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drawings/drawing40.xml" ContentType="application/vnd.openxmlformats-officedocument.drawingml.chartshapes+xml"/>
  <Override PartName="/xl/charts/chart40.xml" ContentType="application/vnd.openxmlformats-officedocument.drawingml.chart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drawings/drawing43.xml" ContentType="application/vnd.openxmlformats-officedocument.drawingml.chartshapes+xml"/>
  <Override PartName="/xl/charts/chart43.xml" ContentType="application/vnd.openxmlformats-officedocument.drawingml.chart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drawings/drawing46.xml" ContentType="application/vnd.openxmlformats-officedocument.drawingml.chartshapes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ndon.takaki\hello\mixerexcels\"/>
    </mc:Choice>
  </mc:AlternateContent>
  <xr:revisionPtr revIDLastSave="0" documentId="13_ncr:1_{CC2C61E7-67FE-4B57-835B-FBCF476AFAB4}" xr6:coauthVersionLast="45" xr6:coauthVersionMax="45" xr10:uidLastSave="{00000000-0000-0000-0000-000000000000}"/>
  <bookViews>
    <workbookView xWindow="3870" yWindow="1500" windowWidth="21600" windowHeight="11385" tabRatio="662" activeTab="1" xr2:uid="{00000000-000D-0000-FFFF-FFFF00000000}"/>
  </bookViews>
  <sheets>
    <sheet name="0113H" sheetId="18" r:id="rId1"/>
    <sheet name="Mapping" sheetId="35" r:id="rId2"/>
    <sheet name="CLvsLO" sheetId="19" r:id="rId3"/>
    <sheet name="CL 4GHz" sheetId="24" r:id="rId4"/>
    <sheet name="CL &amp; Data" sheetId="8" r:id="rId5"/>
    <sheet name="SqW CL &amp; Data" sheetId="27" r:id="rId6"/>
    <sheet name="Isolations" sheetId="4" r:id="rId7"/>
    <sheet name="IF Response" sheetId="6" r:id="rId8"/>
    <sheet name="IP3" sheetId="7" r:id="rId9"/>
    <sheet name="SqW IP3" sheetId="28" r:id="rId10"/>
    <sheet name="P1dB CL" sheetId="25" r:id="rId11"/>
    <sheet name="P1dB Pt" sheetId="26" r:id="rId12"/>
    <sheet name="LO Harm-A" sheetId="17" r:id="rId13"/>
    <sheet name="LO Harm-B" sheetId="14" r:id="rId14"/>
    <sheet name="2Rx2L" sheetId="15" r:id="rId15"/>
    <sheet name="SqW 2Rx2L" sheetId="29" r:id="rId16"/>
    <sheet name="2Ix1L" sheetId="16" r:id="rId17"/>
    <sheet name="SqW 2Ix1L" sheetId="30" r:id="rId18"/>
    <sheet name="5Rx0L" sheetId="20" r:id="rId19"/>
    <sheet name="SqW 5Rx0L " sheetId="31" r:id="rId20"/>
    <sheet name="5Rx5L" sheetId="21" r:id="rId21"/>
    <sheet name="SqW 5Rx5L" sheetId="32" r:id="rId22"/>
    <sheet name="5Ix0L" sheetId="22" r:id="rId23"/>
    <sheet name="SqW 5Ix0L" sheetId="33" r:id="rId24"/>
    <sheet name="5Ix5L" sheetId="23" r:id="rId25"/>
    <sheet name="SqW 5Ix5L" sheetId="34" r:id="rId26"/>
  </sheets>
  <definedNames>
    <definedName name="Amp_Diff_2_3" localSheetId="0">'0113H'!$G$2:$G$865</definedName>
    <definedName name="Amp_Diff_2_3_2" localSheetId="0">'0113H'!$P$2:$P$833</definedName>
    <definedName name="Amp_Diff_2_4" localSheetId="0">'0113H'!$H$2:$H$865</definedName>
    <definedName name="Common_RL" localSheetId="0">'0113H'!$D$2:$D$865</definedName>
    <definedName name="IL_1_4" localSheetId="0">'0113H'!$A$2:$C$865</definedName>
    <definedName name="IL_1_4_2" localSheetId="0">'0113H'!$O$2:$O$833</definedName>
    <definedName name="Iso_2_3" localSheetId="0">'0113H'!$K$2:$K$865</definedName>
    <definedName name="Iso_2_3_2" localSheetId="0">'0113H'!$R$2:$R$833</definedName>
    <definedName name="Iso_2_4" localSheetId="0">'0113H'!$L$2:$L$865</definedName>
    <definedName name="Iso_2_4_2" localSheetId="0">'0113H'!$S$2:$T$833</definedName>
    <definedName name="MT3H_0113_ConversionLoss_and_Isolation_A__20dBm" localSheetId="5">'SqW CL &amp; Data'!$B$1:$F$629</definedName>
    <definedName name="MT3H_0113_ConversionLoss_and_Isolation_B" localSheetId="5">'SqW CL &amp; Data'!$L$1:$P$629</definedName>
    <definedName name="MT3H_0113H_Basic_A" localSheetId="4">'CL &amp; Data'!$B$1:$F$629</definedName>
    <definedName name="MT3H_0113H_Basic_B" localSheetId="4">'CL &amp; Data'!$L$1:$P$629</definedName>
    <definedName name="MT3H_0113H_IP3_vs_LO_A" localSheetId="8">'IP3'!$B$1:$G$629</definedName>
    <definedName name="MT3H_0113H_IP3_vs_LO_B" localSheetId="8">'IP3'!$Y$1:$AD$629</definedName>
    <definedName name="Output_3_RL" localSheetId="0">'0113H'!$E$2:$E$865</definedName>
    <definedName name="Output_4_RL" localSheetId="0">'0113H'!$F$2:$F$865</definedName>
    <definedName name="Phase_Diff_2_3" localSheetId="0">'0113H'!#REF!</definedName>
    <definedName name="Phase_Diff_2_3_1" localSheetId="0">'0113H'!$I$2:$I$865</definedName>
    <definedName name="Phase_Diff_2_3_2" localSheetId="0">'0113H'!$Q$2:$Q$833</definedName>
    <definedName name="Phase_Diff_2_4" localSheetId="0">'0113H'!$J$2:$J$865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30" i="35" l="1"/>
  <c r="AA34" i="35"/>
  <c r="AA33" i="35"/>
  <c r="AA32" i="35"/>
  <c r="AA31" i="35"/>
  <c r="AA30" i="35"/>
  <c r="Z34" i="35"/>
  <c r="Z33" i="35"/>
  <c r="Z32" i="35"/>
  <c r="Z31" i="35"/>
  <c r="Z30" i="35"/>
  <c r="Y34" i="35"/>
  <c r="Y33" i="35"/>
  <c r="Y32" i="35"/>
  <c r="Y31" i="35"/>
  <c r="Y30" i="35"/>
  <c r="X34" i="35"/>
  <c r="X33" i="35"/>
  <c r="X32" i="35"/>
  <c r="X31" i="35"/>
  <c r="X30" i="35"/>
  <c r="W34" i="35"/>
  <c r="W33" i="35"/>
  <c r="W32" i="35"/>
  <c r="W31" i="35"/>
  <c r="V34" i="35"/>
  <c r="V33" i="35"/>
  <c r="V32" i="35"/>
  <c r="V31" i="35"/>
  <c r="AJ6" i="28" l="1"/>
  <c r="AK6" i="28"/>
  <c r="AL6" i="28"/>
  <c r="AM6" i="28"/>
  <c r="AN6" i="28"/>
  <c r="AO6" i="28"/>
  <c r="AP6" i="28"/>
  <c r="AQ6" i="28"/>
  <c r="AR6" i="28"/>
  <c r="AS6" i="28"/>
  <c r="AJ7" i="28"/>
  <c r="AK7" i="28"/>
  <c r="AL7" i="28"/>
  <c r="AM7" i="28"/>
  <c r="AN7" i="28"/>
  <c r="AO7" i="28"/>
  <c r="AP7" i="28"/>
  <c r="AQ7" i="28"/>
  <c r="AR7" i="28"/>
  <c r="AS7" i="28"/>
  <c r="AJ8" i="28"/>
  <c r="AK8" i="28"/>
  <c r="AL8" i="28"/>
  <c r="AM8" i="28"/>
  <c r="AN8" i="28"/>
  <c r="AO8" i="28"/>
  <c r="AP8" i="28"/>
  <c r="AQ8" i="28"/>
  <c r="AR8" i="28"/>
  <c r="AS8" i="28"/>
  <c r="AJ9" i="28"/>
  <c r="AK9" i="28"/>
  <c r="AL9" i="28"/>
  <c r="AM9" i="28"/>
  <c r="AN9" i="28"/>
  <c r="AO9" i="28"/>
  <c r="AP9" i="28"/>
  <c r="AQ9" i="28"/>
  <c r="AR9" i="28"/>
  <c r="AS9" i="28"/>
  <c r="AJ10" i="28"/>
  <c r="AK10" i="28"/>
  <c r="AL10" i="28"/>
  <c r="AM10" i="28"/>
  <c r="AN10" i="28"/>
  <c r="AO10" i="28"/>
  <c r="AP10" i="28"/>
  <c r="AQ10" i="28"/>
  <c r="AR10" i="28"/>
  <c r="AS10" i="28"/>
  <c r="AJ11" i="28"/>
  <c r="AK11" i="28"/>
  <c r="AL11" i="28"/>
  <c r="AM11" i="28"/>
  <c r="AN11" i="28"/>
  <c r="AO11" i="28"/>
  <c r="AP11" i="28"/>
  <c r="AQ11" i="28"/>
  <c r="AR11" i="28"/>
  <c r="AS11" i="28"/>
  <c r="AJ12" i="28"/>
  <c r="AK12" i="28"/>
  <c r="AL12" i="28"/>
  <c r="AM12" i="28"/>
  <c r="AN12" i="28"/>
  <c r="AO12" i="28"/>
  <c r="AP12" i="28"/>
  <c r="AQ12" i="28"/>
  <c r="AR12" i="28"/>
  <c r="AS12" i="28"/>
  <c r="AJ13" i="28"/>
  <c r="AK13" i="28"/>
  <c r="AL13" i="28"/>
  <c r="AM13" i="28"/>
  <c r="AN13" i="28"/>
  <c r="AO13" i="28"/>
  <c r="AP13" i="28"/>
  <c r="AQ13" i="28"/>
  <c r="AR13" i="28"/>
  <c r="AS13" i="28"/>
  <c r="AJ14" i="28"/>
  <c r="AK14" i="28"/>
  <c r="AL14" i="28"/>
  <c r="AM14" i="28"/>
  <c r="AN14" i="28"/>
  <c r="AO14" i="28"/>
  <c r="AP14" i="28"/>
  <c r="AQ14" i="28"/>
  <c r="AR14" i="28"/>
  <c r="AS14" i="28"/>
  <c r="AJ15" i="28"/>
  <c r="AK15" i="28"/>
  <c r="AL15" i="28"/>
  <c r="AM15" i="28"/>
  <c r="AN15" i="28"/>
  <c r="AO15" i="28"/>
  <c r="AP15" i="28"/>
  <c r="AQ15" i="28"/>
  <c r="AR15" i="28"/>
  <c r="AS15" i="28"/>
  <c r="AJ16" i="28"/>
  <c r="AK16" i="28"/>
  <c r="AL16" i="28"/>
  <c r="AM16" i="28"/>
  <c r="AN16" i="28"/>
  <c r="AO16" i="28"/>
  <c r="AP16" i="28"/>
  <c r="AQ16" i="28"/>
  <c r="AR16" i="28"/>
  <c r="AS16" i="28"/>
  <c r="AJ17" i="28"/>
  <c r="AK17" i="28"/>
  <c r="AL17" i="28"/>
  <c r="AM17" i="28"/>
  <c r="AN17" i="28"/>
  <c r="AO17" i="28"/>
  <c r="AP17" i="28"/>
  <c r="AQ17" i="28"/>
  <c r="AR17" i="28"/>
  <c r="AS17" i="28"/>
  <c r="AJ18" i="28"/>
  <c r="AK18" i="28"/>
  <c r="AL18" i="28"/>
  <c r="AM18" i="28"/>
  <c r="AN18" i="28"/>
  <c r="AO18" i="28"/>
  <c r="AP18" i="28"/>
  <c r="AQ18" i="28"/>
  <c r="AR18" i="28"/>
  <c r="AS18" i="28"/>
  <c r="AJ19" i="28"/>
  <c r="AK19" i="28"/>
  <c r="AL19" i="28"/>
  <c r="AM19" i="28"/>
  <c r="AN19" i="28"/>
  <c r="AO19" i="28"/>
  <c r="AP19" i="28"/>
  <c r="AQ19" i="28"/>
  <c r="AR19" i="28"/>
  <c r="AS19" i="28"/>
  <c r="AJ20" i="28"/>
  <c r="AK20" i="28"/>
  <c r="AL20" i="28"/>
  <c r="AM20" i="28"/>
  <c r="AN20" i="28"/>
  <c r="AO20" i="28"/>
  <c r="AP20" i="28"/>
  <c r="AQ20" i="28"/>
  <c r="AR20" i="28"/>
  <c r="AS20" i="28"/>
  <c r="AJ21" i="28"/>
  <c r="AK21" i="28"/>
  <c r="AL21" i="28"/>
  <c r="AM21" i="28"/>
  <c r="AN21" i="28"/>
  <c r="AO21" i="28"/>
  <c r="AP21" i="28"/>
  <c r="AQ21" i="28"/>
  <c r="AR21" i="28"/>
  <c r="AS21" i="28"/>
  <c r="AJ22" i="28"/>
  <c r="AK22" i="28"/>
  <c r="AL22" i="28"/>
  <c r="AM22" i="28"/>
  <c r="AN22" i="28"/>
  <c r="AO22" i="28"/>
  <c r="AP22" i="28"/>
  <c r="AQ22" i="28"/>
  <c r="AR22" i="28"/>
  <c r="AS22" i="28"/>
  <c r="AJ23" i="28"/>
  <c r="AK23" i="28"/>
  <c r="AL23" i="28"/>
  <c r="AM23" i="28"/>
  <c r="AN23" i="28"/>
  <c r="AO23" i="28"/>
  <c r="AP23" i="28"/>
  <c r="AQ23" i="28"/>
  <c r="AR23" i="28"/>
  <c r="AS23" i="28"/>
  <c r="AJ24" i="28"/>
  <c r="AK24" i="28"/>
  <c r="AL24" i="28"/>
  <c r="AM24" i="28"/>
  <c r="AN24" i="28"/>
  <c r="AO24" i="28"/>
  <c r="AP24" i="28"/>
  <c r="AQ24" i="28"/>
  <c r="AR24" i="28"/>
  <c r="AS24" i="28"/>
  <c r="AJ25" i="28"/>
  <c r="AK25" i="28"/>
  <c r="AL25" i="28"/>
  <c r="AM25" i="28"/>
  <c r="AN25" i="28"/>
  <c r="AO25" i="28"/>
  <c r="AP25" i="28"/>
  <c r="AQ25" i="28"/>
  <c r="AR25" i="28"/>
  <c r="AS25" i="28"/>
  <c r="AJ26" i="28"/>
  <c r="AK26" i="28"/>
  <c r="AL26" i="28"/>
  <c r="AM26" i="28"/>
  <c r="AN26" i="28"/>
  <c r="AO26" i="28"/>
  <c r="AP26" i="28"/>
  <c r="AQ26" i="28"/>
  <c r="AR26" i="28"/>
  <c r="AS26" i="28"/>
  <c r="AJ27" i="28"/>
  <c r="AK27" i="28"/>
  <c r="AL27" i="28"/>
  <c r="AM27" i="28"/>
  <c r="AN27" i="28"/>
  <c r="AO27" i="28"/>
  <c r="AP27" i="28"/>
  <c r="AQ27" i="28"/>
  <c r="AR27" i="28"/>
  <c r="AS27" i="28"/>
  <c r="AJ28" i="28"/>
  <c r="AK28" i="28"/>
  <c r="AL28" i="28"/>
  <c r="AM28" i="28"/>
  <c r="AN28" i="28"/>
  <c r="AO28" i="28"/>
  <c r="AP28" i="28"/>
  <c r="AQ28" i="28"/>
  <c r="AR28" i="28"/>
  <c r="AS28" i="28"/>
  <c r="AJ29" i="28"/>
  <c r="AK29" i="28"/>
  <c r="AL29" i="28"/>
  <c r="AM29" i="28"/>
  <c r="AN29" i="28"/>
  <c r="AO29" i="28"/>
  <c r="AP29" i="28"/>
  <c r="AQ29" i="28"/>
  <c r="AR29" i="28"/>
  <c r="AS29" i="28"/>
  <c r="AJ30" i="28"/>
  <c r="AK30" i="28"/>
  <c r="AL30" i="28"/>
  <c r="AM30" i="28"/>
  <c r="AN30" i="28"/>
  <c r="AO30" i="28"/>
  <c r="AP30" i="28"/>
  <c r="AQ30" i="28"/>
  <c r="AR30" i="28"/>
  <c r="AS30" i="28"/>
  <c r="AJ31" i="28"/>
  <c r="AK31" i="28"/>
  <c r="AL31" i="28"/>
  <c r="AM31" i="28"/>
  <c r="AN31" i="28"/>
  <c r="AO31" i="28"/>
  <c r="AP31" i="28"/>
  <c r="AQ31" i="28"/>
  <c r="AR31" i="28"/>
  <c r="AS31" i="28"/>
  <c r="AJ32" i="28"/>
  <c r="AK32" i="28"/>
  <c r="AL32" i="28"/>
  <c r="AM32" i="28"/>
  <c r="AN32" i="28"/>
  <c r="AO32" i="28"/>
  <c r="AP32" i="28"/>
  <c r="AQ32" i="28"/>
  <c r="AR32" i="28"/>
  <c r="AS32" i="28"/>
  <c r="AJ33" i="28"/>
  <c r="AK33" i="28"/>
  <c r="AL33" i="28"/>
  <c r="AM33" i="28"/>
  <c r="AN33" i="28"/>
  <c r="AO33" i="28"/>
  <c r="AP33" i="28"/>
  <c r="AQ33" i="28"/>
  <c r="AR33" i="28"/>
  <c r="AS33" i="28"/>
  <c r="AJ34" i="28"/>
  <c r="AK34" i="28"/>
  <c r="AL34" i="28"/>
  <c r="AM34" i="28"/>
  <c r="AN34" i="28"/>
  <c r="AO34" i="28"/>
  <c r="AP34" i="28"/>
  <c r="AQ34" i="28"/>
  <c r="AR34" i="28"/>
  <c r="AS34" i="28"/>
  <c r="AJ35" i="28"/>
  <c r="AK35" i="28"/>
  <c r="AL35" i="28"/>
  <c r="AM35" i="28"/>
  <c r="AN35" i="28"/>
  <c r="AO35" i="28"/>
  <c r="AP35" i="28"/>
  <c r="AQ35" i="28"/>
  <c r="AR35" i="28"/>
  <c r="AS35" i="28"/>
  <c r="AJ36" i="28"/>
  <c r="AK36" i="28"/>
  <c r="AL36" i="28"/>
  <c r="AM36" i="28"/>
  <c r="AN36" i="28"/>
  <c r="AO36" i="28"/>
  <c r="AP36" i="28"/>
  <c r="AQ36" i="28"/>
  <c r="AR36" i="28"/>
  <c r="AS36" i="28"/>
  <c r="AJ37" i="28"/>
  <c r="AK37" i="28"/>
  <c r="AL37" i="28"/>
  <c r="AM37" i="28"/>
  <c r="AN37" i="28"/>
  <c r="AO37" i="28"/>
  <c r="AP37" i="28"/>
  <c r="AQ37" i="28"/>
  <c r="AR37" i="28"/>
  <c r="AS37" i="28"/>
  <c r="AJ38" i="28"/>
  <c r="AK38" i="28"/>
  <c r="AL38" i="28"/>
  <c r="AM38" i="28"/>
  <c r="AN38" i="28"/>
  <c r="AO38" i="28"/>
  <c r="AP38" i="28"/>
  <c r="AQ38" i="28"/>
  <c r="AR38" i="28"/>
  <c r="AS38" i="28"/>
  <c r="AJ39" i="28"/>
  <c r="AK39" i="28"/>
  <c r="AL39" i="28"/>
  <c r="AM39" i="28"/>
  <c r="AN39" i="28"/>
  <c r="AO39" i="28"/>
  <c r="AP39" i="28"/>
  <c r="AQ39" i="28"/>
  <c r="AR39" i="28"/>
  <c r="AS39" i="28"/>
  <c r="AJ40" i="28"/>
  <c r="AK40" i="28"/>
  <c r="AL40" i="28"/>
  <c r="AM40" i="28"/>
  <c r="AN40" i="28"/>
  <c r="AO40" i="28"/>
  <c r="AP40" i="28"/>
  <c r="AQ40" i="28"/>
  <c r="AR40" i="28"/>
  <c r="AS40" i="28"/>
  <c r="AJ41" i="28"/>
  <c r="AK41" i="28"/>
  <c r="AL41" i="28"/>
  <c r="AM41" i="28"/>
  <c r="AN41" i="28"/>
  <c r="AO41" i="28"/>
  <c r="AP41" i="28"/>
  <c r="AQ41" i="28"/>
  <c r="AR41" i="28"/>
  <c r="AS41" i="28"/>
  <c r="AJ42" i="28"/>
  <c r="AK42" i="28"/>
  <c r="AL42" i="28"/>
  <c r="AM42" i="28"/>
  <c r="AN42" i="28"/>
  <c r="AO42" i="28"/>
  <c r="AP42" i="28"/>
  <c r="AQ42" i="28"/>
  <c r="AR42" i="28"/>
  <c r="AS42" i="28"/>
  <c r="AJ43" i="28"/>
  <c r="AK43" i="28"/>
  <c r="AL43" i="28"/>
  <c r="AM43" i="28"/>
  <c r="AN43" i="28"/>
  <c r="AO43" i="28"/>
  <c r="AP43" i="28"/>
  <c r="AQ43" i="28"/>
  <c r="AR43" i="28"/>
  <c r="AS43" i="28"/>
  <c r="AJ44" i="28"/>
  <c r="AK44" i="28"/>
  <c r="AL44" i="28"/>
  <c r="AM44" i="28"/>
  <c r="AN44" i="28"/>
  <c r="AO44" i="28"/>
  <c r="AP44" i="28"/>
  <c r="AQ44" i="28"/>
  <c r="AR44" i="28"/>
  <c r="AS44" i="28"/>
  <c r="AJ45" i="28"/>
  <c r="AK45" i="28"/>
  <c r="AL45" i="28"/>
  <c r="AM45" i="28"/>
  <c r="AN45" i="28"/>
  <c r="AO45" i="28"/>
  <c r="AP45" i="28"/>
  <c r="AQ45" i="28"/>
  <c r="AR45" i="28"/>
  <c r="AS45" i="28"/>
  <c r="AJ46" i="28"/>
  <c r="AK46" i="28"/>
  <c r="AL46" i="28"/>
  <c r="AM46" i="28"/>
  <c r="AN46" i="28"/>
  <c r="AO46" i="28"/>
  <c r="AP46" i="28"/>
  <c r="AQ46" i="28"/>
  <c r="AR46" i="28"/>
  <c r="AS46" i="28"/>
  <c r="AJ47" i="28"/>
  <c r="AK47" i="28"/>
  <c r="AL47" i="28"/>
  <c r="AM47" i="28"/>
  <c r="AN47" i="28"/>
  <c r="AO47" i="28"/>
  <c r="AP47" i="28"/>
  <c r="AQ47" i="28"/>
  <c r="AR47" i="28"/>
  <c r="AS47" i="28"/>
  <c r="AJ48" i="28"/>
  <c r="AK48" i="28"/>
  <c r="AL48" i="28"/>
  <c r="AM48" i="28"/>
  <c r="AN48" i="28"/>
  <c r="AO48" i="28"/>
  <c r="AP48" i="28"/>
  <c r="AQ48" i="28"/>
  <c r="AR48" i="28"/>
  <c r="AS48" i="28"/>
  <c r="AJ49" i="28"/>
  <c r="AK49" i="28"/>
  <c r="AL49" i="28"/>
  <c r="AM49" i="28"/>
  <c r="AN49" i="28"/>
  <c r="AO49" i="28"/>
  <c r="AP49" i="28"/>
  <c r="AQ49" i="28"/>
  <c r="AR49" i="28"/>
  <c r="AS49" i="28"/>
  <c r="AJ50" i="28"/>
  <c r="AK50" i="28"/>
  <c r="AL50" i="28"/>
  <c r="AM50" i="28"/>
  <c r="AN50" i="28"/>
  <c r="AO50" i="28"/>
  <c r="AP50" i="28"/>
  <c r="AQ50" i="28"/>
  <c r="AR50" i="28"/>
  <c r="AS50" i="28"/>
  <c r="AJ51" i="28"/>
  <c r="AK51" i="28"/>
  <c r="AL51" i="28"/>
  <c r="AM51" i="28"/>
  <c r="AN51" i="28"/>
  <c r="AO51" i="28"/>
  <c r="AP51" i="28"/>
  <c r="AQ51" i="28"/>
  <c r="AR51" i="28"/>
  <c r="AS51" i="28"/>
  <c r="AJ52" i="28"/>
  <c r="AK52" i="28"/>
  <c r="AL52" i="28"/>
  <c r="AM52" i="28"/>
  <c r="AN52" i="28"/>
  <c r="AO52" i="28"/>
  <c r="AP52" i="28"/>
  <c r="AQ52" i="28"/>
  <c r="AR52" i="28"/>
  <c r="AS52" i="28"/>
  <c r="AJ53" i="28"/>
  <c r="AK53" i="28"/>
  <c r="AL53" i="28"/>
  <c r="AM53" i="28"/>
  <c r="AN53" i="28"/>
  <c r="AO53" i="28"/>
  <c r="AP53" i="28"/>
  <c r="AQ53" i="28"/>
  <c r="AR53" i="28"/>
  <c r="AS53" i="28"/>
  <c r="AJ54" i="28"/>
  <c r="AK54" i="28"/>
  <c r="AL54" i="28"/>
  <c r="AM54" i="28"/>
  <c r="AN54" i="28"/>
  <c r="AO54" i="28"/>
  <c r="AP54" i="28"/>
  <c r="AQ54" i="28"/>
  <c r="AR54" i="28"/>
  <c r="AS54" i="28"/>
  <c r="AJ55" i="28"/>
  <c r="AK55" i="28"/>
  <c r="AL55" i="28"/>
  <c r="AM55" i="28"/>
  <c r="AN55" i="28"/>
  <c r="AO55" i="28"/>
  <c r="AP55" i="28"/>
  <c r="AQ55" i="28"/>
  <c r="AR55" i="28"/>
  <c r="AS55" i="28"/>
  <c r="AJ56" i="28"/>
  <c r="AK56" i="28"/>
  <c r="AL56" i="28"/>
  <c r="AM56" i="28"/>
  <c r="AN56" i="28"/>
  <c r="AO56" i="28"/>
  <c r="AP56" i="28"/>
  <c r="AQ56" i="28"/>
  <c r="AR56" i="28"/>
  <c r="AS56" i="28"/>
  <c r="AJ57" i="28"/>
  <c r="AK57" i="28"/>
  <c r="AL57" i="28"/>
  <c r="AM57" i="28"/>
  <c r="AN57" i="28"/>
  <c r="AO57" i="28"/>
  <c r="AP57" i="28"/>
  <c r="AQ57" i="28"/>
  <c r="AR57" i="28"/>
  <c r="AS57" i="28"/>
  <c r="AJ58" i="28"/>
  <c r="AK58" i="28"/>
  <c r="AL58" i="28"/>
  <c r="AM58" i="28"/>
  <c r="AN58" i="28"/>
  <c r="AO58" i="28"/>
  <c r="AP58" i="28"/>
  <c r="AQ58" i="28"/>
  <c r="AR58" i="28"/>
  <c r="AS58" i="28"/>
  <c r="AJ59" i="28"/>
  <c r="AK59" i="28"/>
  <c r="AL59" i="28"/>
  <c r="AM59" i="28"/>
  <c r="AN59" i="28"/>
  <c r="AO59" i="28"/>
  <c r="AP59" i="28"/>
  <c r="AQ59" i="28"/>
  <c r="AR59" i="28"/>
  <c r="AS59" i="28"/>
  <c r="AJ60" i="28"/>
  <c r="AK60" i="28"/>
  <c r="AL60" i="28"/>
  <c r="AM60" i="28"/>
  <c r="AN60" i="28"/>
  <c r="AO60" i="28"/>
  <c r="AP60" i="28"/>
  <c r="AQ60" i="28"/>
  <c r="AR60" i="28"/>
  <c r="AS60" i="28"/>
  <c r="AJ61" i="28"/>
  <c r="AK61" i="28"/>
  <c r="AL61" i="28"/>
  <c r="AM61" i="28"/>
  <c r="AN61" i="28"/>
  <c r="AO61" i="28"/>
  <c r="AP61" i="28"/>
  <c r="AQ61" i="28"/>
  <c r="AR61" i="28"/>
  <c r="AS61" i="28"/>
  <c r="AJ62" i="28"/>
  <c r="AK62" i="28"/>
  <c r="AL62" i="28"/>
  <c r="AM62" i="28"/>
  <c r="AN62" i="28"/>
  <c r="AO62" i="28"/>
  <c r="AP62" i="28"/>
  <c r="AQ62" i="28"/>
  <c r="AR62" i="28"/>
  <c r="AS62" i="28"/>
  <c r="AJ63" i="28"/>
  <c r="AK63" i="28"/>
  <c r="AL63" i="28"/>
  <c r="AM63" i="28"/>
  <c r="AN63" i="28"/>
  <c r="AO63" i="28"/>
  <c r="AP63" i="28"/>
  <c r="AQ63" i="28"/>
  <c r="AR63" i="28"/>
  <c r="AS63" i="28"/>
  <c r="AJ64" i="28"/>
  <c r="AK64" i="28"/>
  <c r="AL64" i="28"/>
  <c r="AM64" i="28"/>
  <c r="AN64" i="28"/>
  <c r="AO64" i="28"/>
  <c r="AP64" i="28"/>
  <c r="AQ64" i="28"/>
  <c r="AR64" i="28"/>
  <c r="AS64" i="28"/>
  <c r="AJ65" i="28"/>
  <c r="AK65" i="28"/>
  <c r="AL65" i="28"/>
  <c r="AM65" i="28"/>
  <c r="AN65" i="28"/>
  <c r="AO65" i="28"/>
  <c r="AP65" i="28"/>
  <c r="AQ65" i="28"/>
  <c r="AR65" i="28"/>
  <c r="AS65" i="28"/>
  <c r="AJ66" i="28"/>
  <c r="AK66" i="28"/>
  <c r="AL66" i="28"/>
  <c r="AM66" i="28"/>
  <c r="AN66" i="28"/>
  <c r="AO66" i="28"/>
  <c r="AP66" i="28"/>
  <c r="AQ66" i="28"/>
  <c r="AR66" i="28"/>
  <c r="AS66" i="28"/>
  <c r="AJ67" i="28"/>
  <c r="AK67" i="28"/>
  <c r="AL67" i="28"/>
  <c r="AM67" i="28"/>
  <c r="AN67" i="28"/>
  <c r="AO67" i="28"/>
  <c r="AP67" i="28"/>
  <c r="AQ67" i="28"/>
  <c r="AR67" i="28"/>
  <c r="AS67" i="28"/>
  <c r="AJ68" i="28"/>
  <c r="AK68" i="28"/>
  <c r="AL68" i="28"/>
  <c r="AM68" i="28"/>
  <c r="AN68" i="28"/>
  <c r="AO68" i="28"/>
  <c r="AP68" i="28"/>
  <c r="AQ68" i="28"/>
  <c r="AR68" i="28"/>
  <c r="AS68" i="28"/>
  <c r="AJ69" i="28"/>
  <c r="AK69" i="28"/>
  <c r="AL69" i="28"/>
  <c r="AM69" i="28"/>
  <c r="AN69" i="28"/>
  <c r="AO69" i="28"/>
  <c r="AP69" i="28"/>
  <c r="AQ69" i="28"/>
  <c r="AR69" i="28"/>
  <c r="AS69" i="28"/>
  <c r="AJ70" i="28"/>
  <c r="AK70" i="28"/>
  <c r="AL70" i="28"/>
  <c r="AM70" i="28"/>
  <c r="AN70" i="28"/>
  <c r="AO70" i="28"/>
  <c r="AP70" i="28"/>
  <c r="AQ70" i="28"/>
  <c r="AR70" i="28"/>
  <c r="AS70" i="28"/>
  <c r="AJ71" i="28"/>
  <c r="AK71" i="28"/>
  <c r="AL71" i="28"/>
  <c r="AM71" i="28"/>
  <c r="AN71" i="28"/>
  <c r="AO71" i="28"/>
  <c r="AP71" i="28"/>
  <c r="AQ71" i="28"/>
  <c r="AR71" i="28"/>
  <c r="AS71" i="28"/>
  <c r="AJ72" i="28"/>
  <c r="AK72" i="28"/>
  <c r="AL72" i="28"/>
  <c r="AM72" i="28"/>
  <c r="AN72" i="28"/>
  <c r="AO72" i="28"/>
  <c r="AP72" i="28"/>
  <c r="AQ72" i="28"/>
  <c r="AR72" i="28"/>
  <c r="AS72" i="28"/>
  <c r="AJ73" i="28"/>
  <c r="AK73" i="28"/>
  <c r="AL73" i="28"/>
  <c r="AM73" i="28"/>
  <c r="AN73" i="28"/>
  <c r="AO73" i="28"/>
  <c r="AP73" i="28"/>
  <c r="AQ73" i="28"/>
  <c r="AR73" i="28"/>
  <c r="AS73" i="28"/>
  <c r="AJ74" i="28"/>
  <c r="AK74" i="28"/>
  <c r="AL74" i="28"/>
  <c r="AM74" i="28"/>
  <c r="AN74" i="28"/>
  <c r="AO74" i="28"/>
  <c r="AP74" i="28"/>
  <c r="AQ74" i="28"/>
  <c r="AR74" i="28"/>
  <c r="AS74" i="28"/>
  <c r="AJ75" i="28"/>
  <c r="AK75" i="28"/>
  <c r="AL75" i="28"/>
  <c r="AM75" i="28"/>
  <c r="AN75" i="28"/>
  <c r="AO75" i="28"/>
  <c r="AP75" i="28"/>
  <c r="AQ75" i="28"/>
  <c r="AR75" i="28"/>
  <c r="AS75" i="28"/>
  <c r="AJ76" i="28"/>
  <c r="AK76" i="28"/>
  <c r="AL76" i="28"/>
  <c r="AM76" i="28"/>
  <c r="AN76" i="28"/>
  <c r="AO76" i="28"/>
  <c r="AP76" i="28"/>
  <c r="AQ76" i="28"/>
  <c r="AR76" i="28"/>
  <c r="AS76" i="28"/>
  <c r="AJ77" i="28"/>
  <c r="AK77" i="28"/>
  <c r="AL77" i="28"/>
  <c r="AM77" i="28"/>
  <c r="AN77" i="28"/>
  <c r="AO77" i="28"/>
  <c r="AP77" i="28"/>
  <c r="AQ77" i="28"/>
  <c r="AR77" i="28"/>
  <c r="AS77" i="28"/>
  <c r="AJ78" i="28"/>
  <c r="AK78" i="28"/>
  <c r="AL78" i="28"/>
  <c r="AM78" i="28"/>
  <c r="AN78" i="28"/>
  <c r="AO78" i="28"/>
  <c r="AP78" i="28"/>
  <c r="AQ78" i="28"/>
  <c r="AR78" i="28"/>
  <c r="AS78" i="28"/>
  <c r="AJ79" i="28"/>
  <c r="AK79" i="28"/>
  <c r="AL79" i="28"/>
  <c r="AM79" i="28"/>
  <c r="AN79" i="28"/>
  <c r="AO79" i="28"/>
  <c r="AP79" i="28"/>
  <c r="AQ79" i="28"/>
  <c r="AR79" i="28"/>
  <c r="AS79" i="28"/>
  <c r="AJ80" i="28"/>
  <c r="AK80" i="28"/>
  <c r="AL80" i="28"/>
  <c r="AM80" i="28"/>
  <c r="AN80" i="28"/>
  <c r="AO80" i="28"/>
  <c r="AP80" i="28"/>
  <c r="AQ80" i="28"/>
  <c r="AR80" i="28"/>
  <c r="AS80" i="28"/>
  <c r="AJ81" i="28"/>
  <c r="AK81" i="28"/>
  <c r="AL81" i="28"/>
  <c r="AM81" i="28"/>
  <c r="AN81" i="28"/>
  <c r="AO81" i="28"/>
  <c r="AP81" i="28"/>
  <c r="AQ81" i="28"/>
  <c r="AR81" i="28"/>
  <c r="AS81" i="28"/>
  <c r="AJ82" i="28"/>
  <c r="AK82" i="28"/>
  <c r="AL82" i="28"/>
  <c r="AM82" i="28"/>
  <c r="AN82" i="28"/>
  <c r="AO82" i="28"/>
  <c r="AP82" i="28"/>
  <c r="AQ82" i="28"/>
  <c r="AR82" i="28"/>
  <c r="AS82" i="28"/>
  <c r="AJ83" i="28"/>
  <c r="AK83" i="28"/>
  <c r="AL83" i="28"/>
  <c r="AM83" i="28"/>
  <c r="AN83" i="28"/>
  <c r="AO83" i="28"/>
  <c r="AP83" i="28"/>
  <c r="AQ83" i="28"/>
  <c r="AR83" i="28"/>
  <c r="AS83" i="28"/>
  <c r="AJ84" i="28"/>
  <c r="AK84" i="28"/>
  <c r="AL84" i="28"/>
  <c r="AM84" i="28"/>
  <c r="AN84" i="28"/>
  <c r="AO84" i="28"/>
  <c r="AP84" i="28"/>
  <c r="AQ84" i="28"/>
  <c r="AR84" i="28"/>
  <c r="AS84" i="28"/>
  <c r="AJ85" i="28"/>
  <c r="AK85" i="28"/>
  <c r="AL85" i="28"/>
  <c r="AM85" i="28"/>
  <c r="AN85" i="28"/>
  <c r="AO85" i="28"/>
  <c r="AP85" i="28"/>
  <c r="AQ85" i="28"/>
  <c r="AR85" i="28"/>
  <c r="AS85" i="28"/>
  <c r="AJ86" i="28"/>
  <c r="AK86" i="28"/>
  <c r="AL86" i="28"/>
  <c r="AM86" i="28"/>
  <c r="AN86" i="28"/>
  <c r="AO86" i="28"/>
  <c r="AP86" i="28"/>
  <c r="AQ86" i="28"/>
  <c r="AR86" i="28"/>
  <c r="AS86" i="28"/>
  <c r="AJ87" i="28"/>
  <c r="AK87" i="28"/>
  <c r="AL87" i="28"/>
  <c r="AM87" i="28"/>
  <c r="AN87" i="28"/>
  <c r="AO87" i="28"/>
  <c r="AP87" i="28"/>
  <c r="AQ87" i="28"/>
  <c r="AR87" i="28"/>
  <c r="AS87" i="28"/>
  <c r="AJ88" i="28"/>
  <c r="AK88" i="28"/>
  <c r="AL88" i="28"/>
  <c r="AM88" i="28"/>
  <c r="AN88" i="28"/>
  <c r="AO88" i="28"/>
  <c r="AP88" i="28"/>
  <c r="AQ88" i="28"/>
  <c r="AR88" i="28"/>
  <c r="AS88" i="28"/>
  <c r="AJ89" i="28"/>
  <c r="AK89" i="28"/>
  <c r="AL89" i="28"/>
  <c r="AM89" i="28"/>
  <c r="AN89" i="28"/>
  <c r="AO89" i="28"/>
  <c r="AP89" i="28"/>
  <c r="AQ89" i="28"/>
  <c r="AR89" i="28"/>
  <c r="AS89" i="28"/>
  <c r="AJ90" i="28"/>
  <c r="AK90" i="28"/>
  <c r="AL90" i="28"/>
  <c r="AM90" i="28"/>
  <c r="AN90" i="28"/>
  <c r="AO90" i="28"/>
  <c r="AP90" i="28"/>
  <c r="AQ90" i="28"/>
  <c r="AR90" i="28"/>
  <c r="AS90" i="28"/>
  <c r="AJ91" i="28"/>
  <c r="AK91" i="28"/>
  <c r="AL91" i="28"/>
  <c r="AM91" i="28"/>
  <c r="AN91" i="28"/>
  <c r="AO91" i="28"/>
  <c r="AP91" i="28"/>
  <c r="AQ91" i="28"/>
  <c r="AR91" i="28"/>
  <c r="AS91" i="28"/>
  <c r="AJ92" i="28"/>
  <c r="AK92" i="28"/>
  <c r="AL92" i="28"/>
  <c r="AM92" i="28"/>
  <c r="AN92" i="28"/>
  <c r="AO92" i="28"/>
  <c r="AP92" i="28"/>
  <c r="AQ92" i="28"/>
  <c r="AR92" i="28"/>
  <c r="AS92" i="28"/>
  <c r="AJ93" i="28"/>
  <c r="AK93" i="28"/>
  <c r="AL93" i="28"/>
  <c r="AM93" i="28"/>
  <c r="AN93" i="28"/>
  <c r="AO93" i="28"/>
  <c r="AP93" i="28"/>
  <c r="AQ93" i="28"/>
  <c r="AR93" i="28"/>
  <c r="AS93" i="28"/>
  <c r="AJ94" i="28"/>
  <c r="AK94" i="28"/>
  <c r="AL94" i="28"/>
  <c r="AM94" i="28"/>
  <c r="AN94" i="28"/>
  <c r="AO94" i="28"/>
  <c r="AP94" i="28"/>
  <c r="AQ94" i="28"/>
  <c r="AR94" i="28"/>
  <c r="AS94" i="28"/>
  <c r="AJ95" i="28"/>
  <c r="AK95" i="28"/>
  <c r="AL95" i="28"/>
  <c r="AM95" i="28"/>
  <c r="AN95" i="28"/>
  <c r="AO95" i="28"/>
  <c r="AP95" i="28"/>
  <c r="AQ95" i="28"/>
  <c r="AR95" i="28"/>
  <c r="AS95" i="28"/>
  <c r="AJ96" i="28"/>
  <c r="AK96" i="28"/>
  <c r="AL96" i="28"/>
  <c r="AM96" i="28"/>
  <c r="AN96" i="28"/>
  <c r="AO96" i="28"/>
  <c r="AP96" i="28"/>
  <c r="AQ96" i="28"/>
  <c r="AR96" i="28"/>
  <c r="AS96" i="28"/>
  <c r="AJ97" i="28"/>
  <c r="AK97" i="28"/>
  <c r="AL97" i="28"/>
  <c r="AM97" i="28"/>
  <c r="AN97" i="28"/>
  <c r="AO97" i="28"/>
  <c r="AP97" i="28"/>
  <c r="AQ97" i="28"/>
  <c r="AR97" i="28"/>
  <c r="AS97" i="28"/>
  <c r="AJ98" i="28"/>
  <c r="AK98" i="28"/>
  <c r="AL98" i="28"/>
  <c r="AM98" i="28"/>
  <c r="AN98" i="28"/>
  <c r="AO98" i="28"/>
  <c r="AP98" i="28"/>
  <c r="AQ98" i="28"/>
  <c r="AR98" i="28"/>
  <c r="AS98" i="28"/>
  <c r="AJ99" i="28"/>
  <c r="AK99" i="28"/>
  <c r="AL99" i="28"/>
  <c r="AM99" i="28"/>
  <c r="AN99" i="28"/>
  <c r="AO99" i="28"/>
  <c r="AP99" i="28"/>
  <c r="AQ99" i="28"/>
  <c r="AR99" i="28"/>
  <c r="AS99" i="28"/>
  <c r="AJ100" i="28"/>
  <c r="AK100" i="28"/>
  <c r="AL100" i="28"/>
  <c r="AM100" i="28"/>
  <c r="AN100" i="28"/>
  <c r="AO100" i="28"/>
  <c r="AP100" i="28"/>
  <c r="AQ100" i="28"/>
  <c r="AR100" i="28"/>
  <c r="AS100" i="28"/>
  <c r="AJ101" i="28"/>
  <c r="AK101" i="28"/>
  <c r="AL101" i="28"/>
  <c r="AM101" i="28"/>
  <c r="AN101" i="28"/>
  <c r="AO101" i="28"/>
  <c r="AP101" i="28"/>
  <c r="AQ101" i="28"/>
  <c r="AR101" i="28"/>
  <c r="AS101" i="28"/>
  <c r="AJ102" i="28"/>
  <c r="AK102" i="28"/>
  <c r="AL102" i="28"/>
  <c r="AM102" i="28"/>
  <c r="AN102" i="28"/>
  <c r="AO102" i="28"/>
  <c r="AP102" i="28"/>
  <c r="AQ102" i="28"/>
  <c r="AR102" i="28"/>
  <c r="AS102" i="28"/>
  <c r="AJ103" i="28"/>
  <c r="AK103" i="28"/>
  <c r="AL103" i="28"/>
  <c r="AM103" i="28"/>
  <c r="AN103" i="28"/>
  <c r="AO103" i="28"/>
  <c r="AP103" i="28"/>
  <c r="AQ103" i="28"/>
  <c r="AR103" i="28"/>
  <c r="AS103" i="28"/>
  <c r="AS5" i="28"/>
  <c r="AS1" i="28"/>
  <c r="AP5" i="28"/>
  <c r="AP1" i="28"/>
  <c r="AM5" i="28"/>
  <c r="AM1" i="28"/>
  <c r="AJ5" i="28"/>
  <c r="AJ1" i="28"/>
  <c r="V6" i="28"/>
  <c r="V7" i="28"/>
  <c r="V8" i="28"/>
  <c r="V9" i="28"/>
  <c r="V10" i="28"/>
  <c r="V11" i="28"/>
  <c r="V12" i="28"/>
  <c r="V13" i="28"/>
  <c r="V14" i="28"/>
  <c r="V15" i="28"/>
  <c r="V16" i="28"/>
  <c r="V17" i="28"/>
  <c r="V18" i="28"/>
  <c r="V19" i="28"/>
  <c r="V20" i="28"/>
  <c r="V21" i="28"/>
  <c r="V22" i="28"/>
  <c r="V23" i="28"/>
  <c r="V24" i="28"/>
  <c r="V25" i="28"/>
  <c r="V26" i="28"/>
  <c r="V27" i="28"/>
  <c r="V28" i="28"/>
  <c r="V29" i="28"/>
  <c r="V30" i="28"/>
  <c r="V31" i="28"/>
  <c r="V32" i="28"/>
  <c r="V33" i="28"/>
  <c r="V34" i="28"/>
  <c r="V35" i="28"/>
  <c r="V36" i="28"/>
  <c r="V37" i="28"/>
  <c r="V38" i="28"/>
  <c r="V39" i="28"/>
  <c r="V40" i="28"/>
  <c r="V41" i="28"/>
  <c r="V42" i="28"/>
  <c r="V43" i="28"/>
  <c r="V44" i="28"/>
  <c r="V45" i="28"/>
  <c r="V46" i="28"/>
  <c r="V47" i="28"/>
  <c r="V48" i="28"/>
  <c r="V49" i="28"/>
  <c r="V50" i="28"/>
  <c r="V51" i="28"/>
  <c r="V52" i="28"/>
  <c r="V53" i="28"/>
  <c r="V54" i="28"/>
  <c r="V55" i="28"/>
  <c r="V56" i="28"/>
  <c r="V57" i="28"/>
  <c r="V58" i="28"/>
  <c r="V59" i="28"/>
  <c r="V60" i="28"/>
  <c r="V61" i="28"/>
  <c r="V62" i="28"/>
  <c r="V63" i="28"/>
  <c r="V64" i="28"/>
  <c r="V65" i="28"/>
  <c r="V66" i="28"/>
  <c r="V67" i="28"/>
  <c r="V68" i="28"/>
  <c r="V69" i="28"/>
  <c r="V70" i="28"/>
  <c r="V71" i="28"/>
  <c r="V72" i="28"/>
  <c r="V73" i="28"/>
  <c r="V74" i="28"/>
  <c r="V75" i="28"/>
  <c r="V76" i="28"/>
  <c r="V77" i="28"/>
  <c r="V78" i="28"/>
  <c r="V79" i="28"/>
  <c r="V80" i="28"/>
  <c r="V81" i="28"/>
  <c r="V82" i="28"/>
  <c r="V83" i="28"/>
  <c r="V84" i="28"/>
  <c r="V85" i="28"/>
  <c r="V86" i="28"/>
  <c r="V87" i="28"/>
  <c r="V88" i="28"/>
  <c r="V89" i="28"/>
  <c r="V90" i="28"/>
  <c r="V91" i="28"/>
  <c r="V92" i="28"/>
  <c r="V93" i="28"/>
  <c r="V94" i="28"/>
  <c r="V95" i="28"/>
  <c r="V96" i="28"/>
  <c r="V97" i="28"/>
  <c r="V98" i="28"/>
  <c r="V99" i="28"/>
  <c r="V100" i="28"/>
  <c r="V101" i="28"/>
  <c r="V102" i="28"/>
  <c r="V103" i="28"/>
  <c r="V5" i="28"/>
  <c r="V1" i="28"/>
  <c r="S6" i="28"/>
  <c r="S7" i="28"/>
  <c r="S8" i="28"/>
  <c r="S9" i="28"/>
  <c r="S10" i="28"/>
  <c r="S11" i="28"/>
  <c r="S12" i="28"/>
  <c r="S13" i="28"/>
  <c r="S14" i="28"/>
  <c r="S15" i="28"/>
  <c r="S16" i="28"/>
  <c r="S17" i="28"/>
  <c r="S18" i="28"/>
  <c r="S19" i="28"/>
  <c r="S20" i="28"/>
  <c r="S21" i="28"/>
  <c r="S22" i="28"/>
  <c r="S23" i="28"/>
  <c r="S24" i="28"/>
  <c r="S25" i="28"/>
  <c r="S26" i="28"/>
  <c r="S27" i="28"/>
  <c r="S28" i="28"/>
  <c r="S29" i="28"/>
  <c r="S30" i="28"/>
  <c r="S31" i="28"/>
  <c r="S32" i="28"/>
  <c r="S33" i="28"/>
  <c r="S34" i="28"/>
  <c r="S35" i="28"/>
  <c r="S36" i="28"/>
  <c r="S37" i="28"/>
  <c r="S38" i="28"/>
  <c r="S39" i="28"/>
  <c r="S40" i="28"/>
  <c r="S41" i="28"/>
  <c r="S42" i="28"/>
  <c r="S43" i="28"/>
  <c r="S44" i="28"/>
  <c r="S45" i="28"/>
  <c r="S46" i="28"/>
  <c r="S47" i="28"/>
  <c r="S48" i="28"/>
  <c r="S49" i="28"/>
  <c r="S50" i="28"/>
  <c r="S51" i="28"/>
  <c r="S52" i="28"/>
  <c r="S53" i="28"/>
  <c r="S54" i="28"/>
  <c r="S55" i="28"/>
  <c r="S56" i="28"/>
  <c r="S57" i="28"/>
  <c r="S58" i="28"/>
  <c r="S59" i="28"/>
  <c r="S60" i="28"/>
  <c r="S61" i="28"/>
  <c r="S62" i="28"/>
  <c r="S63" i="28"/>
  <c r="S64" i="28"/>
  <c r="S65" i="28"/>
  <c r="S66" i="28"/>
  <c r="S67" i="28"/>
  <c r="S68" i="28"/>
  <c r="S69" i="28"/>
  <c r="S70" i="28"/>
  <c r="S71" i="28"/>
  <c r="S72" i="28"/>
  <c r="S73" i="28"/>
  <c r="S74" i="28"/>
  <c r="S75" i="28"/>
  <c r="S76" i="28"/>
  <c r="S77" i="28"/>
  <c r="S78" i="28"/>
  <c r="S79" i="28"/>
  <c r="S80" i="28"/>
  <c r="S81" i="28"/>
  <c r="S82" i="28"/>
  <c r="S83" i="28"/>
  <c r="S84" i="28"/>
  <c r="S85" i="28"/>
  <c r="S86" i="28"/>
  <c r="S87" i="28"/>
  <c r="S88" i="28"/>
  <c r="S89" i="28"/>
  <c r="S90" i="28"/>
  <c r="S91" i="28"/>
  <c r="S92" i="28"/>
  <c r="S93" i="28"/>
  <c r="S94" i="28"/>
  <c r="S95" i="28"/>
  <c r="S96" i="28"/>
  <c r="S97" i="28"/>
  <c r="S98" i="28"/>
  <c r="S99" i="28"/>
  <c r="S100" i="28"/>
  <c r="S101" i="28"/>
  <c r="S102" i="28"/>
  <c r="S103" i="28"/>
  <c r="S5" i="28"/>
  <c r="S1" i="28"/>
  <c r="P6" i="28"/>
  <c r="P7" i="28"/>
  <c r="P8" i="28"/>
  <c r="P9" i="28"/>
  <c r="P10" i="28"/>
  <c r="P11" i="28"/>
  <c r="P12" i="28"/>
  <c r="P13" i="28"/>
  <c r="P14" i="28"/>
  <c r="P15" i="28"/>
  <c r="P16" i="28"/>
  <c r="P17" i="28"/>
  <c r="P18" i="28"/>
  <c r="P19" i="28"/>
  <c r="P20" i="28"/>
  <c r="P21" i="28"/>
  <c r="P22" i="28"/>
  <c r="P23" i="28"/>
  <c r="P24" i="28"/>
  <c r="P25" i="28"/>
  <c r="P26" i="28"/>
  <c r="P27" i="28"/>
  <c r="P28" i="28"/>
  <c r="P29" i="28"/>
  <c r="P30" i="28"/>
  <c r="P31" i="28"/>
  <c r="P32" i="28"/>
  <c r="P33" i="28"/>
  <c r="P34" i="28"/>
  <c r="P35" i="28"/>
  <c r="P36" i="28"/>
  <c r="P37" i="28"/>
  <c r="P38" i="28"/>
  <c r="P39" i="28"/>
  <c r="P40" i="28"/>
  <c r="P41" i="28"/>
  <c r="P42" i="28"/>
  <c r="P43" i="28"/>
  <c r="P44" i="28"/>
  <c r="P45" i="28"/>
  <c r="P46" i="28"/>
  <c r="P47" i="28"/>
  <c r="P48" i="28"/>
  <c r="P49" i="28"/>
  <c r="P50" i="28"/>
  <c r="P51" i="28"/>
  <c r="P52" i="28"/>
  <c r="P53" i="28"/>
  <c r="P54" i="28"/>
  <c r="P55" i="28"/>
  <c r="P56" i="28"/>
  <c r="P57" i="28"/>
  <c r="P58" i="28"/>
  <c r="P59" i="28"/>
  <c r="P60" i="28"/>
  <c r="P61" i="28"/>
  <c r="P62" i="28"/>
  <c r="P63" i="28"/>
  <c r="P64" i="28"/>
  <c r="P65" i="28"/>
  <c r="P66" i="28"/>
  <c r="P67" i="28"/>
  <c r="P68" i="28"/>
  <c r="P69" i="28"/>
  <c r="P70" i="28"/>
  <c r="P71" i="28"/>
  <c r="P72" i="28"/>
  <c r="P73" i="28"/>
  <c r="P74" i="28"/>
  <c r="P75" i="28"/>
  <c r="P76" i="28"/>
  <c r="P77" i="28"/>
  <c r="P78" i="28"/>
  <c r="P79" i="28"/>
  <c r="P80" i="28"/>
  <c r="P81" i="28"/>
  <c r="P82" i="28"/>
  <c r="P83" i="28"/>
  <c r="P84" i="28"/>
  <c r="P85" i="28"/>
  <c r="P86" i="28"/>
  <c r="P87" i="28"/>
  <c r="P88" i="28"/>
  <c r="P89" i="28"/>
  <c r="P90" i="28"/>
  <c r="P91" i="28"/>
  <c r="P92" i="28"/>
  <c r="P93" i="28"/>
  <c r="P94" i="28"/>
  <c r="P95" i="28"/>
  <c r="P96" i="28"/>
  <c r="P97" i="28"/>
  <c r="P98" i="28"/>
  <c r="P99" i="28"/>
  <c r="P100" i="28"/>
  <c r="P101" i="28"/>
  <c r="P102" i="28"/>
  <c r="P103" i="28"/>
  <c r="P5" i="28"/>
  <c r="P1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5" i="28"/>
  <c r="M1" i="28"/>
  <c r="O577" i="34" l="1"/>
  <c r="N577" i="34"/>
  <c r="G577" i="34"/>
  <c r="F577" i="34"/>
  <c r="O576" i="34"/>
  <c r="N576" i="34"/>
  <c r="G576" i="34"/>
  <c r="F576" i="34"/>
  <c r="O575" i="34"/>
  <c r="N575" i="34"/>
  <c r="G575" i="34"/>
  <c r="F575" i="34"/>
  <c r="O574" i="34"/>
  <c r="N574" i="34"/>
  <c r="G574" i="34"/>
  <c r="F574" i="34"/>
  <c r="O573" i="34"/>
  <c r="N573" i="34"/>
  <c r="G573" i="34"/>
  <c r="F573" i="34"/>
  <c r="O572" i="34"/>
  <c r="N572" i="34"/>
  <c r="G572" i="34"/>
  <c r="F572" i="34"/>
  <c r="O571" i="34"/>
  <c r="N571" i="34"/>
  <c r="G571" i="34"/>
  <c r="F571" i="34"/>
  <c r="O570" i="34"/>
  <c r="N570" i="34"/>
  <c r="G570" i="34"/>
  <c r="F570" i="34"/>
  <c r="O569" i="34"/>
  <c r="N569" i="34"/>
  <c r="G569" i="34"/>
  <c r="F569" i="34"/>
  <c r="O568" i="34"/>
  <c r="N568" i="34"/>
  <c r="G568" i="34"/>
  <c r="F568" i="34"/>
  <c r="O567" i="34"/>
  <c r="N567" i="34"/>
  <c r="G567" i="34"/>
  <c r="F567" i="34"/>
  <c r="O566" i="34"/>
  <c r="N566" i="34"/>
  <c r="G566" i="34"/>
  <c r="F566" i="34"/>
  <c r="O565" i="34"/>
  <c r="N565" i="34"/>
  <c r="G565" i="34"/>
  <c r="F565" i="34"/>
  <c r="O564" i="34"/>
  <c r="N564" i="34"/>
  <c r="G564" i="34"/>
  <c r="F564" i="34"/>
  <c r="O563" i="34"/>
  <c r="N563" i="34"/>
  <c r="G563" i="34"/>
  <c r="F563" i="34"/>
  <c r="O562" i="34"/>
  <c r="N562" i="34"/>
  <c r="G562" i="34"/>
  <c r="F562" i="34"/>
  <c r="O561" i="34"/>
  <c r="N561" i="34"/>
  <c r="G561" i="34"/>
  <c r="F561" i="34"/>
  <c r="O560" i="34"/>
  <c r="N560" i="34"/>
  <c r="G560" i="34"/>
  <c r="F560" i="34"/>
  <c r="O559" i="34"/>
  <c r="N559" i="34"/>
  <c r="G559" i="34"/>
  <c r="F559" i="34"/>
  <c r="O558" i="34"/>
  <c r="G558" i="34"/>
  <c r="O553" i="34"/>
  <c r="N553" i="34"/>
  <c r="G553" i="34"/>
  <c r="F553" i="34"/>
  <c r="O552" i="34"/>
  <c r="N552" i="34"/>
  <c r="G552" i="34"/>
  <c r="F552" i="34"/>
  <c r="O551" i="34"/>
  <c r="N551" i="34"/>
  <c r="G551" i="34"/>
  <c r="F551" i="34"/>
  <c r="O550" i="34"/>
  <c r="N550" i="34"/>
  <c r="G550" i="34"/>
  <c r="F550" i="34"/>
  <c r="O549" i="34"/>
  <c r="N549" i="34"/>
  <c r="G549" i="34"/>
  <c r="F549" i="34"/>
  <c r="O548" i="34"/>
  <c r="N548" i="34"/>
  <c r="G548" i="34"/>
  <c r="F548" i="34"/>
  <c r="O547" i="34"/>
  <c r="N547" i="34"/>
  <c r="G547" i="34"/>
  <c r="F547" i="34"/>
  <c r="O546" i="34"/>
  <c r="N546" i="34"/>
  <c r="G546" i="34"/>
  <c r="F546" i="34"/>
  <c r="O545" i="34"/>
  <c r="N545" i="34"/>
  <c r="G545" i="34"/>
  <c r="F545" i="34"/>
  <c r="O544" i="34"/>
  <c r="N544" i="34"/>
  <c r="G544" i="34"/>
  <c r="F544" i="34"/>
  <c r="O543" i="34"/>
  <c r="N543" i="34"/>
  <c r="G543" i="34"/>
  <c r="F543" i="34"/>
  <c r="O542" i="34"/>
  <c r="N542" i="34"/>
  <c r="G542" i="34"/>
  <c r="F542" i="34"/>
  <c r="O541" i="34"/>
  <c r="N541" i="34"/>
  <c r="G541" i="34"/>
  <c r="F541" i="34"/>
  <c r="O540" i="34"/>
  <c r="N540" i="34"/>
  <c r="G540" i="34"/>
  <c r="F540" i="34"/>
  <c r="O539" i="34"/>
  <c r="N539" i="34"/>
  <c r="G539" i="34"/>
  <c r="F539" i="34"/>
  <c r="O538" i="34"/>
  <c r="N538" i="34"/>
  <c r="G538" i="34"/>
  <c r="F538" i="34"/>
  <c r="O537" i="34"/>
  <c r="N537" i="34"/>
  <c r="G537" i="34"/>
  <c r="F537" i="34"/>
  <c r="O536" i="34"/>
  <c r="N536" i="34"/>
  <c r="G536" i="34"/>
  <c r="F536" i="34"/>
  <c r="O535" i="34"/>
  <c r="N535" i="34"/>
  <c r="G535" i="34"/>
  <c r="F535" i="34"/>
  <c r="O534" i="34"/>
  <c r="G534" i="34"/>
  <c r="O529" i="34"/>
  <c r="N529" i="34"/>
  <c r="G529" i="34"/>
  <c r="F529" i="34"/>
  <c r="O528" i="34"/>
  <c r="N528" i="34"/>
  <c r="G528" i="34"/>
  <c r="F528" i="34"/>
  <c r="O527" i="34"/>
  <c r="N527" i="34"/>
  <c r="G527" i="34"/>
  <c r="F527" i="34"/>
  <c r="O526" i="34"/>
  <c r="N526" i="34"/>
  <c r="G526" i="34"/>
  <c r="F526" i="34"/>
  <c r="O525" i="34"/>
  <c r="N525" i="34"/>
  <c r="G525" i="34"/>
  <c r="F525" i="34"/>
  <c r="O524" i="34"/>
  <c r="N524" i="34"/>
  <c r="G524" i="34"/>
  <c r="F524" i="34"/>
  <c r="O523" i="34"/>
  <c r="N523" i="34"/>
  <c r="G523" i="34"/>
  <c r="F523" i="34"/>
  <c r="O522" i="34"/>
  <c r="N522" i="34"/>
  <c r="G522" i="34"/>
  <c r="F522" i="34"/>
  <c r="O521" i="34"/>
  <c r="N521" i="34"/>
  <c r="G521" i="34"/>
  <c r="F521" i="34"/>
  <c r="O520" i="34"/>
  <c r="N520" i="34"/>
  <c r="G520" i="34"/>
  <c r="F520" i="34"/>
  <c r="O519" i="34"/>
  <c r="N519" i="34"/>
  <c r="G519" i="34"/>
  <c r="F519" i="34"/>
  <c r="O518" i="34"/>
  <c r="N518" i="34"/>
  <c r="G518" i="34"/>
  <c r="F518" i="34"/>
  <c r="O517" i="34"/>
  <c r="N517" i="34"/>
  <c r="G517" i="34"/>
  <c r="F517" i="34"/>
  <c r="O516" i="34"/>
  <c r="N516" i="34"/>
  <c r="G516" i="34"/>
  <c r="F516" i="34"/>
  <c r="O515" i="34"/>
  <c r="N515" i="34"/>
  <c r="G515" i="34"/>
  <c r="F515" i="34"/>
  <c r="O514" i="34"/>
  <c r="N514" i="34"/>
  <c r="G514" i="34"/>
  <c r="F514" i="34"/>
  <c r="O513" i="34"/>
  <c r="N513" i="34"/>
  <c r="G513" i="34"/>
  <c r="F513" i="34"/>
  <c r="O512" i="34"/>
  <c r="N512" i="34"/>
  <c r="G512" i="34"/>
  <c r="F512" i="34"/>
  <c r="O511" i="34"/>
  <c r="N511" i="34"/>
  <c r="G511" i="34"/>
  <c r="F511" i="34"/>
  <c r="O510" i="34"/>
  <c r="G510" i="34"/>
  <c r="O505" i="34"/>
  <c r="N505" i="34"/>
  <c r="G505" i="34"/>
  <c r="F505" i="34"/>
  <c r="O504" i="34"/>
  <c r="N504" i="34"/>
  <c r="G504" i="34"/>
  <c r="F504" i="34"/>
  <c r="O503" i="34"/>
  <c r="N503" i="34"/>
  <c r="G503" i="34"/>
  <c r="F503" i="34"/>
  <c r="O502" i="34"/>
  <c r="N502" i="34"/>
  <c r="G502" i="34"/>
  <c r="F502" i="34"/>
  <c r="O501" i="34"/>
  <c r="N501" i="34"/>
  <c r="G501" i="34"/>
  <c r="F501" i="34"/>
  <c r="O500" i="34"/>
  <c r="N500" i="34"/>
  <c r="G500" i="34"/>
  <c r="F500" i="34"/>
  <c r="O499" i="34"/>
  <c r="N499" i="34"/>
  <c r="G499" i="34"/>
  <c r="F499" i="34"/>
  <c r="O498" i="34"/>
  <c r="N498" i="34"/>
  <c r="G498" i="34"/>
  <c r="F498" i="34"/>
  <c r="O497" i="34"/>
  <c r="N497" i="34"/>
  <c r="G497" i="34"/>
  <c r="F497" i="34"/>
  <c r="O496" i="34"/>
  <c r="N496" i="34"/>
  <c r="G496" i="34"/>
  <c r="F496" i="34"/>
  <c r="O495" i="34"/>
  <c r="N495" i="34"/>
  <c r="G495" i="34"/>
  <c r="F495" i="34"/>
  <c r="O494" i="34"/>
  <c r="N494" i="34"/>
  <c r="G494" i="34"/>
  <c r="F494" i="34"/>
  <c r="O493" i="34"/>
  <c r="N493" i="34"/>
  <c r="G493" i="34"/>
  <c r="F493" i="34"/>
  <c r="O492" i="34"/>
  <c r="N492" i="34"/>
  <c r="G492" i="34"/>
  <c r="F492" i="34"/>
  <c r="O491" i="34"/>
  <c r="N491" i="34"/>
  <c r="G491" i="34"/>
  <c r="F491" i="34"/>
  <c r="O490" i="34"/>
  <c r="N490" i="34"/>
  <c r="G490" i="34"/>
  <c r="F490" i="34"/>
  <c r="O489" i="34"/>
  <c r="N489" i="34"/>
  <c r="G489" i="34"/>
  <c r="F489" i="34"/>
  <c r="O488" i="34"/>
  <c r="N488" i="34"/>
  <c r="G488" i="34"/>
  <c r="F488" i="34"/>
  <c r="O487" i="34"/>
  <c r="N487" i="34"/>
  <c r="G487" i="34"/>
  <c r="F487" i="34"/>
  <c r="O486" i="34"/>
  <c r="G486" i="34"/>
  <c r="O481" i="34"/>
  <c r="N481" i="34"/>
  <c r="G481" i="34"/>
  <c r="F481" i="34"/>
  <c r="O480" i="34"/>
  <c r="N480" i="34"/>
  <c r="G480" i="34"/>
  <c r="F480" i="34"/>
  <c r="O479" i="34"/>
  <c r="N479" i="34"/>
  <c r="G479" i="34"/>
  <c r="F479" i="34"/>
  <c r="O478" i="34"/>
  <c r="N478" i="34"/>
  <c r="G478" i="34"/>
  <c r="F478" i="34"/>
  <c r="O477" i="34"/>
  <c r="N477" i="34"/>
  <c r="G477" i="34"/>
  <c r="F477" i="34"/>
  <c r="O476" i="34"/>
  <c r="N476" i="34"/>
  <c r="G476" i="34"/>
  <c r="F476" i="34"/>
  <c r="O475" i="34"/>
  <c r="N475" i="34"/>
  <c r="G475" i="34"/>
  <c r="F475" i="34"/>
  <c r="O474" i="34"/>
  <c r="N474" i="34"/>
  <c r="G474" i="34"/>
  <c r="F474" i="34"/>
  <c r="O473" i="34"/>
  <c r="N473" i="34"/>
  <c r="G473" i="34"/>
  <c r="F473" i="34"/>
  <c r="O472" i="34"/>
  <c r="N472" i="34"/>
  <c r="G472" i="34"/>
  <c r="F472" i="34"/>
  <c r="O471" i="34"/>
  <c r="N471" i="34"/>
  <c r="G471" i="34"/>
  <c r="F471" i="34"/>
  <c r="O470" i="34"/>
  <c r="N470" i="34"/>
  <c r="G470" i="34"/>
  <c r="F470" i="34"/>
  <c r="O469" i="34"/>
  <c r="N469" i="34"/>
  <c r="G469" i="34"/>
  <c r="F469" i="34"/>
  <c r="O468" i="34"/>
  <c r="N468" i="34"/>
  <c r="G468" i="34"/>
  <c r="F468" i="34"/>
  <c r="O467" i="34"/>
  <c r="N467" i="34"/>
  <c r="G467" i="34"/>
  <c r="F467" i="34"/>
  <c r="O466" i="34"/>
  <c r="N466" i="34"/>
  <c r="G466" i="34"/>
  <c r="F466" i="34"/>
  <c r="O465" i="34"/>
  <c r="N465" i="34"/>
  <c r="G465" i="34"/>
  <c r="F465" i="34"/>
  <c r="O464" i="34"/>
  <c r="N464" i="34"/>
  <c r="G464" i="34"/>
  <c r="F464" i="34"/>
  <c r="O463" i="34"/>
  <c r="N463" i="34"/>
  <c r="G463" i="34"/>
  <c r="F463" i="34"/>
  <c r="O462" i="34"/>
  <c r="G462" i="34"/>
  <c r="O457" i="34"/>
  <c r="N457" i="34"/>
  <c r="G457" i="34"/>
  <c r="F457" i="34"/>
  <c r="O456" i="34"/>
  <c r="N456" i="34"/>
  <c r="G456" i="34"/>
  <c r="F456" i="34"/>
  <c r="O455" i="34"/>
  <c r="N455" i="34"/>
  <c r="G455" i="34"/>
  <c r="F455" i="34"/>
  <c r="O454" i="34"/>
  <c r="N454" i="34"/>
  <c r="G454" i="34"/>
  <c r="F454" i="34"/>
  <c r="O453" i="34"/>
  <c r="N453" i="34"/>
  <c r="G453" i="34"/>
  <c r="F453" i="34"/>
  <c r="O452" i="34"/>
  <c r="N452" i="34"/>
  <c r="G452" i="34"/>
  <c r="F452" i="34"/>
  <c r="O451" i="34"/>
  <c r="N451" i="34"/>
  <c r="G451" i="34"/>
  <c r="F451" i="34"/>
  <c r="O450" i="34"/>
  <c r="N450" i="34"/>
  <c r="G450" i="34"/>
  <c r="F450" i="34"/>
  <c r="O449" i="34"/>
  <c r="N449" i="34"/>
  <c r="G449" i="34"/>
  <c r="F449" i="34"/>
  <c r="O448" i="34"/>
  <c r="N448" i="34"/>
  <c r="G448" i="34"/>
  <c r="F448" i="34"/>
  <c r="O447" i="34"/>
  <c r="N447" i="34"/>
  <c r="G447" i="34"/>
  <c r="F447" i="34"/>
  <c r="O446" i="34"/>
  <c r="N446" i="34"/>
  <c r="G446" i="34"/>
  <c r="F446" i="34"/>
  <c r="O445" i="34"/>
  <c r="N445" i="34"/>
  <c r="G445" i="34"/>
  <c r="F445" i="34"/>
  <c r="O444" i="34"/>
  <c r="N444" i="34"/>
  <c r="G444" i="34"/>
  <c r="F444" i="34"/>
  <c r="O443" i="34"/>
  <c r="N443" i="34"/>
  <c r="G443" i="34"/>
  <c r="F443" i="34"/>
  <c r="O442" i="34"/>
  <c r="N442" i="34"/>
  <c r="G442" i="34"/>
  <c r="F442" i="34"/>
  <c r="O441" i="34"/>
  <c r="N441" i="34"/>
  <c r="G441" i="34"/>
  <c r="F441" i="34"/>
  <c r="O440" i="34"/>
  <c r="N440" i="34"/>
  <c r="G440" i="34"/>
  <c r="F440" i="34"/>
  <c r="O439" i="34"/>
  <c r="N439" i="34"/>
  <c r="G439" i="34"/>
  <c r="F439" i="34"/>
  <c r="O438" i="34"/>
  <c r="G438" i="34"/>
  <c r="O433" i="34"/>
  <c r="N433" i="34"/>
  <c r="G433" i="34"/>
  <c r="F433" i="34"/>
  <c r="O432" i="34"/>
  <c r="N432" i="34"/>
  <c r="G432" i="34"/>
  <c r="F432" i="34"/>
  <c r="O431" i="34"/>
  <c r="N431" i="34"/>
  <c r="G431" i="34"/>
  <c r="F431" i="34"/>
  <c r="O430" i="34"/>
  <c r="N430" i="34"/>
  <c r="G430" i="34"/>
  <c r="F430" i="34"/>
  <c r="O429" i="34"/>
  <c r="N429" i="34"/>
  <c r="G429" i="34"/>
  <c r="F429" i="34"/>
  <c r="O428" i="34"/>
  <c r="N428" i="34"/>
  <c r="G428" i="34"/>
  <c r="F428" i="34"/>
  <c r="O427" i="34"/>
  <c r="N427" i="34"/>
  <c r="G427" i="34"/>
  <c r="F427" i="34"/>
  <c r="O426" i="34"/>
  <c r="N426" i="34"/>
  <c r="G426" i="34"/>
  <c r="F426" i="34"/>
  <c r="O425" i="34"/>
  <c r="N425" i="34"/>
  <c r="G425" i="34"/>
  <c r="F425" i="34"/>
  <c r="O424" i="34"/>
  <c r="N424" i="34"/>
  <c r="G424" i="34"/>
  <c r="F424" i="34"/>
  <c r="O423" i="34"/>
  <c r="N423" i="34"/>
  <c r="G423" i="34"/>
  <c r="F423" i="34"/>
  <c r="O422" i="34"/>
  <c r="N422" i="34"/>
  <c r="G422" i="34"/>
  <c r="F422" i="34"/>
  <c r="O421" i="34"/>
  <c r="N421" i="34"/>
  <c r="G421" i="34"/>
  <c r="F421" i="34"/>
  <c r="O420" i="34"/>
  <c r="N420" i="34"/>
  <c r="G420" i="34"/>
  <c r="F420" i="34"/>
  <c r="O419" i="34"/>
  <c r="N419" i="34"/>
  <c r="G419" i="34"/>
  <c r="F419" i="34"/>
  <c r="O418" i="34"/>
  <c r="N418" i="34"/>
  <c r="G418" i="34"/>
  <c r="F418" i="34"/>
  <c r="O417" i="34"/>
  <c r="N417" i="34"/>
  <c r="G417" i="34"/>
  <c r="F417" i="34"/>
  <c r="O416" i="34"/>
  <c r="N416" i="34"/>
  <c r="G416" i="34"/>
  <c r="F416" i="34"/>
  <c r="O415" i="34"/>
  <c r="N415" i="34"/>
  <c r="G415" i="34"/>
  <c r="F415" i="34"/>
  <c r="O414" i="34"/>
  <c r="G414" i="34"/>
  <c r="O409" i="34"/>
  <c r="N409" i="34"/>
  <c r="G409" i="34"/>
  <c r="F409" i="34"/>
  <c r="O408" i="34"/>
  <c r="N408" i="34"/>
  <c r="G408" i="34"/>
  <c r="F408" i="34"/>
  <c r="O407" i="34"/>
  <c r="N407" i="34"/>
  <c r="G407" i="34"/>
  <c r="F407" i="34"/>
  <c r="O406" i="34"/>
  <c r="N406" i="34"/>
  <c r="G406" i="34"/>
  <c r="F406" i="34"/>
  <c r="O405" i="34"/>
  <c r="N405" i="34"/>
  <c r="G405" i="34"/>
  <c r="F405" i="34"/>
  <c r="O404" i="34"/>
  <c r="N404" i="34"/>
  <c r="G404" i="34"/>
  <c r="F404" i="34"/>
  <c r="O403" i="34"/>
  <c r="N403" i="34"/>
  <c r="G403" i="34"/>
  <c r="F403" i="34"/>
  <c r="O402" i="34"/>
  <c r="N402" i="34"/>
  <c r="G402" i="34"/>
  <c r="F402" i="34"/>
  <c r="O401" i="34"/>
  <c r="N401" i="34"/>
  <c r="G401" i="34"/>
  <c r="F401" i="34"/>
  <c r="O400" i="34"/>
  <c r="N400" i="34"/>
  <c r="G400" i="34"/>
  <c r="F400" i="34"/>
  <c r="O399" i="34"/>
  <c r="N399" i="34"/>
  <c r="G399" i="34"/>
  <c r="F399" i="34"/>
  <c r="O398" i="34"/>
  <c r="N398" i="34"/>
  <c r="G398" i="34"/>
  <c r="F398" i="34"/>
  <c r="O397" i="34"/>
  <c r="N397" i="34"/>
  <c r="G397" i="34"/>
  <c r="F397" i="34"/>
  <c r="O396" i="34"/>
  <c r="N396" i="34"/>
  <c r="G396" i="34"/>
  <c r="F396" i="34"/>
  <c r="O395" i="34"/>
  <c r="N395" i="34"/>
  <c r="G395" i="34"/>
  <c r="F395" i="34"/>
  <c r="O394" i="34"/>
  <c r="N394" i="34"/>
  <c r="G394" i="34"/>
  <c r="F394" i="34"/>
  <c r="O393" i="34"/>
  <c r="N393" i="34"/>
  <c r="G393" i="34"/>
  <c r="F393" i="34"/>
  <c r="O392" i="34"/>
  <c r="N392" i="34"/>
  <c r="G392" i="34"/>
  <c r="F392" i="34"/>
  <c r="O391" i="34"/>
  <c r="N391" i="34"/>
  <c r="G391" i="34"/>
  <c r="F391" i="34"/>
  <c r="O390" i="34"/>
  <c r="G390" i="34"/>
  <c r="O385" i="34"/>
  <c r="N385" i="34"/>
  <c r="G385" i="34"/>
  <c r="F385" i="34"/>
  <c r="O384" i="34"/>
  <c r="N384" i="34"/>
  <c r="G384" i="34"/>
  <c r="F384" i="34"/>
  <c r="O383" i="34"/>
  <c r="N383" i="34"/>
  <c r="G383" i="34"/>
  <c r="F383" i="34"/>
  <c r="O382" i="34"/>
  <c r="N382" i="34"/>
  <c r="G382" i="34"/>
  <c r="F382" i="34"/>
  <c r="O381" i="34"/>
  <c r="N381" i="34"/>
  <c r="G381" i="34"/>
  <c r="F381" i="34"/>
  <c r="O380" i="34"/>
  <c r="N380" i="34"/>
  <c r="G380" i="34"/>
  <c r="F380" i="34"/>
  <c r="O379" i="34"/>
  <c r="N379" i="34"/>
  <c r="G379" i="34"/>
  <c r="F379" i="34"/>
  <c r="O378" i="34"/>
  <c r="N378" i="34"/>
  <c r="G378" i="34"/>
  <c r="F378" i="34"/>
  <c r="O377" i="34"/>
  <c r="N377" i="34"/>
  <c r="G377" i="34"/>
  <c r="F377" i="34"/>
  <c r="O376" i="34"/>
  <c r="N376" i="34"/>
  <c r="G376" i="34"/>
  <c r="F376" i="34"/>
  <c r="O375" i="34"/>
  <c r="N375" i="34"/>
  <c r="G375" i="34"/>
  <c r="F375" i="34"/>
  <c r="O374" i="34"/>
  <c r="N374" i="34"/>
  <c r="G374" i="34"/>
  <c r="F374" i="34"/>
  <c r="O373" i="34"/>
  <c r="N373" i="34"/>
  <c r="G373" i="34"/>
  <c r="F373" i="34"/>
  <c r="O372" i="34"/>
  <c r="N372" i="34"/>
  <c r="G372" i="34"/>
  <c r="F372" i="34"/>
  <c r="O371" i="34"/>
  <c r="N371" i="34"/>
  <c r="G371" i="34"/>
  <c r="F371" i="34"/>
  <c r="O370" i="34"/>
  <c r="N370" i="34"/>
  <c r="G370" i="34"/>
  <c r="F370" i="34"/>
  <c r="O369" i="34"/>
  <c r="N369" i="34"/>
  <c r="G369" i="34"/>
  <c r="F369" i="34"/>
  <c r="O368" i="34"/>
  <c r="N368" i="34"/>
  <c r="G368" i="34"/>
  <c r="F368" i="34"/>
  <c r="O367" i="34"/>
  <c r="N367" i="34"/>
  <c r="G367" i="34"/>
  <c r="F367" i="34"/>
  <c r="O366" i="34"/>
  <c r="G366" i="34"/>
  <c r="O361" i="34"/>
  <c r="N361" i="34"/>
  <c r="G361" i="34"/>
  <c r="F361" i="34"/>
  <c r="O360" i="34"/>
  <c r="N360" i="34"/>
  <c r="G360" i="34"/>
  <c r="F360" i="34"/>
  <c r="O359" i="34"/>
  <c r="N359" i="34"/>
  <c r="G359" i="34"/>
  <c r="F359" i="34"/>
  <c r="O358" i="34"/>
  <c r="N358" i="34"/>
  <c r="G358" i="34"/>
  <c r="F358" i="34"/>
  <c r="O357" i="34"/>
  <c r="N357" i="34"/>
  <c r="G357" i="34"/>
  <c r="F357" i="34"/>
  <c r="O356" i="34"/>
  <c r="N356" i="34"/>
  <c r="G356" i="34"/>
  <c r="F356" i="34"/>
  <c r="O355" i="34"/>
  <c r="N355" i="34"/>
  <c r="G355" i="34"/>
  <c r="F355" i="34"/>
  <c r="O354" i="34"/>
  <c r="N354" i="34"/>
  <c r="G354" i="34"/>
  <c r="F354" i="34"/>
  <c r="O353" i="34"/>
  <c r="N353" i="34"/>
  <c r="G353" i="34"/>
  <c r="F353" i="34"/>
  <c r="O352" i="34"/>
  <c r="N352" i="34"/>
  <c r="G352" i="34"/>
  <c r="F352" i="34"/>
  <c r="O351" i="34"/>
  <c r="N351" i="34"/>
  <c r="G351" i="34"/>
  <c r="F351" i="34"/>
  <c r="O350" i="34"/>
  <c r="N350" i="34"/>
  <c r="G350" i="34"/>
  <c r="F350" i="34"/>
  <c r="O349" i="34"/>
  <c r="N349" i="34"/>
  <c r="G349" i="34"/>
  <c r="F349" i="34"/>
  <c r="O348" i="34"/>
  <c r="N348" i="34"/>
  <c r="G348" i="34"/>
  <c r="F348" i="34"/>
  <c r="O347" i="34"/>
  <c r="N347" i="34"/>
  <c r="G347" i="34"/>
  <c r="F347" i="34"/>
  <c r="O346" i="34"/>
  <c r="N346" i="34"/>
  <c r="G346" i="34"/>
  <c r="F346" i="34"/>
  <c r="O345" i="34"/>
  <c r="N345" i="34"/>
  <c r="G345" i="34"/>
  <c r="F345" i="34"/>
  <c r="O344" i="34"/>
  <c r="N344" i="34"/>
  <c r="G344" i="34"/>
  <c r="F344" i="34"/>
  <c r="O343" i="34"/>
  <c r="N343" i="34"/>
  <c r="G343" i="34"/>
  <c r="F343" i="34"/>
  <c r="O342" i="34"/>
  <c r="G342" i="34"/>
  <c r="O337" i="34"/>
  <c r="N337" i="34"/>
  <c r="G337" i="34"/>
  <c r="F337" i="34"/>
  <c r="O336" i="34"/>
  <c r="N336" i="34"/>
  <c r="G336" i="34"/>
  <c r="F336" i="34"/>
  <c r="O335" i="34"/>
  <c r="N335" i="34"/>
  <c r="G335" i="34"/>
  <c r="F335" i="34"/>
  <c r="O334" i="34"/>
  <c r="N334" i="34"/>
  <c r="G334" i="34"/>
  <c r="F334" i="34"/>
  <c r="O333" i="34"/>
  <c r="N333" i="34"/>
  <c r="G333" i="34"/>
  <c r="F333" i="34"/>
  <c r="O332" i="34"/>
  <c r="N332" i="34"/>
  <c r="G332" i="34"/>
  <c r="F332" i="34"/>
  <c r="O331" i="34"/>
  <c r="N331" i="34"/>
  <c r="G331" i="34"/>
  <c r="F331" i="34"/>
  <c r="O330" i="34"/>
  <c r="N330" i="34"/>
  <c r="G330" i="34"/>
  <c r="F330" i="34"/>
  <c r="O329" i="34"/>
  <c r="N329" i="34"/>
  <c r="G329" i="34"/>
  <c r="F329" i="34"/>
  <c r="O328" i="34"/>
  <c r="N328" i="34"/>
  <c r="G328" i="34"/>
  <c r="F328" i="34"/>
  <c r="O327" i="34"/>
  <c r="N327" i="34"/>
  <c r="G327" i="34"/>
  <c r="F327" i="34"/>
  <c r="O326" i="34"/>
  <c r="N326" i="34"/>
  <c r="G326" i="34"/>
  <c r="F326" i="34"/>
  <c r="O325" i="34"/>
  <c r="N325" i="34"/>
  <c r="G325" i="34"/>
  <c r="F325" i="34"/>
  <c r="O324" i="34"/>
  <c r="N324" i="34"/>
  <c r="G324" i="34"/>
  <c r="F324" i="34"/>
  <c r="O323" i="34"/>
  <c r="N323" i="34"/>
  <c r="G323" i="34"/>
  <c r="F323" i="34"/>
  <c r="O322" i="34"/>
  <c r="N322" i="34"/>
  <c r="G322" i="34"/>
  <c r="F322" i="34"/>
  <c r="O321" i="34"/>
  <c r="N321" i="34"/>
  <c r="G321" i="34"/>
  <c r="F321" i="34"/>
  <c r="O320" i="34"/>
  <c r="N320" i="34"/>
  <c r="G320" i="34"/>
  <c r="F320" i="34"/>
  <c r="O319" i="34"/>
  <c r="N319" i="34"/>
  <c r="G319" i="34"/>
  <c r="F319" i="34"/>
  <c r="O318" i="34"/>
  <c r="G318" i="34"/>
  <c r="O313" i="34"/>
  <c r="N313" i="34"/>
  <c r="G313" i="34"/>
  <c r="F313" i="34"/>
  <c r="O312" i="34"/>
  <c r="N312" i="34"/>
  <c r="G312" i="34"/>
  <c r="F312" i="34"/>
  <c r="O311" i="34"/>
  <c r="N311" i="34"/>
  <c r="G311" i="34"/>
  <c r="F311" i="34"/>
  <c r="O310" i="34"/>
  <c r="N310" i="34"/>
  <c r="G310" i="34"/>
  <c r="F310" i="34"/>
  <c r="O309" i="34"/>
  <c r="N309" i="34"/>
  <c r="G309" i="34"/>
  <c r="F309" i="34"/>
  <c r="O308" i="34"/>
  <c r="N308" i="34"/>
  <c r="G308" i="34"/>
  <c r="F308" i="34"/>
  <c r="O307" i="34"/>
  <c r="N307" i="34"/>
  <c r="G307" i="34"/>
  <c r="F307" i="34"/>
  <c r="O306" i="34"/>
  <c r="N306" i="34"/>
  <c r="G306" i="34"/>
  <c r="F306" i="34"/>
  <c r="O305" i="34"/>
  <c r="N305" i="34"/>
  <c r="G305" i="34"/>
  <c r="F305" i="34"/>
  <c r="O304" i="34"/>
  <c r="N304" i="34"/>
  <c r="G304" i="34"/>
  <c r="F304" i="34"/>
  <c r="O303" i="34"/>
  <c r="N303" i="34"/>
  <c r="G303" i="34"/>
  <c r="F303" i="34"/>
  <c r="O302" i="34"/>
  <c r="N302" i="34"/>
  <c r="G302" i="34"/>
  <c r="F302" i="34"/>
  <c r="O301" i="34"/>
  <c r="N301" i="34"/>
  <c r="G301" i="34"/>
  <c r="F301" i="34"/>
  <c r="O300" i="34"/>
  <c r="N300" i="34"/>
  <c r="G300" i="34"/>
  <c r="F300" i="34"/>
  <c r="O299" i="34"/>
  <c r="N299" i="34"/>
  <c r="G299" i="34"/>
  <c r="F299" i="34"/>
  <c r="O298" i="34"/>
  <c r="N298" i="34"/>
  <c r="G298" i="34"/>
  <c r="F298" i="34"/>
  <c r="O297" i="34"/>
  <c r="N297" i="34"/>
  <c r="G297" i="34"/>
  <c r="F297" i="34"/>
  <c r="O296" i="34"/>
  <c r="N296" i="34"/>
  <c r="G296" i="34"/>
  <c r="F296" i="34"/>
  <c r="O295" i="34"/>
  <c r="N295" i="34"/>
  <c r="G295" i="34"/>
  <c r="F295" i="34"/>
  <c r="O294" i="34"/>
  <c r="G294" i="34"/>
  <c r="O289" i="34"/>
  <c r="N289" i="34"/>
  <c r="G289" i="34"/>
  <c r="F289" i="34"/>
  <c r="O288" i="34"/>
  <c r="N288" i="34"/>
  <c r="G288" i="34"/>
  <c r="F288" i="34"/>
  <c r="O287" i="34"/>
  <c r="N287" i="34"/>
  <c r="G287" i="34"/>
  <c r="F287" i="34"/>
  <c r="O286" i="34"/>
  <c r="N286" i="34"/>
  <c r="G286" i="34"/>
  <c r="F286" i="34"/>
  <c r="O285" i="34"/>
  <c r="N285" i="34"/>
  <c r="G285" i="34"/>
  <c r="F285" i="34"/>
  <c r="O284" i="34"/>
  <c r="N284" i="34"/>
  <c r="G284" i="34"/>
  <c r="F284" i="34"/>
  <c r="O283" i="34"/>
  <c r="N283" i="34"/>
  <c r="G283" i="34"/>
  <c r="F283" i="34"/>
  <c r="O282" i="34"/>
  <c r="N282" i="34"/>
  <c r="G282" i="34"/>
  <c r="F282" i="34"/>
  <c r="O281" i="34"/>
  <c r="N281" i="34"/>
  <c r="G281" i="34"/>
  <c r="F281" i="34"/>
  <c r="O280" i="34"/>
  <c r="N280" i="34"/>
  <c r="G280" i="34"/>
  <c r="F280" i="34"/>
  <c r="O279" i="34"/>
  <c r="N279" i="34"/>
  <c r="G279" i="34"/>
  <c r="F279" i="34"/>
  <c r="O278" i="34"/>
  <c r="N278" i="34"/>
  <c r="G278" i="34"/>
  <c r="F278" i="34"/>
  <c r="O277" i="34"/>
  <c r="N277" i="34"/>
  <c r="G277" i="34"/>
  <c r="F277" i="34"/>
  <c r="O276" i="34"/>
  <c r="N276" i="34"/>
  <c r="G276" i="34"/>
  <c r="F276" i="34"/>
  <c r="O275" i="34"/>
  <c r="N275" i="34"/>
  <c r="G275" i="34"/>
  <c r="F275" i="34"/>
  <c r="O274" i="34"/>
  <c r="N274" i="34"/>
  <c r="G274" i="34"/>
  <c r="F274" i="34"/>
  <c r="O273" i="34"/>
  <c r="N273" i="34"/>
  <c r="G273" i="34"/>
  <c r="F273" i="34"/>
  <c r="O272" i="34"/>
  <c r="N272" i="34"/>
  <c r="G272" i="34"/>
  <c r="F272" i="34"/>
  <c r="O271" i="34"/>
  <c r="N271" i="34"/>
  <c r="G271" i="34"/>
  <c r="F271" i="34"/>
  <c r="O270" i="34"/>
  <c r="G270" i="34"/>
  <c r="O265" i="34"/>
  <c r="N265" i="34"/>
  <c r="G265" i="34"/>
  <c r="F265" i="34"/>
  <c r="O264" i="34"/>
  <c r="N264" i="34"/>
  <c r="G264" i="34"/>
  <c r="F264" i="34"/>
  <c r="O263" i="34"/>
  <c r="N263" i="34"/>
  <c r="G263" i="34"/>
  <c r="F263" i="34"/>
  <c r="O262" i="34"/>
  <c r="N262" i="34"/>
  <c r="G262" i="34"/>
  <c r="F262" i="34"/>
  <c r="O261" i="34"/>
  <c r="N261" i="34"/>
  <c r="G261" i="34"/>
  <c r="F261" i="34"/>
  <c r="O260" i="34"/>
  <c r="N260" i="34"/>
  <c r="G260" i="34"/>
  <c r="F260" i="34"/>
  <c r="O259" i="34"/>
  <c r="N259" i="34"/>
  <c r="G259" i="34"/>
  <c r="F259" i="34"/>
  <c r="O258" i="34"/>
  <c r="N258" i="34"/>
  <c r="G258" i="34"/>
  <c r="F258" i="34"/>
  <c r="O257" i="34"/>
  <c r="N257" i="34"/>
  <c r="G257" i="34"/>
  <c r="F257" i="34"/>
  <c r="O256" i="34"/>
  <c r="N256" i="34"/>
  <c r="G256" i="34"/>
  <c r="F256" i="34"/>
  <c r="O255" i="34"/>
  <c r="N255" i="34"/>
  <c r="G255" i="34"/>
  <c r="F255" i="34"/>
  <c r="O254" i="34"/>
  <c r="N254" i="34"/>
  <c r="G254" i="34"/>
  <c r="F254" i="34"/>
  <c r="O253" i="34"/>
  <c r="N253" i="34"/>
  <c r="G253" i="34"/>
  <c r="F253" i="34"/>
  <c r="O252" i="34"/>
  <c r="N252" i="34"/>
  <c r="G252" i="34"/>
  <c r="F252" i="34"/>
  <c r="O251" i="34"/>
  <c r="N251" i="34"/>
  <c r="G251" i="34"/>
  <c r="F251" i="34"/>
  <c r="O250" i="34"/>
  <c r="N250" i="34"/>
  <c r="G250" i="34"/>
  <c r="F250" i="34"/>
  <c r="O249" i="34"/>
  <c r="N249" i="34"/>
  <c r="G249" i="34"/>
  <c r="F249" i="34"/>
  <c r="O248" i="34"/>
  <c r="N248" i="34"/>
  <c r="G248" i="34"/>
  <c r="F248" i="34"/>
  <c r="O247" i="34"/>
  <c r="N247" i="34"/>
  <c r="G247" i="34"/>
  <c r="F247" i="34"/>
  <c r="O246" i="34"/>
  <c r="G246" i="34"/>
  <c r="O241" i="34"/>
  <c r="N241" i="34"/>
  <c r="G241" i="34"/>
  <c r="F241" i="34"/>
  <c r="O240" i="34"/>
  <c r="N240" i="34"/>
  <c r="G240" i="34"/>
  <c r="F240" i="34"/>
  <c r="O239" i="34"/>
  <c r="N239" i="34"/>
  <c r="G239" i="34"/>
  <c r="F239" i="34"/>
  <c r="O238" i="34"/>
  <c r="N238" i="34"/>
  <c r="G238" i="34"/>
  <c r="F238" i="34"/>
  <c r="O237" i="34"/>
  <c r="N237" i="34"/>
  <c r="G237" i="34"/>
  <c r="F237" i="34"/>
  <c r="O236" i="34"/>
  <c r="N236" i="34"/>
  <c r="G236" i="34"/>
  <c r="F236" i="34"/>
  <c r="O235" i="34"/>
  <c r="N235" i="34"/>
  <c r="G235" i="34"/>
  <c r="F235" i="34"/>
  <c r="O234" i="34"/>
  <c r="N234" i="34"/>
  <c r="G234" i="34"/>
  <c r="F234" i="34"/>
  <c r="O233" i="34"/>
  <c r="N233" i="34"/>
  <c r="G233" i="34"/>
  <c r="F233" i="34"/>
  <c r="O232" i="34"/>
  <c r="N232" i="34"/>
  <c r="G232" i="34"/>
  <c r="F232" i="34"/>
  <c r="O231" i="34"/>
  <c r="N231" i="34"/>
  <c r="G231" i="34"/>
  <c r="F231" i="34"/>
  <c r="O230" i="34"/>
  <c r="N230" i="34"/>
  <c r="G230" i="34"/>
  <c r="F230" i="34"/>
  <c r="O229" i="34"/>
  <c r="N229" i="34"/>
  <c r="G229" i="34"/>
  <c r="F229" i="34"/>
  <c r="O228" i="34"/>
  <c r="N228" i="34"/>
  <c r="G228" i="34"/>
  <c r="F228" i="34"/>
  <c r="O227" i="34"/>
  <c r="N227" i="34"/>
  <c r="G227" i="34"/>
  <c r="F227" i="34"/>
  <c r="O226" i="34"/>
  <c r="N226" i="34"/>
  <c r="G226" i="34"/>
  <c r="F226" i="34"/>
  <c r="O225" i="34"/>
  <c r="N225" i="34"/>
  <c r="G225" i="34"/>
  <c r="F225" i="34"/>
  <c r="O224" i="34"/>
  <c r="N224" i="34"/>
  <c r="G224" i="34"/>
  <c r="F224" i="34"/>
  <c r="O223" i="34"/>
  <c r="N223" i="34"/>
  <c r="G223" i="34"/>
  <c r="F223" i="34"/>
  <c r="O222" i="34"/>
  <c r="G222" i="34"/>
  <c r="O217" i="34"/>
  <c r="N217" i="34"/>
  <c r="G217" i="34"/>
  <c r="F217" i="34"/>
  <c r="O216" i="34"/>
  <c r="N216" i="34"/>
  <c r="G216" i="34"/>
  <c r="F216" i="34"/>
  <c r="O215" i="34"/>
  <c r="N215" i="34"/>
  <c r="G215" i="34"/>
  <c r="F215" i="34"/>
  <c r="O214" i="34"/>
  <c r="N214" i="34"/>
  <c r="G214" i="34"/>
  <c r="F214" i="34"/>
  <c r="O213" i="34"/>
  <c r="N213" i="34"/>
  <c r="G213" i="34"/>
  <c r="F213" i="34"/>
  <c r="O212" i="34"/>
  <c r="N212" i="34"/>
  <c r="G212" i="34"/>
  <c r="F212" i="34"/>
  <c r="O211" i="34"/>
  <c r="N211" i="34"/>
  <c r="G211" i="34"/>
  <c r="F211" i="34"/>
  <c r="O210" i="34"/>
  <c r="N210" i="34"/>
  <c r="G210" i="34"/>
  <c r="F210" i="34"/>
  <c r="O209" i="34"/>
  <c r="N209" i="34"/>
  <c r="G209" i="34"/>
  <c r="F209" i="34"/>
  <c r="O208" i="34"/>
  <c r="N208" i="34"/>
  <c r="G208" i="34"/>
  <c r="F208" i="34"/>
  <c r="O207" i="34"/>
  <c r="N207" i="34"/>
  <c r="G207" i="34"/>
  <c r="F207" i="34"/>
  <c r="O206" i="34"/>
  <c r="N206" i="34"/>
  <c r="G206" i="34"/>
  <c r="F206" i="34"/>
  <c r="O205" i="34"/>
  <c r="N205" i="34"/>
  <c r="G205" i="34"/>
  <c r="F205" i="34"/>
  <c r="O204" i="34"/>
  <c r="N204" i="34"/>
  <c r="G204" i="34"/>
  <c r="F204" i="34"/>
  <c r="O203" i="34"/>
  <c r="N203" i="34"/>
  <c r="G203" i="34"/>
  <c r="F203" i="34"/>
  <c r="O202" i="34"/>
  <c r="N202" i="34"/>
  <c r="G202" i="34"/>
  <c r="F202" i="34"/>
  <c r="O201" i="34"/>
  <c r="N201" i="34"/>
  <c r="G201" i="34"/>
  <c r="F201" i="34"/>
  <c r="O200" i="34"/>
  <c r="N200" i="34"/>
  <c r="G200" i="34"/>
  <c r="F200" i="34"/>
  <c r="O199" i="34"/>
  <c r="N199" i="34"/>
  <c r="G199" i="34"/>
  <c r="F199" i="34"/>
  <c r="O198" i="34"/>
  <c r="G198" i="34"/>
  <c r="O193" i="34"/>
  <c r="N193" i="34"/>
  <c r="G193" i="34"/>
  <c r="F193" i="34"/>
  <c r="O192" i="34"/>
  <c r="N192" i="34"/>
  <c r="G192" i="34"/>
  <c r="F192" i="34"/>
  <c r="O191" i="34"/>
  <c r="N191" i="34"/>
  <c r="G191" i="34"/>
  <c r="F191" i="34"/>
  <c r="O190" i="34"/>
  <c r="N190" i="34"/>
  <c r="G190" i="34"/>
  <c r="F190" i="34"/>
  <c r="O189" i="34"/>
  <c r="N189" i="34"/>
  <c r="G189" i="34"/>
  <c r="F189" i="34"/>
  <c r="O188" i="34"/>
  <c r="N188" i="34"/>
  <c r="G188" i="34"/>
  <c r="F188" i="34"/>
  <c r="O187" i="34"/>
  <c r="N187" i="34"/>
  <c r="G187" i="34"/>
  <c r="F187" i="34"/>
  <c r="O186" i="34"/>
  <c r="N186" i="34"/>
  <c r="G186" i="34"/>
  <c r="F186" i="34"/>
  <c r="O185" i="34"/>
  <c r="N185" i="34"/>
  <c r="G185" i="34"/>
  <c r="F185" i="34"/>
  <c r="O184" i="34"/>
  <c r="N184" i="34"/>
  <c r="G184" i="34"/>
  <c r="F184" i="34"/>
  <c r="O183" i="34"/>
  <c r="N183" i="34"/>
  <c r="G183" i="34"/>
  <c r="F183" i="34"/>
  <c r="O182" i="34"/>
  <c r="N182" i="34"/>
  <c r="G182" i="34"/>
  <c r="F182" i="34"/>
  <c r="O181" i="34"/>
  <c r="N181" i="34"/>
  <c r="G181" i="34"/>
  <c r="F181" i="34"/>
  <c r="O180" i="34"/>
  <c r="N180" i="34"/>
  <c r="G180" i="34"/>
  <c r="F180" i="34"/>
  <c r="O179" i="34"/>
  <c r="N179" i="34"/>
  <c r="G179" i="34"/>
  <c r="F179" i="34"/>
  <c r="O178" i="34"/>
  <c r="N178" i="34"/>
  <c r="G178" i="34"/>
  <c r="F178" i="34"/>
  <c r="O177" i="34"/>
  <c r="N177" i="34"/>
  <c r="G177" i="34"/>
  <c r="F177" i="34"/>
  <c r="O176" i="34"/>
  <c r="N176" i="34"/>
  <c r="G176" i="34"/>
  <c r="F176" i="34"/>
  <c r="O175" i="34"/>
  <c r="N175" i="34"/>
  <c r="G175" i="34"/>
  <c r="F175" i="34"/>
  <c r="O174" i="34"/>
  <c r="G174" i="34"/>
  <c r="O169" i="34"/>
  <c r="N169" i="34"/>
  <c r="G169" i="34"/>
  <c r="F169" i="34"/>
  <c r="O168" i="34"/>
  <c r="N168" i="34"/>
  <c r="G168" i="34"/>
  <c r="F168" i="34"/>
  <c r="O167" i="34"/>
  <c r="N167" i="34"/>
  <c r="G167" i="34"/>
  <c r="F167" i="34"/>
  <c r="O166" i="34"/>
  <c r="N166" i="34"/>
  <c r="G166" i="34"/>
  <c r="F166" i="34"/>
  <c r="O165" i="34"/>
  <c r="N165" i="34"/>
  <c r="G165" i="34"/>
  <c r="F165" i="34"/>
  <c r="O164" i="34"/>
  <c r="N164" i="34"/>
  <c r="G164" i="34"/>
  <c r="F164" i="34"/>
  <c r="O163" i="34"/>
  <c r="N163" i="34"/>
  <c r="G163" i="34"/>
  <c r="F163" i="34"/>
  <c r="O162" i="34"/>
  <c r="N162" i="34"/>
  <c r="G162" i="34"/>
  <c r="F162" i="34"/>
  <c r="O161" i="34"/>
  <c r="N161" i="34"/>
  <c r="G161" i="34"/>
  <c r="F161" i="34"/>
  <c r="O160" i="34"/>
  <c r="N160" i="34"/>
  <c r="G160" i="34"/>
  <c r="F160" i="34"/>
  <c r="O159" i="34"/>
  <c r="N159" i="34"/>
  <c r="G159" i="34"/>
  <c r="F159" i="34"/>
  <c r="O158" i="34"/>
  <c r="N158" i="34"/>
  <c r="G158" i="34"/>
  <c r="F158" i="34"/>
  <c r="O157" i="34"/>
  <c r="N157" i="34"/>
  <c r="G157" i="34"/>
  <c r="F157" i="34"/>
  <c r="O156" i="34"/>
  <c r="N156" i="34"/>
  <c r="G156" i="34"/>
  <c r="F156" i="34"/>
  <c r="O155" i="34"/>
  <c r="N155" i="34"/>
  <c r="G155" i="34"/>
  <c r="F155" i="34"/>
  <c r="O154" i="34"/>
  <c r="N154" i="34"/>
  <c r="G154" i="34"/>
  <c r="F154" i="34"/>
  <c r="O153" i="34"/>
  <c r="N153" i="34"/>
  <c r="G153" i="34"/>
  <c r="F153" i="34"/>
  <c r="O152" i="34"/>
  <c r="N152" i="34"/>
  <c r="G152" i="34"/>
  <c r="F152" i="34"/>
  <c r="O151" i="34"/>
  <c r="N151" i="34"/>
  <c r="G151" i="34"/>
  <c r="F151" i="34"/>
  <c r="O150" i="34"/>
  <c r="G150" i="34"/>
  <c r="O145" i="34"/>
  <c r="N145" i="34"/>
  <c r="G145" i="34"/>
  <c r="F145" i="34"/>
  <c r="O144" i="34"/>
  <c r="N144" i="34"/>
  <c r="G144" i="34"/>
  <c r="F144" i="34"/>
  <c r="O143" i="34"/>
  <c r="N143" i="34"/>
  <c r="G143" i="34"/>
  <c r="F143" i="34"/>
  <c r="O142" i="34"/>
  <c r="N142" i="34"/>
  <c r="G142" i="34"/>
  <c r="F142" i="34"/>
  <c r="O141" i="34"/>
  <c r="N141" i="34"/>
  <c r="G141" i="34"/>
  <c r="F141" i="34"/>
  <c r="O140" i="34"/>
  <c r="N140" i="34"/>
  <c r="G140" i="34"/>
  <c r="F140" i="34"/>
  <c r="O139" i="34"/>
  <c r="N139" i="34"/>
  <c r="G139" i="34"/>
  <c r="F139" i="34"/>
  <c r="O138" i="34"/>
  <c r="N138" i="34"/>
  <c r="G138" i="34"/>
  <c r="F138" i="34"/>
  <c r="O137" i="34"/>
  <c r="N137" i="34"/>
  <c r="G137" i="34"/>
  <c r="F137" i="34"/>
  <c r="O136" i="34"/>
  <c r="N136" i="34"/>
  <c r="G136" i="34"/>
  <c r="F136" i="34"/>
  <c r="O135" i="34"/>
  <c r="N135" i="34"/>
  <c r="G135" i="34"/>
  <c r="F135" i="34"/>
  <c r="O134" i="34"/>
  <c r="N134" i="34"/>
  <c r="G134" i="34"/>
  <c r="F134" i="34"/>
  <c r="O133" i="34"/>
  <c r="N133" i="34"/>
  <c r="G133" i="34"/>
  <c r="F133" i="34"/>
  <c r="O132" i="34"/>
  <c r="N132" i="34"/>
  <c r="G132" i="34"/>
  <c r="F132" i="34"/>
  <c r="O131" i="34"/>
  <c r="N131" i="34"/>
  <c r="G131" i="34"/>
  <c r="F131" i="34"/>
  <c r="O130" i="34"/>
  <c r="N130" i="34"/>
  <c r="G130" i="34"/>
  <c r="F130" i="34"/>
  <c r="O129" i="34"/>
  <c r="N129" i="34"/>
  <c r="G129" i="34"/>
  <c r="F129" i="34"/>
  <c r="O128" i="34"/>
  <c r="N128" i="34"/>
  <c r="G128" i="34"/>
  <c r="F128" i="34"/>
  <c r="O127" i="34"/>
  <c r="N127" i="34"/>
  <c r="G127" i="34"/>
  <c r="F127" i="34"/>
  <c r="O126" i="34"/>
  <c r="G126" i="34"/>
  <c r="O121" i="34"/>
  <c r="N121" i="34"/>
  <c r="G121" i="34"/>
  <c r="F121" i="34"/>
  <c r="O120" i="34"/>
  <c r="N120" i="34"/>
  <c r="G120" i="34"/>
  <c r="F120" i="34"/>
  <c r="O119" i="34"/>
  <c r="N119" i="34"/>
  <c r="G119" i="34"/>
  <c r="F119" i="34"/>
  <c r="O118" i="34"/>
  <c r="N118" i="34"/>
  <c r="G118" i="34"/>
  <c r="F118" i="34"/>
  <c r="O117" i="34"/>
  <c r="N117" i="34"/>
  <c r="G117" i="34"/>
  <c r="F117" i="34"/>
  <c r="O116" i="34"/>
  <c r="N116" i="34"/>
  <c r="G116" i="34"/>
  <c r="F116" i="34"/>
  <c r="O115" i="34"/>
  <c r="N115" i="34"/>
  <c r="G115" i="34"/>
  <c r="F115" i="34"/>
  <c r="O114" i="34"/>
  <c r="N114" i="34"/>
  <c r="G114" i="34"/>
  <c r="F114" i="34"/>
  <c r="O113" i="34"/>
  <c r="N113" i="34"/>
  <c r="G113" i="34"/>
  <c r="F113" i="34"/>
  <c r="O112" i="34"/>
  <c r="N112" i="34"/>
  <c r="G112" i="34"/>
  <c r="F112" i="34"/>
  <c r="O111" i="34"/>
  <c r="N111" i="34"/>
  <c r="G111" i="34"/>
  <c r="F111" i="34"/>
  <c r="O110" i="34"/>
  <c r="N110" i="34"/>
  <c r="G110" i="34"/>
  <c r="F110" i="34"/>
  <c r="O109" i="34"/>
  <c r="N109" i="34"/>
  <c r="G109" i="34"/>
  <c r="F109" i="34"/>
  <c r="O108" i="34"/>
  <c r="N108" i="34"/>
  <c r="G108" i="34"/>
  <c r="F108" i="34"/>
  <c r="O107" i="34"/>
  <c r="N107" i="34"/>
  <c r="G107" i="34"/>
  <c r="F107" i="34"/>
  <c r="O106" i="34"/>
  <c r="N106" i="34"/>
  <c r="G106" i="34"/>
  <c r="F106" i="34"/>
  <c r="O105" i="34"/>
  <c r="N105" i="34"/>
  <c r="G105" i="34"/>
  <c r="F105" i="34"/>
  <c r="O104" i="34"/>
  <c r="N104" i="34"/>
  <c r="G104" i="34"/>
  <c r="F104" i="34"/>
  <c r="O103" i="34"/>
  <c r="N103" i="34"/>
  <c r="G103" i="34"/>
  <c r="F103" i="34"/>
  <c r="O102" i="34"/>
  <c r="G102" i="34"/>
  <c r="O97" i="34"/>
  <c r="N97" i="34"/>
  <c r="G97" i="34"/>
  <c r="F97" i="34"/>
  <c r="O96" i="34"/>
  <c r="N96" i="34"/>
  <c r="G96" i="34"/>
  <c r="F96" i="34"/>
  <c r="O95" i="34"/>
  <c r="N95" i="34"/>
  <c r="G95" i="34"/>
  <c r="F95" i="34"/>
  <c r="O94" i="34"/>
  <c r="N94" i="34"/>
  <c r="G94" i="34"/>
  <c r="F94" i="34"/>
  <c r="O93" i="34"/>
  <c r="N93" i="34"/>
  <c r="G93" i="34"/>
  <c r="F93" i="34"/>
  <c r="O92" i="34"/>
  <c r="N92" i="34"/>
  <c r="G92" i="34"/>
  <c r="F92" i="34"/>
  <c r="O91" i="34"/>
  <c r="N91" i="34"/>
  <c r="G91" i="34"/>
  <c r="F91" i="34"/>
  <c r="O90" i="34"/>
  <c r="N90" i="34"/>
  <c r="G90" i="34"/>
  <c r="F90" i="34"/>
  <c r="O89" i="34"/>
  <c r="N89" i="34"/>
  <c r="G89" i="34"/>
  <c r="F89" i="34"/>
  <c r="O88" i="34"/>
  <c r="N88" i="34"/>
  <c r="G88" i="34"/>
  <c r="F88" i="34"/>
  <c r="O87" i="34"/>
  <c r="N87" i="34"/>
  <c r="G87" i="34"/>
  <c r="F87" i="34"/>
  <c r="O86" i="34"/>
  <c r="N86" i="34"/>
  <c r="G86" i="34"/>
  <c r="F86" i="34"/>
  <c r="O85" i="34"/>
  <c r="N85" i="34"/>
  <c r="G85" i="34"/>
  <c r="F85" i="34"/>
  <c r="O84" i="34"/>
  <c r="N84" i="34"/>
  <c r="G84" i="34"/>
  <c r="F84" i="34"/>
  <c r="O83" i="34"/>
  <c r="N83" i="34"/>
  <c r="G83" i="34"/>
  <c r="F83" i="34"/>
  <c r="O82" i="34"/>
  <c r="N82" i="34"/>
  <c r="G82" i="34"/>
  <c r="F82" i="34"/>
  <c r="O81" i="34"/>
  <c r="N81" i="34"/>
  <c r="G81" i="34"/>
  <c r="F81" i="34"/>
  <c r="O80" i="34"/>
  <c r="N80" i="34"/>
  <c r="G80" i="34"/>
  <c r="F80" i="34"/>
  <c r="O79" i="34"/>
  <c r="N79" i="34"/>
  <c r="G79" i="34"/>
  <c r="F79" i="34"/>
  <c r="O78" i="34"/>
  <c r="G78" i="34"/>
  <c r="O73" i="34"/>
  <c r="N73" i="34"/>
  <c r="G73" i="34"/>
  <c r="F73" i="34"/>
  <c r="O72" i="34"/>
  <c r="N72" i="34"/>
  <c r="G72" i="34"/>
  <c r="F72" i="34"/>
  <c r="O71" i="34"/>
  <c r="N71" i="34"/>
  <c r="G71" i="34"/>
  <c r="F71" i="34"/>
  <c r="O70" i="34"/>
  <c r="N70" i="34"/>
  <c r="G70" i="34"/>
  <c r="F70" i="34"/>
  <c r="O69" i="34"/>
  <c r="N69" i="34"/>
  <c r="G69" i="34"/>
  <c r="F69" i="34"/>
  <c r="O68" i="34"/>
  <c r="N68" i="34"/>
  <c r="G68" i="34"/>
  <c r="F68" i="34"/>
  <c r="O67" i="34"/>
  <c r="N67" i="34"/>
  <c r="G67" i="34"/>
  <c r="F67" i="34"/>
  <c r="O66" i="34"/>
  <c r="N66" i="34"/>
  <c r="G66" i="34"/>
  <c r="F66" i="34"/>
  <c r="O65" i="34"/>
  <c r="N65" i="34"/>
  <c r="G65" i="34"/>
  <c r="F65" i="34"/>
  <c r="O64" i="34"/>
  <c r="N64" i="34"/>
  <c r="G64" i="34"/>
  <c r="F64" i="34"/>
  <c r="O63" i="34"/>
  <c r="N63" i="34"/>
  <c r="G63" i="34"/>
  <c r="F63" i="34"/>
  <c r="O62" i="34"/>
  <c r="N62" i="34"/>
  <c r="G62" i="34"/>
  <c r="F62" i="34"/>
  <c r="O61" i="34"/>
  <c r="N61" i="34"/>
  <c r="G61" i="34"/>
  <c r="F61" i="34"/>
  <c r="O60" i="34"/>
  <c r="N60" i="34"/>
  <c r="G60" i="34"/>
  <c r="F60" i="34"/>
  <c r="O59" i="34"/>
  <c r="N59" i="34"/>
  <c r="G59" i="34"/>
  <c r="F59" i="34"/>
  <c r="O58" i="34"/>
  <c r="N58" i="34"/>
  <c r="G58" i="34"/>
  <c r="F58" i="34"/>
  <c r="O57" i="34"/>
  <c r="N57" i="34"/>
  <c r="G57" i="34"/>
  <c r="F57" i="34"/>
  <c r="O56" i="34"/>
  <c r="N56" i="34"/>
  <c r="G56" i="34"/>
  <c r="F56" i="34"/>
  <c r="O55" i="34"/>
  <c r="N55" i="34"/>
  <c r="G55" i="34"/>
  <c r="F55" i="34"/>
  <c r="O54" i="34"/>
  <c r="G54" i="34"/>
  <c r="O49" i="34"/>
  <c r="N49" i="34"/>
  <c r="G49" i="34"/>
  <c r="F49" i="34"/>
  <c r="O48" i="34"/>
  <c r="N48" i="34"/>
  <c r="G48" i="34"/>
  <c r="F48" i="34"/>
  <c r="O47" i="34"/>
  <c r="N47" i="34"/>
  <c r="G47" i="34"/>
  <c r="F47" i="34"/>
  <c r="O46" i="34"/>
  <c r="N46" i="34"/>
  <c r="G46" i="34"/>
  <c r="F46" i="34"/>
  <c r="O45" i="34"/>
  <c r="N45" i="34"/>
  <c r="G45" i="34"/>
  <c r="F45" i="34"/>
  <c r="O44" i="34"/>
  <c r="N44" i="34"/>
  <c r="G44" i="34"/>
  <c r="F44" i="34"/>
  <c r="O43" i="34"/>
  <c r="N43" i="34"/>
  <c r="G43" i="34"/>
  <c r="F43" i="34"/>
  <c r="O42" i="34"/>
  <c r="N42" i="34"/>
  <c r="G42" i="34"/>
  <c r="F42" i="34"/>
  <c r="O41" i="34"/>
  <c r="N41" i="34"/>
  <c r="G41" i="34"/>
  <c r="F41" i="34"/>
  <c r="O40" i="34"/>
  <c r="N40" i="34"/>
  <c r="G40" i="34"/>
  <c r="F40" i="34"/>
  <c r="O39" i="34"/>
  <c r="N39" i="34"/>
  <c r="G39" i="34"/>
  <c r="F39" i="34"/>
  <c r="O38" i="34"/>
  <c r="N38" i="34"/>
  <c r="G38" i="34"/>
  <c r="F38" i="34"/>
  <c r="O37" i="34"/>
  <c r="N37" i="34"/>
  <c r="G37" i="34"/>
  <c r="F37" i="34"/>
  <c r="O36" i="34"/>
  <c r="N36" i="34"/>
  <c r="G36" i="34"/>
  <c r="F36" i="34"/>
  <c r="O35" i="34"/>
  <c r="N35" i="34"/>
  <c r="G35" i="34"/>
  <c r="F35" i="34"/>
  <c r="O34" i="34"/>
  <c r="N34" i="34"/>
  <c r="G34" i="34"/>
  <c r="F34" i="34"/>
  <c r="O33" i="34"/>
  <c r="N33" i="34"/>
  <c r="G33" i="34"/>
  <c r="F33" i="34"/>
  <c r="O32" i="34"/>
  <c r="N32" i="34"/>
  <c r="G32" i="34"/>
  <c r="F32" i="34"/>
  <c r="O31" i="34"/>
  <c r="N31" i="34"/>
  <c r="G31" i="34"/>
  <c r="F31" i="34"/>
  <c r="O30" i="34"/>
  <c r="G30" i="34"/>
  <c r="O25" i="34"/>
  <c r="N25" i="34"/>
  <c r="G25" i="34"/>
  <c r="F25" i="34"/>
  <c r="O24" i="34"/>
  <c r="N24" i="34"/>
  <c r="G24" i="34"/>
  <c r="F24" i="34"/>
  <c r="O23" i="34"/>
  <c r="N23" i="34"/>
  <c r="G23" i="34"/>
  <c r="F23" i="34"/>
  <c r="O22" i="34"/>
  <c r="N22" i="34"/>
  <c r="G22" i="34"/>
  <c r="F22" i="34"/>
  <c r="O21" i="34"/>
  <c r="N21" i="34"/>
  <c r="G21" i="34"/>
  <c r="F21" i="34"/>
  <c r="O20" i="34"/>
  <c r="N20" i="34"/>
  <c r="G20" i="34"/>
  <c r="F20" i="34"/>
  <c r="O19" i="34"/>
  <c r="N19" i="34"/>
  <c r="G19" i="34"/>
  <c r="F19" i="34"/>
  <c r="O18" i="34"/>
  <c r="N18" i="34"/>
  <c r="G18" i="34"/>
  <c r="F18" i="34"/>
  <c r="O17" i="34"/>
  <c r="N17" i="34"/>
  <c r="G17" i="34"/>
  <c r="F17" i="34"/>
  <c r="O16" i="34"/>
  <c r="N16" i="34"/>
  <c r="G16" i="34"/>
  <c r="F16" i="34"/>
  <c r="O15" i="34"/>
  <c r="N15" i="34"/>
  <c r="G15" i="34"/>
  <c r="F15" i="34"/>
  <c r="O14" i="34"/>
  <c r="N14" i="34"/>
  <c r="G14" i="34"/>
  <c r="F14" i="34"/>
  <c r="O13" i="34"/>
  <c r="N13" i="34"/>
  <c r="G13" i="34"/>
  <c r="F13" i="34"/>
  <c r="O12" i="34"/>
  <c r="N12" i="34"/>
  <c r="G12" i="34"/>
  <c r="F12" i="34"/>
  <c r="O11" i="34"/>
  <c r="N11" i="34"/>
  <c r="G11" i="34"/>
  <c r="F11" i="34"/>
  <c r="O10" i="34"/>
  <c r="N10" i="34"/>
  <c r="G10" i="34"/>
  <c r="F10" i="34"/>
  <c r="O9" i="34"/>
  <c r="N9" i="34"/>
  <c r="G9" i="34"/>
  <c r="F9" i="34"/>
  <c r="O8" i="34"/>
  <c r="N8" i="34"/>
  <c r="G8" i="34"/>
  <c r="F8" i="34"/>
  <c r="O7" i="34"/>
  <c r="N7" i="34"/>
  <c r="G7" i="34"/>
  <c r="F7" i="34"/>
  <c r="O6" i="34"/>
  <c r="G6" i="34"/>
  <c r="O121" i="33"/>
  <c r="N121" i="33"/>
  <c r="G121" i="33"/>
  <c r="F121" i="33"/>
  <c r="O120" i="33"/>
  <c r="N120" i="33"/>
  <c r="G120" i="33"/>
  <c r="F120" i="33"/>
  <c r="O119" i="33"/>
  <c r="N119" i="33"/>
  <c r="G119" i="33"/>
  <c r="F119" i="33"/>
  <c r="O118" i="33"/>
  <c r="N118" i="33"/>
  <c r="G118" i="33"/>
  <c r="F118" i="33"/>
  <c r="O117" i="33"/>
  <c r="N117" i="33"/>
  <c r="G117" i="33"/>
  <c r="F117" i="33"/>
  <c r="O116" i="33"/>
  <c r="N116" i="33"/>
  <c r="G116" i="33"/>
  <c r="F116" i="33"/>
  <c r="O115" i="33"/>
  <c r="N115" i="33"/>
  <c r="G115" i="33"/>
  <c r="F115" i="33"/>
  <c r="O114" i="33"/>
  <c r="N114" i="33"/>
  <c r="G114" i="33"/>
  <c r="F114" i="33"/>
  <c r="O113" i="33"/>
  <c r="N113" i="33"/>
  <c r="G113" i="33"/>
  <c r="F113" i="33"/>
  <c r="O112" i="33"/>
  <c r="N112" i="33"/>
  <c r="G112" i="33"/>
  <c r="F112" i="33"/>
  <c r="O111" i="33"/>
  <c r="N111" i="33"/>
  <c r="G111" i="33"/>
  <c r="F111" i="33"/>
  <c r="O110" i="33"/>
  <c r="N110" i="33"/>
  <c r="G110" i="33"/>
  <c r="F110" i="33"/>
  <c r="O109" i="33"/>
  <c r="N109" i="33"/>
  <c r="G109" i="33"/>
  <c r="F109" i="33"/>
  <c r="O108" i="33"/>
  <c r="N108" i="33"/>
  <c r="G108" i="33"/>
  <c r="F108" i="33"/>
  <c r="O107" i="33"/>
  <c r="N107" i="33"/>
  <c r="G107" i="33"/>
  <c r="F107" i="33"/>
  <c r="O106" i="33"/>
  <c r="N106" i="33"/>
  <c r="G106" i="33"/>
  <c r="F106" i="33"/>
  <c r="O105" i="33"/>
  <c r="N105" i="33"/>
  <c r="G105" i="33"/>
  <c r="F105" i="33"/>
  <c r="O104" i="33"/>
  <c r="N104" i="33"/>
  <c r="G104" i="33"/>
  <c r="F104" i="33"/>
  <c r="O103" i="33"/>
  <c r="N103" i="33"/>
  <c r="G103" i="33"/>
  <c r="F103" i="33"/>
  <c r="O102" i="33"/>
  <c r="G102" i="33"/>
  <c r="O97" i="33"/>
  <c r="N97" i="33"/>
  <c r="G97" i="33"/>
  <c r="F97" i="33"/>
  <c r="O96" i="33"/>
  <c r="N96" i="33"/>
  <c r="G96" i="33"/>
  <c r="F96" i="33"/>
  <c r="O95" i="33"/>
  <c r="N95" i="33"/>
  <c r="G95" i="33"/>
  <c r="F95" i="33"/>
  <c r="O94" i="33"/>
  <c r="N94" i="33"/>
  <c r="G94" i="33"/>
  <c r="F94" i="33"/>
  <c r="O93" i="33"/>
  <c r="N93" i="33"/>
  <c r="G93" i="33"/>
  <c r="F93" i="33"/>
  <c r="O92" i="33"/>
  <c r="N92" i="33"/>
  <c r="G92" i="33"/>
  <c r="F92" i="33"/>
  <c r="O91" i="33"/>
  <c r="N91" i="33"/>
  <c r="G91" i="33"/>
  <c r="F91" i="33"/>
  <c r="O90" i="33"/>
  <c r="N90" i="33"/>
  <c r="G90" i="33"/>
  <c r="F90" i="33"/>
  <c r="O89" i="33"/>
  <c r="N89" i="33"/>
  <c r="G89" i="33"/>
  <c r="F89" i="33"/>
  <c r="O88" i="33"/>
  <c r="N88" i="33"/>
  <c r="G88" i="33"/>
  <c r="F88" i="33"/>
  <c r="O87" i="33"/>
  <c r="N87" i="33"/>
  <c r="G87" i="33"/>
  <c r="F87" i="33"/>
  <c r="O86" i="33"/>
  <c r="N86" i="33"/>
  <c r="G86" i="33"/>
  <c r="F86" i="33"/>
  <c r="O85" i="33"/>
  <c r="N85" i="33"/>
  <c r="G85" i="33"/>
  <c r="F85" i="33"/>
  <c r="O84" i="33"/>
  <c r="N84" i="33"/>
  <c r="G84" i="33"/>
  <c r="F84" i="33"/>
  <c r="O83" i="33"/>
  <c r="N83" i="33"/>
  <c r="G83" i="33"/>
  <c r="F83" i="33"/>
  <c r="O82" i="33"/>
  <c r="N82" i="33"/>
  <c r="G82" i="33"/>
  <c r="F82" i="33"/>
  <c r="O81" i="33"/>
  <c r="N81" i="33"/>
  <c r="G81" i="33"/>
  <c r="F81" i="33"/>
  <c r="O80" i="33"/>
  <c r="N80" i="33"/>
  <c r="G80" i="33"/>
  <c r="F80" i="33"/>
  <c r="O79" i="33"/>
  <c r="N79" i="33"/>
  <c r="G79" i="33"/>
  <c r="F79" i="33"/>
  <c r="O78" i="33"/>
  <c r="G78" i="33"/>
  <c r="O73" i="33"/>
  <c r="G73" i="33"/>
  <c r="O72" i="33"/>
  <c r="G72" i="33"/>
  <c r="O71" i="33"/>
  <c r="G71" i="33"/>
  <c r="O70" i="33"/>
  <c r="G70" i="33"/>
  <c r="O69" i="33"/>
  <c r="G69" i="33"/>
  <c r="O68" i="33"/>
  <c r="G68" i="33"/>
  <c r="O67" i="33"/>
  <c r="G67" i="33"/>
  <c r="O66" i="33"/>
  <c r="G66" i="33"/>
  <c r="O65" i="33"/>
  <c r="G65" i="33"/>
  <c r="O64" i="33"/>
  <c r="G64" i="33"/>
  <c r="O63" i="33"/>
  <c r="G63" i="33"/>
  <c r="O62" i="33"/>
  <c r="G62" i="33"/>
  <c r="O61" i="33"/>
  <c r="G61" i="33"/>
  <c r="O60" i="33"/>
  <c r="G60" i="33"/>
  <c r="O59" i="33"/>
  <c r="G59" i="33"/>
  <c r="O58" i="33"/>
  <c r="G58" i="33"/>
  <c r="O57" i="33"/>
  <c r="G57" i="33"/>
  <c r="O56" i="33"/>
  <c r="G56" i="33"/>
  <c r="O55" i="33"/>
  <c r="N55" i="33"/>
  <c r="G55" i="33"/>
  <c r="F55" i="33"/>
  <c r="O54" i="33"/>
  <c r="G54" i="33"/>
  <c r="O49" i="33"/>
  <c r="N49" i="33"/>
  <c r="G49" i="33"/>
  <c r="F49" i="33"/>
  <c r="O48" i="33"/>
  <c r="N48" i="33"/>
  <c r="G48" i="33"/>
  <c r="F48" i="33"/>
  <c r="O47" i="33"/>
  <c r="N47" i="33"/>
  <c r="G47" i="33"/>
  <c r="F47" i="33"/>
  <c r="O46" i="33"/>
  <c r="N46" i="33"/>
  <c r="G46" i="33"/>
  <c r="F46" i="33"/>
  <c r="O45" i="33"/>
  <c r="N45" i="33"/>
  <c r="G45" i="33"/>
  <c r="F45" i="33"/>
  <c r="O44" i="33"/>
  <c r="N44" i="33"/>
  <c r="G44" i="33"/>
  <c r="F44" i="33"/>
  <c r="O43" i="33"/>
  <c r="N43" i="33"/>
  <c r="G43" i="33"/>
  <c r="F43" i="33"/>
  <c r="O42" i="33"/>
  <c r="N42" i="33"/>
  <c r="G42" i="33"/>
  <c r="F42" i="33"/>
  <c r="O41" i="33"/>
  <c r="N41" i="33"/>
  <c r="G41" i="33"/>
  <c r="F41" i="33"/>
  <c r="O40" i="33"/>
  <c r="N40" i="33"/>
  <c r="G40" i="33"/>
  <c r="F40" i="33"/>
  <c r="O39" i="33"/>
  <c r="N39" i="33"/>
  <c r="G39" i="33"/>
  <c r="F39" i="33"/>
  <c r="O38" i="33"/>
  <c r="N38" i="33"/>
  <c r="G38" i="33"/>
  <c r="F38" i="33"/>
  <c r="O37" i="33"/>
  <c r="N37" i="33"/>
  <c r="G37" i="33"/>
  <c r="F37" i="33"/>
  <c r="O36" i="33"/>
  <c r="N36" i="33"/>
  <c r="G36" i="33"/>
  <c r="F36" i="33"/>
  <c r="O35" i="33"/>
  <c r="N35" i="33"/>
  <c r="G35" i="33"/>
  <c r="F35" i="33"/>
  <c r="O34" i="33"/>
  <c r="N34" i="33"/>
  <c r="G34" i="33"/>
  <c r="F34" i="33"/>
  <c r="O33" i="33"/>
  <c r="N33" i="33"/>
  <c r="G33" i="33"/>
  <c r="F33" i="33"/>
  <c r="O32" i="33"/>
  <c r="N32" i="33"/>
  <c r="G32" i="33"/>
  <c r="F32" i="33"/>
  <c r="O31" i="33"/>
  <c r="N31" i="33"/>
  <c r="G31" i="33"/>
  <c r="F31" i="33"/>
  <c r="O30" i="33"/>
  <c r="G30" i="33"/>
  <c r="O25" i="33"/>
  <c r="N25" i="33"/>
  <c r="G25" i="33"/>
  <c r="F25" i="33"/>
  <c r="O24" i="33"/>
  <c r="N24" i="33"/>
  <c r="G24" i="33"/>
  <c r="F24" i="33"/>
  <c r="O23" i="33"/>
  <c r="N23" i="33"/>
  <c r="G23" i="33"/>
  <c r="F23" i="33"/>
  <c r="O22" i="33"/>
  <c r="N22" i="33"/>
  <c r="G22" i="33"/>
  <c r="F22" i="33"/>
  <c r="O21" i="33"/>
  <c r="N21" i="33"/>
  <c r="G21" i="33"/>
  <c r="F21" i="33"/>
  <c r="O20" i="33"/>
  <c r="N20" i="33"/>
  <c r="G20" i="33"/>
  <c r="F20" i="33"/>
  <c r="O19" i="33"/>
  <c r="N19" i="33"/>
  <c r="G19" i="33"/>
  <c r="F19" i="33"/>
  <c r="O18" i="33"/>
  <c r="N18" i="33"/>
  <c r="G18" i="33"/>
  <c r="F18" i="33"/>
  <c r="O17" i="33"/>
  <c r="N17" i="33"/>
  <c r="G17" i="33"/>
  <c r="F17" i="33"/>
  <c r="O16" i="33"/>
  <c r="N16" i="33"/>
  <c r="G16" i="33"/>
  <c r="F16" i="33"/>
  <c r="O15" i="33"/>
  <c r="N15" i="33"/>
  <c r="G15" i="33"/>
  <c r="F15" i="33"/>
  <c r="O14" i="33"/>
  <c r="N14" i="33"/>
  <c r="G14" i="33"/>
  <c r="F14" i="33"/>
  <c r="O13" i="33"/>
  <c r="N13" i="33"/>
  <c r="G13" i="33"/>
  <c r="F13" i="33"/>
  <c r="O12" i="33"/>
  <c r="N12" i="33"/>
  <c r="G12" i="33"/>
  <c r="F12" i="33"/>
  <c r="O11" i="33"/>
  <c r="N11" i="33"/>
  <c r="G11" i="33"/>
  <c r="F11" i="33"/>
  <c r="O10" i="33"/>
  <c r="N10" i="33"/>
  <c r="G10" i="33"/>
  <c r="F10" i="33"/>
  <c r="O9" i="33"/>
  <c r="N9" i="33"/>
  <c r="G9" i="33"/>
  <c r="F9" i="33"/>
  <c r="O8" i="33"/>
  <c r="N8" i="33"/>
  <c r="G8" i="33"/>
  <c r="H7" i="33" s="1"/>
  <c r="F8" i="33"/>
  <c r="O7" i="33"/>
  <c r="N7" i="33"/>
  <c r="G7" i="33"/>
  <c r="F7" i="33"/>
  <c r="O6" i="33"/>
  <c r="G6" i="33"/>
  <c r="O577" i="32"/>
  <c r="N577" i="32"/>
  <c r="G577" i="32"/>
  <c r="F577" i="32"/>
  <c r="O576" i="32"/>
  <c r="N576" i="32"/>
  <c r="G576" i="32"/>
  <c r="F576" i="32"/>
  <c r="O575" i="32"/>
  <c r="N575" i="32"/>
  <c r="G575" i="32"/>
  <c r="F575" i="32"/>
  <c r="O574" i="32"/>
  <c r="N574" i="32"/>
  <c r="G574" i="32"/>
  <c r="F574" i="32"/>
  <c r="O573" i="32"/>
  <c r="N573" i="32"/>
  <c r="G573" i="32"/>
  <c r="F573" i="32"/>
  <c r="O572" i="32"/>
  <c r="N572" i="32"/>
  <c r="G572" i="32"/>
  <c r="F572" i="32"/>
  <c r="O571" i="32"/>
  <c r="N571" i="32"/>
  <c r="G571" i="32"/>
  <c r="F571" i="32"/>
  <c r="O570" i="32"/>
  <c r="N570" i="32"/>
  <c r="G570" i="32"/>
  <c r="F570" i="32"/>
  <c r="O569" i="32"/>
  <c r="N569" i="32"/>
  <c r="G569" i="32"/>
  <c r="F569" i="32"/>
  <c r="O568" i="32"/>
  <c r="N568" i="32"/>
  <c r="G568" i="32"/>
  <c r="F568" i="32"/>
  <c r="O567" i="32"/>
  <c r="N567" i="32"/>
  <c r="G567" i="32"/>
  <c r="F567" i="32"/>
  <c r="O566" i="32"/>
  <c r="N566" i="32"/>
  <c r="G566" i="32"/>
  <c r="F566" i="32"/>
  <c r="O565" i="32"/>
  <c r="N565" i="32"/>
  <c r="G565" i="32"/>
  <c r="F565" i="32"/>
  <c r="O564" i="32"/>
  <c r="N564" i="32"/>
  <c r="G564" i="32"/>
  <c r="F564" i="32"/>
  <c r="O563" i="32"/>
  <c r="N563" i="32"/>
  <c r="G563" i="32"/>
  <c r="F563" i="32"/>
  <c r="O562" i="32"/>
  <c r="N562" i="32"/>
  <c r="G562" i="32"/>
  <c r="F562" i="32"/>
  <c r="O561" i="32"/>
  <c r="N561" i="32"/>
  <c r="G561" i="32"/>
  <c r="F561" i="32"/>
  <c r="O560" i="32"/>
  <c r="N560" i="32"/>
  <c r="G560" i="32"/>
  <c r="F560" i="32"/>
  <c r="O559" i="32"/>
  <c r="N559" i="32"/>
  <c r="G559" i="32"/>
  <c r="F559" i="32"/>
  <c r="O558" i="32"/>
  <c r="G558" i="32"/>
  <c r="O553" i="32"/>
  <c r="N553" i="32"/>
  <c r="G553" i="32"/>
  <c r="F553" i="32"/>
  <c r="O552" i="32"/>
  <c r="N552" i="32"/>
  <c r="G552" i="32"/>
  <c r="F552" i="32"/>
  <c r="O551" i="32"/>
  <c r="N551" i="32"/>
  <c r="G551" i="32"/>
  <c r="F551" i="32"/>
  <c r="O550" i="32"/>
  <c r="N550" i="32"/>
  <c r="G550" i="32"/>
  <c r="F550" i="32"/>
  <c r="O549" i="32"/>
  <c r="N549" i="32"/>
  <c r="G549" i="32"/>
  <c r="F549" i="32"/>
  <c r="O548" i="32"/>
  <c r="N548" i="32"/>
  <c r="G548" i="32"/>
  <c r="F548" i="32"/>
  <c r="O547" i="32"/>
  <c r="N547" i="32"/>
  <c r="G547" i="32"/>
  <c r="F547" i="32"/>
  <c r="O546" i="32"/>
  <c r="N546" i="32"/>
  <c r="G546" i="32"/>
  <c r="F546" i="32"/>
  <c r="O545" i="32"/>
  <c r="N545" i="32"/>
  <c r="G545" i="32"/>
  <c r="F545" i="32"/>
  <c r="O544" i="32"/>
  <c r="N544" i="32"/>
  <c r="G544" i="32"/>
  <c r="F544" i="32"/>
  <c r="O543" i="32"/>
  <c r="N543" i="32"/>
  <c r="G543" i="32"/>
  <c r="F543" i="32"/>
  <c r="O542" i="32"/>
  <c r="N542" i="32"/>
  <c r="G542" i="32"/>
  <c r="F542" i="32"/>
  <c r="O541" i="32"/>
  <c r="N541" i="32"/>
  <c r="G541" i="32"/>
  <c r="F541" i="32"/>
  <c r="O540" i="32"/>
  <c r="N540" i="32"/>
  <c r="G540" i="32"/>
  <c r="F540" i="32"/>
  <c r="O539" i="32"/>
  <c r="N539" i="32"/>
  <c r="G539" i="32"/>
  <c r="F539" i="32"/>
  <c r="O538" i="32"/>
  <c r="N538" i="32"/>
  <c r="G538" i="32"/>
  <c r="F538" i="32"/>
  <c r="O537" i="32"/>
  <c r="N537" i="32"/>
  <c r="G537" i="32"/>
  <c r="F537" i="32"/>
  <c r="O536" i="32"/>
  <c r="N536" i="32"/>
  <c r="G536" i="32"/>
  <c r="F536" i="32"/>
  <c r="O535" i="32"/>
  <c r="N535" i="32"/>
  <c r="G535" i="32"/>
  <c r="F535" i="32"/>
  <c r="O534" i="32"/>
  <c r="G534" i="32"/>
  <c r="O529" i="32"/>
  <c r="N529" i="32"/>
  <c r="G529" i="32"/>
  <c r="F529" i="32"/>
  <c r="O528" i="32"/>
  <c r="N528" i="32"/>
  <c r="G528" i="32"/>
  <c r="F528" i="32"/>
  <c r="O527" i="32"/>
  <c r="N527" i="32"/>
  <c r="G527" i="32"/>
  <c r="F527" i="32"/>
  <c r="O526" i="32"/>
  <c r="N526" i="32"/>
  <c r="G526" i="32"/>
  <c r="F526" i="32"/>
  <c r="O525" i="32"/>
  <c r="N525" i="32"/>
  <c r="G525" i="32"/>
  <c r="F525" i="32"/>
  <c r="O524" i="32"/>
  <c r="N524" i="32"/>
  <c r="G524" i="32"/>
  <c r="F524" i="32"/>
  <c r="O523" i="32"/>
  <c r="N523" i="32"/>
  <c r="G523" i="32"/>
  <c r="F523" i="32"/>
  <c r="O522" i="32"/>
  <c r="N522" i="32"/>
  <c r="G522" i="32"/>
  <c r="F522" i="32"/>
  <c r="O521" i="32"/>
  <c r="N521" i="32"/>
  <c r="G521" i="32"/>
  <c r="F521" i="32"/>
  <c r="O520" i="32"/>
  <c r="N520" i="32"/>
  <c r="G520" i="32"/>
  <c r="F520" i="32"/>
  <c r="O519" i="32"/>
  <c r="N519" i="32"/>
  <c r="G519" i="32"/>
  <c r="F519" i="32"/>
  <c r="O518" i="32"/>
  <c r="N518" i="32"/>
  <c r="G518" i="32"/>
  <c r="F518" i="32"/>
  <c r="O517" i="32"/>
  <c r="N517" i="32"/>
  <c r="G517" i="32"/>
  <c r="F517" i="32"/>
  <c r="O516" i="32"/>
  <c r="N516" i="32"/>
  <c r="G516" i="32"/>
  <c r="F516" i="32"/>
  <c r="O515" i="32"/>
  <c r="N515" i="32"/>
  <c r="G515" i="32"/>
  <c r="F515" i="32"/>
  <c r="O514" i="32"/>
  <c r="N514" i="32"/>
  <c r="G514" i="32"/>
  <c r="F514" i="32"/>
  <c r="O513" i="32"/>
  <c r="N513" i="32"/>
  <c r="G513" i="32"/>
  <c r="F513" i="32"/>
  <c r="O512" i="32"/>
  <c r="N512" i="32"/>
  <c r="G512" i="32"/>
  <c r="F512" i="32"/>
  <c r="O511" i="32"/>
  <c r="N511" i="32"/>
  <c r="G511" i="32"/>
  <c r="F511" i="32"/>
  <c r="O510" i="32"/>
  <c r="G510" i="32"/>
  <c r="O505" i="32"/>
  <c r="N505" i="32"/>
  <c r="G505" i="32"/>
  <c r="F505" i="32"/>
  <c r="O504" i="32"/>
  <c r="N504" i="32"/>
  <c r="G504" i="32"/>
  <c r="F504" i="32"/>
  <c r="O503" i="32"/>
  <c r="N503" i="32"/>
  <c r="G503" i="32"/>
  <c r="F503" i="32"/>
  <c r="O502" i="32"/>
  <c r="N502" i="32"/>
  <c r="G502" i="32"/>
  <c r="F502" i="32"/>
  <c r="O501" i="32"/>
  <c r="N501" i="32"/>
  <c r="G501" i="32"/>
  <c r="F501" i="32"/>
  <c r="O500" i="32"/>
  <c r="N500" i="32"/>
  <c r="G500" i="32"/>
  <c r="F500" i="32"/>
  <c r="O499" i="32"/>
  <c r="N499" i="32"/>
  <c r="G499" i="32"/>
  <c r="F499" i="32"/>
  <c r="O498" i="32"/>
  <c r="N498" i="32"/>
  <c r="G498" i="32"/>
  <c r="F498" i="32"/>
  <c r="O497" i="32"/>
  <c r="N497" i="32"/>
  <c r="G497" i="32"/>
  <c r="F497" i="32"/>
  <c r="O496" i="32"/>
  <c r="N496" i="32"/>
  <c r="G496" i="32"/>
  <c r="F496" i="32"/>
  <c r="O495" i="32"/>
  <c r="N495" i="32"/>
  <c r="G495" i="32"/>
  <c r="F495" i="32"/>
  <c r="O494" i="32"/>
  <c r="N494" i="32"/>
  <c r="G494" i="32"/>
  <c r="F494" i="32"/>
  <c r="O493" i="32"/>
  <c r="N493" i="32"/>
  <c r="G493" i="32"/>
  <c r="F493" i="32"/>
  <c r="O492" i="32"/>
  <c r="N492" i="32"/>
  <c r="G492" i="32"/>
  <c r="F492" i="32"/>
  <c r="O491" i="32"/>
  <c r="N491" i="32"/>
  <c r="G491" i="32"/>
  <c r="F491" i="32"/>
  <c r="O490" i="32"/>
  <c r="N490" i="32"/>
  <c r="G490" i="32"/>
  <c r="F490" i="32"/>
  <c r="O489" i="32"/>
  <c r="N489" i="32"/>
  <c r="G489" i="32"/>
  <c r="F489" i="32"/>
  <c r="O488" i="32"/>
  <c r="N488" i="32"/>
  <c r="G488" i="32"/>
  <c r="F488" i="32"/>
  <c r="O487" i="32"/>
  <c r="N487" i="32"/>
  <c r="G487" i="32"/>
  <c r="F487" i="32"/>
  <c r="O486" i="32"/>
  <c r="G486" i="32"/>
  <c r="O481" i="32"/>
  <c r="N481" i="32"/>
  <c r="G481" i="32"/>
  <c r="F481" i="32"/>
  <c r="O480" i="32"/>
  <c r="N480" i="32"/>
  <c r="G480" i="32"/>
  <c r="F480" i="32"/>
  <c r="O479" i="32"/>
  <c r="N479" i="32"/>
  <c r="G479" i="32"/>
  <c r="F479" i="32"/>
  <c r="O478" i="32"/>
  <c r="N478" i="32"/>
  <c r="G478" i="32"/>
  <c r="F478" i="32"/>
  <c r="O477" i="32"/>
  <c r="N477" i="32"/>
  <c r="G477" i="32"/>
  <c r="F477" i="32"/>
  <c r="O476" i="32"/>
  <c r="N476" i="32"/>
  <c r="G476" i="32"/>
  <c r="F476" i="32"/>
  <c r="O475" i="32"/>
  <c r="N475" i="32"/>
  <c r="G475" i="32"/>
  <c r="F475" i="32"/>
  <c r="O474" i="32"/>
  <c r="N474" i="32"/>
  <c r="G474" i="32"/>
  <c r="F474" i="32"/>
  <c r="O473" i="32"/>
  <c r="N473" i="32"/>
  <c r="G473" i="32"/>
  <c r="F473" i="32"/>
  <c r="O472" i="32"/>
  <c r="N472" i="32"/>
  <c r="G472" i="32"/>
  <c r="F472" i="32"/>
  <c r="O471" i="32"/>
  <c r="N471" i="32"/>
  <c r="G471" i="32"/>
  <c r="F471" i="32"/>
  <c r="O470" i="32"/>
  <c r="N470" i="32"/>
  <c r="G470" i="32"/>
  <c r="F470" i="32"/>
  <c r="O469" i="32"/>
  <c r="N469" i="32"/>
  <c r="G469" i="32"/>
  <c r="F469" i="32"/>
  <c r="O468" i="32"/>
  <c r="N468" i="32"/>
  <c r="G468" i="32"/>
  <c r="F468" i="32"/>
  <c r="O467" i="32"/>
  <c r="N467" i="32"/>
  <c r="G467" i="32"/>
  <c r="F467" i="32"/>
  <c r="O466" i="32"/>
  <c r="N466" i="32"/>
  <c r="G466" i="32"/>
  <c r="F466" i="32"/>
  <c r="O465" i="32"/>
  <c r="N465" i="32"/>
  <c r="G465" i="32"/>
  <c r="F465" i="32"/>
  <c r="O464" i="32"/>
  <c r="N464" i="32"/>
  <c r="G464" i="32"/>
  <c r="F464" i="32"/>
  <c r="O463" i="32"/>
  <c r="N463" i="32"/>
  <c r="G463" i="32"/>
  <c r="F463" i="32"/>
  <c r="O462" i="32"/>
  <c r="G462" i="32"/>
  <c r="O457" i="32"/>
  <c r="N457" i="32"/>
  <c r="G457" i="32"/>
  <c r="F457" i="32"/>
  <c r="O456" i="32"/>
  <c r="N456" i="32"/>
  <c r="G456" i="32"/>
  <c r="F456" i="32"/>
  <c r="O455" i="32"/>
  <c r="N455" i="32"/>
  <c r="G455" i="32"/>
  <c r="F455" i="32"/>
  <c r="O454" i="32"/>
  <c r="N454" i="32"/>
  <c r="G454" i="32"/>
  <c r="F454" i="32"/>
  <c r="O453" i="32"/>
  <c r="N453" i="32"/>
  <c r="G453" i="32"/>
  <c r="F453" i="32"/>
  <c r="O452" i="32"/>
  <c r="N452" i="32"/>
  <c r="G452" i="32"/>
  <c r="F452" i="32"/>
  <c r="O451" i="32"/>
  <c r="N451" i="32"/>
  <c r="G451" i="32"/>
  <c r="F451" i="32"/>
  <c r="O450" i="32"/>
  <c r="N450" i="32"/>
  <c r="G450" i="32"/>
  <c r="F450" i="32"/>
  <c r="O449" i="32"/>
  <c r="N449" i="32"/>
  <c r="G449" i="32"/>
  <c r="F449" i="32"/>
  <c r="O448" i="32"/>
  <c r="N448" i="32"/>
  <c r="G448" i="32"/>
  <c r="F448" i="32"/>
  <c r="O447" i="32"/>
  <c r="N447" i="32"/>
  <c r="G447" i="32"/>
  <c r="F447" i="32"/>
  <c r="O446" i="32"/>
  <c r="N446" i="32"/>
  <c r="G446" i="32"/>
  <c r="F446" i="32"/>
  <c r="O445" i="32"/>
  <c r="N445" i="32"/>
  <c r="G445" i="32"/>
  <c r="F445" i="32"/>
  <c r="O444" i="32"/>
  <c r="N444" i="32"/>
  <c r="G444" i="32"/>
  <c r="F444" i="32"/>
  <c r="O443" i="32"/>
  <c r="N443" i="32"/>
  <c r="G443" i="32"/>
  <c r="F443" i="32"/>
  <c r="O442" i="32"/>
  <c r="N442" i="32"/>
  <c r="G442" i="32"/>
  <c r="F442" i="32"/>
  <c r="O441" i="32"/>
  <c r="N441" i="32"/>
  <c r="G441" i="32"/>
  <c r="F441" i="32"/>
  <c r="O440" i="32"/>
  <c r="N440" i="32"/>
  <c r="G440" i="32"/>
  <c r="F440" i="32"/>
  <c r="O439" i="32"/>
  <c r="N439" i="32"/>
  <c r="G439" i="32"/>
  <c r="F439" i="32"/>
  <c r="O438" i="32"/>
  <c r="G438" i="32"/>
  <c r="O433" i="32"/>
  <c r="N433" i="32"/>
  <c r="G433" i="32"/>
  <c r="F433" i="32"/>
  <c r="O432" i="32"/>
  <c r="N432" i="32"/>
  <c r="G432" i="32"/>
  <c r="F432" i="32"/>
  <c r="O431" i="32"/>
  <c r="N431" i="32"/>
  <c r="G431" i="32"/>
  <c r="F431" i="32"/>
  <c r="O430" i="32"/>
  <c r="N430" i="32"/>
  <c r="G430" i="32"/>
  <c r="F430" i="32"/>
  <c r="O429" i="32"/>
  <c r="N429" i="32"/>
  <c r="G429" i="32"/>
  <c r="F429" i="32"/>
  <c r="O428" i="32"/>
  <c r="N428" i="32"/>
  <c r="G428" i="32"/>
  <c r="F428" i="32"/>
  <c r="O427" i="32"/>
  <c r="N427" i="32"/>
  <c r="G427" i="32"/>
  <c r="F427" i="32"/>
  <c r="O426" i="32"/>
  <c r="N426" i="32"/>
  <c r="G426" i="32"/>
  <c r="F426" i="32"/>
  <c r="O425" i="32"/>
  <c r="N425" i="32"/>
  <c r="G425" i="32"/>
  <c r="F425" i="32"/>
  <c r="O424" i="32"/>
  <c r="N424" i="32"/>
  <c r="G424" i="32"/>
  <c r="F424" i="32"/>
  <c r="O423" i="32"/>
  <c r="N423" i="32"/>
  <c r="G423" i="32"/>
  <c r="F423" i="32"/>
  <c r="O422" i="32"/>
  <c r="N422" i="32"/>
  <c r="G422" i="32"/>
  <c r="F422" i="32"/>
  <c r="O421" i="32"/>
  <c r="N421" i="32"/>
  <c r="G421" i="32"/>
  <c r="F421" i="32"/>
  <c r="O420" i="32"/>
  <c r="N420" i="32"/>
  <c r="G420" i="32"/>
  <c r="F420" i="32"/>
  <c r="O419" i="32"/>
  <c r="N419" i="32"/>
  <c r="G419" i="32"/>
  <c r="F419" i="32"/>
  <c r="O418" i="32"/>
  <c r="N418" i="32"/>
  <c r="G418" i="32"/>
  <c r="F418" i="32"/>
  <c r="O417" i="32"/>
  <c r="N417" i="32"/>
  <c r="G417" i="32"/>
  <c r="F417" i="32"/>
  <c r="O416" i="32"/>
  <c r="N416" i="32"/>
  <c r="G416" i="32"/>
  <c r="F416" i="32"/>
  <c r="O415" i="32"/>
  <c r="N415" i="32"/>
  <c r="G415" i="32"/>
  <c r="F415" i="32"/>
  <c r="O414" i="32"/>
  <c r="G414" i="32"/>
  <c r="O409" i="32"/>
  <c r="N409" i="32"/>
  <c r="G409" i="32"/>
  <c r="F409" i="32"/>
  <c r="O408" i="32"/>
  <c r="N408" i="32"/>
  <c r="G408" i="32"/>
  <c r="F408" i="32"/>
  <c r="O407" i="32"/>
  <c r="N407" i="32"/>
  <c r="G407" i="32"/>
  <c r="F407" i="32"/>
  <c r="O406" i="32"/>
  <c r="N406" i="32"/>
  <c r="G406" i="32"/>
  <c r="F406" i="32"/>
  <c r="O405" i="32"/>
  <c r="N405" i="32"/>
  <c r="G405" i="32"/>
  <c r="F405" i="32"/>
  <c r="O404" i="32"/>
  <c r="N404" i="32"/>
  <c r="G404" i="32"/>
  <c r="F404" i="32"/>
  <c r="O403" i="32"/>
  <c r="N403" i="32"/>
  <c r="G403" i="32"/>
  <c r="F403" i="32"/>
  <c r="O402" i="32"/>
  <c r="N402" i="32"/>
  <c r="G402" i="32"/>
  <c r="F402" i="32"/>
  <c r="O401" i="32"/>
  <c r="N401" i="32"/>
  <c r="G401" i="32"/>
  <c r="F401" i="32"/>
  <c r="O400" i="32"/>
  <c r="N400" i="32"/>
  <c r="G400" i="32"/>
  <c r="F400" i="32"/>
  <c r="O399" i="32"/>
  <c r="N399" i="32"/>
  <c r="G399" i="32"/>
  <c r="F399" i="32"/>
  <c r="O398" i="32"/>
  <c r="N398" i="32"/>
  <c r="G398" i="32"/>
  <c r="F398" i="32"/>
  <c r="O397" i="32"/>
  <c r="N397" i="32"/>
  <c r="G397" i="32"/>
  <c r="F397" i="32"/>
  <c r="O396" i="32"/>
  <c r="N396" i="32"/>
  <c r="G396" i="32"/>
  <c r="F396" i="32"/>
  <c r="O395" i="32"/>
  <c r="N395" i="32"/>
  <c r="G395" i="32"/>
  <c r="F395" i="32"/>
  <c r="O394" i="32"/>
  <c r="N394" i="32"/>
  <c r="G394" i="32"/>
  <c r="F394" i="32"/>
  <c r="O393" i="32"/>
  <c r="N393" i="32"/>
  <c r="G393" i="32"/>
  <c r="F393" i="32"/>
  <c r="O392" i="32"/>
  <c r="N392" i="32"/>
  <c r="G392" i="32"/>
  <c r="F392" i="32"/>
  <c r="O391" i="32"/>
  <c r="N391" i="32"/>
  <c r="G391" i="32"/>
  <c r="F391" i="32"/>
  <c r="O390" i="32"/>
  <c r="G390" i="32"/>
  <c r="O385" i="32"/>
  <c r="N385" i="32"/>
  <c r="G385" i="32"/>
  <c r="F385" i="32"/>
  <c r="O384" i="32"/>
  <c r="N384" i="32"/>
  <c r="G384" i="32"/>
  <c r="F384" i="32"/>
  <c r="O383" i="32"/>
  <c r="N383" i="32"/>
  <c r="G383" i="32"/>
  <c r="F383" i="32"/>
  <c r="O382" i="32"/>
  <c r="N382" i="32"/>
  <c r="G382" i="32"/>
  <c r="F382" i="32"/>
  <c r="O381" i="32"/>
  <c r="N381" i="32"/>
  <c r="G381" i="32"/>
  <c r="F381" i="32"/>
  <c r="O380" i="32"/>
  <c r="N380" i="32"/>
  <c r="G380" i="32"/>
  <c r="F380" i="32"/>
  <c r="O379" i="32"/>
  <c r="N379" i="32"/>
  <c r="G379" i="32"/>
  <c r="F379" i="32"/>
  <c r="O378" i="32"/>
  <c r="N378" i="32"/>
  <c r="G378" i="32"/>
  <c r="F378" i="32"/>
  <c r="O377" i="32"/>
  <c r="N377" i="32"/>
  <c r="G377" i="32"/>
  <c r="F377" i="32"/>
  <c r="O376" i="32"/>
  <c r="N376" i="32"/>
  <c r="G376" i="32"/>
  <c r="F376" i="32"/>
  <c r="O375" i="32"/>
  <c r="N375" i="32"/>
  <c r="G375" i="32"/>
  <c r="F375" i="32"/>
  <c r="O374" i="32"/>
  <c r="N374" i="32"/>
  <c r="G374" i="32"/>
  <c r="F374" i="32"/>
  <c r="O373" i="32"/>
  <c r="N373" i="32"/>
  <c r="G373" i="32"/>
  <c r="F373" i="32"/>
  <c r="O372" i="32"/>
  <c r="N372" i="32"/>
  <c r="G372" i="32"/>
  <c r="F372" i="32"/>
  <c r="O371" i="32"/>
  <c r="N371" i="32"/>
  <c r="G371" i="32"/>
  <c r="F371" i="32"/>
  <c r="O370" i="32"/>
  <c r="N370" i="32"/>
  <c r="G370" i="32"/>
  <c r="F370" i="32"/>
  <c r="O369" i="32"/>
  <c r="N369" i="32"/>
  <c r="G369" i="32"/>
  <c r="F369" i="32"/>
  <c r="O368" i="32"/>
  <c r="N368" i="32"/>
  <c r="G368" i="32"/>
  <c r="F368" i="32"/>
  <c r="O367" i="32"/>
  <c r="N367" i="32"/>
  <c r="G367" i="32"/>
  <c r="F367" i="32"/>
  <c r="O366" i="32"/>
  <c r="G366" i="32"/>
  <c r="O361" i="32"/>
  <c r="N361" i="32"/>
  <c r="G361" i="32"/>
  <c r="F361" i="32"/>
  <c r="O360" i="32"/>
  <c r="N360" i="32"/>
  <c r="G360" i="32"/>
  <c r="F360" i="32"/>
  <c r="O359" i="32"/>
  <c r="N359" i="32"/>
  <c r="G359" i="32"/>
  <c r="F359" i="32"/>
  <c r="O358" i="32"/>
  <c r="N358" i="32"/>
  <c r="G358" i="32"/>
  <c r="F358" i="32"/>
  <c r="O357" i="32"/>
  <c r="N357" i="32"/>
  <c r="G357" i="32"/>
  <c r="F357" i="32"/>
  <c r="O356" i="32"/>
  <c r="N356" i="32"/>
  <c r="G356" i="32"/>
  <c r="F356" i="32"/>
  <c r="O355" i="32"/>
  <c r="N355" i="32"/>
  <c r="G355" i="32"/>
  <c r="F355" i="32"/>
  <c r="O354" i="32"/>
  <c r="N354" i="32"/>
  <c r="G354" i="32"/>
  <c r="F354" i="32"/>
  <c r="O353" i="32"/>
  <c r="N353" i="32"/>
  <c r="G353" i="32"/>
  <c r="F353" i="32"/>
  <c r="O352" i="32"/>
  <c r="N352" i="32"/>
  <c r="G352" i="32"/>
  <c r="F352" i="32"/>
  <c r="O351" i="32"/>
  <c r="N351" i="32"/>
  <c r="G351" i="32"/>
  <c r="F351" i="32"/>
  <c r="O350" i="32"/>
  <c r="N350" i="32"/>
  <c r="G350" i="32"/>
  <c r="F350" i="32"/>
  <c r="O349" i="32"/>
  <c r="N349" i="32"/>
  <c r="G349" i="32"/>
  <c r="F349" i="32"/>
  <c r="O348" i="32"/>
  <c r="N348" i="32"/>
  <c r="G348" i="32"/>
  <c r="F348" i="32"/>
  <c r="O347" i="32"/>
  <c r="N347" i="32"/>
  <c r="G347" i="32"/>
  <c r="F347" i="32"/>
  <c r="O346" i="32"/>
  <c r="N346" i="32"/>
  <c r="G346" i="32"/>
  <c r="F346" i="32"/>
  <c r="O345" i="32"/>
  <c r="N345" i="32"/>
  <c r="G345" i="32"/>
  <c r="F345" i="32"/>
  <c r="O344" i="32"/>
  <c r="N344" i="32"/>
  <c r="G344" i="32"/>
  <c r="F344" i="32"/>
  <c r="O343" i="32"/>
  <c r="N343" i="32"/>
  <c r="G343" i="32"/>
  <c r="F343" i="32"/>
  <c r="O342" i="32"/>
  <c r="G342" i="32"/>
  <c r="O337" i="32"/>
  <c r="N337" i="32"/>
  <c r="G337" i="32"/>
  <c r="F337" i="32"/>
  <c r="O336" i="32"/>
  <c r="N336" i="32"/>
  <c r="G336" i="32"/>
  <c r="F336" i="32"/>
  <c r="O335" i="32"/>
  <c r="N335" i="32"/>
  <c r="G335" i="32"/>
  <c r="F335" i="32"/>
  <c r="O334" i="32"/>
  <c r="N334" i="32"/>
  <c r="G334" i="32"/>
  <c r="F334" i="32"/>
  <c r="O333" i="32"/>
  <c r="N333" i="32"/>
  <c r="G333" i="32"/>
  <c r="F333" i="32"/>
  <c r="O332" i="32"/>
  <c r="N332" i="32"/>
  <c r="G332" i="32"/>
  <c r="F332" i="32"/>
  <c r="O331" i="32"/>
  <c r="N331" i="32"/>
  <c r="G331" i="32"/>
  <c r="F331" i="32"/>
  <c r="O330" i="32"/>
  <c r="N330" i="32"/>
  <c r="G330" i="32"/>
  <c r="F330" i="32"/>
  <c r="O329" i="32"/>
  <c r="N329" i="32"/>
  <c r="G329" i="32"/>
  <c r="F329" i="32"/>
  <c r="O328" i="32"/>
  <c r="N328" i="32"/>
  <c r="G328" i="32"/>
  <c r="F328" i="32"/>
  <c r="O327" i="32"/>
  <c r="N327" i="32"/>
  <c r="G327" i="32"/>
  <c r="F327" i="32"/>
  <c r="O326" i="32"/>
  <c r="N326" i="32"/>
  <c r="G326" i="32"/>
  <c r="F326" i="32"/>
  <c r="O325" i="32"/>
  <c r="N325" i="32"/>
  <c r="G325" i="32"/>
  <c r="F325" i="32"/>
  <c r="O324" i="32"/>
  <c r="N324" i="32"/>
  <c r="G324" i="32"/>
  <c r="F324" i="32"/>
  <c r="O323" i="32"/>
  <c r="N323" i="32"/>
  <c r="G323" i="32"/>
  <c r="F323" i="32"/>
  <c r="O322" i="32"/>
  <c r="N322" i="32"/>
  <c r="G322" i="32"/>
  <c r="F322" i="32"/>
  <c r="O321" i="32"/>
  <c r="N321" i="32"/>
  <c r="G321" i="32"/>
  <c r="F321" i="32"/>
  <c r="O320" i="32"/>
  <c r="N320" i="32"/>
  <c r="G320" i="32"/>
  <c r="F320" i="32"/>
  <c r="O319" i="32"/>
  <c r="N319" i="32"/>
  <c r="G319" i="32"/>
  <c r="F319" i="32"/>
  <c r="O318" i="32"/>
  <c r="G318" i="32"/>
  <c r="O313" i="32"/>
  <c r="N313" i="32"/>
  <c r="G313" i="32"/>
  <c r="F313" i="32"/>
  <c r="O312" i="32"/>
  <c r="N312" i="32"/>
  <c r="G312" i="32"/>
  <c r="F312" i="32"/>
  <c r="O311" i="32"/>
  <c r="N311" i="32"/>
  <c r="G311" i="32"/>
  <c r="F311" i="32"/>
  <c r="O310" i="32"/>
  <c r="N310" i="32"/>
  <c r="G310" i="32"/>
  <c r="F310" i="32"/>
  <c r="O309" i="32"/>
  <c r="N309" i="32"/>
  <c r="G309" i="32"/>
  <c r="F309" i="32"/>
  <c r="O308" i="32"/>
  <c r="N308" i="32"/>
  <c r="G308" i="32"/>
  <c r="F308" i="32"/>
  <c r="O307" i="32"/>
  <c r="N307" i="32"/>
  <c r="G307" i="32"/>
  <c r="F307" i="32"/>
  <c r="O306" i="32"/>
  <c r="N306" i="32"/>
  <c r="G306" i="32"/>
  <c r="F306" i="32"/>
  <c r="O305" i="32"/>
  <c r="N305" i="32"/>
  <c r="G305" i="32"/>
  <c r="F305" i="32"/>
  <c r="O304" i="32"/>
  <c r="N304" i="32"/>
  <c r="G304" i="32"/>
  <c r="F304" i="32"/>
  <c r="O303" i="32"/>
  <c r="N303" i="32"/>
  <c r="G303" i="32"/>
  <c r="F303" i="32"/>
  <c r="O302" i="32"/>
  <c r="N302" i="32"/>
  <c r="G302" i="32"/>
  <c r="F302" i="32"/>
  <c r="O301" i="32"/>
  <c r="N301" i="32"/>
  <c r="G301" i="32"/>
  <c r="F301" i="32"/>
  <c r="O300" i="32"/>
  <c r="N300" i="32"/>
  <c r="G300" i="32"/>
  <c r="F300" i="32"/>
  <c r="O299" i="32"/>
  <c r="N299" i="32"/>
  <c r="G299" i="32"/>
  <c r="F299" i="32"/>
  <c r="O298" i="32"/>
  <c r="N298" i="32"/>
  <c r="G298" i="32"/>
  <c r="F298" i="32"/>
  <c r="O297" i="32"/>
  <c r="N297" i="32"/>
  <c r="G297" i="32"/>
  <c r="F297" i="32"/>
  <c r="O296" i="32"/>
  <c r="N296" i="32"/>
  <c r="G296" i="32"/>
  <c r="F296" i="32"/>
  <c r="O295" i="32"/>
  <c r="N295" i="32"/>
  <c r="G295" i="32"/>
  <c r="F295" i="32"/>
  <c r="O294" i="32"/>
  <c r="G294" i="32"/>
  <c r="O289" i="32"/>
  <c r="N289" i="32"/>
  <c r="G289" i="32"/>
  <c r="F289" i="32"/>
  <c r="O288" i="32"/>
  <c r="N288" i="32"/>
  <c r="G288" i="32"/>
  <c r="F288" i="32"/>
  <c r="O287" i="32"/>
  <c r="N287" i="32"/>
  <c r="G287" i="32"/>
  <c r="F287" i="32"/>
  <c r="O286" i="32"/>
  <c r="N286" i="32"/>
  <c r="G286" i="32"/>
  <c r="F286" i="32"/>
  <c r="O285" i="32"/>
  <c r="N285" i="32"/>
  <c r="G285" i="32"/>
  <c r="F285" i="32"/>
  <c r="O284" i="32"/>
  <c r="N284" i="32"/>
  <c r="G284" i="32"/>
  <c r="F284" i="32"/>
  <c r="O283" i="32"/>
  <c r="N283" i="32"/>
  <c r="G283" i="32"/>
  <c r="F283" i="32"/>
  <c r="O282" i="32"/>
  <c r="N282" i="32"/>
  <c r="G282" i="32"/>
  <c r="F282" i="32"/>
  <c r="O281" i="32"/>
  <c r="N281" i="32"/>
  <c r="G281" i="32"/>
  <c r="F281" i="32"/>
  <c r="O280" i="32"/>
  <c r="N280" i="32"/>
  <c r="G280" i="32"/>
  <c r="F280" i="32"/>
  <c r="O279" i="32"/>
  <c r="N279" i="32"/>
  <c r="G279" i="32"/>
  <c r="F279" i="32"/>
  <c r="O278" i="32"/>
  <c r="N278" i="32"/>
  <c r="G278" i="32"/>
  <c r="F278" i="32"/>
  <c r="O277" i="32"/>
  <c r="N277" i="32"/>
  <c r="G277" i="32"/>
  <c r="F277" i="32"/>
  <c r="O276" i="32"/>
  <c r="N276" i="32"/>
  <c r="G276" i="32"/>
  <c r="F276" i="32"/>
  <c r="O275" i="32"/>
  <c r="N275" i="32"/>
  <c r="G275" i="32"/>
  <c r="F275" i="32"/>
  <c r="O274" i="32"/>
  <c r="N274" i="32"/>
  <c r="G274" i="32"/>
  <c r="F274" i="32"/>
  <c r="O273" i="32"/>
  <c r="N273" i="32"/>
  <c r="G273" i="32"/>
  <c r="F273" i="32"/>
  <c r="O272" i="32"/>
  <c r="N272" i="32"/>
  <c r="G272" i="32"/>
  <c r="F272" i="32"/>
  <c r="O271" i="32"/>
  <c r="N271" i="32"/>
  <c r="G271" i="32"/>
  <c r="F271" i="32"/>
  <c r="O270" i="32"/>
  <c r="G270" i="32"/>
  <c r="O265" i="32"/>
  <c r="N265" i="32"/>
  <c r="G265" i="32"/>
  <c r="F265" i="32"/>
  <c r="O264" i="32"/>
  <c r="N264" i="32"/>
  <c r="G264" i="32"/>
  <c r="F264" i="32"/>
  <c r="O263" i="32"/>
  <c r="N263" i="32"/>
  <c r="G263" i="32"/>
  <c r="F263" i="32"/>
  <c r="O262" i="32"/>
  <c r="N262" i="32"/>
  <c r="G262" i="32"/>
  <c r="F262" i="32"/>
  <c r="O261" i="32"/>
  <c r="N261" i="32"/>
  <c r="G261" i="32"/>
  <c r="F261" i="32"/>
  <c r="O260" i="32"/>
  <c r="N260" i="32"/>
  <c r="G260" i="32"/>
  <c r="F260" i="32"/>
  <c r="O259" i="32"/>
  <c r="N259" i="32"/>
  <c r="G259" i="32"/>
  <c r="F259" i="32"/>
  <c r="O258" i="32"/>
  <c r="N258" i="32"/>
  <c r="G258" i="32"/>
  <c r="F258" i="32"/>
  <c r="O257" i="32"/>
  <c r="N257" i="32"/>
  <c r="G257" i="32"/>
  <c r="F257" i="32"/>
  <c r="O256" i="32"/>
  <c r="N256" i="32"/>
  <c r="G256" i="32"/>
  <c r="F256" i="32"/>
  <c r="O255" i="32"/>
  <c r="N255" i="32"/>
  <c r="G255" i="32"/>
  <c r="F255" i="32"/>
  <c r="O254" i="32"/>
  <c r="N254" i="32"/>
  <c r="G254" i="32"/>
  <c r="F254" i="32"/>
  <c r="O253" i="32"/>
  <c r="N253" i="32"/>
  <c r="G253" i="32"/>
  <c r="F253" i="32"/>
  <c r="O252" i="32"/>
  <c r="N252" i="32"/>
  <c r="G252" i="32"/>
  <c r="F252" i="32"/>
  <c r="O251" i="32"/>
  <c r="N251" i="32"/>
  <c r="G251" i="32"/>
  <c r="F251" i="32"/>
  <c r="O250" i="32"/>
  <c r="N250" i="32"/>
  <c r="G250" i="32"/>
  <c r="F250" i="32"/>
  <c r="O249" i="32"/>
  <c r="N249" i="32"/>
  <c r="G249" i="32"/>
  <c r="F249" i="32"/>
  <c r="O248" i="32"/>
  <c r="N248" i="32"/>
  <c r="G248" i="32"/>
  <c r="F248" i="32"/>
  <c r="O247" i="32"/>
  <c r="N247" i="32"/>
  <c r="G247" i="32"/>
  <c r="F247" i="32"/>
  <c r="O246" i="32"/>
  <c r="G246" i="32"/>
  <c r="O241" i="32"/>
  <c r="N241" i="32"/>
  <c r="G241" i="32"/>
  <c r="F241" i="32"/>
  <c r="O240" i="32"/>
  <c r="N240" i="32"/>
  <c r="G240" i="32"/>
  <c r="F240" i="32"/>
  <c r="O239" i="32"/>
  <c r="N239" i="32"/>
  <c r="G239" i="32"/>
  <c r="F239" i="32"/>
  <c r="O238" i="32"/>
  <c r="N238" i="32"/>
  <c r="G238" i="32"/>
  <c r="F238" i="32"/>
  <c r="O237" i="32"/>
  <c r="N237" i="32"/>
  <c r="G237" i="32"/>
  <c r="F237" i="32"/>
  <c r="O236" i="32"/>
  <c r="N236" i="32"/>
  <c r="G236" i="32"/>
  <c r="F236" i="32"/>
  <c r="O235" i="32"/>
  <c r="N235" i="32"/>
  <c r="G235" i="32"/>
  <c r="F235" i="32"/>
  <c r="O234" i="32"/>
  <c r="N234" i="32"/>
  <c r="G234" i="32"/>
  <c r="F234" i="32"/>
  <c r="O233" i="32"/>
  <c r="N233" i="32"/>
  <c r="G233" i="32"/>
  <c r="F233" i="32"/>
  <c r="O232" i="32"/>
  <c r="N232" i="32"/>
  <c r="G232" i="32"/>
  <c r="F232" i="32"/>
  <c r="O231" i="32"/>
  <c r="N231" i="32"/>
  <c r="G231" i="32"/>
  <c r="F231" i="32"/>
  <c r="O230" i="32"/>
  <c r="N230" i="32"/>
  <c r="G230" i="32"/>
  <c r="F230" i="32"/>
  <c r="O229" i="32"/>
  <c r="N229" i="32"/>
  <c r="G229" i="32"/>
  <c r="F229" i="32"/>
  <c r="O228" i="32"/>
  <c r="N228" i="32"/>
  <c r="G228" i="32"/>
  <c r="F228" i="32"/>
  <c r="O227" i="32"/>
  <c r="N227" i="32"/>
  <c r="G227" i="32"/>
  <c r="F227" i="32"/>
  <c r="O226" i="32"/>
  <c r="N226" i="32"/>
  <c r="G226" i="32"/>
  <c r="F226" i="32"/>
  <c r="O225" i="32"/>
  <c r="N225" i="32"/>
  <c r="G225" i="32"/>
  <c r="F225" i="32"/>
  <c r="O224" i="32"/>
  <c r="N224" i="32"/>
  <c r="G224" i="32"/>
  <c r="F224" i="32"/>
  <c r="O223" i="32"/>
  <c r="N223" i="32"/>
  <c r="G223" i="32"/>
  <c r="F223" i="32"/>
  <c r="O222" i="32"/>
  <c r="G222" i="32"/>
  <c r="O217" i="32"/>
  <c r="N217" i="32"/>
  <c r="G217" i="32"/>
  <c r="F217" i="32"/>
  <c r="O216" i="32"/>
  <c r="N216" i="32"/>
  <c r="G216" i="32"/>
  <c r="F216" i="32"/>
  <c r="O215" i="32"/>
  <c r="N215" i="32"/>
  <c r="G215" i="32"/>
  <c r="F215" i="32"/>
  <c r="O214" i="32"/>
  <c r="N214" i="32"/>
  <c r="G214" i="32"/>
  <c r="F214" i="32"/>
  <c r="O213" i="32"/>
  <c r="N213" i="32"/>
  <c r="G213" i="32"/>
  <c r="F213" i="32"/>
  <c r="O212" i="32"/>
  <c r="N212" i="32"/>
  <c r="G212" i="32"/>
  <c r="F212" i="32"/>
  <c r="O211" i="32"/>
  <c r="N211" i="32"/>
  <c r="G211" i="32"/>
  <c r="F211" i="32"/>
  <c r="O210" i="32"/>
  <c r="N210" i="32"/>
  <c r="G210" i="32"/>
  <c r="F210" i="32"/>
  <c r="O209" i="32"/>
  <c r="N209" i="32"/>
  <c r="G209" i="32"/>
  <c r="F209" i="32"/>
  <c r="O208" i="32"/>
  <c r="N208" i="32"/>
  <c r="G208" i="32"/>
  <c r="F208" i="32"/>
  <c r="O207" i="32"/>
  <c r="N207" i="32"/>
  <c r="G207" i="32"/>
  <c r="F207" i="32"/>
  <c r="O206" i="32"/>
  <c r="N206" i="32"/>
  <c r="G206" i="32"/>
  <c r="F206" i="32"/>
  <c r="O205" i="32"/>
  <c r="N205" i="32"/>
  <c r="G205" i="32"/>
  <c r="F205" i="32"/>
  <c r="O204" i="32"/>
  <c r="N204" i="32"/>
  <c r="G204" i="32"/>
  <c r="F204" i="32"/>
  <c r="O203" i="32"/>
  <c r="N203" i="32"/>
  <c r="G203" i="32"/>
  <c r="F203" i="32"/>
  <c r="O202" i="32"/>
  <c r="N202" i="32"/>
  <c r="G202" i="32"/>
  <c r="F202" i="32"/>
  <c r="O201" i="32"/>
  <c r="N201" i="32"/>
  <c r="G201" i="32"/>
  <c r="F201" i="32"/>
  <c r="O200" i="32"/>
  <c r="N200" i="32"/>
  <c r="G200" i="32"/>
  <c r="F200" i="32"/>
  <c r="O199" i="32"/>
  <c r="N199" i="32"/>
  <c r="G199" i="32"/>
  <c r="F199" i="32"/>
  <c r="O198" i="32"/>
  <c r="G198" i="32"/>
  <c r="O193" i="32"/>
  <c r="N193" i="32"/>
  <c r="G193" i="32"/>
  <c r="F193" i="32"/>
  <c r="O192" i="32"/>
  <c r="N192" i="32"/>
  <c r="G192" i="32"/>
  <c r="F192" i="32"/>
  <c r="O191" i="32"/>
  <c r="N191" i="32"/>
  <c r="G191" i="32"/>
  <c r="F191" i="32"/>
  <c r="O190" i="32"/>
  <c r="N190" i="32"/>
  <c r="G190" i="32"/>
  <c r="F190" i="32"/>
  <c r="O189" i="32"/>
  <c r="N189" i="32"/>
  <c r="G189" i="32"/>
  <c r="F189" i="32"/>
  <c r="O188" i="32"/>
  <c r="N188" i="32"/>
  <c r="G188" i="32"/>
  <c r="F188" i="32"/>
  <c r="O187" i="32"/>
  <c r="N187" i="32"/>
  <c r="G187" i="32"/>
  <c r="F187" i="32"/>
  <c r="O186" i="32"/>
  <c r="N186" i="32"/>
  <c r="G186" i="32"/>
  <c r="F186" i="32"/>
  <c r="O185" i="32"/>
  <c r="N185" i="32"/>
  <c r="G185" i="32"/>
  <c r="F185" i="32"/>
  <c r="O184" i="32"/>
  <c r="N184" i="32"/>
  <c r="G184" i="32"/>
  <c r="F184" i="32"/>
  <c r="O183" i="32"/>
  <c r="N183" i="32"/>
  <c r="G183" i="32"/>
  <c r="F183" i="32"/>
  <c r="O182" i="32"/>
  <c r="N182" i="32"/>
  <c r="G182" i="32"/>
  <c r="F182" i="32"/>
  <c r="O181" i="32"/>
  <c r="N181" i="32"/>
  <c r="G181" i="32"/>
  <c r="F181" i="32"/>
  <c r="O180" i="32"/>
  <c r="N180" i="32"/>
  <c r="G180" i="32"/>
  <c r="F180" i="32"/>
  <c r="O179" i="32"/>
  <c r="N179" i="32"/>
  <c r="G179" i="32"/>
  <c r="F179" i="32"/>
  <c r="O178" i="32"/>
  <c r="N178" i="32"/>
  <c r="G178" i="32"/>
  <c r="F178" i="32"/>
  <c r="O177" i="32"/>
  <c r="N177" i="32"/>
  <c r="G177" i="32"/>
  <c r="F177" i="32"/>
  <c r="O176" i="32"/>
  <c r="N176" i="32"/>
  <c r="G176" i="32"/>
  <c r="F176" i="32"/>
  <c r="O175" i="32"/>
  <c r="N175" i="32"/>
  <c r="G175" i="32"/>
  <c r="F175" i="32"/>
  <c r="O174" i="32"/>
  <c r="G174" i="32"/>
  <c r="O169" i="32"/>
  <c r="N169" i="32"/>
  <c r="G169" i="32"/>
  <c r="F169" i="32"/>
  <c r="O168" i="32"/>
  <c r="N168" i="32"/>
  <c r="G168" i="32"/>
  <c r="F168" i="32"/>
  <c r="O167" i="32"/>
  <c r="N167" i="32"/>
  <c r="G167" i="32"/>
  <c r="F167" i="32"/>
  <c r="O166" i="32"/>
  <c r="N166" i="32"/>
  <c r="G166" i="32"/>
  <c r="F166" i="32"/>
  <c r="O165" i="32"/>
  <c r="N165" i="32"/>
  <c r="G165" i="32"/>
  <c r="F165" i="32"/>
  <c r="O164" i="32"/>
  <c r="N164" i="32"/>
  <c r="G164" i="32"/>
  <c r="F164" i="32"/>
  <c r="O163" i="32"/>
  <c r="N163" i="32"/>
  <c r="G163" i="32"/>
  <c r="F163" i="32"/>
  <c r="O162" i="32"/>
  <c r="N162" i="32"/>
  <c r="G162" i="32"/>
  <c r="F162" i="32"/>
  <c r="O161" i="32"/>
  <c r="N161" i="32"/>
  <c r="G161" i="32"/>
  <c r="F161" i="32"/>
  <c r="O160" i="32"/>
  <c r="N160" i="32"/>
  <c r="G160" i="32"/>
  <c r="F160" i="32"/>
  <c r="O159" i="32"/>
  <c r="N159" i="32"/>
  <c r="G159" i="32"/>
  <c r="F159" i="32"/>
  <c r="O158" i="32"/>
  <c r="N158" i="32"/>
  <c r="G158" i="32"/>
  <c r="F158" i="32"/>
  <c r="O157" i="32"/>
  <c r="N157" i="32"/>
  <c r="G157" i="32"/>
  <c r="F157" i="32"/>
  <c r="O156" i="32"/>
  <c r="N156" i="32"/>
  <c r="G156" i="32"/>
  <c r="F156" i="32"/>
  <c r="O155" i="32"/>
  <c r="N155" i="32"/>
  <c r="G155" i="32"/>
  <c r="F155" i="32"/>
  <c r="O154" i="32"/>
  <c r="N154" i="32"/>
  <c r="G154" i="32"/>
  <c r="F154" i="32"/>
  <c r="O153" i="32"/>
  <c r="N153" i="32"/>
  <c r="G153" i="32"/>
  <c r="F153" i="32"/>
  <c r="O152" i="32"/>
  <c r="N152" i="32"/>
  <c r="G152" i="32"/>
  <c r="F152" i="32"/>
  <c r="O151" i="32"/>
  <c r="N151" i="32"/>
  <c r="G151" i="32"/>
  <c r="F151" i="32"/>
  <c r="O150" i="32"/>
  <c r="G150" i="32"/>
  <c r="O145" i="32"/>
  <c r="N145" i="32"/>
  <c r="G145" i="32"/>
  <c r="F145" i="32"/>
  <c r="O144" i="32"/>
  <c r="N144" i="32"/>
  <c r="G144" i="32"/>
  <c r="F144" i="32"/>
  <c r="O143" i="32"/>
  <c r="N143" i="32"/>
  <c r="G143" i="32"/>
  <c r="F143" i="32"/>
  <c r="O142" i="32"/>
  <c r="N142" i="32"/>
  <c r="G142" i="32"/>
  <c r="F142" i="32"/>
  <c r="O141" i="32"/>
  <c r="N141" i="32"/>
  <c r="G141" i="32"/>
  <c r="F141" i="32"/>
  <c r="O140" i="32"/>
  <c r="N140" i="32"/>
  <c r="G140" i="32"/>
  <c r="F140" i="32"/>
  <c r="O139" i="32"/>
  <c r="N139" i="32"/>
  <c r="G139" i="32"/>
  <c r="F139" i="32"/>
  <c r="O138" i="32"/>
  <c r="N138" i="32"/>
  <c r="G138" i="32"/>
  <c r="F138" i="32"/>
  <c r="O137" i="32"/>
  <c r="N137" i="32"/>
  <c r="G137" i="32"/>
  <c r="F137" i="32"/>
  <c r="O136" i="32"/>
  <c r="N136" i="32"/>
  <c r="G136" i="32"/>
  <c r="F136" i="32"/>
  <c r="O135" i="32"/>
  <c r="N135" i="32"/>
  <c r="G135" i="32"/>
  <c r="F135" i="32"/>
  <c r="O134" i="32"/>
  <c r="N134" i="32"/>
  <c r="G134" i="32"/>
  <c r="F134" i="32"/>
  <c r="O133" i="32"/>
  <c r="N133" i="32"/>
  <c r="G133" i="32"/>
  <c r="F133" i="32"/>
  <c r="O132" i="32"/>
  <c r="N132" i="32"/>
  <c r="G132" i="32"/>
  <c r="F132" i="32"/>
  <c r="O131" i="32"/>
  <c r="N131" i="32"/>
  <c r="G131" i="32"/>
  <c r="F131" i="32"/>
  <c r="O130" i="32"/>
  <c r="N130" i="32"/>
  <c r="G130" i="32"/>
  <c r="F130" i="32"/>
  <c r="O129" i="32"/>
  <c r="N129" i="32"/>
  <c r="G129" i="32"/>
  <c r="F129" i="32"/>
  <c r="O128" i="32"/>
  <c r="N128" i="32"/>
  <c r="G128" i="32"/>
  <c r="F128" i="32"/>
  <c r="O127" i="32"/>
  <c r="N127" i="32"/>
  <c r="G127" i="32"/>
  <c r="F127" i="32"/>
  <c r="O126" i="32"/>
  <c r="G126" i="32"/>
  <c r="O121" i="32"/>
  <c r="N121" i="32"/>
  <c r="G121" i="32"/>
  <c r="F121" i="32"/>
  <c r="O120" i="32"/>
  <c r="N120" i="32"/>
  <c r="G120" i="32"/>
  <c r="F120" i="32"/>
  <c r="O119" i="32"/>
  <c r="N119" i="32"/>
  <c r="G119" i="32"/>
  <c r="F119" i="32"/>
  <c r="O118" i="32"/>
  <c r="N118" i="32"/>
  <c r="G118" i="32"/>
  <c r="F118" i="32"/>
  <c r="O117" i="32"/>
  <c r="N117" i="32"/>
  <c r="G117" i="32"/>
  <c r="F117" i="32"/>
  <c r="O116" i="32"/>
  <c r="N116" i="32"/>
  <c r="G116" i="32"/>
  <c r="F116" i="32"/>
  <c r="O115" i="32"/>
  <c r="N115" i="32"/>
  <c r="G115" i="32"/>
  <c r="F115" i="32"/>
  <c r="O114" i="32"/>
  <c r="N114" i="32"/>
  <c r="G114" i="32"/>
  <c r="F114" i="32"/>
  <c r="O113" i="32"/>
  <c r="N113" i="32"/>
  <c r="G113" i="32"/>
  <c r="F113" i="32"/>
  <c r="O112" i="32"/>
  <c r="N112" i="32"/>
  <c r="G112" i="32"/>
  <c r="F112" i="32"/>
  <c r="O111" i="32"/>
  <c r="N111" i="32"/>
  <c r="G111" i="32"/>
  <c r="F111" i="32"/>
  <c r="O110" i="32"/>
  <c r="N110" i="32"/>
  <c r="G110" i="32"/>
  <c r="F110" i="32"/>
  <c r="O109" i="32"/>
  <c r="N109" i="32"/>
  <c r="G109" i="32"/>
  <c r="F109" i="32"/>
  <c r="O108" i="32"/>
  <c r="N108" i="32"/>
  <c r="G108" i="32"/>
  <c r="F108" i="32"/>
  <c r="O107" i="32"/>
  <c r="N107" i="32"/>
  <c r="G107" i="32"/>
  <c r="F107" i="32"/>
  <c r="O106" i="32"/>
  <c r="N106" i="32"/>
  <c r="G106" i="32"/>
  <c r="F106" i="32"/>
  <c r="O105" i="32"/>
  <c r="N105" i="32"/>
  <c r="G105" i="32"/>
  <c r="F105" i="32"/>
  <c r="O104" i="32"/>
  <c r="N104" i="32"/>
  <c r="G104" i="32"/>
  <c r="F104" i="32"/>
  <c r="O103" i="32"/>
  <c r="N103" i="32"/>
  <c r="G103" i="32"/>
  <c r="F103" i="32"/>
  <c r="O102" i="32"/>
  <c r="G102" i="32"/>
  <c r="O97" i="32"/>
  <c r="N97" i="32"/>
  <c r="G97" i="32"/>
  <c r="F97" i="32"/>
  <c r="O96" i="32"/>
  <c r="N96" i="32"/>
  <c r="G96" i="32"/>
  <c r="F96" i="32"/>
  <c r="O95" i="32"/>
  <c r="N95" i="32"/>
  <c r="G95" i="32"/>
  <c r="F95" i="32"/>
  <c r="O94" i="32"/>
  <c r="N94" i="32"/>
  <c r="G94" i="32"/>
  <c r="F94" i="32"/>
  <c r="O93" i="32"/>
  <c r="N93" i="32"/>
  <c r="G93" i="32"/>
  <c r="F93" i="32"/>
  <c r="O92" i="32"/>
  <c r="N92" i="32"/>
  <c r="G92" i="32"/>
  <c r="F92" i="32"/>
  <c r="O91" i="32"/>
  <c r="N91" i="32"/>
  <c r="G91" i="32"/>
  <c r="F91" i="32"/>
  <c r="O90" i="32"/>
  <c r="N90" i="32"/>
  <c r="G90" i="32"/>
  <c r="F90" i="32"/>
  <c r="O89" i="32"/>
  <c r="N89" i="32"/>
  <c r="G89" i="32"/>
  <c r="F89" i="32"/>
  <c r="O88" i="32"/>
  <c r="N88" i="32"/>
  <c r="G88" i="32"/>
  <c r="F88" i="32"/>
  <c r="O87" i="32"/>
  <c r="N87" i="32"/>
  <c r="G87" i="32"/>
  <c r="F87" i="32"/>
  <c r="O86" i="32"/>
  <c r="N86" i="32"/>
  <c r="G86" i="32"/>
  <c r="F86" i="32"/>
  <c r="O85" i="32"/>
  <c r="N85" i="32"/>
  <c r="G85" i="32"/>
  <c r="F85" i="32"/>
  <c r="O84" i="32"/>
  <c r="N84" i="32"/>
  <c r="G84" i="32"/>
  <c r="F84" i="32"/>
  <c r="O83" i="32"/>
  <c r="N83" i="32"/>
  <c r="G83" i="32"/>
  <c r="F83" i="32"/>
  <c r="O82" i="32"/>
  <c r="N82" i="32"/>
  <c r="G82" i="32"/>
  <c r="F82" i="32"/>
  <c r="O81" i="32"/>
  <c r="N81" i="32"/>
  <c r="G81" i="32"/>
  <c r="F81" i="32"/>
  <c r="O80" i="32"/>
  <c r="N80" i="32"/>
  <c r="G80" i="32"/>
  <c r="F80" i="32"/>
  <c r="O79" i="32"/>
  <c r="N79" i="32"/>
  <c r="G79" i="32"/>
  <c r="F79" i="32"/>
  <c r="O78" i="32"/>
  <c r="G78" i="32"/>
  <c r="O73" i="32"/>
  <c r="N73" i="32"/>
  <c r="G73" i="32"/>
  <c r="F73" i="32"/>
  <c r="O72" i="32"/>
  <c r="N72" i="32"/>
  <c r="G72" i="32"/>
  <c r="F72" i="32"/>
  <c r="O71" i="32"/>
  <c r="N71" i="32"/>
  <c r="G71" i="32"/>
  <c r="F71" i="32"/>
  <c r="O70" i="32"/>
  <c r="N70" i="32"/>
  <c r="G70" i="32"/>
  <c r="F70" i="32"/>
  <c r="O69" i="32"/>
  <c r="N69" i="32"/>
  <c r="G69" i="32"/>
  <c r="F69" i="32"/>
  <c r="O68" i="32"/>
  <c r="N68" i="32"/>
  <c r="G68" i="32"/>
  <c r="F68" i="32"/>
  <c r="O67" i="32"/>
  <c r="N67" i="32"/>
  <c r="G67" i="32"/>
  <c r="F67" i="32"/>
  <c r="O66" i="32"/>
  <c r="N66" i="32"/>
  <c r="G66" i="32"/>
  <c r="F66" i="32"/>
  <c r="O65" i="32"/>
  <c r="N65" i="32"/>
  <c r="G65" i="32"/>
  <c r="F65" i="32"/>
  <c r="O64" i="32"/>
  <c r="N64" i="32"/>
  <c r="G64" i="32"/>
  <c r="F64" i="32"/>
  <c r="O63" i="32"/>
  <c r="N63" i="32"/>
  <c r="G63" i="32"/>
  <c r="F63" i="32"/>
  <c r="O62" i="32"/>
  <c r="N62" i="32"/>
  <c r="G62" i="32"/>
  <c r="F62" i="32"/>
  <c r="O61" i="32"/>
  <c r="N61" i="32"/>
  <c r="G61" i="32"/>
  <c r="F61" i="32"/>
  <c r="O60" i="32"/>
  <c r="N60" i="32"/>
  <c r="G60" i="32"/>
  <c r="F60" i="32"/>
  <c r="O59" i="32"/>
  <c r="N59" i="32"/>
  <c r="G59" i="32"/>
  <c r="F59" i="32"/>
  <c r="O58" i="32"/>
  <c r="N58" i="32"/>
  <c r="G58" i="32"/>
  <c r="F58" i="32"/>
  <c r="O57" i="32"/>
  <c r="N57" i="32"/>
  <c r="G57" i="32"/>
  <c r="F57" i="32"/>
  <c r="O56" i="32"/>
  <c r="N56" i="32"/>
  <c r="G56" i="32"/>
  <c r="F56" i="32"/>
  <c r="O55" i="32"/>
  <c r="N55" i="32"/>
  <c r="G55" i="32"/>
  <c r="F55" i="32"/>
  <c r="O54" i="32"/>
  <c r="G54" i="32"/>
  <c r="O49" i="32"/>
  <c r="N49" i="32"/>
  <c r="G49" i="32"/>
  <c r="F49" i="32"/>
  <c r="O48" i="32"/>
  <c r="N48" i="32"/>
  <c r="G48" i="32"/>
  <c r="F48" i="32"/>
  <c r="O47" i="32"/>
  <c r="N47" i="32"/>
  <c r="G47" i="32"/>
  <c r="F47" i="32"/>
  <c r="O46" i="32"/>
  <c r="N46" i="32"/>
  <c r="G46" i="32"/>
  <c r="F46" i="32"/>
  <c r="O45" i="32"/>
  <c r="N45" i="32"/>
  <c r="G45" i="32"/>
  <c r="F45" i="32"/>
  <c r="O44" i="32"/>
  <c r="N44" i="32"/>
  <c r="G44" i="32"/>
  <c r="F44" i="32"/>
  <c r="O43" i="32"/>
  <c r="N43" i="32"/>
  <c r="G43" i="32"/>
  <c r="F43" i="32"/>
  <c r="O42" i="32"/>
  <c r="N42" i="32"/>
  <c r="G42" i="32"/>
  <c r="F42" i="32"/>
  <c r="O41" i="32"/>
  <c r="N41" i="32"/>
  <c r="G41" i="32"/>
  <c r="F41" i="32"/>
  <c r="O40" i="32"/>
  <c r="N40" i="32"/>
  <c r="G40" i="32"/>
  <c r="F40" i="32"/>
  <c r="O39" i="32"/>
  <c r="N39" i="32"/>
  <c r="G39" i="32"/>
  <c r="F39" i="32"/>
  <c r="O38" i="32"/>
  <c r="N38" i="32"/>
  <c r="G38" i="32"/>
  <c r="F38" i="32"/>
  <c r="O37" i="32"/>
  <c r="N37" i="32"/>
  <c r="G37" i="32"/>
  <c r="F37" i="32"/>
  <c r="O36" i="32"/>
  <c r="N36" i="32"/>
  <c r="G36" i="32"/>
  <c r="F36" i="32"/>
  <c r="O35" i="32"/>
  <c r="N35" i="32"/>
  <c r="G35" i="32"/>
  <c r="F35" i="32"/>
  <c r="O34" i="32"/>
  <c r="N34" i="32"/>
  <c r="G34" i="32"/>
  <c r="F34" i="32"/>
  <c r="O33" i="32"/>
  <c r="N33" i="32"/>
  <c r="G33" i="32"/>
  <c r="F33" i="32"/>
  <c r="O32" i="32"/>
  <c r="N32" i="32"/>
  <c r="G32" i="32"/>
  <c r="F32" i="32"/>
  <c r="O31" i="32"/>
  <c r="N31" i="32"/>
  <c r="G31" i="32"/>
  <c r="F31" i="32"/>
  <c r="O30" i="32"/>
  <c r="G30" i="32"/>
  <c r="O25" i="32"/>
  <c r="N25" i="32"/>
  <c r="G25" i="32"/>
  <c r="F25" i="32"/>
  <c r="O24" i="32"/>
  <c r="N24" i="32"/>
  <c r="G24" i="32"/>
  <c r="F24" i="32"/>
  <c r="O23" i="32"/>
  <c r="N23" i="32"/>
  <c r="G23" i="32"/>
  <c r="F23" i="32"/>
  <c r="O22" i="32"/>
  <c r="N22" i="32"/>
  <c r="G22" i="32"/>
  <c r="F22" i="32"/>
  <c r="O21" i="32"/>
  <c r="N21" i="32"/>
  <c r="G21" i="32"/>
  <c r="F21" i="32"/>
  <c r="O20" i="32"/>
  <c r="N20" i="32"/>
  <c r="G20" i="32"/>
  <c r="F20" i="32"/>
  <c r="O19" i="32"/>
  <c r="N19" i="32"/>
  <c r="G19" i="32"/>
  <c r="F19" i="32"/>
  <c r="O18" i="32"/>
  <c r="N18" i="32"/>
  <c r="G18" i="32"/>
  <c r="F18" i="32"/>
  <c r="O17" i="32"/>
  <c r="N17" i="32"/>
  <c r="G17" i="32"/>
  <c r="F17" i="32"/>
  <c r="O16" i="32"/>
  <c r="N16" i="32"/>
  <c r="G16" i="32"/>
  <c r="F16" i="32"/>
  <c r="O15" i="32"/>
  <c r="N15" i="32"/>
  <c r="G15" i="32"/>
  <c r="F15" i="32"/>
  <c r="O14" i="32"/>
  <c r="N14" i="32"/>
  <c r="G14" i="32"/>
  <c r="F14" i="32"/>
  <c r="O13" i="32"/>
  <c r="N13" i="32"/>
  <c r="G13" i="32"/>
  <c r="F13" i="32"/>
  <c r="O12" i="32"/>
  <c r="N12" i="32"/>
  <c r="G12" i="32"/>
  <c r="F12" i="32"/>
  <c r="O11" i="32"/>
  <c r="N11" i="32"/>
  <c r="G11" i="32"/>
  <c r="F11" i="32"/>
  <c r="O10" i="32"/>
  <c r="N10" i="32"/>
  <c r="G10" i="32"/>
  <c r="F10" i="32"/>
  <c r="O9" i="32"/>
  <c r="N9" i="32"/>
  <c r="G9" i="32"/>
  <c r="F9" i="32"/>
  <c r="O8" i="32"/>
  <c r="N8" i="32"/>
  <c r="G8" i="32"/>
  <c r="F8" i="32"/>
  <c r="O7" i="32"/>
  <c r="N7" i="32"/>
  <c r="G7" i="32"/>
  <c r="F7" i="32"/>
  <c r="O6" i="32"/>
  <c r="G6" i="32"/>
  <c r="O121" i="31"/>
  <c r="N121" i="31"/>
  <c r="G121" i="31"/>
  <c r="F121" i="31"/>
  <c r="O120" i="31"/>
  <c r="N120" i="31"/>
  <c r="G120" i="31"/>
  <c r="F120" i="31"/>
  <c r="O119" i="31"/>
  <c r="N119" i="31"/>
  <c r="G119" i="31"/>
  <c r="F119" i="31"/>
  <c r="O118" i="31"/>
  <c r="N118" i="31"/>
  <c r="G118" i="31"/>
  <c r="F118" i="31"/>
  <c r="O117" i="31"/>
  <c r="N117" i="31"/>
  <c r="G117" i="31"/>
  <c r="F117" i="31"/>
  <c r="O116" i="31"/>
  <c r="N116" i="31"/>
  <c r="G116" i="31"/>
  <c r="F116" i="31"/>
  <c r="O115" i="31"/>
  <c r="N115" i="31"/>
  <c r="G115" i="31"/>
  <c r="F115" i="31"/>
  <c r="O114" i="31"/>
  <c r="N114" i="31"/>
  <c r="G114" i="31"/>
  <c r="F114" i="31"/>
  <c r="O113" i="31"/>
  <c r="N113" i="31"/>
  <c r="G113" i="31"/>
  <c r="F113" i="31"/>
  <c r="O112" i="31"/>
  <c r="N112" i="31"/>
  <c r="G112" i="31"/>
  <c r="F112" i="31"/>
  <c r="O111" i="31"/>
  <c r="N111" i="31"/>
  <c r="G111" i="31"/>
  <c r="F111" i="31"/>
  <c r="O110" i="31"/>
  <c r="N110" i="31"/>
  <c r="G110" i="31"/>
  <c r="F110" i="31"/>
  <c r="O109" i="31"/>
  <c r="N109" i="31"/>
  <c r="G109" i="31"/>
  <c r="F109" i="31"/>
  <c r="O108" i="31"/>
  <c r="N108" i="31"/>
  <c r="G108" i="31"/>
  <c r="F108" i="31"/>
  <c r="O107" i="31"/>
  <c r="N107" i="31"/>
  <c r="G107" i="31"/>
  <c r="F107" i="31"/>
  <c r="O106" i="31"/>
  <c r="N106" i="31"/>
  <c r="G106" i="31"/>
  <c r="F106" i="31"/>
  <c r="O105" i="31"/>
  <c r="N105" i="31"/>
  <c r="G105" i="31"/>
  <c r="F105" i="31"/>
  <c r="O104" i="31"/>
  <c r="N104" i="31"/>
  <c r="G104" i="31"/>
  <c r="F104" i="31"/>
  <c r="O103" i="31"/>
  <c r="N103" i="31"/>
  <c r="G103" i="31"/>
  <c r="F103" i="31"/>
  <c r="O102" i="31"/>
  <c r="G102" i="31"/>
  <c r="O97" i="31"/>
  <c r="N97" i="31"/>
  <c r="G97" i="31"/>
  <c r="F97" i="31"/>
  <c r="O96" i="31"/>
  <c r="N96" i="31"/>
  <c r="G96" i="31"/>
  <c r="F96" i="31"/>
  <c r="O95" i="31"/>
  <c r="N95" i="31"/>
  <c r="G95" i="31"/>
  <c r="F95" i="31"/>
  <c r="O94" i="31"/>
  <c r="N94" i="31"/>
  <c r="G94" i="31"/>
  <c r="F94" i="31"/>
  <c r="O93" i="31"/>
  <c r="N93" i="31"/>
  <c r="G93" i="31"/>
  <c r="F93" i="31"/>
  <c r="O92" i="31"/>
  <c r="N92" i="31"/>
  <c r="G92" i="31"/>
  <c r="F92" i="31"/>
  <c r="O91" i="31"/>
  <c r="N91" i="31"/>
  <c r="G91" i="31"/>
  <c r="F91" i="31"/>
  <c r="O90" i="31"/>
  <c r="N90" i="31"/>
  <c r="G90" i="31"/>
  <c r="F90" i="31"/>
  <c r="O89" i="31"/>
  <c r="N89" i="31"/>
  <c r="G89" i="31"/>
  <c r="F89" i="31"/>
  <c r="O88" i="31"/>
  <c r="N88" i="31"/>
  <c r="G88" i="31"/>
  <c r="F88" i="31"/>
  <c r="O87" i="31"/>
  <c r="N87" i="31"/>
  <c r="G87" i="31"/>
  <c r="F87" i="31"/>
  <c r="O86" i="31"/>
  <c r="N86" i="31"/>
  <c r="G86" i="31"/>
  <c r="F86" i="31"/>
  <c r="O85" i="31"/>
  <c r="N85" i="31"/>
  <c r="G85" i="31"/>
  <c r="F85" i="31"/>
  <c r="O84" i="31"/>
  <c r="N84" i="31"/>
  <c r="G84" i="31"/>
  <c r="F84" i="31"/>
  <c r="O83" i="31"/>
  <c r="N83" i="31"/>
  <c r="G83" i="31"/>
  <c r="F83" i="31"/>
  <c r="O82" i="31"/>
  <c r="N82" i="31"/>
  <c r="G82" i="31"/>
  <c r="F82" i="31"/>
  <c r="O81" i="31"/>
  <c r="N81" i="31"/>
  <c r="G81" i="31"/>
  <c r="F81" i="31"/>
  <c r="O80" i="31"/>
  <c r="N80" i="31"/>
  <c r="G80" i="31"/>
  <c r="F80" i="31"/>
  <c r="O79" i="31"/>
  <c r="N79" i="31"/>
  <c r="G79" i="31"/>
  <c r="F79" i="31"/>
  <c r="O78" i="31"/>
  <c r="G78" i="31"/>
  <c r="O73" i="31"/>
  <c r="G73" i="31"/>
  <c r="O72" i="31"/>
  <c r="G72" i="31"/>
  <c r="O71" i="31"/>
  <c r="G71" i="31"/>
  <c r="O70" i="31"/>
  <c r="G70" i="31"/>
  <c r="O69" i="31"/>
  <c r="G69" i="31"/>
  <c r="O68" i="31"/>
  <c r="G68" i="31"/>
  <c r="O67" i="31"/>
  <c r="G67" i="31"/>
  <c r="O66" i="31"/>
  <c r="G66" i="31"/>
  <c r="O65" i="31"/>
  <c r="G65" i="31"/>
  <c r="O64" i="31"/>
  <c r="G64" i="31"/>
  <c r="O63" i="31"/>
  <c r="G63" i="31"/>
  <c r="O62" i="31"/>
  <c r="G62" i="31"/>
  <c r="O61" i="31"/>
  <c r="G61" i="31"/>
  <c r="O60" i="31"/>
  <c r="G60" i="31"/>
  <c r="O59" i="31"/>
  <c r="G59" i="31"/>
  <c r="O58" i="31"/>
  <c r="G58" i="31"/>
  <c r="O57" i="31"/>
  <c r="G57" i="31"/>
  <c r="O56" i="31"/>
  <c r="G56" i="31"/>
  <c r="O55" i="31"/>
  <c r="N55" i="31"/>
  <c r="G55" i="31"/>
  <c r="F55" i="31"/>
  <c r="O54" i="31"/>
  <c r="G54" i="31"/>
  <c r="O49" i="31"/>
  <c r="N49" i="31"/>
  <c r="G49" i="31"/>
  <c r="F49" i="31"/>
  <c r="O48" i="31"/>
  <c r="N48" i="31"/>
  <c r="G48" i="31"/>
  <c r="F48" i="31"/>
  <c r="O47" i="31"/>
  <c r="N47" i="31"/>
  <c r="G47" i="31"/>
  <c r="F47" i="31"/>
  <c r="O46" i="31"/>
  <c r="N46" i="31"/>
  <c r="G46" i="31"/>
  <c r="F46" i="31"/>
  <c r="O45" i="31"/>
  <c r="N45" i="31"/>
  <c r="G45" i="31"/>
  <c r="F45" i="31"/>
  <c r="O44" i="31"/>
  <c r="N44" i="31"/>
  <c r="G44" i="31"/>
  <c r="F44" i="31"/>
  <c r="O43" i="31"/>
  <c r="N43" i="31"/>
  <c r="G43" i="31"/>
  <c r="F43" i="31"/>
  <c r="O42" i="31"/>
  <c r="N42" i="31"/>
  <c r="G42" i="31"/>
  <c r="F42" i="31"/>
  <c r="O41" i="31"/>
  <c r="N41" i="31"/>
  <c r="G41" i="31"/>
  <c r="F41" i="31"/>
  <c r="O40" i="31"/>
  <c r="N40" i="31"/>
  <c r="G40" i="31"/>
  <c r="F40" i="31"/>
  <c r="O39" i="31"/>
  <c r="N39" i="31"/>
  <c r="G39" i="31"/>
  <c r="F39" i="31"/>
  <c r="O38" i="31"/>
  <c r="N38" i="31"/>
  <c r="G38" i="31"/>
  <c r="F38" i="31"/>
  <c r="O37" i="31"/>
  <c r="N37" i="31"/>
  <c r="G37" i="31"/>
  <c r="F37" i="31"/>
  <c r="O36" i="31"/>
  <c r="N36" i="31"/>
  <c r="G36" i="31"/>
  <c r="F36" i="31"/>
  <c r="O35" i="31"/>
  <c r="N35" i="31"/>
  <c r="G35" i="31"/>
  <c r="F35" i="31"/>
  <c r="O34" i="31"/>
  <c r="N34" i="31"/>
  <c r="G34" i="31"/>
  <c r="F34" i="31"/>
  <c r="O33" i="31"/>
  <c r="N33" i="31"/>
  <c r="G33" i="31"/>
  <c r="F33" i="31"/>
  <c r="O32" i="31"/>
  <c r="N32" i="31"/>
  <c r="G32" i="31"/>
  <c r="F32" i="31"/>
  <c r="O31" i="31"/>
  <c r="N31" i="31"/>
  <c r="G31" i="31"/>
  <c r="F31" i="31"/>
  <c r="O30" i="31"/>
  <c r="G30" i="31"/>
  <c r="O25" i="31"/>
  <c r="N25" i="31"/>
  <c r="G25" i="31"/>
  <c r="F25" i="31"/>
  <c r="O24" i="31"/>
  <c r="N24" i="31"/>
  <c r="G24" i="31"/>
  <c r="F24" i="31"/>
  <c r="O23" i="31"/>
  <c r="N23" i="31"/>
  <c r="G23" i="31"/>
  <c r="F23" i="31"/>
  <c r="O22" i="31"/>
  <c r="N22" i="31"/>
  <c r="G22" i="31"/>
  <c r="F22" i="31"/>
  <c r="O21" i="31"/>
  <c r="N21" i="31"/>
  <c r="G21" i="31"/>
  <c r="F21" i="31"/>
  <c r="O20" i="31"/>
  <c r="N20" i="31"/>
  <c r="G20" i="31"/>
  <c r="F20" i="31"/>
  <c r="O19" i="31"/>
  <c r="N19" i="31"/>
  <c r="G19" i="31"/>
  <c r="F19" i="31"/>
  <c r="O18" i="31"/>
  <c r="N18" i="31"/>
  <c r="G18" i="31"/>
  <c r="F18" i="31"/>
  <c r="O17" i="31"/>
  <c r="N17" i="31"/>
  <c r="G17" i="31"/>
  <c r="F17" i="31"/>
  <c r="O16" i="31"/>
  <c r="N16" i="31"/>
  <c r="G16" i="31"/>
  <c r="F16" i="31"/>
  <c r="O15" i="31"/>
  <c r="N15" i="31"/>
  <c r="G15" i="31"/>
  <c r="F15" i="31"/>
  <c r="O14" i="31"/>
  <c r="N14" i="31"/>
  <c r="G14" i="31"/>
  <c r="F14" i="31"/>
  <c r="O13" i="31"/>
  <c r="N13" i="31"/>
  <c r="G13" i="31"/>
  <c r="F13" i="31"/>
  <c r="O12" i="31"/>
  <c r="N12" i="31"/>
  <c r="G12" i="31"/>
  <c r="F12" i="31"/>
  <c r="O11" i="31"/>
  <c r="N11" i="31"/>
  <c r="G11" i="31"/>
  <c r="F11" i="31"/>
  <c r="O10" i="31"/>
  <c r="N10" i="31"/>
  <c r="G10" i="31"/>
  <c r="F10" i="31"/>
  <c r="O9" i="31"/>
  <c r="N9" i="31"/>
  <c r="G9" i="31"/>
  <c r="F9" i="31"/>
  <c r="O8" i="31"/>
  <c r="N8" i="31"/>
  <c r="G8" i="31"/>
  <c r="H7" i="31" s="1"/>
  <c r="Y184" i="18" s="1"/>
  <c r="F8" i="31"/>
  <c r="O7" i="31"/>
  <c r="N7" i="31"/>
  <c r="G7" i="31"/>
  <c r="F7" i="31"/>
  <c r="O6" i="31"/>
  <c r="G6" i="31"/>
  <c r="H55" i="32" l="1"/>
  <c r="AC194" i="18" s="1"/>
  <c r="H151" i="32"/>
  <c r="AB185" i="18" s="1"/>
  <c r="H175" i="32"/>
  <c r="H247" i="32"/>
  <c r="AA186" i="18" s="1"/>
  <c r="H367" i="32"/>
  <c r="AA187" i="18" s="1"/>
  <c r="H439" i="32"/>
  <c r="AD197" i="18" s="1"/>
  <c r="H463" i="32"/>
  <c r="Z188" i="18" s="1"/>
  <c r="H535" i="32"/>
  <c r="AC188" i="18" s="1"/>
  <c r="H559" i="32"/>
  <c r="AD188" i="18" s="1"/>
  <c r="P103" i="33"/>
  <c r="H7" i="34"/>
  <c r="AA194" i="18" s="1"/>
  <c r="D194" i="18" s="1"/>
  <c r="H103" i="34"/>
  <c r="H199" i="34"/>
  <c r="H295" i="34"/>
  <c r="H391" i="34"/>
  <c r="H487" i="34"/>
  <c r="AA198" i="18" s="1"/>
  <c r="P7" i="32"/>
  <c r="AI184" i="18" s="1"/>
  <c r="P103" i="32"/>
  <c r="AH185" i="18" s="1"/>
  <c r="P199" i="32"/>
  <c r="P295" i="32"/>
  <c r="P391" i="32"/>
  <c r="P463" i="32"/>
  <c r="AH188" i="18" s="1"/>
  <c r="C188" i="18" s="1"/>
  <c r="P487" i="32"/>
  <c r="AI188" i="18" s="1"/>
  <c r="P559" i="32"/>
  <c r="AL188" i="18" s="1"/>
  <c r="P7" i="33"/>
  <c r="P31" i="34"/>
  <c r="P127" i="34"/>
  <c r="AI195" i="18" s="1"/>
  <c r="P223" i="34"/>
  <c r="AH196" i="18" s="1"/>
  <c r="P319" i="34"/>
  <c r="P415" i="34"/>
  <c r="P511" i="34"/>
  <c r="G188" i="18"/>
  <c r="P103" i="31"/>
  <c r="AG188" i="18" s="1"/>
  <c r="AC198" i="18"/>
  <c r="H31" i="33"/>
  <c r="AB195" i="18"/>
  <c r="H55" i="33"/>
  <c r="P31" i="32"/>
  <c r="P223" i="32"/>
  <c r="AH186" i="18" s="1"/>
  <c r="H127" i="34"/>
  <c r="AA195" i="18" s="1"/>
  <c r="P151" i="34"/>
  <c r="H223" i="34"/>
  <c r="Z196" i="18" s="1"/>
  <c r="H319" i="34"/>
  <c r="P343" i="34"/>
  <c r="H415" i="34"/>
  <c r="P535" i="34"/>
  <c r="AD187" i="18"/>
  <c r="AD198" i="18"/>
  <c r="H79" i="31"/>
  <c r="Y187" i="18" s="1"/>
  <c r="B187" i="18" s="1"/>
  <c r="P127" i="32"/>
  <c r="P319" i="32"/>
  <c r="P511" i="32"/>
  <c r="P31" i="33"/>
  <c r="H31" i="34"/>
  <c r="P247" i="34"/>
  <c r="AI196" i="18" s="1"/>
  <c r="P439" i="34"/>
  <c r="H511" i="34"/>
  <c r="H55" i="31"/>
  <c r="Y186" i="18" s="1"/>
  <c r="P55" i="34"/>
  <c r="P7" i="34"/>
  <c r="AI194" i="18" s="1"/>
  <c r="P103" i="34"/>
  <c r="P199" i="34"/>
  <c r="P295" i="34"/>
  <c r="P391" i="34"/>
  <c r="P487" i="34"/>
  <c r="AI198" i="18" s="1"/>
  <c r="P79" i="34"/>
  <c r="P175" i="34"/>
  <c r="P271" i="34"/>
  <c r="P367" i="34"/>
  <c r="AI197" i="18" s="1"/>
  <c r="P463" i="34"/>
  <c r="P559" i="34"/>
  <c r="H559" i="34"/>
  <c r="H79" i="34"/>
  <c r="H175" i="34"/>
  <c r="H271" i="34"/>
  <c r="H367" i="34"/>
  <c r="AA197" i="18" s="1"/>
  <c r="H463" i="34"/>
  <c r="H55" i="34"/>
  <c r="H151" i="34"/>
  <c r="H247" i="34"/>
  <c r="AA196" i="18" s="1"/>
  <c r="H343" i="34"/>
  <c r="H439" i="34"/>
  <c r="H535" i="34"/>
  <c r="P79" i="33"/>
  <c r="P55" i="33"/>
  <c r="H103" i="33"/>
  <c r="H79" i="33"/>
  <c r="P79" i="31"/>
  <c r="AG187" i="18" s="1"/>
  <c r="P55" i="31"/>
  <c r="AG186" i="18" s="1"/>
  <c r="P31" i="31"/>
  <c r="AG185" i="18" s="1"/>
  <c r="P7" i="31"/>
  <c r="AG184" i="18" s="1"/>
  <c r="B184" i="18" s="1"/>
  <c r="H103" i="31"/>
  <c r="Y188" i="18" s="1"/>
  <c r="H31" i="31"/>
  <c r="Y185" i="18" s="1"/>
  <c r="P175" i="32"/>
  <c r="P271" i="32"/>
  <c r="P367" i="32"/>
  <c r="AI187" i="18" s="1"/>
  <c r="P55" i="32"/>
  <c r="P151" i="32"/>
  <c r="P247" i="32"/>
  <c r="AI186" i="18" s="1"/>
  <c r="P343" i="32"/>
  <c r="AH187" i="18" s="1"/>
  <c r="P439" i="32"/>
  <c r="P535" i="32"/>
  <c r="P79" i="32"/>
  <c r="P415" i="32"/>
  <c r="H271" i="32"/>
  <c r="H31" i="32"/>
  <c r="H223" i="32"/>
  <c r="Z186" i="18" s="1"/>
  <c r="C186" i="18" s="1"/>
  <c r="H415" i="32"/>
  <c r="H511" i="32"/>
  <c r="H7" i="32"/>
  <c r="AA184" i="18" s="1"/>
  <c r="H103" i="32"/>
  <c r="Z185" i="18" s="1"/>
  <c r="C185" i="18" s="1"/>
  <c r="H199" i="32"/>
  <c r="H295" i="32"/>
  <c r="H391" i="32"/>
  <c r="H487" i="32"/>
  <c r="AA188" i="18" s="1"/>
  <c r="D188" i="18" s="1"/>
  <c r="H79" i="32"/>
  <c r="H343" i="32"/>
  <c r="Z187" i="18" s="1"/>
  <c r="C187" i="18" s="1"/>
  <c r="H127" i="32"/>
  <c r="H319" i="32"/>
  <c r="P103" i="30"/>
  <c r="O103" i="30" s="1"/>
  <c r="N103" i="30"/>
  <c r="H103" i="30"/>
  <c r="G103" i="30"/>
  <c r="F103" i="30"/>
  <c r="P102" i="30"/>
  <c r="O102" i="30"/>
  <c r="N102" i="30"/>
  <c r="H102" i="30"/>
  <c r="G102" i="30" s="1"/>
  <c r="F102" i="30"/>
  <c r="P101" i="30"/>
  <c r="O101" i="30"/>
  <c r="N101" i="30"/>
  <c r="H101" i="30"/>
  <c r="G101" i="30" s="1"/>
  <c r="F101" i="30"/>
  <c r="P100" i="30"/>
  <c r="O100" i="30" s="1"/>
  <c r="N100" i="30"/>
  <c r="H100" i="30"/>
  <c r="G100" i="30"/>
  <c r="F100" i="30"/>
  <c r="P99" i="30"/>
  <c r="O99" i="30" s="1"/>
  <c r="N99" i="30"/>
  <c r="H99" i="30"/>
  <c r="G99" i="30" s="1"/>
  <c r="F99" i="30"/>
  <c r="P98" i="30"/>
  <c r="O98" i="30" s="1"/>
  <c r="N98" i="30"/>
  <c r="H98" i="30"/>
  <c r="G98" i="30" s="1"/>
  <c r="F98" i="30"/>
  <c r="P97" i="30"/>
  <c r="O97" i="30"/>
  <c r="N97" i="30"/>
  <c r="H97" i="30"/>
  <c r="G97" i="30" s="1"/>
  <c r="F97" i="30"/>
  <c r="P96" i="30"/>
  <c r="O96" i="30" s="1"/>
  <c r="N96" i="30"/>
  <c r="H96" i="30"/>
  <c r="G96" i="30"/>
  <c r="F96" i="30"/>
  <c r="P95" i="30"/>
  <c r="O95" i="30" s="1"/>
  <c r="N95" i="30"/>
  <c r="H95" i="30"/>
  <c r="G95" i="30" s="1"/>
  <c r="F95" i="30"/>
  <c r="P94" i="30"/>
  <c r="O94" i="30"/>
  <c r="N94" i="30"/>
  <c r="H94" i="30"/>
  <c r="G94" i="30" s="1"/>
  <c r="F94" i="30"/>
  <c r="P93" i="30"/>
  <c r="O93" i="30" s="1"/>
  <c r="N93" i="30"/>
  <c r="H93" i="30"/>
  <c r="G93" i="30" s="1"/>
  <c r="F93" i="30"/>
  <c r="P92" i="30"/>
  <c r="O92" i="30" s="1"/>
  <c r="N92" i="30"/>
  <c r="H92" i="30"/>
  <c r="G92" i="30" s="1"/>
  <c r="F92" i="30"/>
  <c r="P91" i="30"/>
  <c r="O91" i="30" s="1"/>
  <c r="N91" i="30"/>
  <c r="H91" i="30"/>
  <c r="G91" i="30" s="1"/>
  <c r="F91" i="30"/>
  <c r="P90" i="30"/>
  <c r="O90" i="30"/>
  <c r="N90" i="30"/>
  <c r="H90" i="30"/>
  <c r="G90" i="30" s="1"/>
  <c r="F90" i="30"/>
  <c r="P89" i="30"/>
  <c r="O89" i="30" s="1"/>
  <c r="N89" i="30"/>
  <c r="H89" i="30"/>
  <c r="G89" i="30" s="1"/>
  <c r="F89" i="30"/>
  <c r="P88" i="30"/>
  <c r="O88" i="30" s="1"/>
  <c r="N88" i="30"/>
  <c r="H88" i="30"/>
  <c r="G88" i="30" s="1"/>
  <c r="F88" i="30"/>
  <c r="P87" i="30"/>
  <c r="O87" i="30" s="1"/>
  <c r="N87" i="30"/>
  <c r="H87" i="30"/>
  <c r="G87" i="30" s="1"/>
  <c r="F87" i="30"/>
  <c r="P86" i="30"/>
  <c r="O86" i="30"/>
  <c r="N86" i="30"/>
  <c r="H86" i="30"/>
  <c r="G86" i="30" s="1"/>
  <c r="F86" i="30"/>
  <c r="P85" i="30"/>
  <c r="O85" i="30"/>
  <c r="N85" i="30"/>
  <c r="H85" i="30"/>
  <c r="G85" i="30" s="1"/>
  <c r="F85" i="30"/>
  <c r="P84" i="30"/>
  <c r="O84" i="30" s="1"/>
  <c r="N84" i="30"/>
  <c r="H84" i="30"/>
  <c r="G84" i="30"/>
  <c r="F84" i="30"/>
  <c r="P83" i="30"/>
  <c r="O83" i="30" s="1"/>
  <c r="N83" i="30"/>
  <c r="H83" i="30"/>
  <c r="G83" i="30"/>
  <c r="F83" i="30"/>
  <c r="P82" i="30"/>
  <c r="O82" i="30"/>
  <c r="N82" i="30"/>
  <c r="H82" i="30"/>
  <c r="G82" i="30" s="1"/>
  <c r="F82" i="30"/>
  <c r="P81" i="30"/>
  <c r="O81" i="30" s="1"/>
  <c r="N81" i="30"/>
  <c r="H81" i="30"/>
  <c r="G81" i="30" s="1"/>
  <c r="F81" i="30"/>
  <c r="P80" i="30"/>
  <c r="O80" i="30" s="1"/>
  <c r="N80" i="30"/>
  <c r="H80" i="30"/>
  <c r="G80" i="30"/>
  <c r="F80" i="30"/>
  <c r="P79" i="30"/>
  <c r="O79" i="30" s="1"/>
  <c r="N79" i="30"/>
  <c r="H79" i="30"/>
  <c r="G79" i="30" s="1"/>
  <c r="F79" i="30"/>
  <c r="P78" i="30"/>
  <c r="O78" i="30" s="1"/>
  <c r="N78" i="30"/>
  <c r="H78" i="30"/>
  <c r="G78" i="30" s="1"/>
  <c r="F78" i="30"/>
  <c r="P77" i="30"/>
  <c r="O77" i="30" s="1"/>
  <c r="N77" i="30"/>
  <c r="H77" i="30"/>
  <c r="G77" i="30" s="1"/>
  <c r="F77" i="30"/>
  <c r="P76" i="30"/>
  <c r="O76" i="30"/>
  <c r="N76" i="30"/>
  <c r="H76" i="30"/>
  <c r="G76" i="30" s="1"/>
  <c r="F76" i="30"/>
  <c r="P75" i="30"/>
  <c r="O75" i="30" s="1"/>
  <c r="N75" i="30"/>
  <c r="H75" i="30"/>
  <c r="G75" i="30" s="1"/>
  <c r="F75" i="30"/>
  <c r="P74" i="30"/>
  <c r="O74" i="30" s="1"/>
  <c r="N74" i="30"/>
  <c r="H74" i="30"/>
  <c r="G74" i="30" s="1"/>
  <c r="F74" i="30"/>
  <c r="P73" i="30"/>
  <c r="O73" i="30" s="1"/>
  <c r="N73" i="30"/>
  <c r="H73" i="30"/>
  <c r="G73" i="30" s="1"/>
  <c r="F73" i="30"/>
  <c r="P72" i="30"/>
  <c r="O72" i="30"/>
  <c r="N72" i="30"/>
  <c r="H72" i="30"/>
  <c r="G72" i="30" s="1"/>
  <c r="F72" i="30"/>
  <c r="P71" i="30"/>
  <c r="O71" i="30" s="1"/>
  <c r="N71" i="30"/>
  <c r="H71" i="30"/>
  <c r="G71" i="30" s="1"/>
  <c r="F71" i="30"/>
  <c r="P70" i="30"/>
  <c r="O70" i="30" s="1"/>
  <c r="N70" i="30"/>
  <c r="H70" i="30"/>
  <c r="G70" i="30" s="1"/>
  <c r="F70" i="30"/>
  <c r="P69" i="30"/>
  <c r="O69" i="30" s="1"/>
  <c r="N69" i="30"/>
  <c r="H69" i="30"/>
  <c r="G69" i="30" s="1"/>
  <c r="F69" i="30"/>
  <c r="P68" i="30"/>
  <c r="O68" i="30"/>
  <c r="N68" i="30"/>
  <c r="H68" i="30"/>
  <c r="G68" i="30" s="1"/>
  <c r="F68" i="30"/>
  <c r="P67" i="30"/>
  <c r="O67" i="30" s="1"/>
  <c r="N67" i="30"/>
  <c r="H67" i="30"/>
  <c r="G67" i="30" s="1"/>
  <c r="F67" i="30"/>
  <c r="P66" i="30"/>
  <c r="O66" i="30" s="1"/>
  <c r="N66" i="30"/>
  <c r="H66" i="30"/>
  <c r="G66" i="30" s="1"/>
  <c r="F66" i="30"/>
  <c r="P65" i="30"/>
  <c r="O65" i="30"/>
  <c r="N65" i="30"/>
  <c r="H65" i="30"/>
  <c r="G65" i="30" s="1"/>
  <c r="F65" i="30"/>
  <c r="P64" i="30"/>
  <c r="O64" i="30" s="1"/>
  <c r="N64" i="30"/>
  <c r="H64" i="30"/>
  <c r="G64" i="30" s="1"/>
  <c r="F64" i="30"/>
  <c r="P63" i="30"/>
  <c r="O63" i="30" s="1"/>
  <c r="N63" i="30"/>
  <c r="H63" i="30"/>
  <c r="G63" i="30" s="1"/>
  <c r="F63" i="30"/>
  <c r="P62" i="30"/>
  <c r="O62" i="30" s="1"/>
  <c r="N62" i="30"/>
  <c r="H62" i="30"/>
  <c r="G62" i="30" s="1"/>
  <c r="F62" i="30"/>
  <c r="P61" i="30"/>
  <c r="O61" i="30" s="1"/>
  <c r="N61" i="30"/>
  <c r="H61" i="30"/>
  <c r="G61" i="30" s="1"/>
  <c r="F61" i="30"/>
  <c r="P60" i="30"/>
  <c r="O60" i="30"/>
  <c r="N60" i="30"/>
  <c r="H60" i="30"/>
  <c r="G60" i="30" s="1"/>
  <c r="F60" i="30"/>
  <c r="P59" i="30"/>
  <c r="O59" i="30" s="1"/>
  <c r="N59" i="30"/>
  <c r="H59" i="30"/>
  <c r="G59" i="30" s="1"/>
  <c r="F59" i="30"/>
  <c r="P58" i="30"/>
  <c r="O58" i="30" s="1"/>
  <c r="N58" i="30"/>
  <c r="H58" i="30"/>
  <c r="G58" i="30" s="1"/>
  <c r="F58" i="30"/>
  <c r="P57" i="30"/>
  <c r="O57" i="30" s="1"/>
  <c r="N57" i="30"/>
  <c r="H57" i="30"/>
  <c r="G57" i="30" s="1"/>
  <c r="F57" i="30"/>
  <c r="P56" i="30"/>
  <c r="O56" i="30"/>
  <c r="N56" i="30"/>
  <c r="H56" i="30"/>
  <c r="G56" i="30" s="1"/>
  <c r="F56" i="30"/>
  <c r="P55" i="30"/>
  <c r="O55" i="30" s="1"/>
  <c r="N55" i="30"/>
  <c r="H55" i="30"/>
  <c r="G55" i="30" s="1"/>
  <c r="F55" i="30"/>
  <c r="P54" i="30"/>
  <c r="O54" i="30" s="1"/>
  <c r="N54" i="30"/>
  <c r="H54" i="30"/>
  <c r="G54" i="30" s="1"/>
  <c r="F54" i="30"/>
  <c r="P53" i="30"/>
  <c r="O53" i="30" s="1"/>
  <c r="N53" i="30"/>
  <c r="H53" i="30"/>
  <c r="G53" i="30" s="1"/>
  <c r="F53" i="30"/>
  <c r="P52" i="30"/>
  <c r="O52" i="30" s="1"/>
  <c r="N52" i="30"/>
  <c r="H52" i="30"/>
  <c r="G52" i="30"/>
  <c r="F52" i="30"/>
  <c r="P51" i="30"/>
  <c r="O51" i="30" s="1"/>
  <c r="N51" i="30"/>
  <c r="H51" i="30"/>
  <c r="G51" i="30" s="1"/>
  <c r="F51" i="30"/>
  <c r="P50" i="30"/>
  <c r="O50" i="30" s="1"/>
  <c r="N50" i="30"/>
  <c r="H50" i="30"/>
  <c r="G50" i="30" s="1"/>
  <c r="F50" i="30"/>
  <c r="P49" i="30"/>
  <c r="O49" i="30" s="1"/>
  <c r="N49" i="30"/>
  <c r="H49" i="30"/>
  <c r="G49" i="30" s="1"/>
  <c r="F49" i="30"/>
  <c r="P48" i="30"/>
  <c r="O48" i="30" s="1"/>
  <c r="N48" i="30"/>
  <c r="H48" i="30"/>
  <c r="G48" i="30"/>
  <c r="F48" i="30"/>
  <c r="P47" i="30"/>
  <c r="O47" i="30" s="1"/>
  <c r="N47" i="30"/>
  <c r="H47" i="30"/>
  <c r="G47" i="30" s="1"/>
  <c r="F47" i="30"/>
  <c r="P46" i="30"/>
  <c r="O46" i="30" s="1"/>
  <c r="N46" i="30"/>
  <c r="H46" i="30"/>
  <c r="G46" i="30" s="1"/>
  <c r="F46" i="30"/>
  <c r="P45" i="30"/>
  <c r="O45" i="30" s="1"/>
  <c r="N45" i="30"/>
  <c r="H45" i="30"/>
  <c r="G45" i="30" s="1"/>
  <c r="F45" i="30"/>
  <c r="P44" i="30"/>
  <c r="O44" i="30"/>
  <c r="N44" i="30"/>
  <c r="H44" i="30"/>
  <c r="G44" i="30" s="1"/>
  <c r="F44" i="30"/>
  <c r="P43" i="30"/>
  <c r="O43" i="30" s="1"/>
  <c r="N43" i="30"/>
  <c r="H43" i="30"/>
  <c r="G43" i="30" s="1"/>
  <c r="F43" i="30"/>
  <c r="P42" i="30"/>
  <c r="O42" i="30" s="1"/>
  <c r="N42" i="30"/>
  <c r="H42" i="30"/>
  <c r="G42" i="30" s="1"/>
  <c r="F42" i="30"/>
  <c r="P41" i="30"/>
  <c r="O41" i="30" s="1"/>
  <c r="N41" i="30"/>
  <c r="H41" i="30"/>
  <c r="G41" i="30" s="1"/>
  <c r="F41" i="30"/>
  <c r="P40" i="30"/>
  <c r="O40" i="30"/>
  <c r="N40" i="30"/>
  <c r="H40" i="30"/>
  <c r="G40" i="30" s="1"/>
  <c r="F40" i="30"/>
  <c r="P39" i="30"/>
  <c r="O39" i="30" s="1"/>
  <c r="N39" i="30"/>
  <c r="H39" i="30"/>
  <c r="G39" i="30" s="1"/>
  <c r="F39" i="30"/>
  <c r="P38" i="30"/>
  <c r="O38" i="30" s="1"/>
  <c r="N38" i="30"/>
  <c r="H38" i="30"/>
  <c r="G38" i="30" s="1"/>
  <c r="F38" i="30"/>
  <c r="P37" i="30"/>
  <c r="O37" i="30" s="1"/>
  <c r="N37" i="30"/>
  <c r="H37" i="30"/>
  <c r="G37" i="30" s="1"/>
  <c r="F37" i="30"/>
  <c r="P36" i="30"/>
  <c r="O36" i="30"/>
  <c r="N36" i="30"/>
  <c r="H36" i="30"/>
  <c r="G36" i="30" s="1"/>
  <c r="F36" i="30"/>
  <c r="P35" i="30"/>
  <c r="O35" i="30" s="1"/>
  <c r="N35" i="30"/>
  <c r="H35" i="30"/>
  <c r="G35" i="30" s="1"/>
  <c r="F35" i="30"/>
  <c r="P34" i="30"/>
  <c r="O34" i="30" s="1"/>
  <c r="N34" i="30"/>
  <c r="H34" i="30"/>
  <c r="G34" i="30" s="1"/>
  <c r="F34" i="30"/>
  <c r="P33" i="30"/>
  <c r="O33" i="30"/>
  <c r="N33" i="30"/>
  <c r="H33" i="30"/>
  <c r="G33" i="30" s="1"/>
  <c r="F33" i="30"/>
  <c r="P32" i="30"/>
  <c r="O32" i="30" s="1"/>
  <c r="N32" i="30"/>
  <c r="H32" i="30"/>
  <c r="G32" i="30"/>
  <c r="F32" i="30"/>
  <c r="P31" i="30"/>
  <c r="O31" i="30" s="1"/>
  <c r="N31" i="30"/>
  <c r="H31" i="30"/>
  <c r="G31" i="30" s="1"/>
  <c r="F31" i="30"/>
  <c r="P30" i="30"/>
  <c r="O30" i="30"/>
  <c r="N30" i="30"/>
  <c r="H30" i="30"/>
  <c r="G30" i="30" s="1"/>
  <c r="F30" i="30"/>
  <c r="P29" i="30"/>
  <c r="O29" i="30"/>
  <c r="N29" i="30"/>
  <c r="H29" i="30"/>
  <c r="G29" i="30" s="1"/>
  <c r="F29" i="30"/>
  <c r="P28" i="30"/>
  <c r="O28" i="30"/>
  <c r="N28" i="30"/>
  <c r="H28" i="30"/>
  <c r="G28" i="30" s="1"/>
  <c r="F28" i="30"/>
  <c r="P27" i="30"/>
  <c r="O27" i="30" s="1"/>
  <c r="N27" i="30"/>
  <c r="H27" i="30"/>
  <c r="G27" i="30" s="1"/>
  <c r="F27" i="30"/>
  <c r="P26" i="30"/>
  <c r="O26" i="30"/>
  <c r="N26" i="30"/>
  <c r="H26" i="30"/>
  <c r="G26" i="30" s="1"/>
  <c r="F26" i="30"/>
  <c r="P25" i="30"/>
  <c r="O25" i="30" s="1"/>
  <c r="N25" i="30"/>
  <c r="H25" i="30"/>
  <c r="G25" i="30" s="1"/>
  <c r="F25" i="30"/>
  <c r="P24" i="30"/>
  <c r="O24" i="30"/>
  <c r="N24" i="30"/>
  <c r="H24" i="30"/>
  <c r="G24" i="30" s="1"/>
  <c r="F24" i="30"/>
  <c r="P23" i="30"/>
  <c r="O23" i="30" s="1"/>
  <c r="N23" i="30"/>
  <c r="H23" i="30"/>
  <c r="G23" i="30"/>
  <c r="F23" i="30"/>
  <c r="P22" i="30"/>
  <c r="O22" i="30" s="1"/>
  <c r="N22" i="30"/>
  <c r="H22" i="30"/>
  <c r="G22" i="30" s="1"/>
  <c r="F22" i="30"/>
  <c r="P21" i="30"/>
  <c r="O21" i="30" s="1"/>
  <c r="N21" i="30"/>
  <c r="H21" i="30"/>
  <c r="G21" i="30" s="1"/>
  <c r="F21" i="30"/>
  <c r="P20" i="30"/>
  <c r="O20" i="30"/>
  <c r="N20" i="30"/>
  <c r="H20" i="30"/>
  <c r="G20" i="30" s="1"/>
  <c r="F20" i="30"/>
  <c r="P19" i="30"/>
  <c r="O19" i="30" s="1"/>
  <c r="N19" i="30"/>
  <c r="H19" i="30"/>
  <c r="G19" i="30"/>
  <c r="F19" i="30"/>
  <c r="P18" i="30"/>
  <c r="O18" i="30"/>
  <c r="N18" i="30"/>
  <c r="H18" i="30"/>
  <c r="G18" i="30" s="1"/>
  <c r="F18" i="30"/>
  <c r="P17" i="30"/>
  <c r="O17" i="30"/>
  <c r="N17" i="30"/>
  <c r="H17" i="30"/>
  <c r="G17" i="30" s="1"/>
  <c r="F17" i="30"/>
  <c r="P16" i="30"/>
  <c r="O16" i="30" s="1"/>
  <c r="N16" i="30"/>
  <c r="H16" i="30"/>
  <c r="G16" i="30"/>
  <c r="F16" i="30"/>
  <c r="P15" i="30"/>
  <c r="O15" i="30" s="1"/>
  <c r="N15" i="30"/>
  <c r="H15" i="30"/>
  <c r="G15" i="30"/>
  <c r="F15" i="30"/>
  <c r="P14" i="30"/>
  <c r="O14" i="30"/>
  <c r="N14" i="30"/>
  <c r="H14" i="30"/>
  <c r="G14" i="30" s="1"/>
  <c r="F14" i="30"/>
  <c r="P13" i="30"/>
  <c r="O13" i="30" s="1"/>
  <c r="N13" i="30"/>
  <c r="H13" i="30"/>
  <c r="G13" i="30" s="1"/>
  <c r="F13" i="30"/>
  <c r="P12" i="30"/>
  <c r="O12" i="30" s="1"/>
  <c r="N12" i="30"/>
  <c r="H12" i="30"/>
  <c r="G12" i="30"/>
  <c r="F12" i="30"/>
  <c r="P11" i="30"/>
  <c r="O11" i="30" s="1"/>
  <c r="N11" i="30"/>
  <c r="H11" i="30"/>
  <c r="G11" i="30" s="1"/>
  <c r="F11" i="30"/>
  <c r="P10" i="30"/>
  <c r="O10" i="30" s="1"/>
  <c r="N10" i="30"/>
  <c r="H10" i="30"/>
  <c r="G10" i="30" s="1"/>
  <c r="F10" i="30"/>
  <c r="P9" i="30"/>
  <c r="O9" i="30"/>
  <c r="N9" i="30"/>
  <c r="H9" i="30"/>
  <c r="G9" i="30" s="1"/>
  <c r="F9" i="30"/>
  <c r="P8" i="30"/>
  <c r="O8" i="30" s="1"/>
  <c r="N8" i="30"/>
  <c r="H8" i="30"/>
  <c r="G8" i="30" s="1"/>
  <c r="F8" i="30"/>
  <c r="P7" i="30"/>
  <c r="O7" i="30" s="1"/>
  <c r="N7" i="30"/>
  <c r="H7" i="30"/>
  <c r="G7" i="30" s="1"/>
  <c r="F7" i="30"/>
  <c r="P6" i="30"/>
  <c r="O6" i="30"/>
  <c r="N6" i="30"/>
  <c r="H6" i="30"/>
  <c r="G6" i="30" s="1"/>
  <c r="F6" i="30"/>
  <c r="P5" i="30"/>
  <c r="O5" i="30" s="1"/>
  <c r="N5" i="30"/>
  <c r="H5" i="30"/>
  <c r="G5" i="30" s="1"/>
  <c r="F5" i="30"/>
  <c r="P1" i="30"/>
  <c r="H1" i="30"/>
  <c r="P103" i="29"/>
  <c r="O103" i="29" s="1"/>
  <c r="N103" i="29"/>
  <c r="H103" i="29"/>
  <c r="G103" i="29" s="1"/>
  <c r="F103" i="29"/>
  <c r="P102" i="29"/>
  <c r="O102" i="29"/>
  <c r="N102" i="29"/>
  <c r="H102" i="29"/>
  <c r="G102" i="29" s="1"/>
  <c r="F102" i="29"/>
  <c r="P101" i="29"/>
  <c r="O101" i="29" s="1"/>
  <c r="N101" i="29"/>
  <c r="H101" i="29"/>
  <c r="G101" i="29" s="1"/>
  <c r="F101" i="29"/>
  <c r="P100" i="29"/>
  <c r="O100" i="29" s="1"/>
  <c r="N100" i="29"/>
  <c r="H100" i="29"/>
  <c r="G100" i="29" s="1"/>
  <c r="F100" i="29"/>
  <c r="P99" i="29"/>
  <c r="O99" i="29"/>
  <c r="N99" i="29"/>
  <c r="H99" i="29"/>
  <c r="G99" i="29" s="1"/>
  <c r="F99" i="29"/>
  <c r="P98" i="29"/>
  <c r="O98" i="29" s="1"/>
  <c r="N98" i="29"/>
  <c r="H98" i="29"/>
  <c r="G98" i="29" s="1"/>
  <c r="F98" i="29"/>
  <c r="P97" i="29"/>
  <c r="O97" i="29"/>
  <c r="N97" i="29"/>
  <c r="H97" i="29"/>
  <c r="G97" i="29" s="1"/>
  <c r="F97" i="29"/>
  <c r="P96" i="29"/>
  <c r="O96" i="29" s="1"/>
  <c r="N96" i="29"/>
  <c r="H96" i="29"/>
  <c r="G96" i="29" s="1"/>
  <c r="F96" i="29"/>
  <c r="P95" i="29"/>
  <c r="O95" i="29"/>
  <c r="N95" i="29"/>
  <c r="H95" i="29"/>
  <c r="G95" i="29" s="1"/>
  <c r="F95" i="29"/>
  <c r="P94" i="29"/>
  <c r="O94" i="29"/>
  <c r="N94" i="29"/>
  <c r="H94" i="29"/>
  <c r="G94" i="29" s="1"/>
  <c r="F94" i="29"/>
  <c r="P93" i="29"/>
  <c r="O93" i="29" s="1"/>
  <c r="N93" i="29"/>
  <c r="H93" i="29"/>
  <c r="G93" i="29"/>
  <c r="F93" i="29"/>
  <c r="P92" i="29"/>
  <c r="O92" i="29" s="1"/>
  <c r="N92" i="29"/>
  <c r="H92" i="29"/>
  <c r="G92" i="29"/>
  <c r="F92" i="29"/>
  <c r="P91" i="29"/>
  <c r="O91" i="29"/>
  <c r="N91" i="29"/>
  <c r="H91" i="29"/>
  <c r="G91" i="29" s="1"/>
  <c r="F91" i="29"/>
  <c r="P90" i="29"/>
  <c r="O90" i="29" s="1"/>
  <c r="N90" i="29"/>
  <c r="H90" i="29"/>
  <c r="G90" i="29" s="1"/>
  <c r="F90" i="29"/>
  <c r="P89" i="29"/>
  <c r="O89" i="29" s="1"/>
  <c r="N89" i="29"/>
  <c r="H89" i="29"/>
  <c r="G89" i="29"/>
  <c r="F89" i="29"/>
  <c r="P88" i="29"/>
  <c r="O88" i="29"/>
  <c r="N88" i="29"/>
  <c r="H88" i="29"/>
  <c r="G88" i="29" s="1"/>
  <c r="F88" i="29"/>
  <c r="P87" i="29"/>
  <c r="O87" i="29"/>
  <c r="N87" i="29"/>
  <c r="H87" i="29"/>
  <c r="G87" i="29" s="1"/>
  <c r="F87" i="29"/>
  <c r="P86" i="29"/>
  <c r="O86" i="29" s="1"/>
  <c r="N86" i="29"/>
  <c r="H86" i="29"/>
  <c r="G86" i="29" s="1"/>
  <c r="F86" i="29"/>
  <c r="P85" i="29"/>
  <c r="O85" i="29" s="1"/>
  <c r="N85" i="29"/>
  <c r="H85" i="29"/>
  <c r="G85" i="29" s="1"/>
  <c r="F85" i="29"/>
  <c r="P84" i="29"/>
  <c r="O84" i="29" s="1"/>
  <c r="N84" i="29"/>
  <c r="H84" i="29"/>
  <c r="G84" i="29" s="1"/>
  <c r="F84" i="29"/>
  <c r="P83" i="29"/>
  <c r="O83" i="29" s="1"/>
  <c r="N83" i="29"/>
  <c r="H83" i="29"/>
  <c r="G83" i="29" s="1"/>
  <c r="F83" i="29"/>
  <c r="P82" i="29"/>
  <c r="O82" i="29"/>
  <c r="N82" i="29"/>
  <c r="H82" i="29"/>
  <c r="G82" i="29" s="1"/>
  <c r="F82" i="29"/>
  <c r="P81" i="29"/>
  <c r="O81" i="29" s="1"/>
  <c r="N81" i="29"/>
  <c r="H81" i="29"/>
  <c r="G81" i="29" s="1"/>
  <c r="F81" i="29"/>
  <c r="P80" i="29"/>
  <c r="O80" i="29" s="1"/>
  <c r="N80" i="29"/>
  <c r="H80" i="29"/>
  <c r="G80" i="29"/>
  <c r="F80" i="29"/>
  <c r="P79" i="29"/>
  <c r="O79" i="29"/>
  <c r="N79" i="29"/>
  <c r="H79" i="29"/>
  <c r="G79" i="29" s="1"/>
  <c r="F79" i="29"/>
  <c r="P78" i="29"/>
  <c r="O78" i="29"/>
  <c r="N78" i="29"/>
  <c r="H78" i="29"/>
  <c r="G78" i="29" s="1"/>
  <c r="F78" i="29"/>
  <c r="P77" i="29"/>
  <c r="O77" i="29" s="1"/>
  <c r="N77" i="29"/>
  <c r="H77" i="29"/>
  <c r="G77" i="29"/>
  <c r="F77" i="29"/>
  <c r="P76" i="29"/>
  <c r="O76" i="29"/>
  <c r="N76" i="29"/>
  <c r="H76" i="29"/>
  <c r="G76" i="29"/>
  <c r="F76" i="29"/>
  <c r="P75" i="29"/>
  <c r="O75" i="29" s="1"/>
  <c r="N75" i="29"/>
  <c r="H75" i="29"/>
  <c r="G75" i="29" s="1"/>
  <c r="F75" i="29"/>
  <c r="P74" i="29"/>
  <c r="O74" i="29" s="1"/>
  <c r="N74" i="29"/>
  <c r="H74" i="29"/>
  <c r="G74" i="29" s="1"/>
  <c r="F74" i="29"/>
  <c r="P73" i="29"/>
  <c r="O73" i="29" s="1"/>
  <c r="N73" i="29"/>
  <c r="H73" i="29"/>
  <c r="G73" i="29"/>
  <c r="F73" i="29"/>
  <c r="P72" i="29"/>
  <c r="O72" i="29" s="1"/>
  <c r="N72" i="29"/>
  <c r="H72" i="29"/>
  <c r="G72" i="29" s="1"/>
  <c r="F72" i="29"/>
  <c r="P71" i="29"/>
  <c r="O71" i="29" s="1"/>
  <c r="N71" i="29"/>
  <c r="H71" i="29"/>
  <c r="G71" i="29" s="1"/>
  <c r="F71" i="29"/>
  <c r="P70" i="29"/>
  <c r="O70" i="29"/>
  <c r="N70" i="29"/>
  <c r="H70" i="29"/>
  <c r="G70" i="29" s="1"/>
  <c r="F70" i="29"/>
  <c r="P69" i="29"/>
  <c r="O69" i="29"/>
  <c r="N69" i="29"/>
  <c r="H69" i="29"/>
  <c r="G69" i="29" s="1"/>
  <c r="F69" i="29"/>
  <c r="P68" i="29"/>
  <c r="O68" i="29" s="1"/>
  <c r="N68" i="29"/>
  <c r="H68" i="29"/>
  <c r="G68" i="29" s="1"/>
  <c r="F68" i="29"/>
  <c r="P67" i="29"/>
  <c r="O67" i="29" s="1"/>
  <c r="N67" i="29"/>
  <c r="H67" i="29"/>
  <c r="G67" i="29" s="1"/>
  <c r="F67" i="29"/>
  <c r="P66" i="29"/>
  <c r="O66" i="29"/>
  <c r="N66" i="29"/>
  <c r="H66" i="29"/>
  <c r="G66" i="29" s="1"/>
  <c r="F66" i="29"/>
  <c r="P65" i="29"/>
  <c r="O65" i="29"/>
  <c r="N65" i="29"/>
  <c r="H65" i="29"/>
  <c r="G65" i="29" s="1"/>
  <c r="F65" i="29"/>
  <c r="P64" i="29"/>
  <c r="O64" i="29" s="1"/>
  <c r="N64" i="29"/>
  <c r="H64" i="29"/>
  <c r="G64" i="29"/>
  <c r="F64" i="29"/>
  <c r="P63" i="29"/>
  <c r="O63" i="29" s="1"/>
  <c r="N63" i="29"/>
  <c r="H63" i="29"/>
  <c r="G63" i="29" s="1"/>
  <c r="F63" i="29"/>
  <c r="P62" i="29"/>
  <c r="O62" i="29"/>
  <c r="N62" i="29"/>
  <c r="H62" i="29"/>
  <c r="G62" i="29" s="1"/>
  <c r="F62" i="29"/>
  <c r="P61" i="29"/>
  <c r="O61" i="29" s="1"/>
  <c r="N61" i="29"/>
  <c r="H61" i="29"/>
  <c r="G61" i="29" s="1"/>
  <c r="F61" i="29"/>
  <c r="P60" i="29"/>
  <c r="O60" i="29" s="1"/>
  <c r="N60" i="29"/>
  <c r="H60" i="29"/>
  <c r="G60" i="29"/>
  <c r="F60" i="29"/>
  <c r="P59" i="29"/>
  <c r="O59" i="29"/>
  <c r="N59" i="29"/>
  <c r="H59" i="29"/>
  <c r="G59" i="29" s="1"/>
  <c r="F59" i="29"/>
  <c r="P58" i="29"/>
  <c r="O58" i="29"/>
  <c r="N58" i="29"/>
  <c r="H58" i="29"/>
  <c r="G58" i="29" s="1"/>
  <c r="F58" i="29"/>
  <c r="P57" i="29"/>
  <c r="O57" i="29" s="1"/>
  <c r="N57" i="29"/>
  <c r="H57" i="29"/>
  <c r="G57" i="29"/>
  <c r="F57" i="29"/>
  <c r="P56" i="29"/>
  <c r="O56" i="29"/>
  <c r="N56" i="29"/>
  <c r="H56" i="29"/>
  <c r="G56" i="29" s="1"/>
  <c r="F56" i="29"/>
  <c r="P55" i="29"/>
  <c r="O55" i="29" s="1"/>
  <c r="N55" i="29"/>
  <c r="H55" i="29"/>
  <c r="G55" i="29" s="1"/>
  <c r="F55" i="29"/>
  <c r="P54" i="29"/>
  <c r="O54" i="29" s="1"/>
  <c r="N54" i="29"/>
  <c r="H54" i="29"/>
  <c r="G54" i="29" s="1"/>
  <c r="F54" i="29"/>
  <c r="P53" i="29"/>
  <c r="O53" i="29"/>
  <c r="N53" i="29"/>
  <c r="H53" i="29"/>
  <c r="G53" i="29" s="1"/>
  <c r="F53" i="29"/>
  <c r="P52" i="29"/>
  <c r="O52" i="29" s="1"/>
  <c r="N52" i="29"/>
  <c r="H52" i="29"/>
  <c r="G52" i="29" s="1"/>
  <c r="F52" i="29"/>
  <c r="P51" i="29"/>
  <c r="O51" i="29" s="1"/>
  <c r="N51" i="29"/>
  <c r="H51" i="29"/>
  <c r="G51" i="29" s="1"/>
  <c r="F51" i="29"/>
  <c r="P50" i="29"/>
  <c r="O50" i="29"/>
  <c r="N50" i="29"/>
  <c r="H50" i="29"/>
  <c r="G50" i="29" s="1"/>
  <c r="F50" i="29"/>
  <c r="P49" i="29"/>
  <c r="O49" i="29"/>
  <c r="N49" i="29"/>
  <c r="H49" i="29"/>
  <c r="G49" i="29" s="1"/>
  <c r="F49" i="29"/>
  <c r="P48" i="29"/>
  <c r="O48" i="29" s="1"/>
  <c r="N48" i="29"/>
  <c r="H48" i="29"/>
  <c r="G48" i="29"/>
  <c r="F48" i="29"/>
  <c r="P47" i="29"/>
  <c r="O47" i="29"/>
  <c r="N47" i="29"/>
  <c r="H47" i="29"/>
  <c r="G47" i="29" s="1"/>
  <c r="F47" i="29"/>
  <c r="P46" i="29"/>
  <c r="O46" i="29" s="1"/>
  <c r="N46" i="29"/>
  <c r="H46" i="29"/>
  <c r="G46" i="29" s="1"/>
  <c r="F46" i="29"/>
  <c r="P45" i="29"/>
  <c r="O45" i="29" s="1"/>
  <c r="N45" i="29"/>
  <c r="H45" i="29"/>
  <c r="G45" i="29"/>
  <c r="F45" i="29"/>
  <c r="P44" i="29"/>
  <c r="O44" i="29"/>
  <c r="N44" i="29"/>
  <c r="H44" i="29"/>
  <c r="G44" i="29"/>
  <c r="F44" i="29"/>
  <c r="P43" i="29"/>
  <c r="O43" i="29" s="1"/>
  <c r="N43" i="29"/>
  <c r="H43" i="29"/>
  <c r="G43" i="29" s="1"/>
  <c r="F43" i="29"/>
  <c r="P42" i="29"/>
  <c r="O42" i="29" s="1"/>
  <c r="N42" i="29"/>
  <c r="H42" i="29"/>
  <c r="G42" i="29" s="1"/>
  <c r="F42" i="29"/>
  <c r="P41" i="29"/>
  <c r="O41" i="29" s="1"/>
  <c r="N41" i="29"/>
  <c r="H41" i="29"/>
  <c r="G41" i="29" s="1"/>
  <c r="F41" i="29"/>
  <c r="P40" i="29"/>
  <c r="O40" i="29" s="1"/>
  <c r="N40" i="29"/>
  <c r="H40" i="29"/>
  <c r="G40" i="29" s="1"/>
  <c r="F40" i="29"/>
  <c r="P39" i="29"/>
  <c r="O39" i="29" s="1"/>
  <c r="N39" i="29"/>
  <c r="H39" i="29"/>
  <c r="G39" i="29" s="1"/>
  <c r="F39" i="29"/>
  <c r="P38" i="29"/>
  <c r="O38" i="29"/>
  <c r="N38" i="29"/>
  <c r="H38" i="29"/>
  <c r="G38" i="29" s="1"/>
  <c r="F38" i="29"/>
  <c r="P37" i="29"/>
  <c r="O37" i="29" s="1"/>
  <c r="N37" i="29"/>
  <c r="H37" i="29"/>
  <c r="G37" i="29" s="1"/>
  <c r="F37" i="29"/>
  <c r="P36" i="29"/>
  <c r="O36" i="29" s="1"/>
  <c r="N36" i="29"/>
  <c r="H36" i="29"/>
  <c r="G36" i="29" s="1"/>
  <c r="F36" i="29"/>
  <c r="P35" i="29"/>
  <c r="O35" i="29"/>
  <c r="N35" i="29"/>
  <c r="H35" i="29"/>
  <c r="G35" i="29" s="1"/>
  <c r="F35" i="29"/>
  <c r="P34" i="29"/>
  <c r="O34" i="29" s="1"/>
  <c r="N34" i="29"/>
  <c r="H34" i="29"/>
  <c r="G34" i="29" s="1"/>
  <c r="F34" i="29"/>
  <c r="P33" i="29"/>
  <c r="O33" i="29"/>
  <c r="N33" i="29"/>
  <c r="H33" i="29"/>
  <c r="G33" i="29" s="1"/>
  <c r="F33" i="29"/>
  <c r="P32" i="29"/>
  <c r="O32" i="29" s="1"/>
  <c r="N32" i="29"/>
  <c r="H32" i="29"/>
  <c r="G32" i="29" s="1"/>
  <c r="F32" i="29"/>
  <c r="P31" i="29"/>
  <c r="O31" i="29"/>
  <c r="N31" i="29"/>
  <c r="H31" i="29"/>
  <c r="G31" i="29" s="1"/>
  <c r="F31" i="29"/>
  <c r="P30" i="29"/>
  <c r="O30" i="29"/>
  <c r="N30" i="29"/>
  <c r="H30" i="29"/>
  <c r="G30" i="29" s="1"/>
  <c r="F30" i="29"/>
  <c r="P29" i="29"/>
  <c r="O29" i="29" s="1"/>
  <c r="N29" i="29"/>
  <c r="H29" i="29"/>
  <c r="G29" i="29"/>
  <c r="F29" i="29"/>
  <c r="P28" i="29"/>
  <c r="O28" i="29" s="1"/>
  <c r="N28" i="29"/>
  <c r="H28" i="29"/>
  <c r="G28" i="29"/>
  <c r="F28" i="29"/>
  <c r="P27" i="29"/>
  <c r="O27" i="29"/>
  <c r="N27" i="29"/>
  <c r="H27" i="29"/>
  <c r="G27" i="29" s="1"/>
  <c r="F27" i="29"/>
  <c r="P26" i="29"/>
  <c r="O26" i="29" s="1"/>
  <c r="N26" i="29"/>
  <c r="H26" i="29"/>
  <c r="G26" i="29" s="1"/>
  <c r="F26" i="29"/>
  <c r="P25" i="29"/>
  <c r="O25" i="29" s="1"/>
  <c r="N25" i="29"/>
  <c r="H25" i="29"/>
  <c r="G25" i="29"/>
  <c r="F25" i="29"/>
  <c r="P24" i="29"/>
  <c r="O24" i="29"/>
  <c r="N24" i="29"/>
  <c r="H24" i="29"/>
  <c r="G24" i="29" s="1"/>
  <c r="F24" i="29"/>
  <c r="P23" i="29"/>
  <c r="O23" i="29"/>
  <c r="N23" i="29"/>
  <c r="H23" i="29"/>
  <c r="G23" i="29" s="1"/>
  <c r="F23" i="29"/>
  <c r="P22" i="29"/>
  <c r="O22" i="29" s="1"/>
  <c r="N22" i="29"/>
  <c r="H22" i="29"/>
  <c r="G22" i="29" s="1"/>
  <c r="F22" i="29"/>
  <c r="P21" i="29"/>
  <c r="O21" i="29" s="1"/>
  <c r="N21" i="29"/>
  <c r="H21" i="29"/>
  <c r="G21" i="29" s="1"/>
  <c r="F21" i="29"/>
  <c r="P20" i="29"/>
  <c r="O20" i="29" s="1"/>
  <c r="N20" i="29"/>
  <c r="H20" i="29"/>
  <c r="G20" i="29" s="1"/>
  <c r="F20" i="29"/>
  <c r="P19" i="29"/>
  <c r="O19" i="29" s="1"/>
  <c r="N19" i="29"/>
  <c r="H19" i="29"/>
  <c r="G19" i="29" s="1"/>
  <c r="F19" i="29"/>
  <c r="P18" i="29"/>
  <c r="O18" i="29"/>
  <c r="N18" i="29"/>
  <c r="H18" i="29"/>
  <c r="G18" i="29" s="1"/>
  <c r="F18" i="29"/>
  <c r="P17" i="29"/>
  <c r="O17" i="29" s="1"/>
  <c r="N17" i="29"/>
  <c r="H17" i="29"/>
  <c r="G17" i="29" s="1"/>
  <c r="F17" i="29"/>
  <c r="P16" i="29"/>
  <c r="O16" i="29" s="1"/>
  <c r="N16" i="29"/>
  <c r="H16" i="29"/>
  <c r="G16" i="29"/>
  <c r="F16" i="29"/>
  <c r="P15" i="29"/>
  <c r="O15" i="29"/>
  <c r="N15" i="29"/>
  <c r="H15" i="29"/>
  <c r="G15" i="29" s="1"/>
  <c r="F15" i="29"/>
  <c r="P14" i="29"/>
  <c r="O14" i="29"/>
  <c r="N14" i="29"/>
  <c r="H14" i="29"/>
  <c r="G14" i="29" s="1"/>
  <c r="F14" i="29"/>
  <c r="P13" i="29"/>
  <c r="O13" i="29" s="1"/>
  <c r="N13" i="29"/>
  <c r="H13" i="29"/>
  <c r="G13" i="29"/>
  <c r="F13" i="29"/>
  <c r="P12" i="29"/>
  <c r="O12" i="29"/>
  <c r="N12" i="29"/>
  <c r="H12" i="29"/>
  <c r="G12" i="29"/>
  <c r="F12" i="29"/>
  <c r="P11" i="29"/>
  <c r="O11" i="29" s="1"/>
  <c r="N11" i="29"/>
  <c r="H11" i="29"/>
  <c r="G11" i="29" s="1"/>
  <c r="F11" i="29"/>
  <c r="P10" i="29"/>
  <c r="O10" i="29" s="1"/>
  <c r="N10" i="29"/>
  <c r="H10" i="29"/>
  <c r="G10" i="29" s="1"/>
  <c r="F10" i="29"/>
  <c r="P9" i="29"/>
  <c r="O9" i="29" s="1"/>
  <c r="N9" i="29"/>
  <c r="H9" i="29"/>
  <c r="G9" i="29"/>
  <c r="F9" i="29"/>
  <c r="P8" i="29"/>
  <c r="O8" i="29" s="1"/>
  <c r="N8" i="29"/>
  <c r="H8" i="29"/>
  <c r="G8" i="29" s="1"/>
  <c r="F8" i="29"/>
  <c r="P7" i="29"/>
  <c r="O7" i="29" s="1"/>
  <c r="N7" i="29"/>
  <c r="H7" i="29"/>
  <c r="G7" i="29" s="1"/>
  <c r="F7" i="29"/>
  <c r="P6" i="29"/>
  <c r="O6" i="29"/>
  <c r="N6" i="29"/>
  <c r="H6" i="29"/>
  <c r="G6" i="29" s="1"/>
  <c r="F6" i="29"/>
  <c r="P5" i="29"/>
  <c r="O5" i="29"/>
  <c r="N5" i="29"/>
  <c r="H5" i="29"/>
  <c r="G5" i="29" s="1"/>
  <c r="F5" i="29"/>
  <c r="P1" i="29"/>
  <c r="H1" i="29"/>
  <c r="D184" i="18" l="1"/>
  <c r="AC184" i="18"/>
  <c r="F184" i="18" s="1"/>
  <c r="D198" i="18"/>
  <c r="C196" i="18"/>
  <c r="AJ197" i="18"/>
  <c r="AJ187" i="18"/>
  <c r="AC195" i="18"/>
  <c r="AC185" i="18"/>
  <c r="B186" i="18"/>
  <c r="AL198" i="18"/>
  <c r="G198" i="18" s="1"/>
  <c r="AK196" i="18"/>
  <c r="AK186" i="18"/>
  <c r="D187" i="18"/>
  <c r="D186" i="18"/>
  <c r="D195" i="18"/>
  <c r="AL195" i="18"/>
  <c r="AL185" i="18"/>
  <c r="AB187" i="18"/>
  <c r="E187" i="18" s="1"/>
  <c r="AB197" i="18"/>
  <c r="AB194" i="18"/>
  <c r="AB184" i="18"/>
  <c r="AJ185" i="18"/>
  <c r="E185" i="18" s="1"/>
  <c r="AJ195" i="18"/>
  <c r="E195" i="18" s="1"/>
  <c r="AC186" i="18"/>
  <c r="F186" i="18" s="1"/>
  <c r="AC196" i="18"/>
  <c r="AB186" i="18"/>
  <c r="AB196" i="18"/>
  <c r="AK184" i="18"/>
  <c r="AK194" i="18"/>
  <c r="F194" i="18" s="1"/>
  <c r="F198" i="18"/>
  <c r="AD185" i="18"/>
  <c r="AD195" i="18"/>
  <c r="AK197" i="18"/>
  <c r="AK187" i="18"/>
  <c r="D196" i="18"/>
  <c r="AL186" i="18"/>
  <c r="AL196" i="18"/>
  <c r="AJ186" i="18"/>
  <c r="AJ196" i="18"/>
  <c r="AK188" i="18"/>
  <c r="F188" i="18" s="1"/>
  <c r="AK198" i="18"/>
  <c r="AK185" i="18"/>
  <c r="F185" i="18" s="1"/>
  <c r="AK195" i="18"/>
  <c r="F195" i="18" s="1"/>
  <c r="AB188" i="18"/>
  <c r="AB198" i="18"/>
  <c r="E198" i="18" s="1"/>
  <c r="AL187" i="18"/>
  <c r="G187" i="18" s="1"/>
  <c r="AL197" i="18"/>
  <c r="G197" i="18" s="1"/>
  <c r="B185" i="18"/>
  <c r="AJ184" i="18"/>
  <c r="AJ194" i="18"/>
  <c r="AD186" i="18"/>
  <c r="AD196" i="18"/>
  <c r="AL184" i="18"/>
  <c r="AL194" i="18"/>
  <c r="AD194" i="18"/>
  <c r="AD184" i="18"/>
  <c r="AC187" i="18"/>
  <c r="F187" i="18" s="1"/>
  <c r="AC197" i="18"/>
  <c r="B188" i="18"/>
  <c r="D197" i="18"/>
  <c r="AJ188" i="18"/>
  <c r="AJ198" i="18"/>
  <c r="O3" i="29"/>
  <c r="AI185" i="18" s="1"/>
  <c r="O3" i="30"/>
  <c r="G3" i="30"/>
  <c r="G3" i="29"/>
  <c r="AA185" i="18" s="1"/>
  <c r="J1" i="28"/>
  <c r="K1" i="28"/>
  <c r="N1" i="28"/>
  <c r="Q1" i="28"/>
  <c r="T1" i="28"/>
  <c r="W1" i="28"/>
  <c r="AG1" i="28"/>
  <c r="AH1" i="28"/>
  <c r="AK1" i="28"/>
  <c r="AN1" i="28"/>
  <c r="AQ1" i="28"/>
  <c r="AT1" i="28"/>
  <c r="I5" i="28"/>
  <c r="J5" i="28"/>
  <c r="K5" i="28"/>
  <c r="L5" i="28"/>
  <c r="N5" i="28"/>
  <c r="O5" i="28"/>
  <c r="Q5" i="28"/>
  <c r="R5" i="28"/>
  <c r="T5" i="28"/>
  <c r="U5" i="28"/>
  <c r="W5" i="28"/>
  <c r="AF5" i="28"/>
  <c r="AG5" i="28"/>
  <c r="AH5" i="28"/>
  <c r="AI5" i="28"/>
  <c r="AK5" i="28"/>
  <c r="AL5" i="28"/>
  <c r="AN5" i="28"/>
  <c r="AO5" i="28"/>
  <c r="AQ5" i="28"/>
  <c r="AR5" i="28"/>
  <c r="AT5" i="28"/>
  <c r="I6" i="28"/>
  <c r="J6" i="28"/>
  <c r="K6" i="28"/>
  <c r="L6" i="28"/>
  <c r="N6" i="28"/>
  <c r="O6" i="28"/>
  <c r="Q6" i="28"/>
  <c r="R6" i="28"/>
  <c r="T6" i="28"/>
  <c r="U6" i="28"/>
  <c r="W6" i="28"/>
  <c r="AF6" i="28"/>
  <c r="AG6" i="28"/>
  <c r="AH6" i="28"/>
  <c r="AI6" i="28"/>
  <c r="AT6" i="28"/>
  <c r="I7" i="28"/>
  <c r="J7" i="28"/>
  <c r="K7" i="28"/>
  <c r="L7" i="28"/>
  <c r="N7" i="28"/>
  <c r="O7" i="28"/>
  <c r="Q7" i="28"/>
  <c r="R7" i="28"/>
  <c r="T7" i="28"/>
  <c r="U7" i="28"/>
  <c r="W7" i="28"/>
  <c r="AF7" i="28"/>
  <c r="AG7" i="28"/>
  <c r="AH7" i="28"/>
  <c r="AI7" i="28"/>
  <c r="AT7" i="28"/>
  <c r="I8" i="28"/>
  <c r="J8" i="28"/>
  <c r="K8" i="28"/>
  <c r="L8" i="28"/>
  <c r="N8" i="28"/>
  <c r="O8" i="28"/>
  <c r="Q8" i="28"/>
  <c r="R8" i="28"/>
  <c r="T8" i="28"/>
  <c r="U8" i="28"/>
  <c r="W8" i="28"/>
  <c r="AF8" i="28"/>
  <c r="AG8" i="28"/>
  <c r="AH8" i="28"/>
  <c r="AI8" i="28"/>
  <c r="AT8" i="28"/>
  <c r="I9" i="28"/>
  <c r="J9" i="28"/>
  <c r="K9" i="28"/>
  <c r="L9" i="28"/>
  <c r="M105" i="28"/>
  <c r="N9" i="28"/>
  <c r="O9" i="28"/>
  <c r="Q9" i="28"/>
  <c r="R9" i="28"/>
  <c r="T9" i="28"/>
  <c r="U9" i="28"/>
  <c r="W9" i="28"/>
  <c r="AF9" i="28"/>
  <c r="AG9" i="28"/>
  <c r="AH9" i="28"/>
  <c r="AI9" i="28"/>
  <c r="AT9" i="28"/>
  <c r="I10" i="28"/>
  <c r="J10" i="28"/>
  <c r="K10" i="28"/>
  <c r="L10" i="28"/>
  <c r="N10" i="28"/>
  <c r="O10" i="28"/>
  <c r="Q10" i="28"/>
  <c r="R10" i="28"/>
  <c r="T10" i="28"/>
  <c r="U10" i="28"/>
  <c r="W10" i="28"/>
  <c r="AF10" i="28"/>
  <c r="AG10" i="28"/>
  <c r="AH10" i="28"/>
  <c r="AI10" i="28"/>
  <c r="AT10" i="28"/>
  <c r="I11" i="28"/>
  <c r="J11" i="28"/>
  <c r="K11" i="28"/>
  <c r="L11" i="28"/>
  <c r="N11" i="28"/>
  <c r="O11" i="28"/>
  <c r="Q11" i="28"/>
  <c r="R11" i="28"/>
  <c r="T11" i="28"/>
  <c r="U11" i="28"/>
  <c r="W11" i="28"/>
  <c r="AF11" i="28"/>
  <c r="AG11" i="28"/>
  <c r="AH11" i="28"/>
  <c r="AI11" i="28"/>
  <c r="AT11" i="28"/>
  <c r="I12" i="28"/>
  <c r="J12" i="28"/>
  <c r="K12" i="28"/>
  <c r="L12" i="28"/>
  <c r="N12" i="28"/>
  <c r="O12" i="28"/>
  <c r="Q12" i="28"/>
  <c r="R12" i="28"/>
  <c r="T12" i="28"/>
  <c r="U12" i="28"/>
  <c r="W12" i="28"/>
  <c r="AF12" i="28"/>
  <c r="AG12" i="28"/>
  <c r="AH12" i="28"/>
  <c r="AI12" i="28"/>
  <c r="AT12" i="28"/>
  <c r="I13" i="28"/>
  <c r="J13" i="28"/>
  <c r="K13" i="28"/>
  <c r="L13" i="28"/>
  <c r="N13" i="28"/>
  <c r="O13" i="28"/>
  <c r="Q13" i="28"/>
  <c r="R13" i="28"/>
  <c r="T13" i="28"/>
  <c r="U13" i="28"/>
  <c r="W13" i="28"/>
  <c r="AF13" i="28"/>
  <c r="AG13" i="28"/>
  <c r="AH13" i="28"/>
  <c r="AI13" i="28"/>
  <c r="AT13" i="28"/>
  <c r="I14" i="28"/>
  <c r="J14" i="28"/>
  <c r="K14" i="28"/>
  <c r="L14" i="28"/>
  <c r="N14" i="28"/>
  <c r="O14" i="28"/>
  <c r="Q14" i="28"/>
  <c r="R14" i="28"/>
  <c r="T14" i="28"/>
  <c r="U14" i="28"/>
  <c r="W14" i="28"/>
  <c r="AF14" i="28"/>
  <c r="AG14" i="28"/>
  <c r="AH14" i="28"/>
  <c r="AI14" i="28"/>
  <c r="AT14" i="28"/>
  <c r="I15" i="28"/>
  <c r="J15" i="28"/>
  <c r="K15" i="28"/>
  <c r="L15" i="28"/>
  <c r="N15" i="28"/>
  <c r="O15" i="28"/>
  <c r="Q15" i="28"/>
  <c r="R15" i="28"/>
  <c r="T15" i="28"/>
  <c r="U15" i="28"/>
  <c r="W15" i="28"/>
  <c r="AF15" i="28"/>
  <c r="AG15" i="28"/>
  <c r="AH15" i="28"/>
  <c r="AI15" i="28"/>
  <c r="AT15" i="28"/>
  <c r="I16" i="28"/>
  <c r="J16" i="28"/>
  <c r="K16" i="28"/>
  <c r="L16" i="28"/>
  <c r="N16" i="28"/>
  <c r="O16" i="28"/>
  <c r="Q16" i="28"/>
  <c r="R16" i="28"/>
  <c r="T16" i="28"/>
  <c r="U16" i="28"/>
  <c r="W16" i="28"/>
  <c r="AF16" i="28"/>
  <c r="AG16" i="28"/>
  <c r="AH16" i="28"/>
  <c r="AI16" i="28"/>
  <c r="AT16" i="28"/>
  <c r="I17" i="28"/>
  <c r="J17" i="28"/>
  <c r="K17" i="28"/>
  <c r="L17" i="28"/>
  <c r="N17" i="28"/>
  <c r="O17" i="28"/>
  <c r="Q17" i="28"/>
  <c r="R17" i="28"/>
  <c r="T17" i="28"/>
  <c r="U17" i="28"/>
  <c r="W17" i="28"/>
  <c r="AF17" i="28"/>
  <c r="AG17" i="28"/>
  <c r="AH17" i="28"/>
  <c r="AI17" i="28"/>
  <c r="AT17" i="28"/>
  <c r="I18" i="28"/>
  <c r="J18" i="28"/>
  <c r="K18" i="28"/>
  <c r="L18" i="28"/>
  <c r="N18" i="28"/>
  <c r="O18" i="28"/>
  <c r="Q18" i="28"/>
  <c r="R18" i="28"/>
  <c r="T18" i="28"/>
  <c r="U18" i="28"/>
  <c r="W18" i="28"/>
  <c r="AF18" i="28"/>
  <c r="AG18" i="28"/>
  <c r="AH18" i="28"/>
  <c r="AI18" i="28"/>
  <c r="AT18" i="28"/>
  <c r="I19" i="28"/>
  <c r="J19" i="28"/>
  <c r="K19" i="28"/>
  <c r="L19" i="28"/>
  <c r="N19" i="28"/>
  <c r="O19" i="28"/>
  <c r="Q19" i="28"/>
  <c r="R19" i="28"/>
  <c r="T19" i="28"/>
  <c r="U19" i="28"/>
  <c r="W19" i="28"/>
  <c r="AF19" i="28"/>
  <c r="AG19" i="28"/>
  <c r="AH19" i="28"/>
  <c r="AI19" i="28"/>
  <c r="AT19" i="28"/>
  <c r="I20" i="28"/>
  <c r="J20" i="28"/>
  <c r="K20" i="28"/>
  <c r="L20" i="28"/>
  <c r="N20" i="28"/>
  <c r="O20" i="28"/>
  <c r="Q20" i="28"/>
  <c r="R20" i="28"/>
  <c r="T20" i="28"/>
  <c r="U20" i="28"/>
  <c r="W20" i="28"/>
  <c r="AF20" i="28"/>
  <c r="AG20" i="28"/>
  <c r="AH20" i="28"/>
  <c r="AI20" i="28"/>
  <c r="AT20" i="28"/>
  <c r="I21" i="28"/>
  <c r="J21" i="28"/>
  <c r="K21" i="28"/>
  <c r="L21" i="28"/>
  <c r="N21" i="28"/>
  <c r="O21" i="28"/>
  <c r="Q21" i="28"/>
  <c r="R21" i="28"/>
  <c r="T21" i="28"/>
  <c r="U21" i="28"/>
  <c r="W21" i="28"/>
  <c r="AF21" i="28"/>
  <c r="AG21" i="28"/>
  <c r="AH21" i="28"/>
  <c r="AI21" i="28"/>
  <c r="AT21" i="28"/>
  <c r="I22" i="28"/>
  <c r="J22" i="28"/>
  <c r="K22" i="28"/>
  <c r="L22" i="28"/>
  <c r="N22" i="28"/>
  <c r="O22" i="28"/>
  <c r="Q22" i="28"/>
  <c r="R22" i="28"/>
  <c r="T22" i="28"/>
  <c r="U22" i="28"/>
  <c r="W22" i="28"/>
  <c r="AF22" i="28"/>
  <c r="AG22" i="28"/>
  <c r="AH22" i="28"/>
  <c r="AI22" i="28"/>
  <c r="AT22" i="28"/>
  <c r="I23" i="28"/>
  <c r="J23" i="28"/>
  <c r="K23" i="28"/>
  <c r="L23" i="28"/>
  <c r="N23" i="28"/>
  <c r="O23" i="28"/>
  <c r="Q23" i="28"/>
  <c r="R23" i="28"/>
  <c r="T23" i="28"/>
  <c r="U23" i="28"/>
  <c r="W23" i="28"/>
  <c r="AF23" i="28"/>
  <c r="AG23" i="28"/>
  <c r="AH23" i="28"/>
  <c r="AI23" i="28"/>
  <c r="AT23" i="28"/>
  <c r="I24" i="28"/>
  <c r="J24" i="28"/>
  <c r="K24" i="28"/>
  <c r="L24" i="28"/>
  <c r="N24" i="28"/>
  <c r="O24" i="28"/>
  <c r="Q24" i="28"/>
  <c r="R24" i="28"/>
  <c r="T24" i="28"/>
  <c r="U24" i="28"/>
  <c r="W24" i="28"/>
  <c r="AF24" i="28"/>
  <c r="AG24" i="28"/>
  <c r="AH24" i="28"/>
  <c r="AI24" i="28"/>
  <c r="AT24" i="28"/>
  <c r="I25" i="28"/>
  <c r="J25" i="28"/>
  <c r="K25" i="28"/>
  <c r="L25" i="28"/>
  <c r="N25" i="28"/>
  <c r="O25" i="28"/>
  <c r="Q25" i="28"/>
  <c r="R25" i="28"/>
  <c r="T25" i="28"/>
  <c r="U25" i="28"/>
  <c r="W25" i="28"/>
  <c r="AF25" i="28"/>
  <c r="AG25" i="28"/>
  <c r="AH25" i="28"/>
  <c r="AI25" i="28"/>
  <c r="AT25" i="28"/>
  <c r="I26" i="28"/>
  <c r="J26" i="28"/>
  <c r="K26" i="28"/>
  <c r="L26" i="28"/>
  <c r="N26" i="28"/>
  <c r="O26" i="28"/>
  <c r="Q26" i="28"/>
  <c r="R26" i="28"/>
  <c r="T26" i="28"/>
  <c r="U26" i="28"/>
  <c r="W26" i="28"/>
  <c r="AF26" i="28"/>
  <c r="AG26" i="28"/>
  <c r="AH26" i="28"/>
  <c r="AI26" i="28"/>
  <c r="AT26" i="28"/>
  <c r="I27" i="28"/>
  <c r="J27" i="28"/>
  <c r="K27" i="28"/>
  <c r="L27" i="28"/>
  <c r="N27" i="28"/>
  <c r="O27" i="28"/>
  <c r="Q27" i="28"/>
  <c r="R27" i="28"/>
  <c r="T27" i="28"/>
  <c r="U27" i="28"/>
  <c r="W27" i="28"/>
  <c r="AF27" i="28"/>
  <c r="AG27" i="28"/>
  <c r="AH27" i="28"/>
  <c r="AI27" i="28"/>
  <c r="AT27" i="28"/>
  <c r="I28" i="28"/>
  <c r="J28" i="28"/>
  <c r="K28" i="28"/>
  <c r="L28" i="28"/>
  <c r="N28" i="28"/>
  <c r="O28" i="28"/>
  <c r="Q28" i="28"/>
  <c r="R28" i="28"/>
  <c r="T28" i="28"/>
  <c r="U28" i="28"/>
  <c r="W28" i="28"/>
  <c r="AF28" i="28"/>
  <c r="AG28" i="28"/>
  <c r="AH28" i="28"/>
  <c r="AI28" i="28"/>
  <c r="AT28" i="28"/>
  <c r="I29" i="28"/>
  <c r="J29" i="28"/>
  <c r="K29" i="28"/>
  <c r="L29" i="28"/>
  <c r="N29" i="28"/>
  <c r="O29" i="28"/>
  <c r="Q29" i="28"/>
  <c r="R29" i="28"/>
  <c r="T29" i="28"/>
  <c r="U29" i="28"/>
  <c r="W29" i="28"/>
  <c r="AF29" i="28"/>
  <c r="AG29" i="28"/>
  <c r="AH29" i="28"/>
  <c r="AI29" i="28"/>
  <c r="AT29" i="28"/>
  <c r="I30" i="28"/>
  <c r="J30" i="28"/>
  <c r="K30" i="28"/>
  <c r="L30" i="28"/>
  <c r="N30" i="28"/>
  <c r="O30" i="28"/>
  <c r="Q30" i="28"/>
  <c r="R30" i="28"/>
  <c r="T30" i="28"/>
  <c r="U30" i="28"/>
  <c r="W30" i="28"/>
  <c r="AF30" i="28"/>
  <c r="AG30" i="28"/>
  <c r="AH30" i="28"/>
  <c r="AI30" i="28"/>
  <c r="AT30" i="28"/>
  <c r="I31" i="28"/>
  <c r="J31" i="28"/>
  <c r="K31" i="28"/>
  <c r="L31" i="28"/>
  <c r="N31" i="28"/>
  <c r="O31" i="28"/>
  <c r="Q31" i="28"/>
  <c r="R31" i="28"/>
  <c r="T31" i="28"/>
  <c r="U31" i="28"/>
  <c r="W31" i="28"/>
  <c r="AF31" i="28"/>
  <c r="AG31" i="28"/>
  <c r="AH31" i="28"/>
  <c r="AI31" i="28"/>
  <c r="AT31" i="28"/>
  <c r="I32" i="28"/>
  <c r="J32" i="28"/>
  <c r="K32" i="28"/>
  <c r="L32" i="28"/>
  <c r="N32" i="28"/>
  <c r="O32" i="28"/>
  <c r="Q32" i="28"/>
  <c r="R32" i="28"/>
  <c r="T32" i="28"/>
  <c r="U32" i="28"/>
  <c r="W32" i="28"/>
  <c r="AF32" i="28"/>
  <c r="AG32" i="28"/>
  <c r="AH32" i="28"/>
  <c r="AI32" i="28"/>
  <c r="AT32" i="28"/>
  <c r="I33" i="28"/>
  <c r="J33" i="28"/>
  <c r="K33" i="28"/>
  <c r="L33" i="28"/>
  <c r="N33" i="28"/>
  <c r="O33" i="28"/>
  <c r="Q33" i="28"/>
  <c r="R33" i="28"/>
  <c r="T33" i="28"/>
  <c r="U33" i="28"/>
  <c r="W33" i="28"/>
  <c r="AF33" i="28"/>
  <c r="AG33" i="28"/>
  <c r="AH33" i="28"/>
  <c r="AI33" i="28"/>
  <c r="AT33" i="28"/>
  <c r="I34" i="28"/>
  <c r="J34" i="28"/>
  <c r="K34" i="28"/>
  <c r="L34" i="28"/>
  <c r="N34" i="28"/>
  <c r="O34" i="28"/>
  <c r="Q34" i="28"/>
  <c r="R34" i="28"/>
  <c r="T34" i="28"/>
  <c r="U34" i="28"/>
  <c r="W34" i="28"/>
  <c r="AF34" i="28"/>
  <c r="AG34" i="28"/>
  <c r="AH34" i="28"/>
  <c r="AI34" i="28"/>
  <c r="AT34" i="28"/>
  <c r="I35" i="28"/>
  <c r="J35" i="28"/>
  <c r="K35" i="28"/>
  <c r="L35" i="28"/>
  <c r="N35" i="28"/>
  <c r="O35" i="28"/>
  <c r="Q35" i="28"/>
  <c r="R35" i="28"/>
  <c r="T35" i="28"/>
  <c r="U35" i="28"/>
  <c r="W35" i="28"/>
  <c r="AF35" i="28"/>
  <c r="AG35" i="28"/>
  <c r="AH35" i="28"/>
  <c r="AI35" i="28"/>
  <c r="AT35" i="28"/>
  <c r="I36" i="28"/>
  <c r="J36" i="28"/>
  <c r="K36" i="28"/>
  <c r="L36" i="28"/>
  <c r="N36" i="28"/>
  <c r="O36" i="28"/>
  <c r="Q36" i="28"/>
  <c r="R36" i="28"/>
  <c r="T36" i="28"/>
  <c r="U36" i="28"/>
  <c r="W36" i="28"/>
  <c r="AF36" i="28"/>
  <c r="AG36" i="28"/>
  <c r="AH36" i="28"/>
  <c r="AI36" i="28"/>
  <c r="AT36" i="28"/>
  <c r="I37" i="28"/>
  <c r="J37" i="28"/>
  <c r="K37" i="28"/>
  <c r="L37" i="28"/>
  <c r="N37" i="28"/>
  <c r="O37" i="28"/>
  <c r="Q37" i="28"/>
  <c r="R37" i="28"/>
  <c r="T37" i="28"/>
  <c r="U37" i="28"/>
  <c r="W37" i="28"/>
  <c r="AF37" i="28"/>
  <c r="AG37" i="28"/>
  <c r="AH37" i="28"/>
  <c r="AI37" i="28"/>
  <c r="AT37" i="28"/>
  <c r="I38" i="28"/>
  <c r="J38" i="28"/>
  <c r="K38" i="28"/>
  <c r="L38" i="28"/>
  <c r="N38" i="28"/>
  <c r="O38" i="28"/>
  <c r="Q38" i="28"/>
  <c r="R38" i="28"/>
  <c r="T38" i="28"/>
  <c r="U38" i="28"/>
  <c r="W38" i="28"/>
  <c r="AF38" i="28"/>
  <c r="AG38" i="28"/>
  <c r="AH38" i="28"/>
  <c r="AI38" i="28"/>
  <c r="AT38" i="28"/>
  <c r="I39" i="28"/>
  <c r="J39" i="28"/>
  <c r="K39" i="28"/>
  <c r="L39" i="28"/>
  <c r="N39" i="28"/>
  <c r="O39" i="28"/>
  <c r="Q39" i="28"/>
  <c r="R39" i="28"/>
  <c r="T39" i="28"/>
  <c r="U39" i="28"/>
  <c r="W39" i="28"/>
  <c r="AF39" i="28"/>
  <c r="AG39" i="28"/>
  <c r="AH39" i="28"/>
  <c r="AI39" i="28"/>
  <c r="AT39" i="28"/>
  <c r="I40" i="28"/>
  <c r="J40" i="28"/>
  <c r="K40" i="28"/>
  <c r="L40" i="28"/>
  <c r="N40" i="28"/>
  <c r="O40" i="28"/>
  <c r="Q40" i="28"/>
  <c r="R40" i="28"/>
  <c r="T40" i="28"/>
  <c r="U40" i="28"/>
  <c r="W40" i="28"/>
  <c r="AF40" i="28"/>
  <c r="AG40" i="28"/>
  <c r="AH40" i="28"/>
  <c r="AI40" i="28"/>
  <c r="AT40" i="28"/>
  <c r="I41" i="28"/>
  <c r="J41" i="28"/>
  <c r="K41" i="28"/>
  <c r="L41" i="28"/>
  <c r="N41" i="28"/>
  <c r="O41" i="28"/>
  <c r="Q41" i="28"/>
  <c r="R41" i="28"/>
  <c r="T41" i="28"/>
  <c r="U41" i="28"/>
  <c r="W41" i="28"/>
  <c r="AF41" i="28"/>
  <c r="AG41" i="28"/>
  <c r="AH41" i="28"/>
  <c r="AI41" i="28"/>
  <c r="AT41" i="28"/>
  <c r="I42" i="28"/>
  <c r="J42" i="28"/>
  <c r="K42" i="28"/>
  <c r="L42" i="28"/>
  <c r="N42" i="28"/>
  <c r="O42" i="28"/>
  <c r="Q42" i="28"/>
  <c r="R42" i="28"/>
  <c r="T42" i="28"/>
  <c r="U42" i="28"/>
  <c r="W42" i="28"/>
  <c r="AF42" i="28"/>
  <c r="AG42" i="28"/>
  <c r="AH42" i="28"/>
  <c r="AI42" i="28"/>
  <c r="AT42" i="28"/>
  <c r="I43" i="28"/>
  <c r="J43" i="28"/>
  <c r="K43" i="28"/>
  <c r="L43" i="28"/>
  <c r="N43" i="28"/>
  <c r="O43" i="28"/>
  <c r="Q43" i="28"/>
  <c r="R43" i="28"/>
  <c r="T43" i="28"/>
  <c r="U43" i="28"/>
  <c r="W43" i="28"/>
  <c r="AF43" i="28"/>
  <c r="AG43" i="28"/>
  <c r="AH43" i="28"/>
  <c r="AI43" i="28"/>
  <c r="AT43" i="28"/>
  <c r="I44" i="28"/>
  <c r="J44" i="28"/>
  <c r="K44" i="28"/>
  <c r="L44" i="28"/>
  <c r="N44" i="28"/>
  <c r="O44" i="28"/>
  <c r="Q44" i="28"/>
  <c r="R44" i="28"/>
  <c r="T44" i="28"/>
  <c r="U44" i="28"/>
  <c r="W44" i="28"/>
  <c r="AF44" i="28"/>
  <c r="AG44" i="28"/>
  <c r="AH44" i="28"/>
  <c r="AI44" i="28"/>
  <c r="AT44" i="28"/>
  <c r="I45" i="28"/>
  <c r="J45" i="28"/>
  <c r="K45" i="28"/>
  <c r="L45" i="28"/>
  <c r="N45" i="28"/>
  <c r="O45" i="28"/>
  <c r="Q45" i="28"/>
  <c r="R45" i="28"/>
  <c r="T45" i="28"/>
  <c r="U45" i="28"/>
  <c r="W45" i="28"/>
  <c r="AF45" i="28"/>
  <c r="AG45" i="28"/>
  <c r="AH45" i="28"/>
  <c r="AI45" i="28"/>
  <c r="AT45" i="28"/>
  <c r="I46" i="28"/>
  <c r="J46" i="28"/>
  <c r="K46" i="28"/>
  <c r="L46" i="28"/>
  <c r="N46" i="28"/>
  <c r="O46" i="28"/>
  <c r="Q46" i="28"/>
  <c r="R46" i="28"/>
  <c r="T46" i="28"/>
  <c r="U46" i="28"/>
  <c r="W46" i="28"/>
  <c r="AF46" i="28"/>
  <c r="AG46" i="28"/>
  <c r="AH46" i="28"/>
  <c r="AI46" i="28"/>
  <c r="AT46" i="28"/>
  <c r="I47" i="28"/>
  <c r="J47" i="28"/>
  <c r="K47" i="28"/>
  <c r="L47" i="28"/>
  <c r="N47" i="28"/>
  <c r="O47" i="28"/>
  <c r="Q47" i="28"/>
  <c r="R47" i="28"/>
  <c r="T47" i="28"/>
  <c r="U47" i="28"/>
  <c r="W47" i="28"/>
  <c r="AF47" i="28"/>
  <c r="AG47" i="28"/>
  <c r="AH47" i="28"/>
  <c r="AI47" i="28"/>
  <c r="AT47" i="28"/>
  <c r="I48" i="28"/>
  <c r="J48" i="28"/>
  <c r="K48" i="28"/>
  <c r="L48" i="28"/>
  <c r="N48" i="28"/>
  <c r="O48" i="28"/>
  <c r="Q48" i="28"/>
  <c r="R48" i="28"/>
  <c r="T48" i="28"/>
  <c r="U48" i="28"/>
  <c r="W48" i="28"/>
  <c r="AF48" i="28"/>
  <c r="AG48" i="28"/>
  <c r="AH48" i="28"/>
  <c r="AI48" i="28"/>
  <c r="AT48" i="28"/>
  <c r="I49" i="28"/>
  <c r="J49" i="28"/>
  <c r="K49" i="28"/>
  <c r="L49" i="28"/>
  <c r="N49" i="28"/>
  <c r="O49" i="28"/>
  <c r="Q49" i="28"/>
  <c r="R49" i="28"/>
  <c r="T49" i="28"/>
  <c r="U49" i="28"/>
  <c r="W49" i="28"/>
  <c r="AF49" i="28"/>
  <c r="AG49" i="28"/>
  <c r="AH49" i="28"/>
  <c r="AI49" i="28"/>
  <c r="AT49" i="28"/>
  <c r="I50" i="28"/>
  <c r="J50" i="28"/>
  <c r="K50" i="28"/>
  <c r="L50" i="28"/>
  <c r="N50" i="28"/>
  <c r="O50" i="28"/>
  <c r="Q50" i="28"/>
  <c r="R50" i="28"/>
  <c r="T50" i="28"/>
  <c r="U50" i="28"/>
  <c r="W50" i="28"/>
  <c r="AF50" i="28"/>
  <c r="AG50" i="28"/>
  <c r="AH50" i="28"/>
  <c r="AI50" i="28"/>
  <c r="AT50" i="28"/>
  <c r="I51" i="28"/>
  <c r="J51" i="28"/>
  <c r="K51" i="28"/>
  <c r="L51" i="28"/>
  <c r="N51" i="28"/>
  <c r="O51" i="28"/>
  <c r="Q51" i="28"/>
  <c r="R51" i="28"/>
  <c r="T51" i="28"/>
  <c r="U51" i="28"/>
  <c r="W51" i="28"/>
  <c r="AF51" i="28"/>
  <c r="AG51" i="28"/>
  <c r="AH51" i="28"/>
  <c r="AI51" i="28"/>
  <c r="AT51" i="28"/>
  <c r="I52" i="28"/>
  <c r="J52" i="28"/>
  <c r="K52" i="28"/>
  <c r="L52" i="28"/>
  <c r="N52" i="28"/>
  <c r="O52" i="28"/>
  <c r="Q52" i="28"/>
  <c r="R52" i="28"/>
  <c r="T52" i="28"/>
  <c r="U52" i="28"/>
  <c r="W52" i="28"/>
  <c r="AF52" i="28"/>
  <c r="AG52" i="28"/>
  <c r="AH52" i="28"/>
  <c r="AI52" i="28"/>
  <c r="AT52" i="28"/>
  <c r="I53" i="28"/>
  <c r="J53" i="28"/>
  <c r="K53" i="28"/>
  <c r="L53" i="28"/>
  <c r="N53" i="28"/>
  <c r="O53" i="28"/>
  <c r="Q53" i="28"/>
  <c r="R53" i="28"/>
  <c r="T53" i="28"/>
  <c r="U53" i="28"/>
  <c r="W53" i="28"/>
  <c r="AF53" i="28"/>
  <c r="AG53" i="28"/>
  <c r="AH53" i="28"/>
  <c r="AI53" i="28"/>
  <c r="AT53" i="28"/>
  <c r="I54" i="28"/>
  <c r="J54" i="28"/>
  <c r="K54" i="28"/>
  <c r="L54" i="28"/>
  <c r="N54" i="28"/>
  <c r="O54" i="28"/>
  <c r="Q54" i="28"/>
  <c r="R54" i="28"/>
  <c r="T54" i="28"/>
  <c r="U54" i="28"/>
  <c r="W54" i="28"/>
  <c r="AF54" i="28"/>
  <c r="AG54" i="28"/>
  <c r="AH54" i="28"/>
  <c r="AI54" i="28"/>
  <c r="AT54" i="28"/>
  <c r="I55" i="28"/>
  <c r="J55" i="28"/>
  <c r="K55" i="28"/>
  <c r="L55" i="28"/>
  <c r="N55" i="28"/>
  <c r="O55" i="28"/>
  <c r="Q55" i="28"/>
  <c r="R55" i="28"/>
  <c r="T55" i="28"/>
  <c r="U55" i="28"/>
  <c r="W55" i="28"/>
  <c r="AF55" i="28"/>
  <c r="AG55" i="28"/>
  <c r="AH55" i="28"/>
  <c r="AI55" i="28"/>
  <c r="AT55" i="28"/>
  <c r="I56" i="28"/>
  <c r="J56" i="28"/>
  <c r="K56" i="28"/>
  <c r="L56" i="28"/>
  <c r="N56" i="28"/>
  <c r="O56" i="28"/>
  <c r="Q56" i="28"/>
  <c r="R56" i="28"/>
  <c r="T56" i="28"/>
  <c r="U56" i="28"/>
  <c r="W56" i="28"/>
  <c r="AF56" i="28"/>
  <c r="AG56" i="28"/>
  <c r="AH56" i="28"/>
  <c r="AI56" i="28"/>
  <c r="AT56" i="28"/>
  <c r="I57" i="28"/>
  <c r="J57" i="28"/>
  <c r="K57" i="28"/>
  <c r="L57" i="28"/>
  <c r="N57" i="28"/>
  <c r="O57" i="28"/>
  <c r="Q57" i="28"/>
  <c r="R57" i="28"/>
  <c r="T57" i="28"/>
  <c r="U57" i="28"/>
  <c r="W57" i="28"/>
  <c r="AF57" i="28"/>
  <c r="AG57" i="28"/>
  <c r="AH57" i="28"/>
  <c r="AI57" i="28"/>
  <c r="AT57" i="28"/>
  <c r="I58" i="28"/>
  <c r="J58" i="28"/>
  <c r="K58" i="28"/>
  <c r="L58" i="28"/>
  <c r="N58" i="28"/>
  <c r="O58" i="28"/>
  <c r="Q58" i="28"/>
  <c r="R58" i="28"/>
  <c r="T58" i="28"/>
  <c r="U58" i="28"/>
  <c r="W58" i="28"/>
  <c r="AF58" i="28"/>
  <c r="AG58" i="28"/>
  <c r="AH58" i="28"/>
  <c r="AI58" i="28"/>
  <c r="AT58" i="28"/>
  <c r="I59" i="28"/>
  <c r="J59" i="28"/>
  <c r="K59" i="28"/>
  <c r="L59" i="28"/>
  <c r="N59" i="28"/>
  <c r="O59" i="28"/>
  <c r="Q59" i="28"/>
  <c r="R59" i="28"/>
  <c r="T59" i="28"/>
  <c r="U59" i="28"/>
  <c r="W59" i="28"/>
  <c r="AF59" i="28"/>
  <c r="AG59" i="28"/>
  <c r="AH59" i="28"/>
  <c r="AI59" i="28"/>
  <c r="AT59" i="28"/>
  <c r="I60" i="28"/>
  <c r="J60" i="28"/>
  <c r="K60" i="28"/>
  <c r="L60" i="28"/>
  <c r="N60" i="28"/>
  <c r="O60" i="28"/>
  <c r="Q60" i="28"/>
  <c r="R60" i="28"/>
  <c r="T60" i="28"/>
  <c r="U60" i="28"/>
  <c r="W60" i="28"/>
  <c r="AF60" i="28"/>
  <c r="AG60" i="28"/>
  <c r="AH60" i="28"/>
  <c r="AI60" i="28"/>
  <c r="AT60" i="28"/>
  <c r="I61" i="28"/>
  <c r="J61" i="28"/>
  <c r="K61" i="28"/>
  <c r="L61" i="28"/>
  <c r="N61" i="28"/>
  <c r="O61" i="28"/>
  <c r="Q61" i="28"/>
  <c r="R61" i="28"/>
  <c r="T61" i="28"/>
  <c r="U61" i="28"/>
  <c r="W61" i="28"/>
  <c r="AF61" i="28"/>
  <c r="AG61" i="28"/>
  <c r="AH61" i="28"/>
  <c r="AI61" i="28"/>
  <c r="AT61" i="28"/>
  <c r="I62" i="28"/>
  <c r="J62" i="28"/>
  <c r="K62" i="28"/>
  <c r="L62" i="28"/>
  <c r="N62" i="28"/>
  <c r="O62" i="28"/>
  <c r="Q62" i="28"/>
  <c r="R62" i="28"/>
  <c r="T62" i="28"/>
  <c r="U62" i="28"/>
  <c r="W62" i="28"/>
  <c r="AF62" i="28"/>
  <c r="AG62" i="28"/>
  <c r="AH62" i="28"/>
  <c r="AI62" i="28"/>
  <c r="AT62" i="28"/>
  <c r="I63" i="28"/>
  <c r="J63" i="28"/>
  <c r="K63" i="28"/>
  <c r="L63" i="28"/>
  <c r="N63" i="28"/>
  <c r="O63" i="28"/>
  <c r="Q63" i="28"/>
  <c r="R63" i="28"/>
  <c r="T63" i="28"/>
  <c r="U63" i="28"/>
  <c r="W63" i="28"/>
  <c r="AF63" i="28"/>
  <c r="AG63" i="28"/>
  <c r="AH63" i="28"/>
  <c r="AI63" i="28"/>
  <c r="AT63" i="28"/>
  <c r="I64" i="28"/>
  <c r="J64" i="28"/>
  <c r="K64" i="28"/>
  <c r="L64" i="28"/>
  <c r="N64" i="28"/>
  <c r="O64" i="28"/>
  <c r="Q64" i="28"/>
  <c r="R64" i="28"/>
  <c r="T64" i="28"/>
  <c r="U64" i="28"/>
  <c r="W64" i="28"/>
  <c r="AF64" i="28"/>
  <c r="AG64" i="28"/>
  <c r="AH64" i="28"/>
  <c r="AI64" i="28"/>
  <c r="AT64" i="28"/>
  <c r="I65" i="28"/>
  <c r="J65" i="28"/>
  <c r="K65" i="28"/>
  <c r="L65" i="28"/>
  <c r="N65" i="28"/>
  <c r="O65" i="28"/>
  <c r="Q65" i="28"/>
  <c r="R65" i="28"/>
  <c r="T65" i="28"/>
  <c r="U65" i="28"/>
  <c r="W65" i="28"/>
  <c r="AF65" i="28"/>
  <c r="AG65" i="28"/>
  <c r="AH65" i="28"/>
  <c r="AI65" i="28"/>
  <c r="AT65" i="28"/>
  <c r="I66" i="28"/>
  <c r="J66" i="28"/>
  <c r="K66" i="28"/>
  <c r="L66" i="28"/>
  <c r="N66" i="28"/>
  <c r="O66" i="28"/>
  <c r="Q66" i="28"/>
  <c r="R66" i="28"/>
  <c r="T66" i="28"/>
  <c r="U66" i="28"/>
  <c r="W66" i="28"/>
  <c r="AF66" i="28"/>
  <c r="AG66" i="28"/>
  <c r="AH66" i="28"/>
  <c r="AI66" i="28"/>
  <c r="AT66" i="28"/>
  <c r="I67" i="28"/>
  <c r="J67" i="28"/>
  <c r="K67" i="28"/>
  <c r="L67" i="28"/>
  <c r="N67" i="28"/>
  <c r="O67" i="28"/>
  <c r="Q67" i="28"/>
  <c r="R67" i="28"/>
  <c r="T67" i="28"/>
  <c r="U67" i="28"/>
  <c r="W67" i="28"/>
  <c r="AF67" i="28"/>
  <c r="AG67" i="28"/>
  <c r="AH67" i="28"/>
  <c r="AI67" i="28"/>
  <c r="AT67" i="28"/>
  <c r="I68" i="28"/>
  <c r="J68" i="28"/>
  <c r="K68" i="28"/>
  <c r="L68" i="28"/>
  <c r="N68" i="28"/>
  <c r="O68" i="28"/>
  <c r="Q68" i="28"/>
  <c r="R68" i="28"/>
  <c r="T68" i="28"/>
  <c r="U68" i="28"/>
  <c r="W68" i="28"/>
  <c r="AF68" i="28"/>
  <c r="AG68" i="28"/>
  <c r="AH68" i="28"/>
  <c r="AI68" i="28"/>
  <c r="AT68" i="28"/>
  <c r="I69" i="28"/>
  <c r="J69" i="28"/>
  <c r="K69" i="28"/>
  <c r="L69" i="28"/>
  <c r="N69" i="28"/>
  <c r="O69" i="28"/>
  <c r="Q69" i="28"/>
  <c r="R69" i="28"/>
  <c r="T69" i="28"/>
  <c r="U69" i="28"/>
  <c r="W69" i="28"/>
  <c r="AF69" i="28"/>
  <c r="AG69" i="28"/>
  <c r="AH69" i="28"/>
  <c r="AI69" i="28"/>
  <c r="AT69" i="28"/>
  <c r="I70" i="28"/>
  <c r="J70" i="28"/>
  <c r="K70" i="28"/>
  <c r="L70" i="28"/>
  <c r="N70" i="28"/>
  <c r="O70" i="28"/>
  <c r="Q70" i="28"/>
  <c r="R70" i="28"/>
  <c r="T70" i="28"/>
  <c r="U70" i="28"/>
  <c r="W70" i="28"/>
  <c r="AF70" i="28"/>
  <c r="AG70" i="28"/>
  <c r="AH70" i="28"/>
  <c r="AI70" i="28"/>
  <c r="AT70" i="28"/>
  <c r="I71" i="28"/>
  <c r="J71" i="28"/>
  <c r="K71" i="28"/>
  <c r="L71" i="28"/>
  <c r="N71" i="28"/>
  <c r="O71" i="28"/>
  <c r="Q71" i="28"/>
  <c r="R71" i="28"/>
  <c r="T71" i="28"/>
  <c r="U71" i="28"/>
  <c r="W71" i="28"/>
  <c r="AF71" i="28"/>
  <c r="AG71" i="28"/>
  <c r="AH71" i="28"/>
  <c r="AI71" i="28"/>
  <c r="AT71" i="28"/>
  <c r="I72" i="28"/>
  <c r="J72" i="28"/>
  <c r="K72" i="28"/>
  <c r="L72" i="28"/>
  <c r="N72" i="28"/>
  <c r="O72" i="28"/>
  <c r="Q72" i="28"/>
  <c r="R72" i="28"/>
  <c r="T72" i="28"/>
  <c r="U72" i="28"/>
  <c r="W72" i="28"/>
  <c r="AF72" i="28"/>
  <c r="AG72" i="28"/>
  <c r="AH72" i="28"/>
  <c r="AI72" i="28"/>
  <c r="AT72" i="28"/>
  <c r="I73" i="28"/>
  <c r="J73" i="28"/>
  <c r="K73" i="28"/>
  <c r="L73" i="28"/>
  <c r="N73" i="28"/>
  <c r="O73" i="28"/>
  <c r="Q73" i="28"/>
  <c r="R73" i="28"/>
  <c r="T73" i="28"/>
  <c r="U73" i="28"/>
  <c r="W73" i="28"/>
  <c r="AF73" i="28"/>
  <c r="AG73" i="28"/>
  <c r="AH73" i="28"/>
  <c r="AI73" i="28"/>
  <c r="AT73" i="28"/>
  <c r="I74" i="28"/>
  <c r="J74" i="28"/>
  <c r="K74" i="28"/>
  <c r="L74" i="28"/>
  <c r="N74" i="28"/>
  <c r="O74" i="28"/>
  <c r="Q74" i="28"/>
  <c r="R74" i="28"/>
  <c r="T74" i="28"/>
  <c r="U74" i="28"/>
  <c r="W74" i="28"/>
  <c r="AF74" i="28"/>
  <c r="AG74" i="28"/>
  <c r="AH74" i="28"/>
  <c r="AI74" i="28"/>
  <c r="AT74" i="28"/>
  <c r="I75" i="28"/>
  <c r="J75" i="28"/>
  <c r="K75" i="28"/>
  <c r="L75" i="28"/>
  <c r="N75" i="28"/>
  <c r="O75" i="28"/>
  <c r="Q75" i="28"/>
  <c r="R75" i="28"/>
  <c r="T75" i="28"/>
  <c r="U75" i="28"/>
  <c r="W75" i="28"/>
  <c r="AF75" i="28"/>
  <c r="AG75" i="28"/>
  <c r="AH75" i="28"/>
  <c r="AI75" i="28"/>
  <c r="AT75" i="28"/>
  <c r="I76" i="28"/>
  <c r="J76" i="28"/>
  <c r="K76" i="28"/>
  <c r="L76" i="28"/>
  <c r="N76" i="28"/>
  <c r="O76" i="28"/>
  <c r="Q76" i="28"/>
  <c r="R76" i="28"/>
  <c r="T76" i="28"/>
  <c r="U76" i="28"/>
  <c r="W76" i="28"/>
  <c r="AF76" i="28"/>
  <c r="AG76" i="28"/>
  <c r="AH76" i="28"/>
  <c r="AI76" i="28"/>
  <c r="AT76" i="28"/>
  <c r="I77" i="28"/>
  <c r="J77" i="28"/>
  <c r="K77" i="28"/>
  <c r="L77" i="28"/>
  <c r="N77" i="28"/>
  <c r="O77" i="28"/>
  <c r="Q77" i="28"/>
  <c r="R77" i="28"/>
  <c r="T77" i="28"/>
  <c r="U77" i="28"/>
  <c r="W77" i="28"/>
  <c r="AF77" i="28"/>
  <c r="AG77" i="28"/>
  <c r="AH77" i="28"/>
  <c r="AI77" i="28"/>
  <c r="AT77" i="28"/>
  <c r="I78" i="28"/>
  <c r="J78" i="28"/>
  <c r="K78" i="28"/>
  <c r="L78" i="28"/>
  <c r="N78" i="28"/>
  <c r="O78" i="28"/>
  <c r="Q78" i="28"/>
  <c r="R78" i="28"/>
  <c r="T78" i="28"/>
  <c r="U78" i="28"/>
  <c r="W78" i="28"/>
  <c r="AF78" i="28"/>
  <c r="AG78" i="28"/>
  <c r="AH78" i="28"/>
  <c r="AI78" i="28"/>
  <c r="AT78" i="28"/>
  <c r="I79" i="28"/>
  <c r="J79" i="28"/>
  <c r="K79" i="28"/>
  <c r="L79" i="28"/>
  <c r="N79" i="28"/>
  <c r="O79" i="28"/>
  <c r="Q79" i="28"/>
  <c r="R79" i="28"/>
  <c r="T79" i="28"/>
  <c r="U79" i="28"/>
  <c r="W79" i="28"/>
  <c r="AF79" i="28"/>
  <c r="AG79" i="28"/>
  <c r="AH79" i="28"/>
  <c r="AI79" i="28"/>
  <c r="AT79" i="28"/>
  <c r="I80" i="28"/>
  <c r="J80" i="28"/>
  <c r="K80" i="28"/>
  <c r="L80" i="28"/>
  <c r="N80" i="28"/>
  <c r="O80" i="28"/>
  <c r="Q80" i="28"/>
  <c r="R80" i="28"/>
  <c r="T80" i="28"/>
  <c r="U80" i="28"/>
  <c r="W80" i="28"/>
  <c r="AF80" i="28"/>
  <c r="AG80" i="28"/>
  <c r="AH80" i="28"/>
  <c r="AI80" i="28"/>
  <c r="AT80" i="28"/>
  <c r="I81" i="28"/>
  <c r="J81" i="28"/>
  <c r="K81" i="28"/>
  <c r="L81" i="28"/>
  <c r="N81" i="28"/>
  <c r="O81" i="28"/>
  <c r="Q81" i="28"/>
  <c r="R81" i="28"/>
  <c r="T81" i="28"/>
  <c r="U81" i="28"/>
  <c r="W81" i="28"/>
  <c r="AF81" i="28"/>
  <c r="AG81" i="28"/>
  <c r="AH81" i="28"/>
  <c r="AI81" i="28"/>
  <c r="AT81" i="28"/>
  <c r="I82" i="28"/>
  <c r="J82" i="28"/>
  <c r="K82" i="28"/>
  <c r="L82" i="28"/>
  <c r="N82" i="28"/>
  <c r="O82" i="28"/>
  <c r="Q82" i="28"/>
  <c r="R82" i="28"/>
  <c r="T82" i="28"/>
  <c r="U82" i="28"/>
  <c r="W82" i="28"/>
  <c r="AF82" i="28"/>
  <c r="AG82" i="28"/>
  <c r="AH82" i="28"/>
  <c r="AI82" i="28"/>
  <c r="AT82" i="28"/>
  <c r="I83" i="28"/>
  <c r="J83" i="28"/>
  <c r="K83" i="28"/>
  <c r="L83" i="28"/>
  <c r="N83" i="28"/>
  <c r="O83" i="28"/>
  <c r="Q83" i="28"/>
  <c r="R83" i="28"/>
  <c r="T83" i="28"/>
  <c r="U83" i="28"/>
  <c r="W83" i="28"/>
  <c r="AF83" i="28"/>
  <c r="AG83" i="28"/>
  <c r="AH83" i="28"/>
  <c r="AI83" i="28"/>
  <c r="AT83" i="28"/>
  <c r="I84" i="28"/>
  <c r="J84" i="28"/>
  <c r="K84" i="28"/>
  <c r="L84" i="28"/>
  <c r="N84" i="28"/>
  <c r="O84" i="28"/>
  <c r="Q84" i="28"/>
  <c r="R84" i="28"/>
  <c r="T84" i="28"/>
  <c r="U84" i="28"/>
  <c r="W84" i="28"/>
  <c r="AF84" i="28"/>
  <c r="AG84" i="28"/>
  <c r="AH84" i="28"/>
  <c r="AI84" i="28"/>
  <c r="AT84" i="28"/>
  <c r="I85" i="28"/>
  <c r="J85" i="28"/>
  <c r="K85" i="28"/>
  <c r="L85" i="28"/>
  <c r="N85" i="28"/>
  <c r="O85" i="28"/>
  <c r="Q85" i="28"/>
  <c r="R85" i="28"/>
  <c r="T85" i="28"/>
  <c r="U85" i="28"/>
  <c r="W85" i="28"/>
  <c r="AF85" i="28"/>
  <c r="AG85" i="28"/>
  <c r="AH85" i="28"/>
  <c r="AI85" i="28"/>
  <c r="AT85" i="28"/>
  <c r="I86" i="28"/>
  <c r="J86" i="28"/>
  <c r="K86" i="28"/>
  <c r="L86" i="28"/>
  <c r="N86" i="28"/>
  <c r="O86" i="28"/>
  <c r="Q86" i="28"/>
  <c r="R86" i="28"/>
  <c r="T86" i="28"/>
  <c r="U86" i="28"/>
  <c r="W86" i="28"/>
  <c r="AF86" i="28"/>
  <c r="AG86" i="28"/>
  <c r="AH86" i="28"/>
  <c r="AI86" i="28"/>
  <c r="AT86" i="28"/>
  <c r="I87" i="28"/>
  <c r="J87" i="28"/>
  <c r="K87" i="28"/>
  <c r="L87" i="28"/>
  <c r="N87" i="28"/>
  <c r="O87" i="28"/>
  <c r="Q87" i="28"/>
  <c r="R87" i="28"/>
  <c r="T87" i="28"/>
  <c r="U87" i="28"/>
  <c r="W87" i="28"/>
  <c r="AF87" i="28"/>
  <c r="AG87" i="28"/>
  <c r="AH87" i="28"/>
  <c r="AI87" i="28"/>
  <c r="AT87" i="28"/>
  <c r="I88" i="28"/>
  <c r="J88" i="28"/>
  <c r="K88" i="28"/>
  <c r="L88" i="28"/>
  <c r="N88" i="28"/>
  <c r="O88" i="28"/>
  <c r="Q88" i="28"/>
  <c r="R88" i="28"/>
  <c r="T88" i="28"/>
  <c r="U88" i="28"/>
  <c r="W88" i="28"/>
  <c r="AF88" i="28"/>
  <c r="AG88" i="28"/>
  <c r="AH88" i="28"/>
  <c r="AI88" i="28"/>
  <c r="AT88" i="28"/>
  <c r="I89" i="28"/>
  <c r="J89" i="28"/>
  <c r="K89" i="28"/>
  <c r="L89" i="28"/>
  <c r="N89" i="28"/>
  <c r="O89" i="28"/>
  <c r="Q89" i="28"/>
  <c r="R89" i="28"/>
  <c r="T89" i="28"/>
  <c r="U89" i="28"/>
  <c r="W89" i="28"/>
  <c r="AF89" i="28"/>
  <c r="AG89" i="28"/>
  <c r="AH89" i="28"/>
  <c r="AI89" i="28"/>
  <c r="AT89" i="28"/>
  <c r="I90" i="28"/>
  <c r="J90" i="28"/>
  <c r="K90" i="28"/>
  <c r="L90" i="28"/>
  <c r="N90" i="28"/>
  <c r="O90" i="28"/>
  <c r="Q90" i="28"/>
  <c r="R90" i="28"/>
  <c r="T90" i="28"/>
  <c r="U90" i="28"/>
  <c r="W90" i="28"/>
  <c r="AF90" i="28"/>
  <c r="AG90" i="28"/>
  <c r="AH90" i="28"/>
  <c r="AI90" i="28"/>
  <c r="AT90" i="28"/>
  <c r="I91" i="28"/>
  <c r="J91" i="28"/>
  <c r="K91" i="28"/>
  <c r="L91" i="28"/>
  <c r="N91" i="28"/>
  <c r="O91" i="28"/>
  <c r="Q91" i="28"/>
  <c r="R91" i="28"/>
  <c r="T91" i="28"/>
  <c r="U91" i="28"/>
  <c r="W91" i="28"/>
  <c r="AF91" i="28"/>
  <c r="AG91" i="28"/>
  <c r="AH91" i="28"/>
  <c r="AI91" i="28"/>
  <c r="AT91" i="28"/>
  <c r="I92" i="28"/>
  <c r="J92" i="28"/>
  <c r="K92" i="28"/>
  <c r="L92" i="28"/>
  <c r="N92" i="28"/>
  <c r="O92" i="28"/>
  <c r="Q92" i="28"/>
  <c r="R92" i="28"/>
  <c r="T92" i="28"/>
  <c r="U92" i="28"/>
  <c r="W92" i="28"/>
  <c r="AF92" i="28"/>
  <c r="AG92" i="28"/>
  <c r="AH92" i="28"/>
  <c r="AI92" i="28"/>
  <c r="AT92" i="28"/>
  <c r="I93" i="28"/>
  <c r="J93" i="28"/>
  <c r="K93" i="28"/>
  <c r="L93" i="28"/>
  <c r="N93" i="28"/>
  <c r="O93" i="28"/>
  <c r="Q93" i="28"/>
  <c r="R93" i="28"/>
  <c r="T93" i="28"/>
  <c r="U93" i="28"/>
  <c r="W93" i="28"/>
  <c r="AF93" i="28"/>
  <c r="AG93" i="28"/>
  <c r="AH93" i="28"/>
  <c r="AI93" i="28"/>
  <c r="AT93" i="28"/>
  <c r="I94" i="28"/>
  <c r="J94" i="28"/>
  <c r="K94" i="28"/>
  <c r="L94" i="28"/>
  <c r="N94" i="28"/>
  <c r="O94" i="28"/>
  <c r="Q94" i="28"/>
  <c r="R94" i="28"/>
  <c r="T94" i="28"/>
  <c r="U94" i="28"/>
  <c r="W94" i="28"/>
  <c r="AF94" i="28"/>
  <c r="AG94" i="28"/>
  <c r="AH94" i="28"/>
  <c r="AI94" i="28"/>
  <c r="AT94" i="28"/>
  <c r="I95" i="28"/>
  <c r="J95" i="28"/>
  <c r="K95" i="28"/>
  <c r="L95" i="28"/>
  <c r="N95" i="28"/>
  <c r="O95" i="28"/>
  <c r="Q95" i="28"/>
  <c r="R95" i="28"/>
  <c r="T95" i="28"/>
  <c r="U95" i="28"/>
  <c r="W95" i="28"/>
  <c r="AF95" i="28"/>
  <c r="AG95" i="28"/>
  <c r="AH95" i="28"/>
  <c r="AI95" i="28"/>
  <c r="AT95" i="28"/>
  <c r="I96" i="28"/>
  <c r="J96" i="28"/>
  <c r="K96" i="28"/>
  <c r="L96" i="28"/>
  <c r="N96" i="28"/>
  <c r="O96" i="28"/>
  <c r="Q96" i="28"/>
  <c r="R96" i="28"/>
  <c r="T96" i="28"/>
  <c r="U96" i="28"/>
  <c r="W96" i="28"/>
  <c r="AF96" i="28"/>
  <c r="AG96" i="28"/>
  <c r="AH96" i="28"/>
  <c r="AI96" i="28"/>
  <c r="AT96" i="28"/>
  <c r="I97" i="28"/>
  <c r="J97" i="28"/>
  <c r="K97" i="28"/>
  <c r="L97" i="28"/>
  <c r="N97" i="28"/>
  <c r="O97" i="28"/>
  <c r="Q97" i="28"/>
  <c r="R97" i="28"/>
  <c r="T97" i="28"/>
  <c r="U97" i="28"/>
  <c r="W97" i="28"/>
  <c r="AF97" i="28"/>
  <c r="AG97" i="28"/>
  <c r="AH97" i="28"/>
  <c r="AI97" i="28"/>
  <c r="AT97" i="28"/>
  <c r="I98" i="28"/>
  <c r="J98" i="28"/>
  <c r="K98" i="28"/>
  <c r="L98" i="28"/>
  <c r="N98" i="28"/>
  <c r="O98" i="28"/>
  <c r="Q98" i="28"/>
  <c r="R98" i="28"/>
  <c r="T98" i="28"/>
  <c r="U98" i="28"/>
  <c r="W98" i="28"/>
  <c r="AF98" i="28"/>
  <c r="AG98" i="28"/>
  <c r="AH98" i="28"/>
  <c r="AI98" i="28"/>
  <c r="AT98" i="28"/>
  <c r="I99" i="28"/>
  <c r="J99" i="28"/>
  <c r="K99" i="28"/>
  <c r="L99" i="28"/>
  <c r="N99" i="28"/>
  <c r="O99" i="28"/>
  <c r="Q99" i="28"/>
  <c r="R99" i="28"/>
  <c r="T99" i="28"/>
  <c r="U99" i="28"/>
  <c r="W99" i="28"/>
  <c r="AF99" i="28"/>
  <c r="AG99" i="28"/>
  <c r="AH99" i="28"/>
  <c r="AI99" i="28"/>
  <c r="AT99" i="28"/>
  <c r="I100" i="28"/>
  <c r="J100" i="28"/>
  <c r="K100" i="28"/>
  <c r="L100" i="28"/>
  <c r="N100" i="28"/>
  <c r="O100" i="28"/>
  <c r="Q100" i="28"/>
  <c r="R100" i="28"/>
  <c r="T100" i="28"/>
  <c r="U100" i="28"/>
  <c r="W100" i="28"/>
  <c r="AF100" i="28"/>
  <c r="AG100" i="28"/>
  <c r="AH100" i="28"/>
  <c r="AI100" i="28"/>
  <c r="AT100" i="28"/>
  <c r="I101" i="28"/>
  <c r="J101" i="28"/>
  <c r="K101" i="28"/>
  <c r="L101" i="28"/>
  <c r="N101" i="28"/>
  <c r="O101" i="28"/>
  <c r="Q101" i="28"/>
  <c r="R101" i="28"/>
  <c r="T101" i="28"/>
  <c r="U101" i="28"/>
  <c r="W101" i="28"/>
  <c r="AF101" i="28"/>
  <c r="AG101" i="28"/>
  <c r="AH101" i="28"/>
  <c r="AI101" i="28"/>
  <c r="AT101" i="28"/>
  <c r="I102" i="28"/>
  <c r="J102" i="28"/>
  <c r="K102" i="28"/>
  <c r="L102" i="28"/>
  <c r="N102" i="28"/>
  <c r="O102" i="28"/>
  <c r="Q102" i="28"/>
  <c r="R102" i="28"/>
  <c r="T102" i="28"/>
  <c r="U102" i="28"/>
  <c r="W102" i="28"/>
  <c r="AF102" i="28"/>
  <c r="AG102" i="28"/>
  <c r="AH102" i="28"/>
  <c r="AI102" i="28"/>
  <c r="AT102" i="28"/>
  <c r="I103" i="28"/>
  <c r="J103" i="28"/>
  <c r="K103" i="28"/>
  <c r="L103" i="28"/>
  <c r="N103" i="28"/>
  <c r="O103" i="28"/>
  <c r="Q103" i="28"/>
  <c r="R103" i="28"/>
  <c r="T103" i="28"/>
  <c r="U103" i="28"/>
  <c r="W103" i="28"/>
  <c r="AF103" i="28"/>
  <c r="AG103" i="28"/>
  <c r="AH103" i="28"/>
  <c r="AI103" i="28"/>
  <c r="AT103" i="28"/>
  <c r="T204" i="27"/>
  <c r="S204" i="27"/>
  <c r="R204" i="27"/>
  <c r="J204" i="27"/>
  <c r="I204" i="27"/>
  <c r="H204" i="27"/>
  <c r="T203" i="27"/>
  <c r="S203" i="27"/>
  <c r="R203" i="27"/>
  <c r="J203" i="27"/>
  <c r="I203" i="27"/>
  <c r="H203" i="27"/>
  <c r="T202" i="27"/>
  <c r="S202" i="27"/>
  <c r="R202" i="27"/>
  <c r="J202" i="27"/>
  <c r="I202" i="27"/>
  <c r="H202" i="27"/>
  <c r="T201" i="27"/>
  <c r="S201" i="27"/>
  <c r="R201" i="27"/>
  <c r="J201" i="27"/>
  <c r="I201" i="27"/>
  <c r="H201" i="27"/>
  <c r="T200" i="27"/>
  <c r="S200" i="27"/>
  <c r="R200" i="27"/>
  <c r="J200" i="27"/>
  <c r="I200" i="27"/>
  <c r="H200" i="27"/>
  <c r="T199" i="27"/>
  <c r="S199" i="27"/>
  <c r="R199" i="27"/>
  <c r="J199" i="27"/>
  <c r="I199" i="27"/>
  <c r="H199" i="27"/>
  <c r="T198" i="27"/>
  <c r="S198" i="27"/>
  <c r="R198" i="27"/>
  <c r="J198" i="27"/>
  <c r="I198" i="27"/>
  <c r="H198" i="27"/>
  <c r="T197" i="27"/>
  <c r="S197" i="27"/>
  <c r="R197" i="27"/>
  <c r="J197" i="27"/>
  <c r="I197" i="27"/>
  <c r="H197" i="27"/>
  <c r="T196" i="27"/>
  <c r="S196" i="27"/>
  <c r="R196" i="27"/>
  <c r="J196" i="27"/>
  <c r="I196" i="27"/>
  <c r="H196" i="27"/>
  <c r="T195" i="27"/>
  <c r="S195" i="27"/>
  <c r="R195" i="27"/>
  <c r="J195" i="27"/>
  <c r="I195" i="27"/>
  <c r="H195" i="27"/>
  <c r="T194" i="27"/>
  <c r="S194" i="27"/>
  <c r="R194" i="27"/>
  <c r="J194" i="27"/>
  <c r="I194" i="27"/>
  <c r="H194" i="27"/>
  <c r="T193" i="27"/>
  <c r="S193" i="27"/>
  <c r="R193" i="27"/>
  <c r="J193" i="27"/>
  <c r="I193" i="27"/>
  <c r="H193" i="27"/>
  <c r="T192" i="27"/>
  <c r="S192" i="27"/>
  <c r="R192" i="27"/>
  <c r="J192" i="27"/>
  <c r="I192" i="27"/>
  <c r="H192" i="27"/>
  <c r="T191" i="27"/>
  <c r="S191" i="27"/>
  <c r="R191" i="27"/>
  <c r="J191" i="27"/>
  <c r="I191" i="27"/>
  <c r="H191" i="27"/>
  <c r="T190" i="27"/>
  <c r="S190" i="27"/>
  <c r="R190" i="27"/>
  <c r="J190" i="27"/>
  <c r="I190" i="27"/>
  <c r="H190" i="27"/>
  <c r="T189" i="27"/>
  <c r="S189" i="27"/>
  <c r="R189" i="27"/>
  <c r="J189" i="27"/>
  <c r="I189" i="27"/>
  <c r="H189" i="27"/>
  <c r="T188" i="27"/>
  <c r="S188" i="27"/>
  <c r="R188" i="27"/>
  <c r="J188" i="27"/>
  <c r="I188" i="27"/>
  <c r="H188" i="27"/>
  <c r="T187" i="27"/>
  <c r="S187" i="27"/>
  <c r="R187" i="27"/>
  <c r="J187" i="27"/>
  <c r="I187" i="27"/>
  <c r="H187" i="27"/>
  <c r="T186" i="27"/>
  <c r="S186" i="27"/>
  <c r="R186" i="27"/>
  <c r="J186" i="27"/>
  <c r="I186" i="27"/>
  <c r="H186" i="27"/>
  <c r="T185" i="27"/>
  <c r="S185" i="27"/>
  <c r="R185" i="27"/>
  <c r="J185" i="27"/>
  <c r="I185" i="27"/>
  <c r="H185" i="27"/>
  <c r="T184" i="27"/>
  <c r="S184" i="27"/>
  <c r="R184" i="27"/>
  <c r="J184" i="27"/>
  <c r="I184" i="27"/>
  <c r="H184" i="27"/>
  <c r="T183" i="27"/>
  <c r="S183" i="27"/>
  <c r="R183" i="27"/>
  <c r="J183" i="27"/>
  <c r="I183" i="27"/>
  <c r="H183" i="27"/>
  <c r="T182" i="27"/>
  <c r="S182" i="27"/>
  <c r="R182" i="27"/>
  <c r="J182" i="27"/>
  <c r="I182" i="27"/>
  <c r="H182" i="27"/>
  <c r="T181" i="27"/>
  <c r="S181" i="27"/>
  <c r="R181" i="27"/>
  <c r="J181" i="27"/>
  <c r="I181" i="27"/>
  <c r="H181" i="27"/>
  <c r="T180" i="27"/>
  <c r="S180" i="27"/>
  <c r="R180" i="27"/>
  <c r="J180" i="27"/>
  <c r="I180" i="27"/>
  <c r="H180" i="27"/>
  <c r="T179" i="27"/>
  <c r="S179" i="27"/>
  <c r="R179" i="27"/>
  <c r="J179" i="27"/>
  <c r="I179" i="27"/>
  <c r="H179" i="27"/>
  <c r="T178" i="27"/>
  <c r="S178" i="27"/>
  <c r="R178" i="27"/>
  <c r="J178" i="27"/>
  <c r="I178" i="27"/>
  <c r="H178" i="27"/>
  <c r="T177" i="27"/>
  <c r="S177" i="27"/>
  <c r="R177" i="27"/>
  <c r="J177" i="27"/>
  <c r="I177" i="27"/>
  <c r="H177" i="27"/>
  <c r="T176" i="27"/>
  <c r="S176" i="27"/>
  <c r="R176" i="27"/>
  <c r="J176" i="27"/>
  <c r="I176" i="27"/>
  <c r="H176" i="27"/>
  <c r="T175" i="27"/>
  <c r="S175" i="27"/>
  <c r="R175" i="27"/>
  <c r="J175" i="27"/>
  <c r="I175" i="27"/>
  <c r="H175" i="27"/>
  <c r="T174" i="27"/>
  <c r="S174" i="27"/>
  <c r="R174" i="27"/>
  <c r="J174" i="27"/>
  <c r="I174" i="27"/>
  <c r="H174" i="27"/>
  <c r="T173" i="27"/>
  <c r="S173" i="27"/>
  <c r="R173" i="27"/>
  <c r="J173" i="27"/>
  <c r="I173" i="27"/>
  <c r="H173" i="27"/>
  <c r="T172" i="27"/>
  <c r="S172" i="27"/>
  <c r="R172" i="27"/>
  <c r="J172" i="27"/>
  <c r="I172" i="27"/>
  <c r="H172" i="27"/>
  <c r="T171" i="27"/>
  <c r="S171" i="27"/>
  <c r="R171" i="27"/>
  <c r="J171" i="27"/>
  <c r="I171" i="27"/>
  <c r="H171" i="27"/>
  <c r="T170" i="27"/>
  <c r="S170" i="27"/>
  <c r="R170" i="27"/>
  <c r="J170" i="27"/>
  <c r="I170" i="27"/>
  <c r="H170" i="27"/>
  <c r="T169" i="27"/>
  <c r="S169" i="27"/>
  <c r="R169" i="27"/>
  <c r="J169" i="27"/>
  <c r="I169" i="27"/>
  <c r="H169" i="27"/>
  <c r="T168" i="27"/>
  <c r="S168" i="27"/>
  <c r="R168" i="27"/>
  <c r="J168" i="27"/>
  <c r="I168" i="27"/>
  <c r="H168" i="27"/>
  <c r="T167" i="27"/>
  <c r="S167" i="27"/>
  <c r="R167" i="27"/>
  <c r="J167" i="27"/>
  <c r="I167" i="27"/>
  <c r="H167" i="27"/>
  <c r="T166" i="27"/>
  <c r="S166" i="27"/>
  <c r="R166" i="27"/>
  <c r="J166" i="27"/>
  <c r="I166" i="27"/>
  <c r="H166" i="27"/>
  <c r="T165" i="27"/>
  <c r="S165" i="27"/>
  <c r="R165" i="27"/>
  <c r="J165" i="27"/>
  <c r="I165" i="27"/>
  <c r="H165" i="27"/>
  <c r="T164" i="27"/>
  <c r="S164" i="27"/>
  <c r="R164" i="27"/>
  <c r="J164" i="27"/>
  <c r="I164" i="27"/>
  <c r="H164" i="27"/>
  <c r="T163" i="27"/>
  <c r="S163" i="27"/>
  <c r="R163" i="27"/>
  <c r="J163" i="27"/>
  <c r="I163" i="27"/>
  <c r="H163" i="27"/>
  <c r="T162" i="27"/>
  <c r="S162" i="27"/>
  <c r="R162" i="27"/>
  <c r="J162" i="27"/>
  <c r="I162" i="27"/>
  <c r="H162" i="27"/>
  <c r="T161" i="27"/>
  <c r="S161" i="27"/>
  <c r="R161" i="27"/>
  <c r="J161" i="27"/>
  <c r="I161" i="27"/>
  <c r="H161" i="27"/>
  <c r="T160" i="27"/>
  <c r="S160" i="27"/>
  <c r="R160" i="27"/>
  <c r="J160" i="27"/>
  <c r="I160" i="27"/>
  <c r="H160" i="27"/>
  <c r="T159" i="27"/>
  <c r="S159" i="27"/>
  <c r="R159" i="27"/>
  <c r="J159" i="27"/>
  <c r="I159" i="27"/>
  <c r="H159" i="27"/>
  <c r="T158" i="27"/>
  <c r="S158" i="27"/>
  <c r="R158" i="27"/>
  <c r="J158" i="27"/>
  <c r="I158" i="27"/>
  <c r="H158" i="27"/>
  <c r="T157" i="27"/>
  <c r="S157" i="27"/>
  <c r="R157" i="27"/>
  <c r="J157" i="27"/>
  <c r="I157" i="27"/>
  <c r="H157" i="27"/>
  <c r="T156" i="27"/>
  <c r="S156" i="27"/>
  <c r="R156" i="27"/>
  <c r="J156" i="27"/>
  <c r="I156" i="27"/>
  <c r="H156" i="27"/>
  <c r="T155" i="27"/>
  <c r="S155" i="27"/>
  <c r="R155" i="27"/>
  <c r="J155" i="27"/>
  <c r="I155" i="27"/>
  <c r="H155" i="27"/>
  <c r="T154" i="27"/>
  <c r="S154" i="27"/>
  <c r="R154" i="27"/>
  <c r="J154" i="27"/>
  <c r="I154" i="27"/>
  <c r="H154" i="27"/>
  <c r="T153" i="27"/>
  <c r="S153" i="27"/>
  <c r="R153" i="27"/>
  <c r="J153" i="27"/>
  <c r="I153" i="27"/>
  <c r="H153" i="27"/>
  <c r="T152" i="27"/>
  <c r="S152" i="27"/>
  <c r="R152" i="27"/>
  <c r="J152" i="27"/>
  <c r="I152" i="27"/>
  <c r="H152" i="27"/>
  <c r="T151" i="27"/>
  <c r="S151" i="27"/>
  <c r="R151" i="27"/>
  <c r="J151" i="27"/>
  <c r="I151" i="27"/>
  <c r="H151" i="27"/>
  <c r="T150" i="27"/>
  <c r="S150" i="27"/>
  <c r="R150" i="27"/>
  <c r="J150" i="27"/>
  <c r="I150" i="27"/>
  <c r="H150" i="27"/>
  <c r="T149" i="27"/>
  <c r="S149" i="27"/>
  <c r="R149" i="27"/>
  <c r="J149" i="27"/>
  <c r="I149" i="27"/>
  <c r="H149" i="27"/>
  <c r="T148" i="27"/>
  <c r="S148" i="27"/>
  <c r="R148" i="27"/>
  <c r="J148" i="27"/>
  <c r="I148" i="27"/>
  <c r="H148" i="27"/>
  <c r="T147" i="27"/>
  <c r="S147" i="27"/>
  <c r="R147" i="27"/>
  <c r="J147" i="27"/>
  <c r="I147" i="27"/>
  <c r="H147" i="27"/>
  <c r="T146" i="27"/>
  <c r="S146" i="27"/>
  <c r="R146" i="27"/>
  <c r="J146" i="27"/>
  <c r="I146" i="27"/>
  <c r="H146" i="27"/>
  <c r="T145" i="27"/>
  <c r="S145" i="27"/>
  <c r="R145" i="27"/>
  <c r="J145" i="27"/>
  <c r="I145" i="27"/>
  <c r="H145" i="27"/>
  <c r="T144" i="27"/>
  <c r="S144" i="27"/>
  <c r="R144" i="27"/>
  <c r="J144" i="27"/>
  <c r="I144" i="27"/>
  <c r="H144" i="27"/>
  <c r="T143" i="27"/>
  <c r="S143" i="27"/>
  <c r="R143" i="27"/>
  <c r="J143" i="27"/>
  <c r="I143" i="27"/>
  <c r="H143" i="27"/>
  <c r="T142" i="27"/>
  <c r="S142" i="27"/>
  <c r="R142" i="27"/>
  <c r="J142" i="27"/>
  <c r="I142" i="27"/>
  <c r="H142" i="27"/>
  <c r="T141" i="27"/>
  <c r="S141" i="27"/>
  <c r="R141" i="27"/>
  <c r="J141" i="27"/>
  <c r="I141" i="27"/>
  <c r="H141" i="27"/>
  <c r="T140" i="27"/>
  <c r="S140" i="27"/>
  <c r="R140" i="27"/>
  <c r="J140" i="27"/>
  <c r="I140" i="27"/>
  <c r="H140" i="27"/>
  <c r="T139" i="27"/>
  <c r="S139" i="27"/>
  <c r="R139" i="27"/>
  <c r="J139" i="27"/>
  <c r="I139" i="27"/>
  <c r="H139" i="27"/>
  <c r="T138" i="27"/>
  <c r="S138" i="27"/>
  <c r="R138" i="27"/>
  <c r="J138" i="27"/>
  <c r="I138" i="27"/>
  <c r="H138" i="27"/>
  <c r="T137" i="27"/>
  <c r="S137" i="27"/>
  <c r="R137" i="27"/>
  <c r="J137" i="27"/>
  <c r="I137" i="27"/>
  <c r="H137" i="27"/>
  <c r="T136" i="27"/>
  <c r="S136" i="27"/>
  <c r="R136" i="27"/>
  <c r="J136" i="27"/>
  <c r="I136" i="27"/>
  <c r="H136" i="27"/>
  <c r="T135" i="27"/>
  <c r="S135" i="27"/>
  <c r="R135" i="27"/>
  <c r="J135" i="27"/>
  <c r="I135" i="27"/>
  <c r="H135" i="27"/>
  <c r="T134" i="27"/>
  <c r="S134" i="27"/>
  <c r="R134" i="27"/>
  <c r="J134" i="27"/>
  <c r="I134" i="27"/>
  <c r="H134" i="27"/>
  <c r="T133" i="27"/>
  <c r="S133" i="27"/>
  <c r="R133" i="27"/>
  <c r="J133" i="27"/>
  <c r="I133" i="27"/>
  <c r="H133" i="27"/>
  <c r="T132" i="27"/>
  <c r="S132" i="27"/>
  <c r="R132" i="27"/>
  <c r="J132" i="27"/>
  <c r="I132" i="27"/>
  <c r="H132" i="27"/>
  <c r="T131" i="27"/>
  <c r="S131" i="27"/>
  <c r="R131" i="27"/>
  <c r="J131" i="27"/>
  <c r="I131" i="27"/>
  <c r="H131" i="27"/>
  <c r="T130" i="27"/>
  <c r="S130" i="27"/>
  <c r="R130" i="27"/>
  <c r="J130" i="27"/>
  <c r="I130" i="27"/>
  <c r="H130" i="27"/>
  <c r="T129" i="27"/>
  <c r="S129" i="27"/>
  <c r="R129" i="27"/>
  <c r="J129" i="27"/>
  <c r="I129" i="27"/>
  <c r="H129" i="27"/>
  <c r="T128" i="27"/>
  <c r="S128" i="27"/>
  <c r="R128" i="27"/>
  <c r="J128" i="27"/>
  <c r="I128" i="27"/>
  <c r="H128" i="27"/>
  <c r="T127" i="27"/>
  <c r="S127" i="27"/>
  <c r="R127" i="27"/>
  <c r="J127" i="27"/>
  <c r="I127" i="27"/>
  <c r="H127" i="27"/>
  <c r="T126" i="27"/>
  <c r="S126" i="27"/>
  <c r="R126" i="27"/>
  <c r="J126" i="27"/>
  <c r="I126" i="27"/>
  <c r="H126" i="27"/>
  <c r="T125" i="27"/>
  <c r="S125" i="27"/>
  <c r="R125" i="27"/>
  <c r="J125" i="27"/>
  <c r="I125" i="27"/>
  <c r="H125" i="27"/>
  <c r="T124" i="27"/>
  <c r="S124" i="27"/>
  <c r="R124" i="27"/>
  <c r="J124" i="27"/>
  <c r="I124" i="27"/>
  <c r="H124" i="27"/>
  <c r="T123" i="27"/>
  <c r="S123" i="27"/>
  <c r="R123" i="27"/>
  <c r="J123" i="27"/>
  <c r="I123" i="27"/>
  <c r="H123" i="27"/>
  <c r="T122" i="27"/>
  <c r="S122" i="27"/>
  <c r="R122" i="27"/>
  <c r="J122" i="27"/>
  <c r="I122" i="27"/>
  <c r="H122" i="27"/>
  <c r="T121" i="27"/>
  <c r="S121" i="27"/>
  <c r="R121" i="27"/>
  <c r="J121" i="27"/>
  <c r="I121" i="27"/>
  <c r="H121" i="27"/>
  <c r="T120" i="27"/>
  <c r="S120" i="27"/>
  <c r="R120" i="27"/>
  <c r="J120" i="27"/>
  <c r="I120" i="27"/>
  <c r="H120" i="27"/>
  <c r="T119" i="27"/>
  <c r="S119" i="27"/>
  <c r="R119" i="27"/>
  <c r="J119" i="27"/>
  <c r="I119" i="27"/>
  <c r="H119" i="27"/>
  <c r="T118" i="27"/>
  <c r="S118" i="27"/>
  <c r="R118" i="27"/>
  <c r="J118" i="27"/>
  <c r="I118" i="27"/>
  <c r="H118" i="27"/>
  <c r="T117" i="27"/>
  <c r="S117" i="27"/>
  <c r="R117" i="27"/>
  <c r="J117" i="27"/>
  <c r="I117" i="27"/>
  <c r="H117" i="27"/>
  <c r="T116" i="27"/>
  <c r="S116" i="27"/>
  <c r="R116" i="27"/>
  <c r="J116" i="27"/>
  <c r="I116" i="27"/>
  <c r="H116" i="27"/>
  <c r="T115" i="27"/>
  <c r="S115" i="27"/>
  <c r="R115" i="27"/>
  <c r="J115" i="27"/>
  <c r="I115" i="27"/>
  <c r="H115" i="27"/>
  <c r="T114" i="27"/>
  <c r="S114" i="27"/>
  <c r="R114" i="27"/>
  <c r="J114" i="27"/>
  <c r="I114" i="27"/>
  <c r="H114" i="27"/>
  <c r="T113" i="27"/>
  <c r="S113" i="27"/>
  <c r="R113" i="27"/>
  <c r="J113" i="27"/>
  <c r="I113" i="27"/>
  <c r="H113" i="27"/>
  <c r="T112" i="27"/>
  <c r="S112" i="27"/>
  <c r="R112" i="27"/>
  <c r="J112" i="27"/>
  <c r="I112" i="27"/>
  <c r="H112" i="27"/>
  <c r="T111" i="27"/>
  <c r="S111" i="27"/>
  <c r="R111" i="27"/>
  <c r="J111" i="27"/>
  <c r="I111" i="27"/>
  <c r="H111" i="27"/>
  <c r="T110" i="27"/>
  <c r="S110" i="27"/>
  <c r="R110" i="27"/>
  <c r="J110" i="27"/>
  <c r="I110" i="27"/>
  <c r="H110" i="27"/>
  <c r="T109" i="27"/>
  <c r="S109" i="27"/>
  <c r="R109" i="27"/>
  <c r="J109" i="27"/>
  <c r="I109" i="27"/>
  <c r="H109" i="27"/>
  <c r="T108" i="27"/>
  <c r="S108" i="27"/>
  <c r="R108" i="27"/>
  <c r="J108" i="27"/>
  <c r="I108" i="27"/>
  <c r="H108" i="27"/>
  <c r="T107" i="27"/>
  <c r="S107" i="27"/>
  <c r="R107" i="27"/>
  <c r="J107" i="27"/>
  <c r="I107" i="27"/>
  <c r="H107" i="27"/>
  <c r="T106" i="27"/>
  <c r="S106" i="27"/>
  <c r="R106" i="27"/>
  <c r="J106" i="27"/>
  <c r="I106" i="27"/>
  <c r="H106" i="27"/>
  <c r="T105" i="27"/>
  <c r="S105" i="27"/>
  <c r="R105" i="27"/>
  <c r="J105" i="27"/>
  <c r="I105" i="27"/>
  <c r="H105" i="27"/>
  <c r="T104" i="27"/>
  <c r="S104" i="27"/>
  <c r="R104" i="27"/>
  <c r="J104" i="27"/>
  <c r="I104" i="27"/>
  <c r="H104" i="27"/>
  <c r="T103" i="27"/>
  <c r="S103" i="27"/>
  <c r="R103" i="27"/>
  <c r="J103" i="27"/>
  <c r="I103" i="27"/>
  <c r="H103" i="27"/>
  <c r="T102" i="27"/>
  <c r="S102" i="27"/>
  <c r="R102" i="27"/>
  <c r="J102" i="27"/>
  <c r="I102" i="27"/>
  <c r="H102" i="27"/>
  <c r="T101" i="27"/>
  <c r="S101" i="27"/>
  <c r="R101" i="27"/>
  <c r="J101" i="27"/>
  <c r="I101" i="27"/>
  <c r="H101" i="27"/>
  <c r="T100" i="27"/>
  <c r="S100" i="27"/>
  <c r="R100" i="27"/>
  <c r="J100" i="27"/>
  <c r="I100" i="27"/>
  <c r="H100" i="27"/>
  <c r="T99" i="27"/>
  <c r="S99" i="27"/>
  <c r="R99" i="27"/>
  <c r="J99" i="27"/>
  <c r="I99" i="27"/>
  <c r="H99" i="27"/>
  <c r="T98" i="27"/>
  <c r="S98" i="27"/>
  <c r="R98" i="27"/>
  <c r="J98" i="27"/>
  <c r="I98" i="27"/>
  <c r="H98" i="27"/>
  <c r="T97" i="27"/>
  <c r="S97" i="27"/>
  <c r="R97" i="27"/>
  <c r="J97" i="27"/>
  <c r="I97" i="27"/>
  <c r="H97" i="27"/>
  <c r="T96" i="27"/>
  <c r="S96" i="27"/>
  <c r="R96" i="27"/>
  <c r="J96" i="27"/>
  <c r="I96" i="27"/>
  <c r="H96" i="27"/>
  <c r="T95" i="27"/>
  <c r="S95" i="27"/>
  <c r="R95" i="27"/>
  <c r="J95" i="27"/>
  <c r="I95" i="27"/>
  <c r="H95" i="27"/>
  <c r="T94" i="27"/>
  <c r="S94" i="27"/>
  <c r="R94" i="27"/>
  <c r="J94" i="27"/>
  <c r="I94" i="27"/>
  <c r="H94" i="27"/>
  <c r="T93" i="27"/>
  <c r="S93" i="27"/>
  <c r="R93" i="27"/>
  <c r="J93" i="27"/>
  <c r="I93" i="27"/>
  <c r="H93" i="27"/>
  <c r="T92" i="27"/>
  <c r="S92" i="27"/>
  <c r="R92" i="27"/>
  <c r="J92" i="27"/>
  <c r="I92" i="27"/>
  <c r="H92" i="27"/>
  <c r="T91" i="27"/>
  <c r="S91" i="27"/>
  <c r="R91" i="27"/>
  <c r="J91" i="27"/>
  <c r="I91" i="27"/>
  <c r="H91" i="27"/>
  <c r="T90" i="27"/>
  <c r="S90" i="27"/>
  <c r="R90" i="27"/>
  <c r="J90" i="27"/>
  <c r="I90" i="27"/>
  <c r="H90" i="27"/>
  <c r="T89" i="27"/>
  <c r="S89" i="27"/>
  <c r="R89" i="27"/>
  <c r="J89" i="27"/>
  <c r="I89" i="27"/>
  <c r="H89" i="27"/>
  <c r="T88" i="27"/>
  <c r="S88" i="27"/>
  <c r="R88" i="27"/>
  <c r="J88" i="27"/>
  <c r="I88" i="27"/>
  <c r="H88" i="27"/>
  <c r="T87" i="27"/>
  <c r="S87" i="27"/>
  <c r="R87" i="27"/>
  <c r="J87" i="27"/>
  <c r="I87" i="27"/>
  <c r="H87" i="27"/>
  <c r="T86" i="27"/>
  <c r="S86" i="27"/>
  <c r="R86" i="27"/>
  <c r="J86" i="27"/>
  <c r="I86" i="27"/>
  <c r="H86" i="27"/>
  <c r="T85" i="27"/>
  <c r="S85" i="27"/>
  <c r="R85" i="27"/>
  <c r="J85" i="27"/>
  <c r="I85" i="27"/>
  <c r="H85" i="27"/>
  <c r="T84" i="27"/>
  <c r="S84" i="27"/>
  <c r="R84" i="27"/>
  <c r="J84" i="27"/>
  <c r="I84" i="27"/>
  <c r="H84" i="27"/>
  <c r="T83" i="27"/>
  <c r="S83" i="27"/>
  <c r="R83" i="27"/>
  <c r="J83" i="27"/>
  <c r="I83" i="27"/>
  <c r="H83" i="27"/>
  <c r="T82" i="27"/>
  <c r="S82" i="27"/>
  <c r="R82" i="27"/>
  <c r="J82" i="27"/>
  <c r="I82" i="27"/>
  <c r="H82" i="27"/>
  <c r="T81" i="27"/>
  <c r="S81" i="27"/>
  <c r="R81" i="27"/>
  <c r="J81" i="27"/>
  <c r="I81" i="27"/>
  <c r="H81" i="27"/>
  <c r="T80" i="27"/>
  <c r="S80" i="27"/>
  <c r="R80" i="27"/>
  <c r="J80" i="27"/>
  <c r="I80" i="27"/>
  <c r="H80" i="27"/>
  <c r="T79" i="27"/>
  <c r="S79" i="27"/>
  <c r="R79" i="27"/>
  <c r="J79" i="27"/>
  <c r="I79" i="27"/>
  <c r="H79" i="27"/>
  <c r="T78" i="27"/>
  <c r="S78" i="27"/>
  <c r="R78" i="27"/>
  <c r="J78" i="27"/>
  <c r="I78" i="27"/>
  <c r="H78" i="27"/>
  <c r="T77" i="27"/>
  <c r="S77" i="27"/>
  <c r="R77" i="27"/>
  <c r="J77" i="27"/>
  <c r="I77" i="27"/>
  <c r="H77" i="27"/>
  <c r="T76" i="27"/>
  <c r="S76" i="27"/>
  <c r="R76" i="27"/>
  <c r="J76" i="27"/>
  <c r="I76" i="27"/>
  <c r="H76" i="27"/>
  <c r="T75" i="27"/>
  <c r="S75" i="27"/>
  <c r="R75" i="27"/>
  <c r="J75" i="27"/>
  <c r="I75" i="27"/>
  <c r="H75" i="27"/>
  <c r="T74" i="27"/>
  <c r="S74" i="27"/>
  <c r="R74" i="27"/>
  <c r="J74" i="27"/>
  <c r="I74" i="27"/>
  <c r="H74" i="27"/>
  <c r="T73" i="27"/>
  <c r="S73" i="27"/>
  <c r="R73" i="27"/>
  <c r="J73" i="27"/>
  <c r="I73" i="27"/>
  <c r="H73" i="27"/>
  <c r="T72" i="27"/>
  <c r="S72" i="27"/>
  <c r="R72" i="27"/>
  <c r="J72" i="27"/>
  <c r="I72" i="27"/>
  <c r="H72" i="27"/>
  <c r="T71" i="27"/>
  <c r="S71" i="27"/>
  <c r="R71" i="27"/>
  <c r="J71" i="27"/>
  <c r="I71" i="27"/>
  <c r="H71" i="27"/>
  <c r="T70" i="27"/>
  <c r="S70" i="27"/>
  <c r="R70" i="27"/>
  <c r="J70" i="27"/>
  <c r="I70" i="27"/>
  <c r="H70" i="27"/>
  <c r="T69" i="27"/>
  <c r="S69" i="27"/>
  <c r="R69" i="27"/>
  <c r="J69" i="27"/>
  <c r="I69" i="27"/>
  <c r="H69" i="27"/>
  <c r="T68" i="27"/>
  <c r="S68" i="27"/>
  <c r="R68" i="27"/>
  <c r="J68" i="27"/>
  <c r="I68" i="27"/>
  <c r="H68" i="27"/>
  <c r="T67" i="27"/>
  <c r="S67" i="27"/>
  <c r="R67" i="27"/>
  <c r="J67" i="27"/>
  <c r="I67" i="27"/>
  <c r="H67" i="27"/>
  <c r="T66" i="27"/>
  <c r="S66" i="27"/>
  <c r="R66" i="27"/>
  <c r="J66" i="27"/>
  <c r="I66" i="27"/>
  <c r="H66" i="27"/>
  <c r="T65" i="27"/>
  <c r="S65" i="27"/>
  <c r="R65" i="27"/>
  <c r="J65" i="27"/>
  <c r="I65" i="27"/>
  <c r="H65" i="27"/>
  <c r="T64" i="27"/>
  <c r="S64" i="27"/>
  <c r="R64" i="27"/>
  <c r="J64" i="27"/>
  <c r="I64" i="27"/>
  <c r="H64" i="27"/>
  <c r="T63" i="27"/>
  <c r="S63" i="27"/>
  <c r="R63" i="27"/>
  <c r="J63" i="27"/>
  <c r="I63" i="27"/>
  <c r="H63" i="27"/>
  <c r="T62" i="27"/>
  <c r="S62" i="27"/>
  <c r="R62" i="27"/>
  <c r="J62" i="27"/>
  <c r="I62" i="27"/>
  <c r="H62" i="27"/>
  <c r="T61" i="27"/>
  <c r="S61" i="27"/>
  <c r="R61" i="27"/>
  <c r="J61" i="27"/>
  <c r="I61" i="27"/>
  <c r="H61" i="27"/>
  <c r="T60" i="27"/>
  <c r="S60" i="27"/>
  <c r="R60" i="27"/>
  <c r="J60" i="27"/>
  <c r="I60" i="27"/>
  <c r="H60" i="27"/>
  <c r="T59" i="27"/>
  <c r="S59" i="27"/>
  <c r="R59" i="27"/>
  <c r="J59" i="27"/>
  <c r="I59" i="27"/>
  <c r="H59" i="27"/>
  <c r="T58" i="27"/>
  <c r="S58" i="27"/>
  <c r="R58" i="27"/>
  <c r="J58" i="27"/>
  <c r="I58" i="27"/>
  <c r="H58" i="27"/>
  <c r="T57" i="27"/>
  <c r="S57" i="27"/>
  <c r="R57" i="27"/>
  <c r="J57" i="27"/>
  <c r="I57" i="27"/>
  <c r="H57" i="27"/>
  <c r="T56" i="27"/>
  <c r="S56" i="27"/>
  <c r="R56" i="27"/>
  <c r="J56" i="27"/>
  <c r="I56" i="27"/>
  <c r="H56" i="27"/>
  <c r="T55" i="27"/>
  <c r="S55" i="27"/>
  <c r="R55" i="27"/>
  <c r="J55" i="27"/>
  <c r="I55" i="27"/>
  <c r="H55" i="27"/>
  <c r="T54" i="27"/>
  <c r="S54" i="27"/>
  <c r="R54" i="27"/>
  <c r="J54" i="27"/>
  <c r="I54" i="27"/>
  <c r="H54" i="27"/>
  <c r="T53" i="27"/>
  <c r="S53" i="27"/>
  <c r="R53" i="27"/>
  <c r="J53" i="27"/>
  <c r="I53" i="27"/>
  <c r="H53" i="27"/>
  <c r="T52" i="27"/>
  <c r="S52" i="27"/>
  <c r="R52" i="27"/>
  <c r="J52" i="27"/>
  <c r="I52" i="27"/>
  <c r="H52" i="27"/>
  <c r="T51" i="27"/>
  <c r="S51" i="27"/>
  <c r="R51" i="27"/>
  <c r="J51" i="27"/>
  <c r="I51" i="27"/>
  <c r="H51" i="27"/>
  <c r="T50" i="27"/>
  <c r="S50" i="27"/>
  <c r="R50" i="27"/>
  <c r="J50" i="27"/>
  <c r="I50" i="27"/>
  <c r="H50" i="27"/>
  <c r="T49" i="27"/>
  <c r="S49" i="27"/>
  <c r="R49" i="27"/>
  <c r="J49" i="27"/>
  <c r="I49" i="27"/>
  <c r="H49" i="27"/>
  <c r="T48" i="27"/>
  <c r="S48" i="27"/>
  <c r="R48" i="27"/>
  <c r="J48" i="27"/>
  <c r="I48" i="27"/>
  <c r="H48" i="27"/>
  <c r="T47" i="27"/>
  <c r="S47" i="27"/>
  <c r="R47" i="27"/>
  <c r="J47" i="27"/>
  <c r="I47" i="27"/>
  <c r="H47" i="27"/>
  <c r="T46" i="27"/>
  <c r="S46" i="27"/>
  <c r="R46" i="27"/>
  <c r="J46" i="27"/>
  <c r="I46" i="27"/>
  <c r="H46" i="27"/>
  <c r="T45" i="27"/>
  <c r="S45" i="27"/>
  <c r="R45" i="27"/>
  <c r="J45" i="27"/>
  <c r="I45" i="27"/>
  <c r="H45" i="27"/>
  <c r="T44" i="27"/>
  <c r="S44" i="27"/>
  <c r="R44" i="27"/>
  <c r="J44" i="27"/>
  <c r="I44" i="27"/>
  <c r="H44" i="27"/>
  <c r="T43" i="27"/>
  <c r="S43" i="27"/>
  <c r="R43" i="27"/>
  <c r="J43" i="27"/>
  <c r="I43" i="27"/>
  <c r="H43" i="27"/>
  <c r="T42" i="27"/>
  <c r="S42" i="27"/>
  <c r="R42" i="27"/>
  <c r="J42" i="27"/>
  <c r="I42" i="27"/>
  <c r="H42" i="27"/>
  <c r="T41" i="27"/>
  <c r="S41" i="27"/>
  <c r="R41" i="27"/>
  <c r="J41" i="27"/>
  <c r="I41" i="27"/>
  <c r="H41" i="27"/>
  <c r="T40" i="27"/>
  <c r="S40" i="27"/>
  <c r="R40" i="27"/>
  <c r="J40" i="27"/>
  <c r="I40" i="27"/>
  <c r="H40" i="27"/>
  <c r="T39" i="27"/>
  <c r="S39" i="27"/>
  <c r="R39" i="27"/>
  <c r="J39" i="27"/>
  <c r="I39" i="27"/>
  <c r="H39" i="27"/>
  <c r="T38" i="27"/>
  <c r="S38" i="27"/>
  <c r="R38" i="27"/>
  <c r="J38" i="27"/>
  <c r="I38" i="27"/>
  <c r="H38" i="27"/>
  <c r="T37" i="27"/>
  <c r="S37" i="27"/>
  <c r="R37" i="27"/>
  <c r="J37" i="27"/>
  <c r="I37" i="27"/>
  <c r="H37" i="27"/>
  <c r="T36" i="27"/>
  <c r="S36" i="27"/>
  <c r="R36" i="27"/>
  <c r="J36" i="27"/>
  <c r="I36" i="27"/>
  <c r="H36" i="27"/>
  <c r="T35" i="27"/>
  <c r="S35" i="27"/>
  <c r="R35" i="27"/>
  <c r="J35" i="27"/>
  <c r="I35" i="27"/>
  <c r="H35" i="27"/>
  <c r="T34" i="27"/>
  <c r="S34" i="27"/>
  <c r="R34" i="27"/>
  <c r="J34" i="27"/>
  <c r="I34" i="27"/>
  <c r="H34" i="27"/>
  <c r="T33" i="27"/>
  <c r="S33" i="27"/>
  <c r="R33" i="27"/>
  <c r="J33" i="27"/>
  <c r="I33" i="27"/>
  <c r="H33" i="27"/>
  <c r="T32" i="27"/>
  <c r="S32" i="27"/>
  <c r="R32" i="27"/>
  <c r="J32" i="27"/>
  <c r="I32" i="27"/>
  <c r="H32" i="27"/>
  <c r="T31" i="27"/>
  <c r="S31" i="27"/>
  <c r="R31" i="27"/>
  <c r="J31" i="27"/>
  <c r="I31" i="27"/>
  <c r="H31" i="27"/>
  <c r="T30" i="27"/>
  <c r="S30" i="27"/>
  <c r="R30" i="27"/>
  <c r="J30" i="27"/>
  <c r="I30" i="27"/>
  <c r="H30" i="27"/>
  <c r="T29" i="27"/>
  <c r="S29" i="27"/>
  <c r="R29" i="27"/>
  <c r="J29" i="27"/>
  <c r="I29" i="27"/>
  <c r="H29" i="27"/>
  <c r="T28" i="27"/>
  <c r="S28" i="27"/>
  <c r="R28" i="27"/>
  <c r="J28" i="27"/>
  <c r="I28" i="27"/>
  <c r="H28" i="27"/>
  <c r="T27" i="27"/>
  <c r="S27" i="27"/>
  <c r="R27" i="27"/>
  <c r="J27" i="27"/>
  <c r="I27" i="27"/>
  <c r="H27" i="27"/>
  <c r="T26" i="27"/>
  <c r="S26" i="27"/>
  <c r="R26" i="27"/>
  <c r="J26" i="27"/>
  <c r="I26" i="27"/>
  <c r="H26" i="27"/>
  <c r="T25" i="27"/>
  <c r="S25" i="27"/>
  <c r="R25" i="27"/>
  <c r="J25" i="27"/>
  <c r="I25" i="27"/>
  <c r="H25" i="27"/>
  <c r="T24" i="27"/>
  <c r="S24" i="27"/>
  <c r="R24" i="27"/>
  <c r="J24" i="27"/>
  <c r="I24" i="27"/>
  <c r="H24" i="27"/>
  <c r="T23" i="27"/>
  <c r="S23" i="27"/>
  <c r="R23" i="27"/>
  <c r="J23" i="27"/>
  <c r="I23" i="27"/>
  <c r="H23" i="27"/>
  <c r="T22" i="27"/>
  <c r="S22" i="27"/>
  <c r="R22" i="27"/>
  <c r="J22" i="27"/>
  <c r="I22" i="27"/>
  <c r="H22" i="27"/>
  <c r="T21" i="27"/>
  <c r="S21" i="27"/>
  <c r="R21" i="27"/>
  <c r="J21" i="27"/>
  <c r="I21" i="27"/>
  <c r="H21" i="27"/>
  <c r="T20" i="27"/>
  <c r="S20" i="27"/>
  <c r="R20" i="27"/>
  <c r="J20" i="27"/>
  <c r="I20" i="27"/>
  <c r="H20" i="27"/>
  <c r="T19" i="27"/>
  <c r="S19" i="27"/>
  <c r="R19" i="27"/>
  <c r="J19" i="27"/>
  <c r="I19" i="27"/>
  <c r="H19" i="27"/>
  <c r="T18" i="27"/>
  <c r="S18" i="27"/>
  <c r="R18" i="27"/>
  <c r="J18" i="27"/>
  <c r="I18" i="27"/>
  <c r="H18" i="27"/>
  <c r="T17" i="27"/>
  <c r="S17" i="27"/>
  <c r="R17" i="27"/>
  <c r="J17" i="27"/>
  <c r="I17" i="27"/>
  <c r="H17" i="27"/>
  <c r="T16" i="27"/>
  <c r="S16" i="27"/>
  <c r="R16" i="27"/>
  <c r="J16" i="27"/>
  <c r="I16" i="27"/>
  <c r="H16" i="27"/>
  <c r="T15" i="27"/>
  <c r="S15" i="27"/>
  <c r="R15" i="27"/>
  <c r="J15" i="27"/>
  <c r="I15" i="27"/>
  <c r="H15" i="27"/>
  <c r="T14" i="27"/>
  <c r="S14" i="27"/>
  <c r="R14" i="27"/>
  <c r="J14" i="27"/>
  <c r="I14" i="27"/>
  <c r="H14" i="27"/>
  <c r="T13" i="27"/>
  <c r="S13" i="27"/>
  <c r="R13" i="27"/>
  <c r="J13" i="27"/>
  <c r="I13" i="27"/>
  <c r="H13" i="27"/>
  <c r="T12" i="27"/>
  <c r="S12" i="27"/>
  <c r="R12" i="27"/>
  <c r="J12" i="27"/>
  <c r="I12" i="27"/>
  <c r="H12" i="27"/>
  <c r="T11" i="27"/>
  <c r="S11" i="27"/>
  <c r="R11" i="27"/>
  <c r="J11" i="27"/>
  <c r="I11" i="27"/>
  <c r="H11" i="27"/>
  <c r="T10" i="27"/>
  <c r="S10" i="27"/>
  <c r="R10" i="27"/>
  <c r="J10" i="27"/>
  <c r="I10" i="27"/>
  <c r="H10" i="27"/>
  <c r="T9" i="27"/>
  <c r="S9" i="27"/>
  <c r="R9" i="27"/>
  <c r="J9" i="27"/>
  <c r="I9" i="27"/>
  <c r="H9" i="27"/>
  <c r="T8" i="27"/>
  <c r="S8" i="27"/>
  <c r="R8" i="27"/>
  <c r="J8" i="27"/>
  <c r="I8" i="27"/>
  <c r="H8" i="27"/>
  <c r="T7" i="27"/>
  <c r="S7" i="27"/>
  <c r="R7" i="27"/>
  <c r="J7" i="27"/>
  <c r="I7" i="27"/>
  <c r="H7" i="27"/>
  <c r="T6" i="27"/>
  <c r="S6" i="27"/>
  <c r="R6" i="27"/>
  <c r="J6" i="27"/>
  <c r="I6" i="27"/>
  <c r="H6" i="27"/>
  <c r="T5" i="27"/>
  <c r="S5" i="27"/>
  <c r="R5" i="27"/>
  <c r="J5" i="27"/>
  <c r="I5" i="27"/>
  <c r="H5" i="27"/>
  <c r="T4" i="27"/>
  <c r="S4" i="27"/>
  <c r="R4" i="27"/>
  <c r="J4" i="27"/>
  <c r="I4" i="27"/>
  <c r="H4" i="27"/>
  <c r="T1" i="27"/>
  <c r="S1" i="27"/>
  <c r="J1" i="27"/>
  <c r="I1" i="27"/>
  <c r="F197" i="18" l="1"/>
  <c r="E196" i="18"/>
  <c r="D185" i="18"/>
  <c r="G195" i="18"/>
  <c r="G185" i="18"/>
  <c r="F196" i="18"/>
  <c r="E197" i="18"/>
  <c r="AQ3" i="28"/>
  <c r="K3" i="28"/>
  <c r="W3" i="28"/>
  <c r="M3" i="28"/>
  <c r="S3" i="28"/>
  <c r="G186" i="18"/>
  <c r="E184" i="18"/>
  <c r="AT3" i="28"/>
  <c r="N3" i="28"/>
  <c r="T3" i="28"/>
  <c r="AP3" i="28"/>
  <c r="AH3" i="28"/>
  <c r="J3" i="28"/>
  <c r="J105" i="28"/>
  <c r="E194" i="18"/>
  <c r="AS3" i="28"/>
  <c r="Q3" i="28"/>
  <c r="I3" i="27"/>
  <c r="AN3" i="28"/>
  <c r="P3" i="28"/>
  <c r="G194" i="18"/>
  <c r="E186" i="18"/>
  <c r="V3" i="28"/>
  <c r="AK3" i="28"/>
  <c r="AJ3" i="28"/>
  <c r="G196" i="18"/>
  <c r="E188" i="18"/>
  <c r="AG3" i="28"/>
  <c r="G184" i="18"/>
  <c r="S3" i="27"/>
  <c r="AM3" i="28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O56" i="20" l="1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AD3" i="26" l="1"/>
  <c r="P3" i="26"/>
  <c r="AE6" i="25"/>
  <c r="AF6" i="25"/>
  <c r="AG6" i="25"/>
  <c r="AH6" i="25"/>
  <c r="AI6" i="25"/>
  <c r="AJ6" i="25"/>
  <c r="AE7" i="25"/>
  <c r="AF7" i="25"/>
  <c r="AG7" i="25"/>
  <c r="AH7" i="25"/>
  <c r="AI7" i="25"/>
  <c r="AJ7" i="25"/>
  <c r="AE8" i="25"/>
  <c r="AF8" i="25"/>
  <c r="AG8" i="25"/>
  <c r="AH8" i="25"/>
  <c r="AI8" i="25"/>
  <c r="AJ8" i="25"/>
  <c r="AE9" i="25"/>
  <c r="AF9" i="25"/>
  <c r="AG9" i="25"/>
  <c r="AH9" i="25"/>
  <c r="AI9" i="25"/>
  <c r="AJ9" i="25"/>
  <c r="AE10" i="25"/>
  <c r="AF10" i="25"/>
  <c r="AG10" i="25"/>
  <c r="AH10" i="25"/>
  <c r="AI10" i="25"/>
  <c r="AJ10" i="25"/>
  <c r="AE11" i="25"/>
  <c r="AF11" i="25"/>
  <c r="AG11" i="25"/>
  <c r="AH11" i="25"/>
  <c r="AI11" i="25"/>
  <c r="AJ11" i="25"/>
  <c r="AE12" i="25"/>
  <c r="AF12" i="25"/>
  <c r="AG12" i="25"/>
  <c r="AH12" i="25"/>
  <c r="AI12" i="25"/>
  <c r="AJ12" i="25"/>
  <c r="AE13" i="25"/>
  <c r="AF13" i="25"/>
  <c r="AG13" i="25"/>
  <c r="AH13" i="25"/>
  <c r="AI13" i="25"/>
  <c r="AJ13" i="25"/>
  <c r="AE14" i="25"/>
  <c r="AF14" i="25"/>
  <c r="AG14" i="25"/>
  <c r="AH14" i="25"/>
  <c r="AI14" i="25"/>
  <c r="AJ14" i="25"/>
  <c r="AE15" i="25"/>
  <c r="AF15" i="25"/>
  <c r="AG15" i="25"/>
  <c r="AH15" i="25"/>
  <c r="AI15" i="25"/>
  <c r="AJ15" i="25"/>
  <c r="AE16" i="25"/>
  <c r="AF16" i="25"/>
  <c r="AG16" i="25"/>
  <c r="AH16" i="25"/>
  <c r="AI16" i="25"/>
  <c r="AJ16" i="25"/>
  <c r="AE17" i="25"/>
  <c r="AF17" i="25"/>
  <c r="AG17" i="25"/>
  <c r="AH17" i="25"/>
  <c r="AI17" i="25"/>
  <c r="AJ17" i="25"/>
  <c r="AE18" i="25"/>
  <c r="AF18" i="25"/>
  <c r="AG18" i="25"/>
  <c r="AH18" i="25"/>
  <c r="AI18" i="25"/>
  <c r="AJ18" i="25"/>
  <c r="AE19" i="25"/>
  <c r="AF19" i="25"/>
  <c r="AG19" i="25"/>
  <c r="AH19" i="25"/>
  <c r="AI19" i="25"/>
  <c r="AJ19" i="25"/>
  <c r="AE20" i="25"/>
  <c r="AF20" i="25"/>
  <c r="AG20" i="25"/>
  <c r="AH20" i="25"/>
  <c r="AI20" i="25"/>
  <c r="AJ20" i="25"/>
  <c r="AE21" i="25"/>
  <c r="AF21" i="25"/>
  <c r="AG21" i="25"/>
  <c r="AH21" i="25"/>
  <c r="AI21" i="25"/>
  <c r="AJ21" i="25"/>
  <c r="AE22" i="25"/>
  <c r="AF22" i="25"/>
  <c r="AG22" i="25"/>
  <c r="AH22" i="25"/>
  <c r="AI22" i="25"/>
  <c r="AJ22" i="25"/>
  <c r="AE23" i="25"/>
  <c r="AF23" i="25"/>
  <c r="AG23" i="25"/>
  <c r="AH23" i="25"/>
  <c r="AI23" i="25"/>
  <c r="AJ23" i="25"/>
  <c r="AE24" i="25"/>
  <c r="AF24" i="25"/>
  <c r="AG24" i="25"/>
  <c r="AH24" i="25"/>
  <c r="AI24" i="25"/>
  <c r="AJ24" i="25"/>
  <c r="AE25" i="25"/>
  <c r="AF25" i="25"/>
  <c r="AG25" i="25"/>
  <c r="AH25" i="25"/>
  <c r="AI25" i="25"/>
  <c r="AJ25" i="25"/>
  <c r="AE26" i="25"/>
  <c r="AF26" i="25"/>
  <c r="AG26" i="25"/>
  <c r="AH26" i="25"/>
  <c r="AI26" i="25"/>
  <c r="AJ26" i="25"/>
  <c r="AE27" i="25"/>
  <c r="AF27" i="25"/>
  <c r="AG27" i="25"/>
  <c r="AH27" i="25"/>
  <c r="AI27" i="25"/>
  <c r="AJ27" i="25"/>
  <c r="AE28" i="25"/>
  <c r="AF28" i="25"/>
  <c r="AG28" i="25"/>
  <c r="AH28" i="25"/>
  <c r="AI28" i="25"/>
  <c r="AJ28" i="25"/>
  <c r="AE29" i="25"/>
  <c r="AF29" i="25"/>
  <c r="AG29" i="25"/>
  <c r="AH29" i="25"/>
  <c r="AI29" i="25"/>
  <c r="AJ29" i="25"/>
  <c r="AE30" i="25"/>
  <c r="AF30" i="25"/>
  <c r="AG30" i="25"/>
  <c r="AH30" i="25"/>
  <c r="AI30" i="25"/>
  <c r="AJ30" i="25"/>
  <c r="AE31" i="25"/>
  <c r="AF31" i="25"/>
  <c r="AG31" i="25"/>
  <c r="AH31" i="25"/>
  <c r="AI31" i="25"/>
  <c r="AJ31" i="25"/>
  <c r="AE32" i="25"/>
  <c r="AF32" i="25"/>
  <c r="AG32" i="25"/>
  <c r="AH32" i="25"/>
  <c r="AI32" i="25"/>
  <c r="AJ32" i="25"/>
  <c r="AE33" i="25"/>
  <c r="AF33" i="25"/>
  <c r="AG33" i="25"/>
  <c r="AH33" i="25"/>
  <c r="AI33" i="25"/>
  <c r="AJ33" i="25"/>
  <c r="AE34" i="25"/>
  <c r="AF34" i="25"/>
  <c r="AG34" i="25"/>
  <c r="AH34" i="25"/>
  <c r="AI34" i="25"/>
  <c r="AJ34" i="25"/>
  <c r="AE35" i="25"/>
  <c r="AF35" i="25"/>
  <c r="AG35" i="25"/>
  <c r="AH35" i="25"/>
  <c r="AI35" i="25"/>
  <c r="AJ35" i="25"/>
  <c r="AE36" i="25"/>
  <c r="AF36" i="25"/>
  <c r="AG36" i="25"/>
  <c r="AH36" i="25"/>
  <c r="AI36" i="25"/>
  <c r="AJ36" i="25"/>
  <c r="AE37" i="25"/>
  <c r="AF37" i="25"/>
  <c r="AG37" i="25"/>
  <c r="AH37" i="25"/>
  <c r="AI37" i="25"/>
  <c r="AJ37" i="25"/>
  <c r="AE38" i="25"/>
  <c r="AF38" i="25"/>
  <c r="AG38" i="25"/>
  <c r="AH38" i="25"/>
  <c r="AI38" i="25"/>
  <c r="AJ38" i="25"/>
  <c r="AE39" i="25"/>
  <c r="AF39" i="25"/>
  <c r="AG39" i="25"/>
  <c r="AH39" i="25"/>
  <c r="AI39" i="25"/>
  <c r="AJ39" i="25"/>
  <c r="AE40" i="25"/>
  <c r="AF40" i="25"/>
  <c r="AG40" i="25"/>
  <c r="AH40" i="25"/>
  <c r="AI40" i="25"/>
  <c r="AJ40" i="25"/>
  <c r="AE41" i="25"/>
  <c r="AF41" i="25"/>
  <c r="AG41" i="25"/>
  <c r="AH41" i="25"/>
  <c r="AI41" i="25"/>
  <c r="AJ41" i="25"/>
  <c r="AE42" i="25"/>
  <c r="AF42" i="25"/>
  <c r="AG42" i="25"/>
  <c r="AH42" i="25"/>
  <c r="AI42" i="25"/>
  <c r="AJ42" i="25"/>
  <c r="AE43" i="25"/>
  <c r="AF43" i="25"/>
  <c r="AG43" i="25"/>
  <c r="AH43" i="25"/>
  <c r="AI43" i="25"/>
  <c r="AJ43" i="25"/>
  <c r="AE44" i="25"/>
  <c r="AF44" i="25"/>
  <c r="AG44" i="25"/>
  <c r="AH44" i="25"/>
  <c r="AI44" i="25"/>
  <c r="AJ44" i="25"/>
  <c r="AE45" i="25"/>
  <c r="AF45" i="25"/>
  <c r="AG45" i="25"/>
  <c r="AH45" i="25"/>
  <c r="AI45" i="25"/>
  <c r="AJ45" i="25"/>
  <c r="AE46" i="25"/>
  <c r="AF46" i="25"/>
  <c r="AG46" i="25"/>
  <c r="AH46" i="25"/>
  <c r="AI46" i="25"/>
  <c r="AJ46" i="25"/>
  <c r="AE47" i="25"/>
  <c r="AF47" i="25"/>
  <c r="AG47" i="25"/>
  <c r="AH47" i="25"/>
  <c r="AI47" i="25"/>
  <c r="AJ47" i="25"/>
  <c r="AE48" i="25"/>
  <c r="AF48" i="25"/>
  <c r="AG48" i="25"/>
  <c r="AH48" i="25"/>
  <c r="AI48" i="25"/>
  <c r="AJ48" i="25"/>
  <c r="AE49" i="25"/>
  <c r="AF49" i="25"/>
  <c r="AG49" i="25"/>
  <c r="AH49" i="25"/>
  <c r="AI49" i="25"/>
  <c r="AJ49" i="25"/>
  <c r="AE50" i="25"/>
  <c r="AF50" i="25"/>
  <c r="AG50" i="25"/>
  <c r="AH50" i="25"/>
  <c r="AI50" i="25"/>
  <c r="AJ50" i="25"/>
  <c r="AE51" i="25"/>
  <c r="AF51" i="25"/>
  <c r="AG51" i="25"/>
  <c r="AH51" i="25"/>
  <c r="AI51" i="25"/>
  <c r="AJ51" i="25"/>
  <c r="AE52" i="25"/>
  <c r="AF52" i="25"/>
  <c r="AG52" i="25"/>
  <c r="AH52" i="25"/>
  <c r="AI52" i="25"/>
  <c r="AJ52" i="25"/>
  <c r="AE53" i="25"/>
  <c r="AF53" i="25"/>
  <c r="AG53" i="25"/>
  <c r="AH53" i="25"/>
  <c r="AI53" i="25"/>
  <c r="AJ53" i="25"/>
  <c r="AE54" i="25"/>
  <c r="AF54" i="25"/>
  <c r="AG54" i="25"/>
  <c r="AH54" i="25"/>
  <c r="AI54" i="25"/>
  <c r="AJ54" i="25"/>
  <c r="AE55" i="25"/>
  <c r="AF55" i="25"/>
  <c r="AG55" i="25"/>
  <c r="AH55" i="25"/>
  <c r="AI55" i="25"/>
  <c r="AJ55" i="25"/>
  <c r="AJ5" i="25"/>
  <c r="AI5" i="25"/>
  <c r="AH5" i="25"/>
  <c r="AG5" i="25"/>
  <c r="AF5" i="25"/>
  <c r="AE5" i="25"/>
  <c r="AJ3" i="25"/>
  <c r="AF3" i="26" s="1"/>
  <c r="AI3" i="25"/>
  <c r="AE3" i="26" s="1"/>
  <c r="AH3" i="25"/>
  <c r="AG3" i="25"/>
  <c r="AC3" i="26" s="1"/>
  <c r="AF3" i="25"/>
  <c r="AB3" i="26" s="1"/>
  <c r="AE3" i="25"/>
  <c r="AA3" i="26" s="1"/>
  <c r="M6" i="25"/>
  <c r="N6" i="25"/>
  <c r="O6" i="25"/>
  <c r="P6" i="25"/>
  <c r="Q6" i="25"/>
  <c r="R6" i="25"/>
  <c r="M7" i="25"/>
  <c r="N7" i="25"/>
  <c r="O7" i="25"/>
  <c r="P7" i="25"/>
  <c r="Q7" i="25"/>
  <c r="R7" i="25"/>
  <c r="M8" i="25"/>
  <c r="N8" i="25"/>
  <c r="O8" i="25"/>
  <c r="P8" i="25"/>
  <c r="Q8" i="25"/>
  <c r="R8" i="25"/>
  <c r="M9" i="25"/>
  <c r="N9" i="25"/>
  <c r="O9" i="25"/>
  <c r="P9" i="25"/>
  <c r="Q9" i="25"/>
  <c r="R9" i="25"/>
  <c r="M10" i="25"/>
  <c r="N10" i="25"/>
  <c r="O10" i="25"/>
  <c r="P10" i="25"/>
  <c r="Q10" i="25"/>
  <c r="R10" i="25"/>
  <c r="M11" i="25"/>
  <c r="N11" i="25"/>
  <c r="O11" i="25"/>
  <c r="P11" i="25"/>
  <c r="Q11" i="25"/>
  <c r="R11" i="25"/>
  <c r="M12" i="25"/>
  <c r="N12" i="25"/>
  <c r="O12" i="25"/>
  <c r="P12" i="25"/>
  <c r="Q12" i="25"/>
  <c r="R12" i="25"/>
  <c r="M13" i="25"/>
  <c r="N13" i="25"/>
  <c r="O13" i="25"/>
  <c r="P13" i="25"/>
  <c r="Q13" i="25"/>
  <c r="R13" i="25"/>
  <c r="M14" i="25"/>
  <c r="N14" i="25"/>
  <c r="O14" i="25"/>
  <c r="P14" i="25"/>
  <c r="Q14" i="25"/>
  <c r="R14" i="25"/>
  <c r="M15" i="25"/>
  <c r="N15" i="25"/>
  <c r="O15" i="25"/>
  <c r="P15" i="25"/>
  <c r="Q15" i="25"/>
  <c r="R15" i="25"/>
  <c r="M16" i="25"/>
  <c r="N16" i="25"/>
  <c r="O16" i="25"/>
  <c r="P16" i="25"/>
  <c r="Q16" i="25"/>
  <c r="R16" i="25"/>
  <c r="M17" i="25"/>
  <c r="N17" i="25"/>
  <c r="O17" i="25"/>
  <c r="P17" i="25"/>
  <c r="Q17" i="25"/>
  <c r="R17" i="25"/>
  <c r="M18" i="25"/>
  <c r="N18" i="25"/>
  <c r="O18" i="25"/>
  <c r="P18" i="25"/>
  <c r="Q18" i="25"/>
  <c r="R18" i="25"/>
  <c r="M19" i="25"/>
  <c r="N19" i="25"/>
  <c r="O19" i="25"/>
  <c r="P19" i="25"/>
  <c r="Q19" i="25"/>
  <c r="R19" i="25"/>
  <c r="M20" i="25"/>
  <c r="N20" i="25"/>
  <c r="O20" i="25"/>
  <c r="P20" i="25"/>
  <c r="Q20" i="25"/>
  <c r="R20" i="25"/>
  <c r="M21" i="25"/>
  <c r="N21" i="25"/>
  <c r="O21" i="25"/>
  <c r="P21" i="25"/>
  <c r="Q21" i="25"/>
  <c r="R21" i="25"/>
  <c r="M22" i="25"/>
  <c r="N22" i="25"/>
  <c r="O22" i="25"/>
  <c r="P22" i="25"/>
  <c r="Q22" i="25"/>
  <c r="R22" i="25"/>
  <c r="M23" i="25"/>
  <c r="N23" i="25"/>
  <c r="O23" i="25"/>
  <c r="P23" i="25"/>
  <c r="Q23" i="25"/>
  <c r="R23" i="25"/>
  <c r="M24" i="25"/>
  <c r="N24" i="25"/>
  <c r="O24" i="25"/>
  <c r="P24" i="25"/>
  <c r="Q24" i="25"/>
  <c r="R24" i="25"/>
  <c r="M25" i="25"/>
  <c r="N25" i="25"/>
  <c r="O25" i="25"/>
  <c r="P25" i="25"/>
  <c r="Q25" i="25"/>
  <c r="R25" i="25"/>
  <c r="M26" i="25"/>
  <c r="N26" i="25"/>
  <c r="O26" i="25"/>
  <c r="P26" i="25"/>
  <c r="Q26" i="25"/>
  <c r="R26" i="25"/>
  <c r="M27" i="25"/>
  <c r="N27" i="25"/>
  <c r="O27" i="25"/>
  <c r="P27" i="25"/>
  <c r="Q27" i="25"/>
  <c r="R27" i="25"/>
  <c r="M28" i="25"/>
  <c r="N28" i="25"/>
  <c r="O28" i="25"/>
  <c r="P28" i="25"/>
  <c r="Q28" i="25"/>
  <c r="R28" i="25"/>
  <c r="M29" i="25"/>
  <c r="N29" i="25"/>
  <c r="O29" i="25"/>
  <c r="P29" i="25"/>
  <c r="Q29" i="25"/>
  <c r="R29" i="25"/>
  <c r="M30" i="25"/>
  <c r="N30" i="25"/>
  <c r="O30" i="25"/>
  <c r="P30" i="25"/>
  <c r="Q30" i="25"/>
  <c r="R30" i="25"/>
  <c r="M31" i="25"/>
  <c r="N31" i="25"/>
  <c r="O31" i="25"/>
  <c r="P31" i="25"/>
  <c r="Q31" i="25"/>
  <c r="R31" i="25"/>
  <c r="M32" i="25"/>
  <c r="N32" i="25"/>
  <c r="O32" i="25"/>
  <c r="P32" i="25"/>
  <c r="Q32" i="25"/>
  <c r="R32" i="25"/>
  <c r="M33" i="25"/>
  <c r="N33" i="25"/>
  <c r="O33" i="25"/>
  <c r="P33" i="25"/>
  <c r="Q33" i="25"/>
  <c r="R33" i="25"/>
  <c r="M34" i="25"/>
  <c r="N34" i="25"/>
  <c r="O34" i="25"/>
  <c r="P34" i="25"/>
  <c r="Q34" i="25"/>
  <c r="R34" i="25"/>
  <c r="M35" i="25"/>
  <c r="N35" i="25"/>
  <c r="O35" i="25"/>
  <c r="P35" i="25"/>
  <c r="Q35" i="25"/>
  <c r="R35" i="25"/>
  <c r="M36" i="25"/>
  <c r="N36" i="25"/>
  <c r="O36" i="25"/>
  <c r="P36" i="25"/>
  <c r="Q36" i="25"/>
  <c r="R36" i="25"/>
  <c r="M37" i="25"/>
  <c r="N37" i="25"/>
  <c r="O37" i="25"/>
  <c r="P37" i="25"/>
  <c r="Q37" i="25"/>
  <c r="R37" i="25"/>
  <c r="M38" i="25"/>
  <c r="N38" i="25"/>
  <c r="O38" i="25"/>
  <c r="P38" i="25"/>
  <c r="Q38" i="25"/>
  <c r="R38" i="25"/>
  <c r="M39" i="25"/>
  <c r="N39" i="25"/>
  <c r="O39" i="25"/>
  <c r="P39" i="25"/>
  <c r="Q39" i="25"/>
  <c r="R39" i="25"/>
  <c r="M40" i="25"/>
  <c r="N40" i="25"/>
  <c r="O40" i="25"/>
  <c r="P40" i="25"/>
  <c r="Q40" i="25"/>
  <c r="R40" i="25"/>
  <c r="M41" i="25"/>
  <c r="N41" i="25"/>
  <c r="O41" i="25"/>
  <c r="P41" i="25"/>
  <c r="Q41" i="25"/>
  <c r="R41" i="25"/>
  <c r="M42" i="25"/>
  <c r="N42" i="25"/>
  <c r="O42" i="25"/>
  <c r="P42" i="25"/>
  <c r="Q42" i="25"/>
  <c r="R42" i="25"/>
  <c r="M43" i="25"/>
  <c r="N43" i="25"/>
  <c r="O43" i="25"/>
  <c r="P43" i="25"/>
  <c r="Q43" i="25"/>
  <c r="R43" i="25"/>
  <c r="M44" i="25"/>
  <c r="N44" i="25"/>
  <c r="O44" i="25"/>
  <c r="P44" i="25"/>
  <c r="Q44" i="25"/>
  <c r="R44" i="25"/>
  <c r="M45" i="25"/>
  <c r="N45" i="25"/>
  <c r="O45" i="25"/>
  <c r="P45" i="25"/>
  <c r="Q45" i="25"/>
  <c r="R45" i="25"/>
  <c r="M46" i="25"/>
  <c r="N46" i="25"/>
  <c r="O46" i="25"/>
  <c r="P46" i="25"/>
  <c r="Q46" i="25"/>
  <c r="R46" i="25"/>
  <c r="M47" i="25"/>
  <c r="N47" i="25"/>
  <c r="O47" i="25"/>
  <c r="P47" i="25"/>
  <c r="Q47" i="25"/>
  <c r="R47" i="25"/>
  <c r="M48" i="25"/>
  <c r="N48" i="25"/>
  <c r="O48" i="25"/>
  <c r="P48" i="25"/>
  <c r="Q48" i="25"/>
  <c r="R48" i="25"/>
  <c r="M49" i="25"/>
  <c r="N49" i="25"/>
  <c r="O49" i="25"/>
  <c r="P49" i="25"/>
  <c r="Q49" i="25"/>
  <c r="R49" i="25"/>
  <c r="M50" i="25"/>
  <c r="N50" i="25"/>
  <c r="O50" i="25"/>
  <c r="P50" i="25"/>
  <c r="Q50" i="25"/>
  <c r="R50" i="25"/>
  <c r="M51" i="25"/>
  <c r="N51" i="25"/>
  <c r="O51" i="25"/>
  <c r="P51" i="25"/>
  <c r="Q51" i="25"/>
  <c r="R51" i="25"/>
  <c r="M52" i="25"/>
  <c r="N52" i="25"/>
  <c r="O52" i="25"/>
  <c r="P52" i="25"/>
  <c r="Q52" i="25"/>
  <c r="R52" i="25"/>
  <c r="M53" i="25"/>
  <c r="N53" i="25"/>
  <c r="O53" i="25"/>
  <c r="P53" i="25"/>
  <c r="Q53" i="25"/>
  <c r="R53" i="25"/>
  <c r="M54" i="25"/>
  <c r="N54" i="25"/>
  <c r="O54" i="25"/>
  <c r="P54" i="25"/>
  <c r="Q54" i="25"/>
  <c r="R54" i="25"/>
  <c r="M55" i="25"/>
  <c r="N55" i="25"/>
  <c r="O55" i="25"/>
  <c r="P55" i="25"/>
  <c r="Q55" i="25"/>
  <c r="R55" i="25"/>
  <c r="R5" i="25"/>
  <c r="Q5" i="25"/>
  <c r="R3" i="25"/>
  <c r="Q3" i="25"/>
  <c r="O3" i="26" s="1"/>
  <c r="P5" i="25"/>
  <c r="O5" i="25"/>
  <c r="N5" i="25"/>
  <c r="M5" i="25"/>
  <c r="P3" i="25"/>
  <c r="N3" i="26" s="1"/>
  <c r="O3" i="25"/>
  <c r="M3" i="26" s="1"/>
  <c r="N3" i="25"/>
  <c r="L3" i="26" s="1"/>
  <c r="M3" i="25"/>
  <c r="K3" i="26" s="1"/>
  <c r="X6" i="25"/>
  <c r="Y6" i="25"/>
  <c r="Z6" i="25"/>
  <c r="AA6" i="25"/>
  <c r="AB6" i="25"/>
  <c r="AC6" i="25"/>
  <c r="X7" i="25"/>
  <c r="Y7" i="25"/>
  <c r="Z7" i="25"/>
  <c r="AA7" i="25"/>
  <c r="AB7" i="25"/>
  <c r="AC7" i="25"/>
  <c r="X8" i="25"/>
  <c r="Y8" i="25"/>
  <c r="Z8" i="25"/>
  <c r="AA8" i="25"/>
  <c r="AB8" i="25"/>
  <c r="AC8" i="25"/>
  <c r="X9" i="25"/>
  <c r="Y9" i="25"/>
  <c r="Z9" i="25"/>
  <c r="AA9" i="25"/>
  <c r="AB9" i="25"/>
  <c r="AC9" i="25"/>
  <c r="X10" i="25"/>
  <c r="Y10" i="25"/>
  <c r="Z10" i="25"/>
  <c r="AA10" i="25"/>
  <c r="AB10" i="25"/>
  <c r="AC10" i="25"/>
  <c r="X11" i="25"/>
  <c r="Y11" i="25"/>
  <c r="Z11" i="25"/>
  <c r="AA11" i="25"/>
  <c r="AB11" i="25"/>
  <c r="AC11" i="25"/>
  <c r="X12" i="25"/>
  <c r="Y12" i="25"/>
  <c r="Z12" i="25"/>
  <c r="AA12" i="25"/>
  <c r="AB12" i="25"/>
  <c r="AC12" i="25"/>
  <c r="X13" i="25"/>
  <c r="Y13" i="25"/>
  <c r="Z13" i="25"/>
  <c r="AA13" i="25"/>
  <c r="AB13" i="25"/>
  <c r="AC13" i="25"/>
  <c r="X14" i="25"/>
  <c r="Y14" i="25"/>
  <c r="Z14" i="25"/>
  <c r="AA14" i="25"/>
  <c r="AB14" i="25"/>
  <c r="AC14" i="25"/>
  <c r="X15" i="25"/>
  <c r="Y15" i="25"/>
  <c r="Z15" i="25"/>
  <c r="AA15" i="25"/>
  <c r="AB15" i="25"/>
  <c r="AC15" i="25"/>
  <c r="X16" i="25"/>
  <c r="Y16" i="25"/>
  <c r="Z16" i="25"/>
  <c r="AA16" i="25"/>
  <c r="AB16" i="25"/>
  <c r="AC16" i="25"/>
  <c r="X17" i="25"/>
  <c r="Y17" i="25"/>
  <c r="Z17" i="25"/>
  <c r="AA17" i="25"/>
  <c r="AB17" i="25"/>
  <c r="AC17" i="25"/>
  <c r="X18" i="25"/>
  <c r="Y18" i="25"/>
  <c r="Z18" i="25"/>
  <c r="AA18" i="25"/>
  <c r="AB18" i="25"/>
  <c r="AC18" i="25"/>
  <c r="X19" i="25"/>
  <c r="Y19" i="25"/>
  <c r="Z19" i="25"/>
  <c r="AA19" i="25"/>
  <c r="AB19" i="25"/>
  <c r="AC19" i="25"/>
  <c r="X20" i="25"/>
  <c r="Y20" i="25"/>
  <c r="Z20" i="25"/>
  <c r="AA20" i="25"/>
  <c r="AB20" i="25"/>
  <c r="AC20" i="25"/>
  <c r="X21" i="25"/>
  <c r="Y21" i="25"/>
  <c r="Z21" i="25"/>
  <c r="AA21" i="25"/>
  <c r="AB21" i="25"/>
  <c r="AC21" i="25"/>
  <c r="X22" i="25"/>
  <c r="Y22" i="25"/>
  <c r="Z22" i="25"/>
  <c r="AA22" i="25"/>
  <c r="AB22" i="25"/>
  <c r="AC22" i="25"/>
  <c r="X23" i="25"/>
  <c r="Y23" i="25"/>
  <c r="Z23" i="25"/>
  <c r="AA23" i="25"/>
  <c r="AB23" i="25"/>
  <c r="AC23" i="25"/>
  <c r="X24" i="25"/>
  <c r="Y24" i="25"/>
  <c r="Z24" i="25"/>
  <c r="AA24" i="25"/>
  <c r="AB24" i="25"/>
  <c r="AC24" i="25"/>
  <c r="X25" i="25"/>
  <c r="Y25" i="25"/>
  <c r="Z25" i="25"/>
  <c r="AA25" i="25"/>
  <c r="AB25" i="25"/>
  <c r="AC25" i="25"/>
  <c r="X26" i="25"/>
  <c r="Y26" i="25"/>
  <c r="Z26" i="25"/>
  <c r="AA26" i="25"/>
  <c r="AB26" i="25"/>
  <c r="AC26" i="25"/>
  <c r="X27" i="25"/>
  <c r="Y27" i="25"/>
  <c r="Z27" i="25"/>
  <c r="AA27" i="25"/>
  <c r="AB27" i="25"/>
  <c r="AC27" i="25"/>
  <c r="X28" i="25"/>
  <c r="Y28" i="25"/>
  <c r="Z28" i="25"/>
  <c r="AA28" i="25"/>
  <c r="AB28" i="25"/>
  <c r="AC28" i="25"/>
  <c r="X29" i="25"/>
  <c r="Y29" i="25"/>
  <c r="Z29" i="25"/>
  <c r="AA29" i="25"/>
  <c r="AB29" i="25"/>
  <c r="AC29" i="25"/>
  <c r="X30" i="25"/>
  <c r="Y30" i="25"/>
  <c r="Z30" i="25"/>
  <c r="AA30" i="25"/>
  <c r="AB30" i="25"/>
  <c r="AC30" i="25"/>
  <c r="X31" i="25"/>
  <c r="Y31" i="25"/>
  <c r="Z31" i="25"/>
  <c r="AA31" i="25"/>
  <c r="AB31" i="25"/>
  <c r="AC31" i="25"/>
  <c r="X32" i="25"/>
  <c r="Y32" i="25"/>
  <c r="Z32" i="25"/>
  <c r="AA32" i="25"/>
  <c r="AB32" i="25"/>
  <c r="AC32" i="25"/>
  <c r="X33" i="25"/>
  <c r="Y33" i="25"/>
  <c r="Z33" i="25"/>
  <c r="AA33" i="25"/>
  <c r="AB33" i="25"/>
  <c r="AC33" i="25"/>
  <c r="X34" i="25"/>
  <c r="Y34" i="25"/>
  <c r="Z34" i="25"/>
  <c r="AA34" i="25"/>
  <c r="AB34" i="25"/>
  <c r="AC34" i="25"/>
  <c r="X35" i="25"/>
  <c r="Y35" i="25"/>
  <c r="Z35" i="25"/>
  <c r="AA35" i="25"/>
  <c r="AB35" i="25"/>
  <c r="AC35" i="25"/>
  <c r="X36" i="25"/>
  <c r="Y36" i="25"/>
  <c r="Z36" i="25"/>
  <c r="AA36" i="25"/>
  <c r="AB36" i="25"/>
  <c r="AC36" i="25"/>
  <c r="X37" i="25"/>
  <c r="Y37" i="25"/>
  <c r="Z37" i="25"/>
  <c r="AA37" i="25"/>
  <c r="AB37" i="25"/>
  <c r="AC37" i="25"/>
  <c r="X38" i="25"/>
  <c r="Y38" i="25"/>
  <c r="Z38" i="25"/>
  <c r="AA38" i="25"/>
  <c r="AB38" i="25"/>
  <c r="AC38" i="25"/>
  <c r="X39" i="25"/>
  <c r="Y39" i="25"/>
  <c r="Z39" i="25"/>
  <c r="AA39" i="25"/>
  <c r="AB39" i="25"/>
  <c r="AC39" i="25"/>
  <c r="X40" i="25"/>
  <c r="Y40" i="25"/>
  <c r="Z40" i="25"/>
  <c r="AA40" i="25"/>
  <c r="AB40" i="25"/>
  <c r="AC40" i="25"/>
  <c r="X41" i="25"/>
  <c r="Y41" i="25"/>
  <c r="Z41" i="25"/>
  <c r="AA41" i="25"/>
  <c r="AB41" i="25"/>
  <c r="AC41" i="25"/>
  <c r="X42" i="25"/>
  <c r="Y42" i="25"/>
  <c r="Z42" i="25"/>
  <c r="AA42" i="25"/>
  <c r="AB42" i="25"/>
  <c r="AC42" i="25"/>
  <c r="X43" i="25"/>
  <c r="Y43" i="25"/>
  <c r="Z43" i="25"/>
  <c r="AA43" i="25"/>
  <c r="AB43" i="25"/>
  <c r="AC43" i="25"/>
  <c r="X44" i="25"/>
  <c r="Y44" i="25"/>
  <c r="Z44" i="25"/>
  <c r="AA44" i="25"/>
  <c r="AB44" i="25"/>
  <c r="AC44" i="25"/>
  <c r="X45" i="25"/>
  <c r="Y45" i="25"/>
  <c r="Z45" i="25"/>
  <c r="AA45" i="25"/>
  <c r="AB45" i="25"/>
  <c r="AC45" i="25"/>
  <c r="X46" i="25"/>
  <c r="Y46" i="25"/>
  <c r="Z46" i="25"/>
  <c r="AA46" i="25"/>
  <c r="AB46" i="25"/>
  <c r="AC46" i="25"/>
  <c r="X47" i="25"/>
  <c r="Y47" i="25"/>
  <c r="Z47" i="25"/>
  <c r="AA47" i="25"/>
  <c r="AB47" i="25"/>
  <c r="AC47" i="25"/>
  <c r="X48" i="25"/>
  <c r="Y48" i="25"/>
  <c r="Z48" i="25"/>
  <c r="AA48" i="25"/>
  <c r="AB48" i="25"/>
  <c r="AC48" i="25"/>
  <c r="X49" i="25"/>
  <c r="Y49" i="25"/>
  <c r="Z49" i="25"/>
  <c r="AA49" i="25"/>
  <c r="AB49" i="25"/>
  <c r="AC49" i="25"/>
  <c r="X50" i="25"/>
  <c r="Y50" i="25"/>
  <c r="Z50" i="25"/>
  <c r="AA50" i="25"/>
  <c r="AB50" i="25"/>
  <c r="AC50" i="25"/>
  <c r="X51" i="25"/>
  <c r="Y51" i="25"/>
  <c r="Z51" i="25"/>
  <c r="AA51" i="25"/>
  <c r="AB51" i="25"/>
  <c r="AC51" i="25"/>
  <c r="X52" i="25"/>
  <c r="Y52" i="25"/>
  <c r="Z52" i="25"/>
  <c r="AA52" i="25"/>
  <c r="AB52" i="25"/>
  <c r="AC52" i="25"/>
  <c r="X53" i="25"/>
  <c r="Y53" i="25"/>
  <c r="Z53" i="25"/>
  <c r="AA53" i="25"/>
  <c r="AB53" i="25"/>
  <c r="AC53" i="25"/>
  <c r="X54" i="25"/>
  <c r="Y54" i="25"/>
  <c r="Z54" i="25"/>
  <c r="AA54" i="25"/>
  <c r="AB54" i="25"/>
  <c r="AC54" i="25"/>
  <c r="X55" i="25"/>
  <c r="Y55" i="25"/>
  <c r="Z55" i="25"/>
  <c r="AA55" i="25"/>
  <c r="AB55" i="25"/>
  <c r="AC55" i="25"/>
  <c r="AC5" i="25"/>
  <c r="AB5" i="25"/>
  <c r="AA5" i="25"/>
  <c r="Z5" i="25"/>
  <c r="Y5" i="25"/>
  <c r="X5" i="25"/>
  <c r="AC3" i="25"/>
  <c r="Y3" i="26" s="1"/>
  <c r="AB3" i="25"/>
  <c r="X3" i="26" s="1"/>
  <c r="AA3" i="25"/>
  <c r="W3" i="26" s="1"/>
  <c r="Z3" i="25"/>
  <c r="V3" i="26" s="1"/>
  <c r="Y3" i="25"/>
  <c r="U3" i="26" s="1"/>
  <c r="X3" i="25"/>
  <c r="T3" i="26" s="1"/>
  <c r="F6" i="25"/>
  <c r="G6" i="25"/>
  <c r="H6" i="25"/>
  <c r="I6" i="25"/>
  <c r="J6" i="25"/>
  <c r="K6" i="25"/>
  <c r="F7" i="25"/>
  <c r="G7" i="25"/>
  <c r="H7" i="25"/>
  <c r="I7" i="25"/>
  <c r="J7" i="25"/>
  <c r="K7" i="25"/>
  <c r="F8" i="25"/>
  <c r="G8" i="25"/>
  <c r="H8" i="25"/>
  <c r="I8" i="25"/>
  <c r="J8" i="25"/>
  <c r="K8" i="25"/>
  <c r="F9" i="25"/>
  <c r="G9" i="25"/>
  <c r="H9" i="25"/>
  <c r="I9" i="25"/>
  <c r="J9" i="25"/>
  <c r="K9" i="25"/>
  <c r="F10" i="25"/>
  <c r="G10" i="25"/>
  <c r="H10" i="25"/>
  <c r="I10" i="25"/>
  <c r="J10" i="25"/>
  <c r="K10" i="25"/>
  <c r="F11" i="25"/>
  <c r="G11" i="25"/>
  <c r="H11" i="25"/>
  <c r="I11" i="25"/>
  <c r="J11" i="25"/>
  <c r="K11" i="25"/>
  <c r="F12" i="25"/>
  <c r="G12" i="25"/>
  <c r="H12" i="25"/>
  <c r="I12" i="25"/>
  <c r="J12" i="25"/>
  <c r="K12" i="25"/>
  <c r="F13" i="25"/>
  <c r="G13" i="25"/>
  <c r="H13" i="25"/>
  <c r="I13" i="25"/>
  <c r="J13" i="25"/>
  <c r="K13" i="25"/>
  <c r="F14" i="25"/>
  <c r="G14" i="25"/>
  <c r="H14" i="25"/>
  <c r="I14" i="25"/>
  <c r="J14" i="25"/>
  <c r="K14" i="25"/>
  <c r="F15" i="25"/>
  <c r="G15" i="25"/>
  <c r="H15" i="25"/>
  <c r="I15" i="25"/>
  <c r="J15" i="25"/>
  <c r="K15" i="25"/>
  <c r="F16" i="25"/>
  <c r="G16" i="25"/>
  <c r="H16" i="25"/>
  <c r="I16" i="25"/>
  <c r="J16" i="25"/>
  <c r="K16" i="25"/>
  <c r="F17" i="25"/>
  <c r="G17" i="25"/>
  <c r="H17" i="25"/>
  <c r="I17" i="25"/>
  <c r="J17" i="25"/>
  <c r="K17" i="25"/>
  <c r="F18" i="25"/>
  <c r="G18" i="25"/>
  <c r="H18" i="25"/>
  <c r="I18" i="25"/>
  <c r="J18" i="25"/>
  <c r="K18" i="25"/>
  <c r="F19" i="25"/>
  <c r="G19" i="25"/>
  <c r="H19" i="25"/>
  <c r="I19" i="25"/>
  <c r="J19" i="25"/>
  <c r="K19" i="25"/>
  <c r="F20" i="25"/>
  <c r="G20" i="25"/>
  <c r="H20" i="25"/>
  <c r="I20" i="25"/>
  <c r="J20" i="25"/>
  <c r="K20" i="25"/>
  <c r="F21" i="25"/>
  <c r="G21" i="25"/>
  <c r="H21" i="25"/>
  <c r="I21" i="25"/>
  <c r="J21" i="25"/>
  <c r="K21" i="25"/>
  <c r="F22" i="25"/>
  <c r="G22" i="25"/>
  <c r="H22" i="25"/>
  <c r="I22" i="25"/>
  <c r="J22" i="25"/>
  <c r="K22" i="25"/>
  <c r="F23" i="25"/>
  <c r="G23" i="25"/>
  <c r="H23" i="25"/>
  <c r="I23" i="25"/>
  <c r="J23" i="25"/>
  <c r="K23" i="25"/>
  <c r="F24" i="25"/>
  <c r="G24" i="25"/>
  <c r="H24" i="25"/>
  <c r="I24" i="25"/>
  <c r="J24" i="25"/>
  <c r="K24" i="25"/>
  <c r="F25" i="25"/>
  <c r="G25" i="25"/>
  <c r="H25" i="25"/>
  <c r="I25" i="25"/>
  <c r="J25" i="25"/>
  <c r="K25" i="25"/>
  <c r="F26" i="25"/>
  <c r="G26" i="25"/>
  <c r="H26" i="25"/>
  <c r="I26" i="25"/>
  <c r="J26" i="25"/>
  <c r="K26" i="25"/>
  <c r="F27" i="25"/>
  <c r="G27" i="25"/>
  <c r="H27" i="25"/>
  <c r="I27" i="25"/>
  <c r="J27" i="25"/>
  <c r="K27" i="25"/>
  <c r="F28" i="25"/>
  <c r="G28" i="25"/>
  <c r="H28" i="25"/>
  <c r="I28" i="25"/>
  <c r="J28" i="25"/>
  <c r="K28" i="25"/>
  <c r="F29" i="25"/>
  <c r="G29" i="25"/>
  <c r="H29" i="25"/>
  <c r="I29" i="25"/>
  <c r="J29" i="25"/>
  <c r="K29" i="25"/>
  <c r="F30" i="25"/>
  <c r="G30" i="25"/>
  <c r="H30" i="25"/>
  <c r="I30" i="25"/>
  <c r="J30" i="25"/>
  <c r="K30" i="25"/>
  <c r="F31" i="25"/>
  <c r="G31" i="25"/>
  <c r="H31" i="25"/>
  <c r="I31" i="25"/>
  <c r="J31" i="25"/>
  <c r="K31" i="25"/>
  <c r="F32" i="25"/>
  <c r="G32" i="25"/>
  <c r="H32" i="25"/>
  <c r="I32" i="25"/>
  <c r="J32" i="25"/>
  <c r="K32" i="25"/>
  <c r="F33" i="25"/>
  <c r="G33" i="25"/>
  <c r="H33" i="25"/>
  <c r="I33" i="25"/>
  <c r="J33" i="25"/>
  <c r="K33" i="25"/>
  <c r="F34" i="25"/>
  <c r="G34" i="25"/>
  <c r="H34" i="25"/>
  <c r="I34" i="25"/>
  <c r="J34" i="25"/>
  <c r="K34" i="25"/>
  <c r="F35" i="25"/>
  <c r="G35" i="25"/>
  <c r="H35" i="25"/>
  <c r="I35" i="25"/>
  <c r="J35" i="25"/>
  <c r="K35" i="25"/>
  <c r="F36" i="25"/>
  <c r="G36" i="25"/>
  <c r="H36" i="25"/>
  <c r="I36" i="25"/>
  <c r="J36" i="25"/>
  <c r="K36" i="25"/>
  <c r="F37" i="25"/>
  <c r="G37" i="25"/>
  <c r="H37" i="25"/>
  <c r="I37" i="25"/>
  <c r="J37" i="25"/>
  <c r="K37" i="25"/>
  <c r="F38" i="25"/>
  <c r="G38" i="25"/>
  <c r="H38" i="25"/>
  <c r="I38" i="25"/>
  <c r="J38" i="25"/>
  <c r="K38" i="25"/>
  <c r="F39" i="25"/>
  <c r="G39" i="25"/>
  <c r="H39" i="25"/>
  <c r="I39" i="25"/>
  <c r="J39" i="25"/>
  <c r="K39" i="25"/>
  <c r="F40" i="25"/>
  <c r="G40" i="25"/>
  <c r="H40" i="25"/>
  <c r="I40" i="25"/>
  <c r="J40" i="25"/>
  <c r="K40" i="25"/>
  <c r="F41" i="25"/>
  <c r="G41" i="25"/>
  <c r="H41" i="25"/>
  <c r="I41" i="25"/>
  <c r="J41" i="25"/>
  <c r="K41" i="25"/>
  <c r="F42" i="25"/>
  <c r="G42" i="25"/>
  <c r="H42" i="25"/>
  <c r="I42" i="25"/>
  <c r="J42" i="25"/>
  <c r="K42" i="25"/>
  <c r="F43" i="25"/>
  <c r="G43" i="25"/>
  <c r="H43" i="25"/>
  <c r="I43" i="25"/>
  <c r="J43" i="25"/>
  <c r="K43" i="25"/>
  <c r="F44" i="25"/>
  <c r="G44" i="25"/>
  <c r="H44" i="25"/>
  <c r="I44" i="25"/>
  <c r="J44" i="25"/>
  <c r="K44" i="25"/>
  <c r="F45" i="25"/>
  <c r="G45" i="25"/>
  <c r="H45" i="25"/>
  <c r="I45" i="25"/>
  <c r="J45" i="25"/>
  <c r="K45" i="25"/>
  <c r="F46" i="25"/>
  <c r="G46" i="25"/>
  <c r="H46" i="25"/>
  <c r="I46" i="25"/>
  <c r="J46" i="25"/>
  <c r="K46" i="25"/>
  <c r="F47" i="25"/>
  <c r="G47" i="25"/>
  <c r="H47" i="25"/>
  <c r="I47" i="25"/>
  <c r="J47" i="25"/>
  <c r="K47" i="25"/>
  <c r="F48" i="25"/>
  <c r="G48" i="25"/>
  <c r="H48" i="25"/>
  <c r="I48" i="25"/>
  <c r="J48" i="25"/>
  <c r="K48" i="25"/>
  <c r="F49" i="25"/>
  <c r="G49" i="25"/>
  <c r="H49" i="25"/>
  <c r="I49" i="25"/>
  <c r="J49" i="25"/>
  <c r="K49" i="25"/>
  <c r="F50" i="25"/>
  <c r="G50" i="25"/>
  <c r="H50" i="25"/>
  <c r="I50" i="25"/>
  <c r="J50" i="25"/>
  <c r="K50" i="25"/>
  <c r="F51" i="25"/>
  <c r="G51" i="25"/>
  <c r="H51" i="25"/>
  <c r="I51" i="25"/>
  <c r="J51" i="25"/>
  <c r="K51" i="25"/>
  <c r="F52" i="25"/>
  <c r="G52" i="25"/>
  <c r="H52" i="25"/>
  <c r="I52" i="25"/>
  <c r="J52" i="25"/>
  <c r="K52" i="25"/>
  <c r="F53" i="25"/>
  <c r="G53" i="25"/>
  <c r="H53" i="25"/>
  <c r="I53" i="25"/>
  <c r="J53" i="25"/>
  <c r="K53" i="25"/>
  <c r="F54" i="25"/>
  <c r="G54" i="25"/>
  <c r="H54" i="25"/>
  <c r="I54" i="25"/>
  <c r="J54" i="25"/>
  <c r="K54" i="25"/>
  <c r="F55" i="25"/>
  <c r="G55" i="25"/>
  <c r="H55" i="25"/>
  <c r="I55" i="25"/>
  <c r="J55" i="25"/>
  <c r="K55" i="25"/>
  <c r="K5" i="25"/>
  <c r="J5" i="25"/>
  <c r="I5" i="25"/>
  <c r="H5" i="25"/>
  <c r="G5" i="25"/>
  <c r="K3" i="25"/>
  <c r="I3" i="26" s="1"/>
  <c r="J3" i="25"/>
  <c r="H3" i="26" s="1"/>
  <c r="I3" i="25"/>
  <c r="G3" i="26" s="1"/>
  <c r="H3" i="25"/>
  <c r="F3" i="26" s="1"/>
  <c r="G3" i="25"/>
  <c r="E3" i="26" s="1"/>
  <c r="E6" i="25"/>
  <c r="E7" i="25"/>
  <c r="E8" i="25"/>
  <c r="E9" i="25"/>
  <c r="E10" i="25"/>
  <c r="E11" i="25"/>
  <c r="E12" i="25"/>
  <c r="E13" i="25"/>
  <c r="E14" i="25"/>
  <c r="E15" i="25"/>
  <c r="E16" i="25"/>
  <c r="E17" i="25"/>
  <c r="E18" i="25"/>
  <c r="E19" i="25"/>
  <c r="E20" i="25"/>
  <c r="E21" i="25"/>
  <c r="E22" i="25"/>
  <c r="E23" i="25"/>
  <c r="E24" i="25"/>
  <c r="E25" i="25"/>
  <c r="E26" i="25"/>
  <c r="E27" i="25"/>
  <c r="E28" i="25"/>
  <c r="E29" i="25"/>
  <c r="E30" i="25"/>
  <c r="E31" i="25"/>
  <c r="E32" i="25"/>
  <c r="E33" i="25"/>
  <c r="E34" i="25"/>
  <c r="E35" i="25"/>
  <c r="E36" i="25"/>
  <c r="E37" i="25"/>
  <c r="E38" i="25"/>
  <c r="E39" i="25"/>
  <c r="E40" i="25"/>
  <c r="E41" i="25"/>
  <c r="E42" i="25"/>
  <c r="E43" i="25"/>
  <c r="E44" i="25"/>
  <c r="E45" i="25"/>
  <c r="E46" i="25"/>
  <c r="E47" i="25"/>
  <c r="E48" i="25"/>
  <c r="E49" i="25"/>
  <c r="E50" i="25"/>
  <c r="E51" i="25"/>
  <c r="E52" i="25"/>
  <c r="E53" i="25"/>
  <c r="E54" i="25"/>
  <c r="E55" i="25"/>
  <c r="E5" i="25"/>
  <c r="F5" i="25"/>
  <c r="F3" i="25"/>
  <c r="D3" i="26" s="1"/>
  <c r="I45" i="26" l="1"/>
  <c r="K57" i="25"/>
  <c r="I5" i="26" s="1"/>
  <c r="I47" i="26" s="1"/>
  <c r="I49" i="26"/>
  <c r="F43" i="26"/>
  <c r="H12" i="26"/>
  <c r="H49" i="26"/>
  <c r="G57" i="25"/>
  <c r="E5" i="26" s="1"/>
  <c r="F15" i="26"/>
  <c r="Y57" i="25"/>
  <c r="U5" i="26" s="1"/>
  <c r="U23" i="26" s="1"/>
  <c r="X36" i="26"/>
  <c r="D28" i="26"/>
  <c r="I43" i="26"/>
  <c r="H36" i="26"/>
  <c r="H24" i="26"/>
  <c r="D18" i="26"/>
  <c r="AC59" i="26"/>
  <c r="F57" i="25"/>
  <c r="D5" i="26" s="1"/>
  <c r="D46" i="26" s="1"/>
  <c r="G59" i="26"/>
  <c r="I56" i="26"/>
  <c r="I21" i="26"/>
  <c r="Y57" i="26"/>
  <c r="P37" i="26"/>
  <c r="P17" i="26"/>
  <c r="I57" i="25"/>
  <c r="G5" i="26" s="1"/>
  <c r="G51" i="26" s="1"/>
  <c r="G9" i="26"/>
  <c r="D59" i="26"/>
  <c r="H53" i="26"/>
  <c r="H17" i="26"/>
  <c r="AA57" i="25"/>
  <c r="W5" i="26" s="1"/>
  <c r="W40" i="26" s="1"/>
  <c r="V48" i="26"/>
  <c r="X41" i="26"/>
  <c r="M28" i="26"/>
  <c r="I53" i="26"/>
  <c r="E47" i="26"/>
  <c r="I41" i="26"/>
  <c r="I37" i="26"/>
  <c r="I33" i="26"/>
  <c r="I13" i="26"/>
  <c r="Z57" i="25"/>
  <c r="V5" i="26" s="1"/>
  <c r="V59" i="26" s="1"/>
  <c r="U55" i="26"/>
  <c r="U31" i="26"/>
  <c r="U15" i="26"/>
  <c r="I58" i="26"/>
  <c r="I54" i="26"/>
  <c r="G49" i="26"/>
  <c r="I46" i="26"/>
  <c r="I42" i="26"/>
  <c r="I34" i="26"/>
  <c r="I30" i="26"/>
  <c r="G29" i="26"/>
  <c r="I26" i="26"/>
  <c r="I18" i="26"/>
  <c r="G17" i="26"/>
  <c r="I14" i="26"/>
  <c r="P57" i="25"/>
  <c r="N5" i="26" s="1"/>
  <c r="N32" i="26" s="1"/>
  <c r="I9" i="26"/>
  <c r="H54" i="26"/>
  <c r="D52" i="26"/>
  <c r="D40" i="26"/>
  <c r="H38" i="26"/>
  <c r="H26" i="26"/>
  <c r="D12" i="26"/>
  <c r="AC57" i="25"/>
  <c r="Y5" i="26" s="1"/>
  <c r="Y39" i="26" s="1"/>
  <c r="V53" i="26"/>
  <c r="AJ57" i="25"/>
  <c r="AF5" i="26" s="1"/>
  <c r="AF44" i="26" s="1"/>
  <c r="AF57" i="25"/>
  <c r="AB5" i="26" s="1"/>
  <c r="AB31" i="26" s="1"/>
  <c r="I57" i="26"/>
  <c r="I17" i="26"/>
  <c r="G12" i="26"/>
  <c r="Y45" i="26"/>
  <c r="U39" i="26"/>
  <c r="U19" i="26"/>
  <c r="U11" i="26"/>
  <c r="L47" i="26"/>
  <c r="AG57" i="25"/>
  <c r="AC5" i="26" s="1"/>
  <c r="AC58" i="26" s="1"/>
  <c r="G45" i="26"/>
  <c r="I22" i="26"/>
  <c r="E57" i="26"/>
  <c r="I39" i="26"/>
  <c r="G38" i="26"/>
  <c r="E37" i="26"/>
  <c r="I31" i="26"/>
  <c r="I27" i="26"/>
  <c r="G26" i="26"/>
  <c r="E25" i="26"/>
  <c r="I23" i="26"/>
  <c r="I19" i="26"/>
  <c r="G18" i="26"/>
  <c r="I15" i="26"/>
  <c r="U21" i="26"/>
  <c r="AH57" i="25"/>
  <c r="AD5" i="26" s="1"/>
  <c r="AD17" i="26" s="1"/>
  <c r="H57" i="25"/>
  <c r="F5" i="26" s="1"/>
  <c r="F18" i="26" s="1"/>
  <c r="F9" i="26"/>
  <c r="G56" i="26"/>
  <c r="I29" i="26"/>
  <c r="I25" i="26"/>
  <c r="G20" i="26"/>
  <c r="E15" i="26"/>
  <c r="U51" i="26"/>
  <c r="U47" i="26"/>
  <c r="U43" i="26"/>
  <c r="Y33" i="26"/>
  <c r="U27" i="26"/>
  <c r="N40" i="26"/>
  <c r="J57" i="25"/>
  <c r="H5" i="26" s="1"/>
  <c r="H45" i="26" s="1"/>
  <c r="G53" i="26"/>
  <c r="I50" i="26"/>
  <c r="E48" i="26"/>
  <c r="I38" i="26"/>
  <c r="G13" i="26"/>
  <c r="I59" i="26"/>
  <c r="I55" i="26"/>
  <c r="I51" i="26"/>
  <c r="G46" i="26"/>
  <c r="I35" i="26"/>
  <c r="D57" i="26"/>
  <c r="D45" i="26"/>
  <c r="F42" i="26"/>
  <c r="H35" i="26"/>
  <c r="H31" i="26"/>
  <c r="D29" i="26"/>
  <c r="H23" i="26"/>
  <c r="H11" i="26"/>
  <c r="F10" i="26"/>
  <c r="V50" i="26"/>
  <c r="V46" i="26"/>
  <c r="X39" i="26"/>
  <c r="V34" i="26"/>
  <c r="X27" i="26"/>
  <c r="V22" i="26"/>
  <c r="V14" i="26"/>
  <c r="V10" i="26"/>
  <c r="N57" i="25"/>
  <c r="L5" i="26" s="1"/>
  <c r="L55" i="26" s="1"/>
  <c r="K41" i="26"/>
  <c r="O15" i="26"/>
  <c r="AC50" i="26"/>
  <c r="AC38" i="26"/>
  <c r="I10" i="26"/>
  <c r="AB57" i="25"/>
  <c r="X5" i="26" s="1"/>
  <c r="X50" i="26" s="1"/>
  <c r="Y58" i="26"/>
  <c r="U56" i="26"/>
  <c r="Y50" i="26"/>
  <c r="U48" i="26"/>
  <c r="Y46" i="26"/>
  <c r="U44" i="26"/>
  <c r="U40" i="26"/>
  <c r="U36" i="26"/>
  <c r="U32" i="26"/>
  <c r="W29" i="26"/>
  <c r="U28" i="26"/>
  <c r="Y26" i="26"/>
  <c r="U24" i="26"/>
  <c r="U20" i="26"/>
  <c r="U16" i="26"/>
  <c r="U12" i="26"/>
  <c r="Y10" i="26"/>
  <c r="Q57" i="25"/>
  <c r="O5" i="26" s="1"/>
  <c r="O48" i="26" s="1"/>
  <c r="P58" i="26"/>
  <c r="P46" i="26"/>
  <c r="L36" i="26"/>
  <c r="N33" i="26"/>
  <c r="P26" i="26"/>
  <c r="L24" i="26"/>
  <c r="N17" i="26"/>
  <c r="AI57" i="25"/>
  <c r="AE5" i="26" s="1"/>
  <c r="AE25" i="26" s="1"/>
  <c r="AB56" i="26"/>
  <c r="AF54" i="26"/>
  <c r="AB44" i="26"/>
  <c r="AD33" i="26"/>
  <c r="I11" i="26"/>
  <c r="Y59" i="26"/>
  <c r="U57" i="26"/>
  <c r="U53" i="26"/>
  <c r="U49" i="26"/>
  <c r="U45" i="26"/>
  <c r="U41" i="26"/>
  <c r="U37" i="26"/>
  <c r="U33" i="26"/>
  <c r="Y31" i="26"/>
  <c r="U29" i="26"/>
  <c r="Y27" i="26"/>
  <c r="U17" i="26"/>
  <c r="W14" i="26"/>
  <c r="U13" i="26"/>
  <c r="M57" i="25"/>
  <c r="K5" i="26" s="1"/>
  <c r="K52" i="26" s="1"/>
  <c r="N58" i="26"/>
  <c r="P51" i="26"/>
  <c r="L49" i="26"/>
  <c r="P39" i="26"/>
  <c r="L25" i="26"/>
  <c r="N18" i="26"/>
  <c r="P15" i="26"/>
  <c r="AD46" i="26"/>
  <c r="AB25" i="26"/>
  <c r="R57" i="25"/>
  <c r="P5" i="26" s="1"/>
  <c r="P21" i="26" s="1"/>
  <c r="AC54" i="26"/>
  <c r="AC42" i="26"/>
  <c r="AE35" i="26"/>
  <c r="AC30" i="26"/>
  <c r="AE27" i="26"/>
  <c r="AC26" i="26"/>
  <c r="AE19" i="26"/>
  <c r="AE15" i="26"/>
  <c r="AC14" i="26"/>
  <c r="I52" i="26"/>
  <c r="I48" i="26"/>
  <c r="G47" i="26"/>
  <c r="I44" i="26"/>
  <c r="I40" i="26"/>
  <c r="I36" i="26"/>
  <c r="I32" i="26"/>
  <c r="G31" i="26"/>
  <c r="I28" i="26"/>
  <c r="I24" i="26"/>
  <c r="I20" i="26"/>
  <c r="G19" i="26"/>
  <c r="I16" i="26"/>
  <c r="I12" i="26"/>
  <c r="G11" i="26"/>
  <c r="X57" i="25"/>
  <c r="T5" i="26" s="1"/>
  <c r="T34" i="26" s="1"/>
  <c r="U58" i="26"/>
  <c r="Y56" i="26"/>
  <c r="U54" i="26"/>
  <c r="U50" i="26"/>
  <c r="Y48" i="26"/>
  <c r="W43" i="26"/>
  <c r="U42" i="26"/>
  <c r="U38" i="26"/>
  <c r="U34" i="26"/>
  <c r="U30" i="26"/>
  <c r="W27" i="26"/>
  <c r="U26" i="26"/>
  <c r="Y24" i="26"/>
  <c r="U22" i="26"/>
  <c r="U18" i="26"/>
  <c r="U14" i="26"/>
  <c r="U10" i="26"/>
  <c r="O57" i="25"/>
  <c r="M5" i="26" s="1"/>
  <c r="M53" i="26" s="1"/>
  <c r="L58" i="26"/>
  <c r="P52" i="26"/>
  <c r="P48" i="26"/>
  <c r="N43" i="26"/>
  <c r="L38" i="26"/>
  <c r="P36" i="26"/>
  <c r="P28" i="26"/>
  <c r="L26" i="26"/>
  <c r="P16" i="26"/>
  <c r="N15" i="26"/>
  <c r="L14" i="26"/>
  <c r="AD47" i="26"/>
  <c r="AB46" i="26"/>
  <c r="AB34" i="26"/>
  <c r="AB22" i="26"/>
  <c r="AE57" i="25"/>
  <c r="AA5" i="26" s="1"/>
  <c r="AA49" i="26" s="1"/>
  <c r="X28" i="26"/>
  <c r="X24" i="26"/>
  <c r="X20" i="26"/>
  <c r="X16" i="26"/>
  <c r="X12" i="26"/>
  <c r="V11" i="26"/>
  <c r="K10" i="26"/>
  <c r="AC47" i="26"/>
  <c r="AE44" i="26"/>
  <c r="AC43" i="26"/>
  <c r="AA42" i="26"/>
  <c r="AC35" i="26"/>
  <c r="AE32" i="26"/>
  <c r="AC31" i="26"/>
  <c r="AC23" i="26"/>
  <c r="AE20" i="26"/>
  <c r="AC19" i="26"/>
  <c r="AE12" i="26"/>
  <c r="T43" i="26"/>
  <c r="V36" i="26"/>
  <c r="X33" i="26"/>
  <c r="X29" i="26"/>
  <c r="X25" i="26"/>
  <c r="X21" i="26"/>
  <c r="T19" i="26"/>
  <c r="X17" i="26"/>
  <c r="AE57" i="26"/>
  <c r="AC56" i="26"/>
  <c r="AC52" i="26"/>
  <c r="AE41" i="26"/>
  <c r="AC40" i="26"/>
  <c r="AE37" i="26"/>
  <c r="AE29" i="26"/>
  <c r="AC24" i="26"/>
  <c r="AC20" i="26"/>
  <c r="AC12" i="26"/>
  <c r="AD29" i="26"/>
  <c r="AB20" i="26"/>
  <c r="X42" i="26"/>
  <c r="X38" i="26"/>
  <c r="X34" i="26"/>
  <c r="V33" i="26"/>
  <c r="X30" i="26"/>
  <c r="X26" i="26"/>
  <c r="T24" i="26"/>
  <c r="X22" i="26"/>
  <c r="V21" i="26"/>
  <c r="X18" i="26"/>
  <c r="T16" i="26"/>
  <c r="X14" i="26"/>
  <c r="V13" i="26"/>
  <c r="X10" i="26"/>
  <c r="AE58" i="26"/>
  <c r="AA56" i="26"/>
  <c r="AC45" i="26"/>
  <c r="AC41" i="26"/>
  <c r="AE38" i="26"/>
  <c r="AC29" i="26"/>
  <c r="AA28" i="26"/>
  <c r="AE26" i="26"/>
  <c r="AC13" i="26"/>
  <c r="AE10" i="26"/>
  <c r="AD12" i="26"/>
  <c r="AJ6" i="7"/>
  <c r="AK6" i="7"/>
  <c r="AL6" i="7"/>
  <c r="AM6" i="7"/>
  <c r="AN6" i="7"/>
  <c r="AO6" i="7"/>
  <c r="AP6" i="7"/>
  <c r="AQ6" i="7"/>
  <c r="AR6" i="7"/>
  <c r="AS6" i="7"/>
  <c r="AT6" i="7"/>
  <c r="AJ7" i="7"/>
  <c r="AK7" i="7"/>
  <c r="AL7" i="7"/>
  <c r="AM7" i="7"/>
  <c r="AN7" i="7"/>
  <c r="AO7" i="7"/>
  <c r="AP7" i="7"/>
  <c r="AQ7" i="7"/>
  <c r="AR7" i="7"/>
  <c r="AS7" i="7"/>
  <c r="AT7" i="7"/>
  <c r="AJ8" i="7"/>
  <c r="AK8" i="7"/>
  <c r="AL8" i="7"/>
  <c r="AM8" i="7"/>
  <c r="AN8" i="7"/>
  <c r="AO8" i="7"/>
  <c r="AP8" i="7"/>
  <c r="AQ8" i="7"/>
  <c r="AR8" i="7"/>
  <c r="AS8" i="7"/>
  <c r="AT8" i="7"/>
  <c r="AJ9" i="7"/>
  <c r="AK9" i="7"/>
  <c r="AL9" i="7"/>
  <c r="AM9" i="7"/>
  <c r="AN9" i="7"/>
  <c r="AO9" i="7"/>
  <c r="AP9" i="7"/>
  <c r="AQ9" i="7"/>
  <c r="AR9" i="7"/>
  <c r="AS9" i="7"/>
  <c r="AT9" i="7"/>
  <c r="AJ10" i="7"/>
  <c r="AK10" i="7"/>
  <c r="AL10" i="7"/>
  <c r="AM10" i="7"/>
  <c r="AN10" i="7"/>
  <c r="AO10" i="7"/>
  <c r="AP10" i="7"/>
  <c r="AQ10" i="7"/>
  <c r="AR10" i="7"/>
  <c r="AS10" i="7"/>
  <c r="AT10" i="7"/>
  <c r="AJ11" i="7"/>
  <c r="AK11" i="7"/>
  <c r="AL11" i="7"/>
  <c r="AM11" i="7"/>
  <c r="AN11" i="7"/>
  <c r="AO11" i="7"/>
  <c r="AP11" i="7"/>
  <c r="AQ11" i="7"/>
  <c r="AR11" i="7"/>
  <c r="AS11" i="7"/>
  <c r="AT11" i="7"/>
  <c r="AJ12" i="7"/>
  <c r="AK12" i="7"/>
  <c r="AL12" i="7"/>
  <c r="AM12" i="7"/>
  <c r="AN12" i="7"/>
  <c r="AO12" i="7"/>
  <c r="AP12" i="7"/>
  <c r="AQ12" i="7"/>
  <c r="AR12" i="7"/>
  <c r="AS12" i="7"/>
  <c r="AT12" i="7"/>
  <c r="AJ13" i="7"/>
  <c r="AK13" i="7"/>
  <c r="AL13" i="7"/>
  <c r="AM13" i="7"/>
  <c r="AN13" i="7"/>
  <c r="AO13" i="7"/>
  <c r="AP13" i="7"/>
  <c r="AQ13" i="7"/>
  <c r="AR13" i="7"/>
  <c r="AS13" i="7"/>
  <c r="AT13" i="7"/>
  <c r="AJ14" i="7"/>
  <c r="AK14" i="7"/>
  <c r="AL14" i="7"/>
  <c r="AM14" i="7"/>
  <c r="AN14" i="7"/>
  <c r="AO14" i="7"/>
  <c r="AP14" i="7"/>
  <c r="AQ14" i="7"/>
  <c r="AR14" i="7"/>
  <c r="AS14" i="7"/>
  <c r="AT14" i="7"/>
  <c r="AJ15" i="7"/>
  <c r="AK15" i="7"/>
  <c r="AL15" i="7"/>
  <c r="AM15" i="7"/>
  <c r="AN15" i="7"/>
  <c r="AO15" i="7"/>
  <c r="AP15" i="7"/>
  <c r="AQ15" i="7"/>
  <c r="AR15" i="7"/>
  <c r="AS15" i="7"/>
  <c r="AT15" i="7"/>
  <c r="AJ16" i="7"/>
  <c r="AK16" i="7"/>
  <c r="AL16" i="7"/>
  <c r="AM16" i="7"/>
  <c r="AN16" i="7"/>
  <c r="AO16" i="7"/>
  <c r="AP16" i="7"/>
  <c r="AQ16" i="7"/>
  <c r="AR16" i="7"/>
  <c r="AS16" i="7"/>
  <c r="AT16" i="7"/>
  <c r="AJ17" i="7"/>
  <c r="AK17" i="7"/>
  <c r="AL17" i="7"/>
  <c r="AM17" i="7"/>
  <c r="AN17" i="7"/>
  <c r="AO17" i="7"/>
  <c r="AP17" i="7"/>
  <c r="AQ17" i="7"/>
  <c r="AR17" i="7"/>
  <c r="AS17" i="7"/>
  <c r="AT17" i="7"/>
  <c r="AJ18" i="7"/>
  <c r="AK18" i="7"/>
  <c r="AL18" i="7"/>
  <c r="AM18" i="7"/>
  <c r="AN18" i="7"/>
  <c r="AO18" i="7"/>
  <c r="AP18" i="7"/>
  <c r="AQ18" i="7"/>
  <c r="AR18" i="7"/>
  <c r="AS18" i="7"/>
  <c r="AT18" i="7"/>
  <c r="AJ19" i="7"/>
  <c r="AK19" i="7"/>
  <c r="AL19" i="7"/>
  <c r="AM19" i="7"/>
  <c r="AN19" i="7"/>
  <c r="AO19" i="7"/>
  <c r="AP19" i="7"/>
  <c r="AQ19" i="7"/>
  <c r="AR19" i="7"/>
  <c r="AS19" i="7"/>
  <c r="AT19" i="7"/>
  <c r="AJ20" i="7"/>
  <c r="AK20" i="7"/>
  <c r="AL20" i="7"/>
  <c r="AM20" i="7"/>
  <c r="AN20" i="7"/>
  <c r="AO20" i="7"/>
  <c r="AP20" i="7"/>
  <c r="AQ20" i="7"/>
  <c r="AR20" i="7"/>
  <c r="AS20" i="7"/>
  <c r="AT20" i="7"/>
  <c r="AJ21" i="7"/>
  <c r="AK21" i="7"/>
  <c r="AL21" i="7"/>
  <c r="AM21" i="7"/>
  <c r="AN21" i="7"/>
  <c r="AO21" i="7"/>
  <c r="AP21" i="7"/>
  <c r="AQ21" i="7"/>
  <c r="AR21" i="7"/>
  <c r="AS21" i="7"/>
  <c r="AT21" i="7"/>
  <c r="AJ22" i="7"/>
  <c r="AK22" i="7"/>
  <c r="AL22" i="7"/>
  <c r="AM22" i="7"/>
  <c r="AN22" i="7"/>
  <c r="AO22" i="7"/>
  <c r="AP22" i="7"/>
  <c r="AQ22" i="7"/>
  <c r="AR22" i="7"/>
  <c r="AS22" i="7"/>
  <c r="AT22" i="7"/>
  <c r="AJ23" i="7"/>
  <c r="AK23" i="7"/>
  <c r="AL23" i="7"/>
  <c r="AM23" i="7"/>
  <c r="AN23" i="7"/>
  <c r="AO23" i="7"/>
  <c r="AP23" i="7"/>
  <c r="AQ23" i="7"/>
  <c r="AR23" i="7"/>
  <c r="AS23" i="7"/>
  <c r="AT23" i="7"/>
  <c r="AJ24" i="7"/>
  <c r="AK24" i="7"/>
  <c r="AL24" i="7"/>
  <c r="AM24" i="7"/>
  <c r="AN24" i="7"/>
  <c r="AO24" i="7"/>
  <c r="AP24" i="7"/>
  <c r="AQ24" i="7"/>
  <c r="AR24" i="7"/>
  <c r="AS24" i="7"/>
  <c r="AT24" i="7"/>
  <c r="AJ25" i="7"/>
  <c r="AK25" i="7"/>
  <c r="AL25" i="7"/>
  <c r="AM25" i="7"/>
  <c r="AN25" i="7"/>
  <c r="AO25" i="7"/>
  <c r="AP25" i="7"/>
  <c r="AQ25" i="7"/>
  <c r="AR25" i="7"/>
  <c r="AS25" i="7"/>
  <c r="AT25" i="7"/>
  <c r="AJ26" i="7"/>
  <c r="AK26" i="7"/>
  <c r="AL26" i="7"/>
  <c r="AM26" i="7"/>
  <c r="AN26" i="7"/>
  <c r="AO26" i="7"/>
  <c r="AP26" i="7"/>
  <c r="AQ26" i="7"/>
  <c r="AR26" i="7"/>
  <c r="AS26" i="7"/>
  <c r="AT26" i="7"/>
  <c r="AJ27" i="7"/>
  <c r="AK27" i="7"/>
  <c r="AL27" i="7"/>
  <c r="AM27" i="7"/>
  <c r="AN27" i="7"/>
  <c r="AO27" i="7"/>
  <c r="AP27" i="7"/>
  <c r="AQ27" i="7"/>
  <c r="AR27" i="7"/>
  <c r="AS27" i="7"/>
  <c r="AT27" i="7"/>
  <c r="AJ28" i="7"/>
  <c r="AK28" i="7"/>
  <c r="AL28" i="7"/>
  <c r="AM28" i="7"/>
  <c r="AN28" i="7"/>
  <c r="AO28" i="7"/>
  <c r="AP28" i="7"/>
  <c r="AQ28" i="7"/>
  <c r="AR28" i="7"/>
  <c r="AS28" i="7"/>
  <c r="AT28" i="7"/>
  <c r="AJ29" i="7"/>
  <c r="AK29" i="7"/>
  <c r="AL29" i="7"/>
  <c r="AM29" i="7"/>
  <c r="AN29" i="7"/>
  <c r="AO29" i="7"/>
  <c r="AP29" i="7"/>
  <c r="AQ29" i="7"/>
  <c r="AR29" i="7"/>
  <c r="AS29" i="7"/>
  <c r="AT29" i="7"/>
  <c r="AJ30" i="7"/>
  <c r="AK30" i="7"/>
  <c r="AL30" i="7"/>
  <c r="AM30" i="7"/>
  <c r="AN30" i="7"/>
  <c r="AO30" i="7"/>
  <c r="AP30" i="7"/>
  <c r="AQ30" i="7"/>
  <c r="AR30" i="7"/>
  <c r="AS30" i="7"/>
  <c r="AT30" i="7"/>
  <c r="AJ31" i="7"/>
  <c r="AK31" i="7"/>
  <c r="AL31" i="7"/>
  <c r="AM31" i="7"/>
  <c r="AN31" i="7"/>
  <c r="AO31" i="7"/>
  <c r="AP31" i="7"/>
  <c r="AQ31" i="7"/>
  <c r="AR31" i="7"/>
  <c r="AS31" i="7"/>
  <c r="AT31" i="7"/>
  <c r="AJ32" i="7"/>
  <c r="AK32" i="7"/>
  <c r="AL32" i="7"/>
  <c r="AM32" i="7"/>
  <c r="AN32" i="7"/>
  <c r="AO32" i="7"/>
  <c r="AP32" i="7"/>
  <c r="AQ32" i="7"/>
  <c r="AR32" i="7"/>
  <c r="AS32" i="7"/>
  <c r="AT32" i="7"/>
  <c r="AJ33" i="7"/>
  <c r="AK33" i="7"/>
  <c r="AL33" i="7"/>
  <c r="AM33" i="7"/>
  <c r="AN33" i="7"/>
  <c r="AO33" i="7"/>
  <c r="AP33" i="7"/>
  <c r="AQ33" i="7"/>
  <c r="AR33" i="7"/>
  <c r="AS33" i="7"/>
  <c r="AT33" i="7"/>
  <c r="AJ34" i="7"/>
  <c r="AK34" i="7"/>
  <c r="AL34" i="7"/>
  <c r="AM34" i="7"/>
  <c r="AN34" i="7"/>
  <c r="AO34" i="7"/>
  <c r="AP34" i="7"/>
  <c r="AQ34" i="7"/>
  <c r="AR34" i="7"/>
  <c r="AS34" i="7"/>
  <c r="AT34" i="7"/>
  <c r="AJ35" i="7"/>
  <c r="AK35" i="7"/>
  <c r="AL35" i="7"/>
  <c r="AM35" i="7"/>
  <c r="AN35" i="7"/>
  <c r="AO35" i="7"/>
  <c r="AP35" i="7"/>
  <c r="AQ35" i="7"/>
  <c r="AR35" i="7"/>
  <c r="AS35" i="7"/>
  <c r="AT35" i="7"/>
  <c r="AJ36" i="7"/>
  <c r="AK36" i="7"/>
  <c r="AL36" i="7"/>
  <c r="AM36" i="7"/>
  <c r="AN36" i="7"/>
  <c r="AO36" i="7"/>
  <c r="AP36" i="7"/>
  <c r="AQ36" i="7"/>
  <c r="AR36" i="7"/>
  <c r="AS36" i="7"/>
  <c r="AT36" i="7"/>
  <c r="AJ37" i="7"/>
  <c r="AK37" i="7"/>
  <c r="AL37" i="7"/>
  <c r="AM37" i="7"/>
  <c r="AN37" i="7"/>
  <c r="AO37" i="7"/>
  <c r="AP37" i="7"/>
  <c r="AQ37" i="7"/>
  <c r="AR37" i="7"/>
  <c r="AS37" i="7"/>
  <c r="AT37" i="7"/>
  <c r="AJ38" i="7"/>
  <c r="AK38" i="7"/>
  <c r="AL38" i="7"/>
  <c r="AM38" i="7"/>
  <c r="AN38" i="7"/>
  <c r="AO38" i="7"/>
  <c r="AP38" i="7"/>
  <c r="AQ38" i="7"/>
  <c r="AR38" i="7"/>
  <c r="AS38" i="7"/>
  <c r="AT38" i="7"/>
  <c r="AJ39" i="7"/>
  <c r="AK39" i="7"/>
  <c r="AL39" i="7"/>
  <c r="AM39" i="7"/>
  <c r="AN39" i="7"/>
  <c r="AO39" i="7"/>
  <c r="AP39" i="7"/>
  <c r="AQ39" i="7"/>
  <c r="AR39" i="7"/>
  <c r="AS39" i="7"/>
  <c r="AT39" i="7"/>
  <c r="AJ40" i="7"/>
  <c r="AK40" i="7"/>
  <c r="AL40" i="7"/>
  <c r="AM40" i="7"/>
  <c r="AN40" i="7"/>
  <c r="AO40" i="7"/>
  <c r="AP40" i="7"/>
  <c r="AQ40" i="7"/>
  <c r="AR40" i="7"/>
  <c r="AS40" i="7"/>
  <c r="AT40" i="7"/>
  <c r="AJ41" i="7"/>
  <c r="AK41" i="7"/>
  <c r="AL41" i="7"/>
  <c r="AM41" i="7"/>
  <c r="AN41" i="7"/>
  <c r="AO41" i="7"/>
  <c r="AP41" i="7"/>
  <c r="AQ41" i="7"/>
  <c r="AR41" i="7"/>
  <c r="AS41" i="7"/>
  <c r="AT41" i="7"/>
  <c r="AJ42" i="7"/>
  <c r="AK42" i="7"/>
  <c r="AL42" i="7"/>
  <c r="AM42" i="7"/>
  <c r="AN42" i="7"/>
  <c r="AO42" i="7"/>
  <c r="AP42" i="7"/>
  <c r="AQ42" i="7"/>
  <c r="AR42" i="7"/>
  <c r="AS42" i="7"/>
  <c r="AT42" i="7"/>
  <c r="AJ43" i="7"/>
  <c r="AK43" i="7"/>
  <c r="AL43" i="7"/>
  <c r="AM43" i="7"/>
  <c r="AN43" i="7"/>
  <c r="AO43" i="7"/>
  <c r="AP43" i="7"/>
  <c r="AQ43" i="7"/>
  <c r="AR43" i="7"/>
  <c r="AS43" i="7"/>
  <c r="AT43" i="7"/>
  <c r="AJ44" i="7"/>
  <c r="AK44" i="7"/>
  <c r="AL44" i="7"/>
  <c r="AM44" i="7"/>
  <c r="AN44" i="7"/>
  <c r="AO44" i="7"/>
  <c r="AP44" i="7"/>
  <c r="AQ44" i="7"/>
  <c r="AR44" i="7"/>
  <c r="AS44" i="7"/>
  <c r="AT44" i="7"/>
  <c r="AJ45" i="7"/>
  <c r="AK45" i="7"/>
  <c r="AL45" i="7"/>
  <c r="AM45" i="7"/>
  <c r="AN45" i="7"/>
  <c r="AO45" i="7"/>
  <c r="AP45" i="7"/>
  <c r="AQ45" i="7"/>
  <c r="AR45" i="7"/>
  <c r="AS45" i="7"/>
  <c r="AT45" i="7"/>
  <c r="AJ46" i="7"/>
  <c r="AK46" i="7"/>
  <c r="AL46" i="7"/>
  <c r="AM46" i="7"/>
  <c r="AN46" i="7"/>
  <c r="AO46" i="7"/>
  <c r="AP46" i="7"/>
  <c r="AQ46" i="7"/>
  <c r="AR46" i="7"/>
  <c r="AS46" i="7"/>
  <c r="AT46" i="7"/>
  <c r="AJ47" i="7"/>
  <c r="AK47" i="7"/>
  <c r="AL47" i="7"/>
  <c r="AM47" i="7"/>
  <c r="AN47" i="7"/>
  <c r="AO47" i="7"/>
  <c r="AP47" i="7"/>
  <c r="AQ47" i="7"/>
  <c r="AR47" i="7"/>
  <c r="AS47" i="7"/>
  <c r="AT47" i="7"/>
  <c r="AJ48" i="7"/>
  <c r="AK48" i="7"/>
  <c r="AL48" i="7"/>
  <c r="AM48" i="7"/>
  <c r="AN48" i="7"/>
  <c r="AO48" i="7"/>
  <c r="AP48" i="7"/>
  <c r="AQ48" i="7"/>
  <c r="AR48" i="7"/>
  <c r="AS48" i="7"/>
  <c r="AT48" i="7"/>
  <c r="AJ49" i="7"/>
  <c r="AK49" i="7"/>
  <c r="AL49" i="7"/>
  <c r="AM49" i="7"/>
  <c r="AN49" i="7"/>
  <c r="AO49" i="7"/>
  <c r="AP49" i="7"/>
  <c r="AQ49" i="7"/>
  <c r="AR49" i="7"/>
  <c r="AS49" i="7"/>
  <c r="AT49" i="7"/>
  <c r="AJ50" i="7"/>
  <c r="AK50" i="7"/>
  <c r="AL50" i="7"/>
  <c r="AM50" i="7"/>
  <c r="AN50" i="7"/>
  <c r="AO50" i="7"/>
  <c r="AP50" i="7"/>
  <c r="AQ50" i="7"/>
  <c r="AR50" i="7"/>
  <c r="AS50" i="7"/>
  <c r="AT50" i="7"/>
  <c r="AJ51" i="7"/>
  <c r="AK51" i="7"/>
  <c r="AL51" i="7"/>
  <c r="AM51" i="7"/>
  <c r="AN51" i="7"/>
  <c r="AO51" i="7"/>
  <c r="AP51" i="7"/>
  <c r="AQ51" i="7"/>
  <c r="AR51" i="7"/>
  <c r="AS51" i="7"/>
  <c r="AT51" i="7"/>
  <c r="AJ52" i="7"/>
  <c r="AK52" i="7"/>
  <c r="AL52" i="7"/>
  <c r="AM52" i="7"/>
  <c r="AN52" i="7"/>
  <c r="AO52" i="7"/>
  <c r="AP52" i="7"/>
  <c r="AQ52" i="7"/>
  <c r="AR52" i="7"/>
  <c r="AS52" i="7"/>
  <c r="AT52" i="7"/>
  <c r="AJ53" i="7"/>
  <c r="AK53" i="7"/>
  <c r="AL53" i="7"/>
  <c r="AM53" i="7"/>
  <c r="AN53" i="7"/>
  <c r="AO53" i="7"/>
  <c r="AP53" i="7"/>
  <c r="AQ53" i="7"/>
  <c r="AR53" i="7"/>
  <c r="AS53" i="7"/>
  <c r="AT53" i="7"/>
  <c r="AJ54" i="7"/>
  <c r="AK54" i="7"/>
  <c r="AL54" i="7"/>
  <c r="AM54" i="7"/>
  <c r="AN54" i="7"/>
  <c r="AO54" i="7"/>
  <c r="AP54" i="7"/>
  <c r="AQ54" i="7"/>
  <c r="AR54" i="7"/>
  <c r="AS54" i="7"/>
  <c r="AT54" i="7"/>
  <c r="AJ55" i="7"/>
  <c r="AK55" i="7"/>
  <c r="AL55" i="7"/>
  <c r="AM55" i="7"/>
  <c r="AN55" i="7"/>
  <c r="AO55" i="7"/>
  <c r="AP55" i="7"/>
  <c r="AQ55" i="7"/>
  <c r="AR55" i="7"/>
  <c r="AS55" i="7"/>
  <c r="AT55" i="7"/>
  <c r="AJ56" i="7"/>
  <c r="AK56" i="7"/>
  <c r="AL56" i="7"/>
  <c r="AM56" i="7"/>
  <c r="AN56" i="7"/>
  <c r="AO56" i="7"/>
  <c r="AP56" i="7"/>
  <c r="AQ56" i="7"/>
  <c r="AR56" i="7"/>
  <c r="AS56" i="7"/>
  <c r="AT56" i="7"/>
  <c r="AJ57" i="7"/>
  <c r="AK57" i="7"/>
  <c r="AL57" i="7"/>
  <c r="AM57" i="7"/>
  <c r="AN57" i="7"/>
  <c r="AO57" i="7"/>
  <c r="AP57" i="7"/>
  <c r="AQ57" i="7"/>
  <c r="AR57" i="7"/>
  <c r="AS57" i="7"/>
  <c r="AT57" i="7"/>
  <c r="AJ58" i="7"/>
  <c r="AK58" i="7"/>
  <c r="AL58" i="7"/>
  <c r="AM58" i="7"/>
  <c r="AN58" i="7"/>
  <c r="AO58" i="7"/>
  <c r="AP58" i="7"/>
  <c r="AQ58" i="7"/>
  <c r="AR58" i="7"/>
  <c r="AS58" i="7"/>
  <c r="AT58" i="7"/>
  <c r="AJ59" i="7"/>
  <c r="AK59" i="7"/>
  <c r="AL59" i="7"/>
  <c r="AM59" i="7"/>
  <c r="AN59" i="7"/>
  <c r="AO59" i="7"/>
  <c r="AP59" i="7"/>
  <c r="AQ59" i="7"/>
  <c r="AR59" i="7"/>
  <c r="AS59" i="7"/>
  <c r="AT59" i="7"/>
  <c r="AJ60" i="7"/>
  <c r="AK60" i="7"/>
  <c r="AL60" i="7"/>
  <c r="AM60" i="7"/>
  <c r="AN60" i="7"/>
  <c r="AO60" i="7"/>
  <c r="AP60" i="7"/>
  <c r="AQ60" i="7"/>
  <c r="AR60" i="7"/>
  <c r="AS60" i="7"/>
  <c r="AT60" i="7"/>
  <c r="AJ61" i="7"/>
  <c r="AK61" i="7"/>
  <c r="AL61" i="7"/>
  <c r="AM61" i="7"/>
  <c r="AN61" i="7"/>
  <c r="AO61" i="7"/>
  <c r="AP61" i="7"/>
  <c r="AQ61" i="7"/>
  <c r="AR61" i="7"/>
  <c r="AS61" i="7"/>
  <c r="AT61" i="7"/>
  <c r="AJ62" i="7"/>
  <c r="AK62" i="7"/>
  <c r="AL62" i="7"/>
  <c r="AM62" i="7"/>
  <c r="AN62" i="7"/>
  <c r="AO62" i="7"/>
  <c r="AP62" i="7"/>
  <c r="AQ62" i="7"/>
  <c r="AR62" i="7"/>
  <c r="AS62" i="7"/>
  <c r="AT62" i="7"/>
  <c r="AJ63" i="7"/>
  <c r="AK63" i="7"/>
  <c r="AL63" i="7"/>
  <c r="AM63" i="7"/>
  <c r="AN63" i="7"/>
  <c r="AO63" i="7"/>
  <c r="AP63" i="7"/>
  <c r="AQ63" i="7"/>
  <c r="AR63" i="7"/>
  <c r="AS63" i="7"/>
  <c r="AT63" i="7"/>
  <c r="AJ64" i="7"/>
  <c r="AK64" i="7"/>
  <c r="AL64" i="7"/>
  <c r="AM64" i="7"/>
  <c r="AN64" i="7"/>
  <c r="AO64" i="7"/>
  <c r="AP64" i="7"/>
  <c r="AQ64" i="7"/>
  <c r="AR64" i="7"/>
  <c r="AS64" i="7"/>
  <c r="AT64" i="7"/>
  <c r="AJ65" i="7"/>
  <c r="AK65" i="7"/>
  <c r="AL65" i="7"/>
  <c r="AM65" i="7"/>
  <c r="AN65" i="7"/>
  <c r="AO65" i="7"/>
  <c r="AP65" i="7"/>
  <c r="AQ65" i="7"/>
  <c r="AR65" i="7"/>
  <c r="AS65" i="7"/>
  <c r="AT65" i="7"/>
  <c r="AJ66" i="7"/>
  <c r="AK66" i="7"/>
  <c r="AL66" i="7"/>
  <c r="AM66" i="7"/>
  <c r="AN66" i="7"/>
  <c r="AO66" i="7"/>
  <c r="AP66" i="7"/>
  <c r="AQ66" i="7"/>
  <c r="AR66" i="7"/>
  <c r="AS66" i="7"/>
  <c r="AT66" i="7"/>
  <c r="AJ67" i="7"/>
  <c r="AK67" i="7"/>
  <c r="AL67" i="7"/>
  <c r="AM67" i="7"/>
  <c r="AN67" i="7"/>
  <c r="AO67" i="7"/>
  <c r="AP67" i="7"/>
  <c r="AQ67" i="7"/>
  <c r="AR67" i="7"/>
  <c r="AS67" i="7"/>
  <c r="AT67" i="7"/>
  <c r="AJ68" i="7"/>
  <c r="AK68" i="7"/>
  <c r="AL68" i="7"/>
  <c r="AM68" i="7"/>
  <c r="AN68" i="7"/>
  <c r="AO68" i="7"/>
  <c r="AP68" i="7"/>
  <c r="AQ68" i="7"/>
  <c r="AR68" i="7"/>
  <c r="AS68" i="7"/>
  <c r="AT68" i="7"/>
  <c r="AJ69" i="7"/>
  <c r="AK69" i="7"/>
  <c r="AL69" i="7"/>
  <c r="AM69" i="7"/>
  <c r="AN69" i="7"/>
  <c r="AO69" i="7"/>
  <c r="AP69" i="7"/>
  <c r="AQ69" i="7"/>
  <c r="AR69" i="7"/>
  <c r="AS69" i="7"/>
  <c r="AT69" i="7"/>
  <c r="AJ70" i="7"/>
  <c r="AK70" i="7"/>
  <c r="AL70" i="7"/>
  <c r="AM70" i="7"/>
  <c r="AN70" i="7"/>
  <c r="AO70" i="7"/>
  <c r="AP70" i="7"/>
  <c r="AQ70" i="7"/>
  <c r="AR70" i="7"/>
  <c r="AS70" i="7"/>
  <c r="AT70" i="7"/>
  <c r="AJ71" i="7"/>
  <c r="AK71" i="7"/>
  <c r="AL71" i="7"/>
  <c r="AM71" i="7"/>
  <c r="AN71" i="7"/>
  <c r="AO71" i="7"/>
  <c r="AP71" i="7"/>
  <c r="AQ71" i="7"/>
  <c r="AR71" i="7"/>
  <c r="AS71" i="7"/>
  <c r="AT71" i="7"/>
  <c r="AJ72" i="7"/>
  <c r="AK72" i="7"/>
  <c r="AL72" i="7"/>
  <c r="AM72" i="7"/>
  <c r="AN72" i="7"/>
  <c r="AO72" i="7"/>
  <c r="AP72" i="7"/>
  <c r="AQ72" i="7"/>
  <c r="AR72" i="7"/>
  <c r="AS72" i="7"/>
  <c r="AT72" i="7"/>
  <c r="AJ73" i="7"/>
  <c r="AK73" i="7"/>
  <c r="AL73" i="7"/>
  <c r="AM73" i="7"/>
  <c r="AN73" i="7"/>
  <c r="AO73" i="7"/>
  <c r="AP73" i="7"/>
  <c r="AQ73" i="7"/>
  <c r="AR73" i="7"/>
  <c r="AS73" i="7"/>
  <c r="AT73" i="7"/>
  <c r="AJ74" i="7"/>
  <c r="AK74" i="7"/>
  <c r="AL74" i="7"/>
  <c r="AM74" i="7"/>
  <c r="AN74" i="7"/>
  <c r="AO74" i="7"/>
  <c r="AP74" i="7"/>
  <c r="AQ74" i="7"/>
  <c r="AR74" i="7"/>
  <c r="AS74" i="7"/>
  <c r="AT74" i="7"/>
  <c r="AJ75" i="7"/>
  <c r="AK75" i="7"/>
  <c r="AL75" i="7"/>
  <c r="AM75" i="7"/>
  <c r="AN75" i="7"/>
  <c r="AO75" i="7"/>
  <c r="AP75" i="7"/>
  <c r="AQ75" i="7"/>
  <c r="AR75" i="7"/>
  <c r="AS75" i="7"/>
  <c r="AT75" i="7"/>
  <c r="AJ76" i="7"/>
  <c r="AK76" i="7"/>
  <c r="AL76" i="7"/>
  <c r="AM76" i="7"/>
  <c r="AN76" i="7"/>
  <c r="AO76" i="7"/>
  <c r="AP76" i="7"/>
  <c r="AQ76" i="7"/>
  <c r="AR76" i="7"/>
  <c r="AS76" i="7"/>
  <c r="AT76" i="7"/>
  <c r="AJ77" i="7"/>
  <c r="AK77" i="7"/>
  <c r="AL77" i="7"/>
  <c r="AM77" i="7"/>
  <c r="AN77" i="7"/>
  <c r="AO77" i="7"/>
  <c r="AP77" i="7"/>
  <c r="AQ77" i="7"/>
  <c r="AR77" i="7"/>
  <c r="AS77" i="7"/>
  <c r="AT77" i="7"/>
  <c r="AJ78" i="7"/>
  <c r="AK78" i="7"/>
  <c r="AL78" i="7"/>
  <c r="AM78" i="7"/>
  <c r="AN78" i="7"/>
  <c r="AO78" i="7"/>
  <c r="AP78" i="7"/>
  <c r="AQ78" i="7"/>
  <c r="AR78" i="7"/>
  <c r="AS78" i="7"/>
  <c r="AT78" i="7"/>
  <c r="AJ79" i="7"/>
  <c r="AK79" i="7"/>
  <c r="AL79" i="7"/>
  <c r="AM79" i="7"/>
  <c r="AN79" i="7"/>
  <c r="AO79" i="7"/>
  <c r="AP79" i="7"/>
  <c r="AQ79" i="7"/>
  <c r="AR79" i="7"/>
  <c r="AS79" i="7"/>
  <c r="AT79" i="7"/>
  <c r="AJ80" i="7"/>
  <c r="AK80" i="7"/>
  <c r="AL80" i="7"/>
  <c r="AM80" i="7"/>
  <c r="AN80" i="7"/>
  <c r="AO80" i="7"/>
  <c r="AP80" i="7"/>
  <c r="AQ80" i="7"/>
  <c r="AR80" i="7"/>
  <c r="AS80" i="7"/>
  <c r="AT80" i="7"/>
  <c r="AJ81" i="7"/>
  <c r="AK81" i="7"/>
  <c r="AL81" i="7"/>
  <c r="AM81" i="7"/>
  <c r="AN81" i="7"/>
  <c r="AO81" i="7"/>
  <c r="AP81" i="7"/>
  <c r="AQ81" i="7"/>
  <c r="AR81" i="7"/>
  <c r="AS81" i="7"/>
  <c r="AT81" i="7"/>
  <c r="AJ82" i="7"/>
  <c r="AK82" i="7"/>
  <c r="AL82" i="7"/>
  <c r="AM82" i="7"/>
  <c r="AN82" i="7"/>
  <c r="AO82" i="7"/>
  <c r="AP82" i="7"/>
  <c r="AQ82" i="7"/>
  <c r="AR82" i="7"/>
  <c r="AS82" i="7"/>
  <c r="AT82" i="7"/>
  <c r="AJ83" i="7"/>
  <c r="AK83" i="7"/>
  <c r="AL83" i="7"/>
  <c r="AM83" i="7"/>
  <c r="AN83" i="7"/>
  <c r="AO83" i="7"/>
  <c r="AP83" i="7"/>
  <c r="AQ83" i="7"/>
  <c r="AR83" i="7"/>
  <c r="AS83" i="7"/>
  <c r="AT83" i="7"/>
  <c r="AJ84" i="7"/>
  <c r="AK84" i="7"/>
  <c r="AL84" i="7"/>
  <c r="AM84" i="7"/>
  <c r="AN84" i="7"/>
  <c r="AO84" i="7"/>
  <c r="AP84" i="7"/>
  <c r="AQ84" i="7"/>
  <c r="AR84" i="7"/>
  <c r="AS84" i="7"/>
  <c r="AT84" i="7"/>
  <c r="AJ85" i="7"/>
  <c r="AK85" i="7"/>
  <c r="AL85" i="7"/>
  <c r="AM85" i="7"/>
  <c r="AN85" i="7"/>
  <c r="AO85" i="7"/>
  <c r="AP85" i="7"/>
  <c r="AQ85" i="7"/>
  <c r="AR85" i="7"/>
  <c r="AS85" i="7"/>
  <c r="AT85" i="7"/>
  <c r="AJ86" i="7"/>
  <c r="AK86" i="7"/>
  <c r="AL86" i="7"/>
  <c r="AM86" i="7"/>
  <c r="AN86" i="7"/>
  <c r="AO86" i="7"/>
  <c r="AP86" i="7"/>
  <c r="AQ86" i="7"/>
  <c r="AR86" i="7"/>
  <c r="AS86" i="7"/>
  <c r="AT86" i="7"/>
  <c r="AJ87" i="7"/>
  <c r="AK87" i="7"/>
  <c r="AL87" i="7"/>
  <c r="AM87" i="7"/>
  <c r="AN87" i="7"/>
  <c r="AO87" i="7"/>
  <c r="AP87" i="7"/>
  <c r="AQ87" i="7"/>
  <c r="AR87" i="7"/>
  <c r="AS87" i="7"/>
  <c r="AT87" i="7"/>
  <c r="AJ88" i="7"/>
  <c r="AK88" i="7"/>
  <c r="AL88" i="7"/>
  <c r="AM88" i="7"/>
  <c r="AN88" i="7"/>
  <c r="AO88" i="7"/>
  <c r="AP88" i="7"/>
  <c r="AQ88" i="7"/>
  <c r="AR88" i="7"/>
  <c r="AS88" i="7"/>
  <c r="AT88" i="7"/>
  <c r="AJ89" i="7"/>
  <c r="AK89" i="7"/>
  <c r="AL89" i="7"/>
  <c r="AM89" i="7"/>
  <c r="AN89" i="7"/>
  <c r="AO89" i="7"/>
  <c r="AP89" i="7"/>
  <c r="AQ89" i="7"/>
  <c r="AR89" i="7"/>
  <c r="AS89" i="7"/>
  <c r="AT89" i="7"/>
  <c r="AJ90" i="7"/>
  <c r="AK90" i="7"/>
  <c r="AL90" i="7"/>
  <c r="AM90" i="7"/>
  <c r="AN90" i="7"/>
  <c r="AO90" i="7"/>
  <c r="AP90" i="7"/>
  <c r="AQ90" i="7"/>
  <c r="AR90" i="7"/>
  <c r="AS90" i="7"/>
  <c r="AT90" i="7"/>
  <c r="AJ91" i="7"/>
  <c r="AK91" i="7"/>
  <c r="AL91" i="7"/>
  <c r="AM91" i="7"/>
  <c r="AN91" i="7"/>
  <c r="AO91" i="7"/>
  <c r="AP91" i="7"/>
  <c r="AQ91" i="7"/>
  <c r="AR91" i="7"/>
  <c r="AS91" i="7"/>
  <c r="AT91" i="7"/>
  <c r="AJ92" i="7"/>
  <c r="AK92" i="7"/>
  <c r="AL92" i="7"/>
  <c r="AM92" i="7"/>
  <c r="AN92" i="7"/>
  <c r="AO92" i="7"/>
  <c r="AP92" i="7"/>
  <c r="AQ92" i="7"/>
  <c r="AR92" i="7"/>
  <c r="AS92" i="7"/>
  <c r="AT92" i="7"/>
  <c r="AJ93" i="7"/>
  <c r="AK93" i="7"/>
  <c r="AL93" i="7"/>
  <c r="AM93" i="7"/>
  <c r="AN93" i="7"/>
  <c r="AO93" i="7"/>
  <c r="AP93" i="7"/>
  <c r="AQ93" i="7"/>
  <c r="AR93" i="7"/>
  <c r="AS93" i="7"/>
  <c r="AT93" i="7"/>
  <c r="AJ94" i="7"/>
  <c r="AK94" i="7"/>
  <c r="AL94" i="7"/>
  <c r="AM94" i="7"/>
  <c r="AN94" i="7"/>
  <c r="AO94" i="7"/>
  <c r="AP94" i="7"/>
  <c r="AQ94" i="7"/>
  <c r="AR94" i="7"/>
  <c r="AS94" i="7"/>
  <c r="AT94" i="7"/>
  <c r="AJ95" i="7"/>
  <c r="AK95" i="7"/>
  <c r="AL95" i="7"/>
  <c r="AM95" i="7"/>
  <c r="AN95" i="7"/>
  <c r="AO95" i="7"/>
  <c r="AP95" i="7"/>
  <c r="AQ95" i="7"/>
  <c r="AR95" i="7"/>
  <c r="AS95" i="7"/>
  <c r="AT95" i="7"/>
  <c r="AJ96" i="7"/>
  <c r="AK96" i="7"/>
  <c r="AL96" i="7"/>
  <c r="AM96" i="7"/>
  <c r="AN96" i="7"/>
  <c r="AO96" i="7"/>
  <c r="AP96" i="7"/>
  <c r="AQ96" i="7"/>
  <c r="AR96" i="7"/>
  <c r="AS96" i="7"/>
  <c r="AT96" i="7"/>
  <c r="AJ97" i="7"/>
  <c r="AK97" i="7"/>
  <c r="AL97" i="7"/>
  <c r="AM97" i="7"/>
  <c r="AN97" i="7"/>
  <c r="AO97" i="7"/>
  <c r="AP97" i="7"/>
  <c r="AQ97" i="7"/>
  <c r="AR97" i="7"/>
  <c r="AS97" i="7"/>
  <c r="AT97" i="7"/>
  <c r="AJ98" i="7"/>
  <c r="AK98" i="7"/>
  <c r="AL98" i="7"/>
  <c r="AM98" i="7"/>
  <c r="AN98" i="7"/>
  <c r="AO98" i="7"/>
  <c r="AP98" i="7"/>
  <c r="AQ98" i="7"/>
  <c r="AR98" i="7"/>
  <c r="AS98" i="7"/>
  <c r="AT98" i="7"/>
  <c r="AJ99" i="7"/>
  <c r="AK99" i="7"/>
  <c r="AL99" i="7"/>
  <c r="AM99" i="7"/>
  <c r="AN99" i="7"/>
  <c r="AO99" i="7"/>
  <c r="AP99" i="7"/>
  <c r="AQ99" i="7"/>
  <c r="AR99" i="7"/>
  <c r="AS99" i="7"/>
  <c r="AT99" i="7"/>
  <c r="AJ100" i="7"/>
  <c r="AK100" i="7"/>
  <c r="AL100" i="7"/>
  <c r="AM100" i="7"/>
  <c r="AN100" i="7"/>
  <c r="AO100" i="7"/>
  <c r="AP100" i="7"/>
  <c r="AQ100" i="7"/>
  <c r="AR100" i="7"/>
  <c r="AS100" i="7"/>
  <c r="AT100" i="7"/>
  <c r="AJ101" i="7"/>
  <c r="AK101" i="7"/>
  <c r="AL101" i="7"/>
  <c r="AM101" i="7"/>
  <c r="AN101" i="7"/>
  <c r="AO101" i="7"/>
  <c r="AP101" i="7"/>
  <c r="AQ101" i="7"/>
  <c r="AR101" i="7"/>
  <c r="AS101" i="7"/>
  <c r="AT101" i="7"/>
  <c r="AJ102" i="7"/>
  <c r="AK102" i="7"/>
  <c r="AL102" i="7"/>
  <c r="AM102" i="7"/>
  <c r="AN102" i="7"/>
  <c r="AO102" i="7"/>
  <c r="AP102" i="7"/>
  <c r="AQ102" i="7"/>
  <c r="AR102" i="7"/>
  <c r="AS102" i="7"/>
  <c r="AT102" i="7"/>
  <c r="AJ103" i="7"/>
  <c r="AK103" i="7"/>
  <c r="AL103" i="7"/>
  <c r="AM103" i="7"/>
  <c r="AN103" i="7"/>
  <c r="AO103" i="7"/>
  <c r="AP103" i="7"/>
  <c r="AQ103" i="7"/>
  <c r="AR103" i="7"/>
  <c r="AS103" i="7"/>
  <c r="AT103" i="7"/>
  <c r="AS5" i="7"/>
  <c r="AS1" i="7"/>
  <c r="AP5" i="7"/>
  <c r="AP1" i="7"/>
  <c r="AM5" i="7"/>
  <c r="AM1" i="7"/>
  <c r="AJ5" i="7"/>
  <c r="AJ1" i="7"/>
  <c r="M6" i="7"/>
  <c r="N6" i="7"/>
  <c r="O6" i="7"/>
  <c r="P6" i="7"/>
  <c r="Q6" i="7"/>
  <c r="R6" i="7"/>
  <c r="S6" i="7"/>
  <c r="T6" i="7"/>
  <c r="U6" i="7"/>
  <c r="V6" i="7"/>
  <c r="W6" i="7"/>
  <c r="M7" i="7"/>
  <c r="N7" i="7"/>
  <c r="O7" i="7"/>
  <c r="P7" i="7"/>
  <c r="Q7" i="7"/>
  <c r="R7" i="7"/>
  <c r="S7" i="7"/>
  <c r="T7" i="7"/>
  <c r="U7" i="7"/>
  <c r="V7" i="7"/>
  <c r="W7" i="7"/>
  <c r="M8" i="7"/>
  <c r="N8" i="7"/>
  <c r="O8" i="7"/>
  <c r="P8" i="7"/>
  <c r="Q8" i="7"/>
  <c r="R8" i="7"/>
  <c r="S8" i="7"/>
  <c r="T8" i="7"/>
  <c r="U8" i="7"/>
  <c r="V8" i="7"/>
  <c r="W8" i="7"/>
  <c r="M9" i="7"/>
  <c r="N9" i="7"/>
  <c r="O9" i="7"/>
  <c r="P9" i="7"/>
  <c r="Q9" i="7"/>
  <c r="R9" i="7"/>
  <c r="S9" i="7"/>
  <c r="T9" i="7"/>
  <c r="U9" i="7"/>
  <c r="V9" i="7"/>
  <c r="W9" i="7"/>
  <c r="M10" i="7"/>
  <c r="N10" i="7"/>
  <c r="O10" i="7"/>
  <c r="P10" i="7"/>
  <c r="Q10" i="7"/>
  <c r="R10" i="7"/>
  <c r="S10" i="7"/>
  <c r="T10" i="7"/>
  <c r="U10" i="7"/>
  <c r="V10" i="7"/>
  <c r="W10" i="7"/>
  <c r="M11" i="7"/>
  <c r="N11" i="7"/>
  <c r="O11" i="7"/>
  <c r="P11" i="7"/>
  <c r="Q11" i="7"/>
  <c r="R11" i="7"/>
  <c r="S11" i="7"/>
  <c r="T11" i="7"/>
  <c r="U11" i="7"/>
  <c r="V11" i="7"/>
  <c r="W11" i="7"/>
  <c r="M12" i="7"/>
  <c r="N12" i="7"/>
  <c r="O12" i="7"/>
  <c r="P12" i="7"/>
  <c r="Q12" i="7"/>
  <c r="R12" i="7"/>
  <c r="S12" i="7"/>
  <c r="T12" i="7"/>
  <c r="U12" i="7"/>
  <c r="V12" i="7"/>
  <c r="W12" i="7"/>
  <c r="M13" i="7"/>
  <c r="N13" i="7"/>
  <c r="O13" i="7"/>
  <c r="P13" i="7"/>
  <c r="Q13" i="7"/>
  <c r="R13" i="7"/>
  <c r="S13" i="7"/>
  <c r="T13" i="7"/>
  <c r="U13" i="7"/>
  <c r="V13" i="7"/>
  <c r="W13" i="7"/>
  <c r="M14" i="7"/>
  <c r="N14" i="7"/>
  <c r="O14" i="7"/>
  <c r="P14" i="7"/>
  <c r="Q14" i="7"/>
  <c r="R14" i="7"/>
  <c r="S14" i="7"/>
  <c r="T14" i="7"/>
  <c r="U14" i="7"/>
  <c r="V14" i="7"/>
  <c r="W14" i="7"/>
  <c r="M15" i="7"/>
  <c r="N15" i="7"/>
  <c r="O15" i="7"/>
  <c r="P15" i="7"/>
  <c r="Q15" i="7"/>
  <c r="R15" i="7"/>
  <c r="S15" i="7"/>
  <c r="T15" i="7"/>
  <c r="U15" i="7"/>
  <c r="V15" i="7"/>
  <c r="W15" i="7"/>
  <c r="M16" i="7"/>
  <c r="N16" i="7"/>
  <c r="O16" i="7"/>
  <c r="P16" i="7"/>
  <c r="Q16" i="7"/>
  <c r="R16" i="7"/>
  <c r="S16" i="7"/>
  <c r="T16" i="7"/>
  <c r="U16" i="7"/>
  <c r="V16" i="7"/>
  <c r="W16" i="7"/>
  <c r="M17" i="7"/>
  <c r="N17" i="7"/>
  <c r="O17" i="7"/>
  <c r="P17" i="7"/>
  <c r="Q17" i="7"/>
  <c r="R17" i="7"/>
  <c r="S17" i="7"/>
  <c r="T17" i="7"/>
  <c r="U17" i="7"/>
  <c r="V17" i="7"/>
  <c r="W17" i="7"/>
  <c r="M18" i="7"/>
  <c r="N18" i="7"/>
  <c r="O18" i="7"/>
  <c r="P18" i="7"/>
  <c r="Q18" i="7"/>
  <c r="R18" i="7"/>
  <c r="S18" i="7"/>
  <c r="T18" i="7"/>
  <c r="U18" i="7"/>
  <c r="V18" i="7"/>
  <c r="W18" i="7"/>
  <c r="M19" i="7"/>
  <c r="N19" i="7"/>
  <c r="O19" i="7"/>
  <c r="P19" i="7"/>
  <c r="Q19" i="7"/>
  <c r="R19" i="7"/>
  <c r="S19" i="7"/>
  <c r="T19" i="7"/>
  <c r="U19" i="7"/>
  <c r="V19" i="7"/>
  <c r="W19" i="7"/>
  <c r="M20" i="7"/>
  <c r="N20" i="7"/>
  <c r="O20" i="7"/>
  <c r="P20" i="7"/>
  <c r="Q20" i="7"/>
  <c r="R20" i="7"/>
  <c r="S20" i="7"/>
  <c r="T20" i="7"/>
  <c r="U20" i="7"/>
  <c r="V20" i="7"/>
  <c r="W20" i="7"/>
  <c r="M21" i="7"/>
  <c r="N21" i="7"/>
  <c r="O21" i="7"/>
  <c r="P21" i="7"/>
  <c r="Q21" i="7"/>
  <c r="R21" i="7"/>
  <c r="S21" i="7"/>
  <c r="T21" i="7"/>
  <c r="U21" i="7"/>
  <c r="V21" i="7"/>
  <c r="W21" i="7"/>
  <c r="M22" i="7"/>
  <c r="N22" i="7"/>
  <c r="O22" i="7"/>
  <c r="P22" i="7"/>
  <c r="Q22" i="7"/>
  <c r="R22" i="7"/>
  <c r="S22" i="7"/>
  <c r="T22" i="7"/>
  <c r="U22" i="7"/>
  <c r="V22" i="7"/>
  <c r="W22" i="7"/>
  <c r="M23" i="7"/>
  <c r="N23" i="7"/>
  <c r="O23" i="7"/>
  <c r="P23" i="7"/>
  <c r="Q23" i="7"/>
  <c r="R23" i="7"/>
  <c r="S23" i="7"/>
  <c r="T23" i="7"/>
  <c r="U23" i="7"/>
  <c r="V23" i="7"/>
  <c r="W23" i="7"/>
  <c r="M24" i="7"/>
  <c r="N24" i="7"/>
  <c r="O24" i="7"/>
  <c r="P24" i="7"/>
  <c r="Q24" i="7"/>
  <c r="R24" i="7"/>
  <c r="S24" i="7"/>
  <c r="T24" i="7"/>
  <c r="U24" i="7"/>
  <c r="V24" i="7"/>
  <c r="W24" i="7"/>
  <c r="M25" i="7"/>
  <c r="N25" i="7"/>
  <c r="O25" i="7"/>
  <c r="P25" i="7"/>
  <c r="Q25" i="7"/>
  <c r="R25" i="7"/>
  <c r="S25" i="7"/>
  <c r="T25" i="7"/>
  <c r="U25" i="7"/>
  <c r="V25" i="7"/>
  <c r="W25" i="7"/>
  <c r="M26" i="7"/>
  <c r="N26" i="7"/>
  <c r="O26" i="7"/>
  <c r="P26" i="7"/>
  <c r="Q26" i="7"/>
  <c r="R26" i="7"/>
  <c r="S26" i="7"/>
  <c r="T26" i="7"/>
  <c r="U26" i="7"/>
  <c r="V26" i="7"/>
  <c r="W26" i="7"/>
  <c r="M27" i="7"/>
  <c r="N27" i="7"/>
  <c r="O27" i="7"/>
  <c r="P27" i="7"/>
  <c r="Q27" i="7"/>
  <c r="R27" i="7"/>
  <c r="S27" i="7"/>
  <c r="T27" i="7"/>
  <c r="U27" i="7"/>
  <c r="V27" i="7"/>
  <c r="W27" i="7"/>
  <c r="M28" i="7"/>
  <c r="N28" i="7"/>
  <c r="O28" i="7"/>
  <c r="P28" i="7"/>
  <c r="Q28" i="7"/>
  <c r="R28" i="7"/>
  <c r="S28" i="7"/>
  <c r="T28" i="7"/>
  <c r="U28" i="7"/>
  <c r="V28" i="7"/>
  <c r="W28" i="7"/>
  <c r="M29" i="7"/>
  <c r="N29" i="7"/>
  <c r="O29" i="7"/>
  <c r="P29" i="7"/>
  <c r="Q29" i="7"/>
  <c r="R29" i="7"/>
  <c r="S29" i="7"/>
  <c r="T29" i="7"/>
  <c r="U29" i="7"/>
  <c r="V29" i="7"/>
  <c r="W29" i="7"/>
  <c r="M30" i="7"/>
  <c r="N30" i="7"/>
  <c r="O30" i="7"/>
  <c r="P30" i="7"/>
  <c r="Q30" i="7"/>
  <c r="R30" i="7"/>
  <c r="S30" i="7"/>
  <c r="T30" i="7"/>
  <c r="U30" i="7"/>
  <c r="V30" i="7"/>
  <c r="W30" i="7"/>
  <c r="M31" i="7"/>
  <c r="N31" i="7"/>
  <c r="O31" i="7"/>
  <c r="P31" i="7"/>
  <c r="Q31" i="7"/>
  <c r="R31" i="7"/>
  <c r="S31" i="7"/>
  <c r="T31" i="7"/>
  <c r="U31" i="7"/>
  <c r="V31" i="7"/>
  <c r="W31" i="7"/>
  <c r="M32" i="7"/>
  <c r="N32" i="7"/>
  <c r="O32" i="7"/>
  <c r="P32" i="7"/>
  <c r="Q32" i="7"/>
  <c r="R32" i="7"/>
  <c r="S32" i="7"/>
  <c r="T32" i="7"/>
  <c r="U32" i="7"/>
  <c r="V32" i="7"/>
  <c r="W32" i="7"/>
  <c r="M33" i="7"/>
  <c r="N33" i="7"/>
  <c r="O33" i="7"/>
  <c r="P33" i="7"/>
  <c r="Q33" i="7"/>
  <c r="R33" i="7"/>
  <c r="S33" i="7"/>
  <c r="T33" i="7"/>
  <c r="U33" i="7"/>
  <c r="V33" i="7"/>
  <c r="W33" i="7"/>
  <c r="M34" i="7"/>
  <c r="N34" i="7"/>
  <c r="O34" i="7"/>
  <c r="P34" i="7"/>
  <c r="Q34" i="7"/>
  <c r="R34" i="7"/>
  <c r="S34" i="7"/>
  <c r="T34" i="7"/>
  <c r="U34" i="7"/>
  <c r="V34" i="7"/>
  <c r="W34" i="7"/>
  <c r="M35" i="7"/>
  <c r="N35" i="7"/>
  <c r="O35" i="7"/>
  <c r="P35" i="7"/>
  <c r="Q35" i="7"/>
  <c r="R35" i="7"/>
  <c r="S35" i="7"/>
  <c r="T35" i="7"/>
  <c r="U35" i="7"/>
  <c r="V35" i="7"/>
  <c r="W35" i="7"/>
  <c r="M36" i="7"/>
  <c r="N36" i="7"/>
  <c r="O36" i="7"/>
  <c r="P36" i="7"/>
  <c r="Q36" i="7"/>
  <c r="R36" i="7"/>
  <c r="S36" i="7"/>
  <c r="T36" i="7"/>
  <c r="U36" i="7"/>
  <c r="V36" i="7"/>
  <c r="W36" i="7"/>
  <c r="M37" i="7"/>
  <c r="N37" i="7"/>
  <c r="O37" i="7"/>
  <c r="P37" i="7"/>
  <c r="Q37" i="7"/>
  <c r="R37" i="7"/>
  <c r="S37" i="7"/>
  <c r="T37" i="7"/>
  <c r="U37" i="7"/>
  <c r="V37" i="7"/>
  <c r="W37" i="7"/>
  <c r="M38" i="7"/>
  <c r="N38" i="7"/>
  <c r="O38" i="7"/>
  <c r="P38" i="7"/>
  <c r="Q38" i="7"/>
  <c r="R38" i="7"/>
  <c r="S38" i="7"/>
  <c r="T38" i="7"/>
  <c r="U38" i="7"/>
  <c r="V38" i="7"/>
  <c r="W38" i="7"/>
  <c r="M39" i="7"/>
  <c r="N39" i="7"/>
  <c r="O39" i="7"/>
  <c r="P39" i="7"/>
  <c r="Q39" i="7"/>
  <c r="R39" i="7"/>
  <c r="S39" i="7"/>
  <c r="T39" i="7"/>
  <c r="U39" i="7"/>
  <c r="V39" i="7"/>
  <c r="W39" i="7"/>
  <c r="M40" i="7"/>
  <c r="N40" i="7"/>
  <c r="O40" i="7"/>
  <c r="P40" i="7"/>
  <c r="Q40" i="7"/>
  <c r="R40" i="7"/>
  <c r="S40" i="7"/>
  <c r="T40" i="7"/>
  <c r="U40" i="7"/>
  <c r="V40" i="7"/>
  <c r="W40" i="7"/>
  <c r="M41" i="7"/>
  <c r="N41" i="7"/>
  <c r="O41" i="7"/>
  <c r="P41" i="7"/>
  <c r="Q41" i="7"/>
  <c r="R41" i="7"/>
  <c r="S41" i="7"/>
  <c r="T41" i="7"/>
  <c r="U41" i="7"/>
  <c r="V41" i="7"/>
  <c r="W41" i="7"/>
  <c r="M42" i="7"/>
  <c r="N42" i="7"/>
  <c r="O42" i="7"/>
  <c r="P42" i="7"/>
  <c r="Q42" i="7"/>
  <c r="R42" i="7"/>
  <c r="S42" i="7"/>
  <c r="T42" i="7"/>
  <c r="U42" i="7"/>
  <c r="V42" i="7"/>
  <c r="W42" i="7"/>
  <c r="M43" i="7"/>
  <c r="N43" i="7"/>
  <c r="O43" i="7"/>
  <c r="P43" i="7"/>
  <c r="Q43" i="7"/>
  <c r="R43" i="7"/>
  <c r="S43" i="7"/>
  <c r="T43" i="7"/>
  <c r="U43" i="7"/>
  <c r="V43" i="7"/>
  <c r="W43" i="7"/>
  <c r="M44" i="7"/>
  <c r="N44" i="7"/>
  <c r="O44" i="7"/>
  <c r="P44" i="7"/>
  <c r="Q44" i="7"/>
  <c r="R44" i="7"/>
  <c r="S44" i="7"/>
  <c r="T44" i="7"/>
  <c r="U44" i="7"/>
  <c r="V44" i="7"/>
  <c r="W44" i="7"/>
  <c r="M45" i="7"/>
  <c r="N45" i="7"/>
  <c r="O45" i="7"/>
  <c r="P45" i="7"/>
  <c r="Q45" i="7"/>
  <c r="R45" i="7"/>
  <c r="S45" i="7"/>
  <c r="T45" i="7"/>
  <c r="U45" i="7"/>
  <c r="V45" i="7"/>
  <c r="W45" i="7"/>
  <c r="M46" i="7"/>
  <c r="N46" i="7"/>
  <c r="O46" i="7"/>
  <c r="P46" i="7"/>
  <c r="Q46" i="7"/>
  <c r="R46" i="7"/>
  <c r="S46" i="7"/>
  <c r="T46" i="7"/>
  <c r="U46" i="7"/>
  <c r="V46" i="7"/>
  <c r="W46" i="7"/>
  <c r="M47" i="7"/>
  <c r="N47" i="7"/>
  <c r="O47" i="7"/>
  <c r="P47" i="7"/>
  <c r="Q47" i="7"/>
  <c r="R47" i="7"/>
  <c r="S47" i="7"/>
  <c r="T47" i="7"/>
  <c r="U47" i="7"/>
  <c r="V47" i="7"/>
  <c r="W47" i="7"/>
  <c r="M48" i="7"/>
  <c r="N48" i="7"/>
  <c r="O48" i="7"/>
  <c r="P48" i="7"/>
  <c r="Q48" i="7"/>
  <c r="R48" i="7"/>
  <c r="S48" i="7"/>
  <c r="T48" i="7"/>
  <c r="U48" i="7"/>
  <c r="V48" i="7"/>
  <c r="W48" i="7"/>
  <c r="M49" i="7"/>
  <c r="N49" i="7"/>
  <c r="O49" i="7"/>
  <c r="P49" i="7"/>
  <c r="Q49" i="7"/>
  <c r="R49" i="7"/>
  <c r="S49" i="7"/>
  <c r="T49" i="7"/>
  <c r="U49" i="7"/>
  <c r="V49" i="7"/>
  <c r="W49" i="7"/>
  <c r="M50" i="7"/>
  <c r="N50" i="7"/>
  <c r="O50" i="7"/>
  <c r="P50" i="7"/>
  <c r="Q50" i="7"/>
  <c r="R50" i="7"/>
  <c r="S50" i="7"/>
  <c r="T50" i="7"/>
  <c r="U50" i="7"/>
  <c r="V50" i="7"/>
  <c r="W50" i="7"/>
  <c r="M51" i="7"/>
  <c r="N51" i="7"/>
  <c r="O51" i="7"/>
  <c r="P51" i="7"/>
  <c r="Q51" i="7"/>
  <c r="R51" i="7"/>
  <c r="S51" i="7"/>
  <c r="T51" i="7"/>
  <c r="U51" i="7"/>
  <c r="V51" i="7"/>
  <c r="W51" i="7"/>
  <c r="M52" i="7"/>
  <c r="N52" i="7"/>
  <c r="O52" i="7"/>
  <c r="P52" i="7"/>
  <c r="Q52" i="7"/>
  <c r="R52" i="7"/>
  <c r="S52" i="7"/>
  <c r="T52" i="7"/>
  <c r="U52" i="7"/>
  <c r="V52" i="7"/>
  <c r="W52" i="7"/>
  <c r="M53" i="7"/>
  <c r="N53" i="7"/>
  <c r="O53" i="7"/>
  <c r="P53" i="7"/>
  <c r="Q53" i="7"/>
  <c r="R53" i="7"/>
  <c r="S53" i="7"/>
  <c r="T53" i="7"/>
  <c r="U53" i="7"/>
  <c r="V53" i="7"/>
  <c r="W53" i="7"/>
  <c r="M54" i="7"/>
  <c r="N54" i="7"/>
  <c r="O54" i="7"/>
  <c r="P54" i="7"/>
  <c r="Q54" i="7"/>
  <c r="R54" i="7"/>
  <c r="S54" i="7"/>
  <c r="T54" i="7"/>
  <c r="U54" i="7"/>
  <c r="V54" i="7"/>
  <c r="W54" i="7"/>
  <c r="M55" i="7"/>
  <c r="N55" i="7"/>
  <c r="O55" i="7"/>
  <c r="P55" i="7"/>
  <c r="Q55" i="7"/>
  <c r="R55" i="7"/>
  <c r="S55" i="7"/>
  <c r="T55" i="7"/>
  <c r="U55" i="7"/>
  <c r="V55" i="7"/>
  <c r="W55" i="7"/>
  <c r="M56" i="7"/>
  <c r="N56" i="7"/>
  <c r="O56" i="7"/>
  <c r="P56" i="7"/>
  <c r="Q56" i="7"/>
  <c r="R56" i="7"/>
  <c r="S56" i="7"/>
  <c r="T56" i="7"/>
  <c r="U56" i="7"/>
  <c r="V56" i="7"/>
  <c r="W56" i="7"/>
  <c r="M57" i="7"/>
  <c r="N57" i="7"/>
  <c r="O57" i="7"/>
  <c r="P57" i="7"/>
  <c r="Q57" i="7"/>
  <c r="R57" i="7"/>
  <c r="S57" i="7"/>
  <c r="T57" i="7"/>
  <c r="U57" i="7"/>
  <c r="V57" i="7"/>
  <c r="W57" i="7"/>
  <c r="M58" i="7"/>
  <c r="N58" i="7"/>
  <c r="O58" i="7"/>
  <c r="P58" i="7"/>
  <c r="Q58" i="7"/>
  <c r="R58" i="7"/>
  <c r="S58" i="7"/>
  <c r="T58" i="7"/>
  <c r="U58" i="7"/>
  <c r="V58" i="7"/>
  <c r="W58" i="7"/>
  <c r="M59" i="7"/>
  <c r="N59" i="7"/>
  <c r="O59" i="7"/>
  <c r="P59" i="7"/>
  <c r="Q59" i="7"/>
  <c r="R59" i="7"/>
  <c r="S59" i="7"/>
  <c r="T59" i="7"/>
  <c r="U59" i="7"/>
  <c r="V59" i="7"/>
  <c r="W59" i="7"/>
  <c r="M60" i="7"/>
  <c r="N60" i="7"/>
  <c r="O60" i="7"/>
  <c r="P60" i="7"/>
  <c r="Q60" i="7"/>
  <c r="R60" i="7"/>
  <c r="S60" i="7"/>
  <c r="T60" i="7"/>
  <c r="U60" i="7"/>
  <c r="V60" i="7"/>
  <c r="W60" i="7"/>
  <c r="M61" i="7"/>
  <c r="N61" i="7"/>
  <c r="O61" i="7"/>
  <c r="P61" i="7"/>
  <c r="Q61" i="7"/>
  <c r="R61" i="7"/>
  <c r="S61" i="7"/>
  <c r="T61" i="7"/>
  <c r="U61" i="7"/>
  <c r="V61" i="7"/>
  <c r="W61" i="7"/>
  <c r="M62" i="7"/>
  <c r="N62" i="7"/>
  <c r="O62" i="7"/>
  <c r="P62" i="7"/>
  <c r="Q62" i="7"/>
  <c r="R62" i="7"/>
  <c r="S62" i="7"/>
  <c r="T62" i="7"/>
  <c r="U62" i="7"/>
  <c r="V62" i="7"/>
  <c r="W62" i="7"/>
  <c r="M63" i="7"/>
  <c r="N63" i="7"/>
  <c r="O63" i="7"/>
  <c r="P63" i="7"/>
  <c r="Q63" i="7"/>
  <c r="R63" i="7"/>
  <c r="S63" i="7"/>
  <c r="T63" i="7"/>
  <c r="U63" i="7"/>
  <c r="V63" i="7"/>
  <c r="W63" i="7"/>
  <c r="M64" i="7"/>
  <c r="N64" i="7"/>
  <c r="O64" i="7"/>
  <c r="P64" i="7"/>
  <c r="Q64" i="7"/>
  <c r="R64" i="7"/>
  <c r="S64" i="7"/>
  <c r="T64" i="7"/>
  <c r="U64" i="7"/>
  <c r="V64" i="7"/>
  <c r="W64" i="7"/>
  <c r="M65" i="7"/>
  <c r="N65" i="7"/>
  <c r="O65" i="7"/>
  <c r="P65" i="7"/>
  <c r="Q65" i="7"/>
  <c r="R65" i="7"/>
  <c r="S65" i="7"/>
  <c r="T65" i="7"/>
  <c r="U65" i="7"/>
  <c r="V65" i="7"/>
  <c r="W65" i="7"/>
  <c r="M66" i="7"/>
  <c r="N66" i="7"/>
  <c r="O66" i="7"/>
  <c r="P66" i="7"/>
  <c r="Q66" i="7"/>
  <c r="R66" i="7"/>
  <c r="S66" i="7"/>
  <c r="T66" i="7"/>
  <c r="U66" i="7"/>
  <c r="V66" i="7"/>
  <c r="W66" i="7"/>
  <c r="M67" i="7"/>
  <c r="N67" i="7"/>
  <c r="O67" i="7"/>
  <c r="P67" i="7"/>
  <c r="Q67" i="7"/>
  <c r="R67" i="7"/>
  <c r="S67" i="7"/>
  <c r="T67" i="7"/>
  <c r="U67" i="7"/>
  <c r="V67" i="7"/>
  <c r="W67" i="7"/>
  <c r="M68" i="7"/>
  <c r="N68" i="7"/>
  <c r="O68" i="7"/>
  <c r="P68" i="7"/>
  <c r="Q68" i="7"/>
  <c r="R68" i="7"/>
  <c r="S68" i="7"/>
  <c r="T68" i="7"/>
  <c r="U68" i="7"/>
  <c r="V68" i="7"/>
  <c r="W68" i="7"/>
  <c r="M69" i="7"/>
  <c r="N69" i="7"/>
  <c r="O69" i="7"/>
  <c r="P69" i="7"/>
  <c r="Q69" i="7"/>
  <c r="R69" i="7"/>
  <c r="S69" i="7"/>
  <c r="T69" i="7"/>
  <c r="U69" i="7"/>
  <c r="V69" i="7"/>
  <c r="W69" i="7"/>
  <c r="M70" i="7"/>
  <c r="N70" i="7"/>
  <c r="O70" i="7"/>
  <c r="P70" i="7"/>
  <c r="Q70" i="7"/>
  <c r="R70" i="7"/>
  <c r="S70" i="7"/>
  <c r="T70" i="7"/>
  <c r="U70" i="7"/>
  <c r="V70" i="7"/>
  <c r="W70" i="7"/>
  <c r="M71" i="7"/>
  <c r="N71" i="7"/>
  <c r="O71" i="7"/>
  <c r="P71" i="7"/>
  <c r="Q71" i="7"/>
  <c r="R71" i="7"/>
  <c r="S71" i="7"/>
  <c r="T71" i="7"/>
  <c r="U71" i="7"/>
  <c r="V71" i="7"/>
  <c r="W71" i="7"/>
  <c r="M72" i="7"/>
  <c r="N72" i="7"/>
  <c r="O72" i="7"/>
  <c r="P72" i="7"/>
  <c r="Q72" i="7"/>
  <c r="R72" i="7"/>
  <c r="S72" i="7"/>
  <c r="T72" i="7"/>
  <c r="U72" i="7"/>
  <c r="V72" i="7"/>
  <c r="W72" i="7"/>
  <c r="M73" i="7"/>
  <c r="N73" i="7"/>
  <c r="O73" i="7"/>
  <c r="P73" i="7"/>
  <c r="Q73" i="7"/>
  <c r="R73" i="7"/>
  <c r="S73" i="7"/>
  <c r="T73" i="7"/>
  <c r="U73" i="7"/>
  <c r="V73" i="7"/>
  <c r="W73" i="7"/>
  <c r="M74" i="7"/>
  <c r="N74" i="7"/>
  <c r="O74" i="7"/>
  <c r="P74" i="7"/>
  <c r="Q74" i="7"/>
  <c r="R74" i="7"/>
  <c r="S74" i="7"/>
  <c r="T74" i="7"/>
  <c r="U74" i="7"/>
  <c r="V74" i="7"/>
  <c r="W74" i="7"/>
  <c r="M75" i="7"/>
  <c r="N75" i="7"/>
  <c r="O75" i="7"/>
  <c r="P75" i="7"/>
  <c r="Q75" i="7"/>
  <c r="R75" i="7"/>
  <c r="S75" i="7"/>
  <c r="T75" i="7"/>
  <c r="U75" i="7"/>
  <c r="V75" i="7"/>
  <c r="W75" i="7"/>
  <c r="M76" i="7"/>
  <c r="N76" i="7"/>
  <c r="O76" i="7"/>
  <c r="P76" i="7"/>
  <c r="Q76" i="7"/>
  <c r="R76" i="7"/>
  <c r="S76" i="7"/>
  <c r="T76" i="7"/>
  <c r="U76" i="7"/>
  <c r="V76" i="7"/>
  <c r="W76" i="7"/>
  <c r="M77" i="7"/>
  <c r="N77" i="7"/>
  <c r="O77" i="7"/>
  <c r="P77" i="7"/>
  <c r="Q77" i="7"/>
  <c r="R77" i="7"/>
  <c r="S77" i="7"/>
  <c r="T77" i="7"/>
  <c r="U77" i="7"/>
  <c r="V77" i="7"/>
  <c r="W77" i="7"/>
  <c r="M78" i="7"/>
  <c r="N78" i="7"/>
  <c r="O78" i="7"/>
  <c r="P78" i="7"/>
  <c r="Q78" i="7"/>
  <c r="R78" i="7"/>
  <c r="S78" i="7"/>
  <c r="T78" i="7"/>
  <c r="U78" i="7"/>
  <c r="V78" i="7"/>
  <c r="W78" i="7"/>
  <c r="M79" i="7"/>
  <c r="N79" i="7"/>
  <c r="O79" i="7"/>
  <c r="P79" i="7"/>
  <c r="Q79" i="7"/>
  <c r="R79" i="7"/>
  <c r="S79" i="7"/>
  <c r="T79" i="7"/>
  <c r="U79" i="7"/>
  <c r="V79" i="7"/>
  <c r="W79" i="7"/>
  <c r="M80" i="7"/>
  <c r="N80" i="7"/>
  <c r="O80" i="7"/>
  <c r="P80" i="7"/>
  <c r="Q80" i="7"/>
  <c r="R80" i="7"/>
  <c r="S80" i="7"/>
  <c r="T80" i="7"/>
  <c r="U80" i="7"/>
  <c r="V80" i="7"/>
  <c r="W80" i="7"/>
  <c r="M81" i="7"/>
  <c r="N81" i="7"/>
  <c r="O81" i="7"/>
  <c r="P81" i="7"/>
  <c r="Q81" i="7"/>
  <c r="R81" i="7"/>
  <c r="S81" i="7"/>
  <c r="T81" i="7"/>
  <c r="U81" i="7"/>
  <c r="V81" i="7"/>
  <c r="W81" i="7"/>
  <c r="M82" i="7"/>
  <c r="N82" i="7"/>
  <c r="O82" i="7"/>
  <c r="P82" i="7"/>
  <c r="Q82" i="7"/>
  <c r="R82" i="7"/>
  <c r="S82" i="7"/>
  <c r="T82" i="7"/>
  <c r="U82" i="7"/>
  <c r="V82" i="7"/>
  <c r="W82" i="7"/>
  <c r="M83" i="7"/>
  <c r="N83" i="7"/>
  <c r="O83" i="7"/>
  <c r="P83" i="7"/>
  <c r="Q83" i="7"/>
  <c r="R83" i="7"/>
  <c r="S83" i="7"/>
  <c r="T83" i="7"/>
  <c r="U83" i="7"/>
  <c r="V83" i="7"/>
  <c r="W83" i="7"/>
  <c r="M84" i="7"/>
  <c r="N84" i="7"/>
  <c r="O84" i="7"/>
  <c r="P84" i="7"/>
  <c r="Q84" i="7"/>
  <c r="R84" i="7"/>
  <c r="S84" i="7"/>
  <c r="T84" i="7"/>
  <c r="U84" i="7"/>
  <c r="V84" i="7"/>
  <c r="W84" i="7"/>
  <c r="M85" i="7"/>
  <c r="N85" i="7"/>
  <c r="O85" i="7"/>
  <c r="P85" i="7"/>
  <c r="Q85" i="7"/>
  <c r="R85" i="7"/>
  <c r="S85" i="7"/>
  <c r="T85" i="7"/>
  <c r="U85" i="7"/>
  <c r="V85" i="7"/>
  <c r="W85" i="7"/>
  <c r="M86" i="7"/>
  <c r="N86" i="7"/>
  <c r="O86" i="7"/>
  <c r="P86" i="7"/>
  <c r="Q86" i="7"/>
  <c r="R86" i="7"/>
  <c r="S86" i="7"/>
  <c r="T86" i="7"/>
  <c r="U86" i="7"/>
  <c r="V86" i="7"/>
  <c r="W86" i="7"/>
  <c r="M87" i="7"/>
  <c r="N87" i="7"/>
  <c r="O87" i="7"/>
  <c r="P87" i="7"/>
  <c r="Q87" i="7"/>
  <c r="R87" i="7"/>
  <c r="S87" i="7"/>
  <c r="T87" i="7"/>
  <c r="U87" i="7"/>
  <c r="V87" i="7"/>
  <c r="W87" i="7"/>
  <c r="M88" i="7"/>
  <c r="N88" i="7"/>
  <c r="O88" i="7"/>
  <c r="P88" i="7"/>
  <c r="Q88" i="7"/>
  <c r="R88" i="7"/>
  <c r="S88" i="7"/>
  <c r="T88" i="7"/>
  <c r="U88" i="7"/>
  <c r="V88" i="7"/>
  <c r="W88" i="7"/>
  <c r="M89" i="7"/>
  <c r="N89" i="7"/>
  <c r="O89" i="7"/>
  <c r="P89" i="7"/>
  <c r="Q89" i="7"/>
  <c r="R89" i="7"/>
  <c r="S89" i="7"/>
  <c r="T89" i="7"/>
  <c r="U89" i="7"/>
  <c r="V89" i="7"/>
  <c r="W89" i="7"/>
  <c r="M90" i="7"/>
  <c r="N90" i="7"/>
  <c r="O90" i="7"/>
  <c r="P90" i="7"/>
  <c r="Q90" i="7"/>
  <c r="R90" i="7"/>
  <c r="S90" i="7"/>
  <c r="T90" i="7"/>
  <c r="U90" i="7"/>
  <c r="V90" i="7"/>
  <c r="W90" i="7"/>
  <c r="M91" i="7"/>
  <c r="N91" i="7"/>
  <c r="O91" i="7"/>
  <c r="P91" i="7"/>
  <c r="Q91" i="7"/>
  <c r="R91" i="7"/>
  <c r="S91" i="7"/>
  <c r="T91" i="7"/>
  <c r="U91" i="7"/>
  <c r="V91" i="7"/>
  <c r="W91" i="7"/>
  <c r="M92" i="7"/>
  <c r="N92" i="7"/>
  <c r="O92" i="7"/>
  <c r="P92" i="7"/>
  <c r="Q92" i="7"/>
  <c r="R92" i="7"/>
  <c r="S92" i="7"/>
  <c r="T92" i="7"/>
  <c r="U92" i="7"/>
  <c r="V92" i="7"/>
  <c r="W92" i="7"/>
  <c r="M93" i="7"/>
  <c r="N93" i="7"/>
  <c r="O93" i="7"/>
  <c r="P93" i="7"/>
  <c r="Q93" i="7"/>
  <c r="R93" i="7"/>
  <c r="S93" i="7"/>
  <c r="T93" i="7"/>
  <c r="U93" i="7"/>
  <c r="V93" i="7"/>
  <c r="W93" i="7"/>
  <c r="M94" i="7"/>
  <c r="N94" i="7"/>
  <c r="O94" i="7"/>
  <c r="P94" i="7"/>
  <c r="Q94" i="7"/>
  <c r="R94" i="7"/>
  <c r="S94" i="7"/>
  <c r="T94" i="7"/>
  <c r="U94" i="7"/>
  <c r="V94" i="7"/>
  <c r="W94" i="7"/>
  <c r="M95" i="7"/>
  <c r="N95" i="7"/>
  <c r="O95" i="7"/>
  <c r="P95" i="7"/>
  <c r="Q95" i="7"/>
  <c r="R95" i="7"/>
  <c r="S95" i="7"/>
  <c r="T95" i="7"/>
  <c r="U95" i="7"/>
  <c r="V95" i="7"/>
  <c r="W95" i="7"/>
  <c r="M96" i="7"/>
  <c r="N96" i="7"/>
  <c r="O96" i="7"/>
  <c r="P96" i="7"/>
  <c r="Q96" i="7"/>
  <c r="R96" i="7"/>
  <c r="S96" i="7"/>
  <c r="T96" i="7"/>
  <c r="U96" i="7"/>
  <c r="V96" i="7"/>
  <c r="W96" i="7"/>
  <c r="M97" i="7"/>
  <c r="N97" i="7"/>
  <c r="O97" i="7"/>
  <c r="P97" i="7"/>
  <c r="Q97" i="7"/>
  <c r="R97" i="7"/>
  <c r="S97" i="7"/>
  <c r="T97" i="7"/>
  <c r="U97" i="7"/>
  <c r="V97" i="7"/>
  <c r="W97" i="7"/>
  <c r="M98" i="7"/>
  <c r="N98" i="7"/>
  <c r="O98" i="7"/>
  <c r="P98" i="7"/>
  <c r="Q98" i="7"/>
  <c r="R98" i="7"/>
  <c r="S98" i="7"/>
  <c r="T98" i="7"/>
  <c r="U98" i="7"/>
  <c r="V98" i="7"/>
  <c r="W98" i="7"/>
  <c r="M99" i="7"/>
  <c r="N99" i="7"/>
  <c r="O99" i="7"/>
  <c r="P99" i="7"/>
  <c r="Q99" i="7"/>
  <c r="R99" i="7"/>
  <c r="S99" i="7"/>
  <c r="T99" i="7"/>
  <c r="U99" i="7"/>
  <c r="V99" i="7"/>
  <c r="W99" i="7"/>
  <c r="M100" i="7"/>
  <c r="N100" i="7"/>
  <c r="O100" i="7"/>
  <c r="P100" i="7"/>
  <c r="Q100" i="7"/>
  <c r="R100" i="7"/>
  <c r="S100" i="7"/>
  <c r="T100" i="7"/>
  <c r="U100" i="7"/>
  <c r="V100" i="7"/>
  <c r="W100" i="7"/>
  <c r="M101" i="7"/>
  <c r="N101" i="7"/>
  <c r="O101" i="7"/>
  <c r="P101" i="7"/>
  <c r="Q101" i="7"/>
  <c r="R101" i="7"/>
  <c r="S101" i="7"/>
  <c r="T101" i="7"/>
  <c r="U101" i="7"/>
  <c r="V101" i="7"/>
  <c r="W101" i="7"/>
  <c r="M102" i="7"/>
  <c r="N102" i="7"/>
  <c r="O102" i="7"/>
  <c r="P102" i="7"/>
  <c r="Q102" i="7"/>
  <c r="R102" i="7"/>
  <c r="S102" i="7"/>
  <c r="T102" i="7"/>
  <c r="U102" i="7"/>
  <c r="V102" i="7"/>
  <c r="W102" i="7"/>
  <c r="M103" i="7"/>
  <c r="N103" i="7"/>
  <c r="O103" i="7"/>
  <c r="P103" i="7"/>
  <c r="Q103" i="7"/>
  <c r="R103" i="7"/>
  <c r="S103" i="7"/>
  <c r="T103" i="7"/>
  <c r="U103" i="7"/>
  <c r="V103" i="7"/>
  <c r="W103" i="7"/>
  <c r="V5" i="7"/>
  <c r="V1" i="7"/>
  <c r="S1" i="7"/>
  <c r="S5" i="7"/>
  <c r="P5" i="7"/>
  <c r="P1" i="7"/>
  <c r="M5" i="7"/>
  <c r="M1" i="7"/>
  <c r="AM105" i="7" l="1"/>
  <c r="T32" i="26"/>
  <c r="V41" i="26"/>
  <c r="AD25" i="26"/>
  <c r="AA27" i="26"/>
  <c r="T27" i="26"/>
  <c r="T39" i="26"/>
  <c r="T10" i="26"/>
  <c r="V19" i="26"/>
  <c r="T30" i="26"/>
  <c r="AD31" i="26"/>
  <c r="N27" i="26"/>
  <c r="N39" i="26"/>
  <c r="N55" i="26"/>
  <c r="Y16" i="26"/>
  <c r="Y36" i="26"/>
  <c r="Y44" i="26"/>
  <c r="AA53" i="26"/>
  <c r="AD22" i="26"/>
  <c r="AD42" i="26"/>
  <c r="N38" i="26"/>
  <c r="Y15" i="26"/>
  <c r="W38" i="26"/>
  <c r="Y51" i="26"/>
  <c r="AD49" i="26"/>
  <c r="P14" i="26"/>
  <c r="N29" i="26"/>
  <c r="N45" i="26"/>
  <c r="Y18" i="26"/>
  <c r="Y38" i="26"/>
  <c r="M26" i="26"/>
  <c r="X11" i="26"/>
  <c r="V26" i="26"/>
  <c r="V38" i="26"/>
  <c r="T49" i="26"/>
  <c r="L35" i="26"/>
  <c r="Y29" i="26"/>
  <c r="T52" i="26"/>
  <c r="H10" i="26"/>
  <c r="H34" i="26"/>
  <c r="Y25" i="26"/>
  <c r="V9" i="26"/>
  <c r="X45" i="26"/>
  <c r="F16" i="26"/>
  <c r="AD36" i="26"/>
  <c r="N20" i="26"/>
  <c r="Y53" i="26"/>
  <c r="X40" i="26"/>
  <c r="F23" i="26"/>
  <c r="X56" i="26"/>
  <c r="V27" i="26"/>
  <c r="D38" i="26"/>
  <c r="S105" i="7"/>
  <c r="AD11" i="26"/>
  <c r="V17" i="26"/>
  <c r="V25" i="26"/>
  <c r="V45" i="26"/>
  <c r="AA11" i="26"/>
  <c r="AD9" i="26"/>
  <c r="V20" i="26"/>
  <c r="V32" i="26"/>
  <c r="V44" i="26"/>
  <c r="V23" i="26"/>
  <c r="AD15" i="26"/>
  <c r="AD35" i="26"/>
  <c r="AD51" i="26"/>
  <c r="N31" i="26"/>
  <c r="N47" i="26"/>
  <c r="N59" i="26"/>
  <c r="W19" i="26"/>
  <c r="Y28" i="26"/>
  <c r="W39" i="26"/>
  <c r="T9" i="26"/>
  <c r="AA37" i="26"/>
  <c r="AD26" i="26"/>
  <c r="AD50" i="26"/>
  <c r="N22" i="26"/>
  <c r="N42" i="26"/>
  <c r="Y19" i="26"/>
  <c r="Y55" i="26"/>
  <c r="AD37" i="26"/>
  <c r="N21" i="26"/>
  <c r="P34" i="26"/>
  <c r="N49" i="26"/>
  <c r="W21" i="26"/>
  <c r="Y30" i="26"/>
  <c r="W41" i="26"/>
  <c r="W53" i="26"/>
  <c r="W9" i="26"/>
  <c r="M42" i="26"/>
  <c r="T17" i="26"/>
  <c r="T29" i="26"/>
  <c r="T41" i="26"/>
  <c r="X51" i="26"/>
  <c r="F46" i="26"/>
  <c r="N44" i="26"/>
  <c r="Y37" i="26"/>
  <c r="P53" i="26"/>
  <c r="W52" i="26"/>
  <c r="M29" i="26"/>
  <c r="X54" i="26"/>
  <c r="H18" i="26"/>
  <c r="P41" i="26"/>
  <c r="W36" i="26"/>
  <c r="O45" i="26"/>
  <c r="X53" i="26"/>
  <c r="H21" i="26"/>
  <c r="AD44" i="26"/>
  <c r="N48" i="26"/>
  <c r="V47" i="26"/>
  <c r="H52" i="26"/>
  <c r="H44" i="26"/>
  <c r="V39" i="26"/>
  <c r="T22" i="26"/>
  <c r="H48" i="26"/>
  <c r="V37" i="26"/>
  <c r="AD13" i="26"/>
  <c r="T11" i="26"/>
  <c r="AA10" i="26"/>
  <c r="AA30" i="26"/>
  <c r="T14" i="26"/>
  <c r="AD39" i="26"/>
  <c r="AD55" i="26"/>
  <c r="N19" i="26"/>
  <c r="N35" i="26"/>
  <c r="Y20" i="26"/>
  <c r="Y40" i="26"/>
  <c r="Y52" i="26"/>
  <c r="AA25" i="26"/>
  <c r="AE39" i="26"/>
  <c r="AD10" i="26"/>
  <c r="AD30" i="26"/>
  <c r="AD54" i="26"/>
  <c r="N46" i="26"/>
  <c r="Y11" i="26"/>
  <c r="W22" i="26"/>
  <c r="W34" i="26"/>
  <c r="W46" i="26"/>
  <c r="AD41" i="26"/>
  <c r="AD57" i="26"/>
  <c r="N53" i="26"/>
  <c r="W13" i="26"/>
  <c r="Y22" i="26"/>
  <c r="Y42" i="26"/>
  <c r="Y54" i="26"/>
  <c r="O59" i="26"/>
  <c r="V18" i="26"/>
  <c r="V30" i="26"/>
  <c r="V42" i="26"/>
  <c r="X55" i="26"/>
  <c r="F30" i="26"/>
  <c r="H47" i="26"/>
  <c r="H9" i="26"/>
  <c r="N52" i="26"/>
  <c r="Y43" i="26"/>
  <c r="V57" i="26"/>
  <c r="F21" i="26"/>
  <c r="H46" i="26"/>
  <c r="P45" i="26"/>
  <c r="W44" i="26"/>
  <c r="V24" i="26"/>
  <c r="T55" i="26"/>
  <c r="H29" i="26"/>
  <c r="AD20" i="26"/>
  <c r="AD52" i="26"/>
  <c r="Y17" i="26"/>
  <c r="G32" i="26"/>
  <c r="H15" i="26"/>
  <c r="V51" i="26"/>
  <c r="T50" i="26"/>
  <c r="X32" i="26"/>
  <c r="AA12" i="26"/>
  <c r="AA40" i="26"/>
  <c r="T12" i="26"/>
  <c r="T20" i="26"/>
  <c r="V29" i="26"/>
  <c r="V12" i="26"/>
  <c r="T23" i="26"/>
  <c r="T35" i="26"/>
  <c r="T26" i="26"/>
  <c r="AD23" i="26"/>
  <c r="AD43" i="26"/>
  <c r="AD59" i="26"/>
  <c r="N23" i="26"/>
  <c r="N51" i="26"/>
  <c r="Y32" i="26"/>
  <c r="AD14" i="26"/>
  <c r="AD34" i="26"/>
  <c r="AD58" i="26"/>
  <c r="P27" i="26"/>
  <c r="Y23" i="26"/>
  <c r="Y35" i="26"/>
  <c r="Y47" i="26"/>
  <c r="W58" i="26"/>
  <c r="N25" i="26"/>
  <c r="N37" i="26"/>
  <c r="N57" i="26"/>
  <c r="Y14" i="26"/>
  <c r="Y34" i="26"/>
  <c r="X19" i="26"/>
  <c r="T33" i="26"/>
  <c r="X43" i="26"/>
  <c r="V58" i="26"/>
  <c r="Y21" i="26"/>
  <c r="Y13" i="26"/>
  <c r="Y9" i="26"/>
  <c r="F25" i="26"/>
  <c r="N56" i="26"/>
  <c r="X37" i="26"/>
  <c r="V56" i="26"/>
  <c r="F44" i="26"/>
  <c r="N16" i="26"/>
  <c r="Y41" i="26"/>
  <c r="G36" i="26"/>
  <c r="V55" i="26"/>
  <c r="V35" i="26"/>
  <c r="V49" i="26"/>
  <c r="V43" i="26"/>
  <c r="P105" i="7"/>
  <c r="AF41" i="26"/>
  <c r="T46" i="26"/>
  <c r="T40" i="26"/>
  <c r="AD21" i="26"/>
  <c r="T15" i="26"/>
  <c r="AA18" i="26"/>
  <c r="T18" i="26"/>
  <c r="AD27" i="26"/>
  <c r="N11" i="26"/>
  <c r="AD18" i="26"/>
  <c r="AD38" i="26"/>
  <c r="N14" i="26"/>
  <c r="N30" i="26"/>
  <c r="N50" i="26"/>
  <c r="AD45" i="26"/>
  <c r="N13" i="26"/>
  <c r="N41" i="26"/>
  <c r="N28" i="26"/>
  <c r="T44" i="26"/>
  <c r="AD32" i="26"/>
  <c r="W48" i="26"/>
  <c r="Y12" i="26"/>
  <c r="T42" i="26"/>
  <c r="AS105" i="7"/>
  <c r="AF16" i="26"/>
  <c r="AF55" i="26"/>
  <c r="AF24" i="26"/>
  <c r="AF28" i="26"/>
  <c r="AF29" i="26"/>
  <c r="AF42" i="26"/>
  <c r="AF30" i="26"/>
  <c r="AF23" i="26"/>
  <c r="AF32" i="26"/>
  <c r="AF19" i="26"/>
  <c r="AF53" i="26"/>
  <c r="AF21" i="26"/>
  <c r="AF34" i="26"/>
  <c r="AF39" i="26"/>
  <c r="AF49" i="26"/>
  <c r="AF17" i="26"/>
  <c r="AF59" i="26"/>
  <c r="AF57" i="26"/>
  <c r="AF35" i="26"/>
  <c r="AF11" i="26"/>
  <c r="AF52" i="26"/>
  <c r="AF26" i="26"/>
  <c r="AF14" i="26"/>
  <c r="AF51" i="26"/>
  <c r="AF15" i="26"/>
  <c r="AF37" i="26"/>
  <c r="AF47" i="26"/>
  <c r="AF50" i="26"/>
  <c r="AF40" i="26"/>
  <c r="AF25" i="26"/>
  <c r="AF27" i="26"/>
  <c r="AF38" i="26"/>
  <c r="AF43" i="26"/>
  <c r="AF12" i="26"/>
  <c r="AF10" i="26"/>
  <c r="AF9" i="26"/>
  <c r="AF45" i="26"/>
  <c r="AF13" i="26"/>
  <c r="AF7" i="26" s="1"/>
  <c r="AF58" i="26"/>
  <c r="AF31" i="26"/>
  <c r="AF48" i="26"/>
  <c r="AF22" i="26"/>
  <c r="AF33" i="26"/>
  <c r="AF46" i="26"/>
  <c r="AF36" i="26"/>
  <c r="AF56" i="26"/>
  <c r="AJ105" i="7"/>
  <c r="AP105" i="7"/>
  <c r="AF18" i="26"/>
  <c r="K23" i="26"/>
  <c r="K48" i="26"/>
  <c r="K55" i="26"/>
  <c r="K31" i="26"/>
  <c r="K46" i="26"/>
  <c r="K27" i="26"/>
  <c r="K36" i="26"/>
  <c r="K54" i="26"/>
  <c r="K44" i="26"/>
  <c r="K32" i="26"/>
  <c r="K56" i="26"/>
  <c r="K45" i="26"/>
  <c r="K49" i="26"/>
  <c r="K19" i="26"/>
  <c r="K30" i="26"/>
  <c r="K47" i="26"/>
  <c r="K12" i="26"/>
  <c r="K50" i="26"/>
  <c r="K13" i="26"/>
  <c r="K58" i="26"/>
  <c r="K42" i="26"/>
  <c r="K28" i="26"/>
  <c r="K25" i="26"/>
  <c r="K9" i="26"/>
  <c r="K34" i="26"/>
  <c r="K57" i="26"/>
  <c r="K43" i="26"/>
  <c r="K15" i="26"/>
  <c r="K53" i="26"/>
  <c r="K37" i="26"/>
  <c r="K59" i="26"/>
  <c r="K39" i="26"/>
  <c r="K11" i="26"/>
  <c r="K21" i="26"/>
  <c r="K26" i="26"/>
  <c r="K14" i="26"/>
  <c r="K29" i="26"/>
  <c r="K40" i="26"/>
  <c r="K20" i="26"/>
  <c r="K33" i="26"/>
  <c r="K22" i="26"/>
  <c r="K24" i="26"/>
  <c r="K38" i="26"/>
  <c r="K51" i="26"/>
  <c r="K35" i="26"/>
  <c r="K18" i="26"/>
  <c r="K16" i="26"/>
  <c r="K17" i="26"/>
  <c r="V105" i="7"/>
  <c r="AF20" i="26"/>
  <c r="E38" i="26"/>
  <c r="E58" i="26"/>
  <c r="E27" i="26"/>
  <c r="E12" i="26"/>
  <c r="E51" i="26"/>
  <c r="E53" i="26"/>
  <c r="E44" i="26"/>
  <c r="E18" i="26"/>
  <c r="E14" i="26"/>
  <c r="E40" i="26"/>
  <c r="E24" i="26"/>
  <c r="E39" i="26"/>
  <c r="E49" i="26"/>
  <c r="E33" i="26"/>
  <c r="E21" i="26"/>
  <c r="E31" i="26"/>
  <c r="E45" i="26"/>
  <c r="E13" i="26"/>
  <c r="E26" i="26"/>
  <c r="E54" i="26"/>
  <c r="E55" i="26"/>
  <c r="E11" i="26"/>
  <c r="E20" i="26"/>
  <c r="E35" i="26"/>
  <c r="E36" i="26"/>
  <c r="E30" i="26"/>
  <c r="E10" i="26"/>
  <c r="E46" i="26"/>
  <c r="E23" i="26"/>
  <c r="E41" i="26"/>
  <c r="E29" i="26"/>
  <c r="E17" i="26"/>
  <c r="E56" i="26"/>
  <c r="E32" i="26"/>
  <c r="E50" i="26"/>
  <c r="E42" i="26"/>
  <c r="E43" i="26"/>
  <c r="E59" i="26"/>
  <c r="E19" i="26"/>
  <c r="E52" i="26"/>
  <c r="E28" i="26"/>
  <c r="E34" i="26"/>
  <c r="E22" i="26"/>
  <c r="E9" i="26"/>
  <c r="E16" i="26"/>
  <c r="O28" i="26"/>
  <c r="O41" i="26"/>
  <c r="O58" i="26"/>
  <c r="O17" i="26"/>
  <c r="O37" i="26"/>
  <c r="O53" i="26"/>
  <c r="O20" i="26"/>
  <c r="O18" i="26"/>
  <c r="O42" i="26"/>
  <c r="O50" i="26"/>
  <c r="O52" i="26"/>
  <c r="O10" i="26"/>
  <c r="O36" i="26"/>
  <c r="O9" i="26"/>
  <c r="O16" i="26"/>
  <c r="O33" i="26"/>
  <c r="O38" i="26"/>
  <c r="O34" i="26"/>
  <c r="O54" i="26"/>
  <c r="AB11" i="26"/>
  <c r="AB9" i="26"/>
  <c r="AB12" i="26"/>
  <c r="AB29" i="26"/>
  <c r="AB32" i="26"/>
  <c r="O29" i="26"/>
  <c r="AB43" i="26"/>
  <c r="AA20" i="26"/>
  <c r="AA23" i="26"/>
  <c r="AA58" i="26"/>
  <c r="AA43" i="26"/>
  <c r="AA55" i="26"/>
  <c r="AA39" i="26"/>
  <c r="AB58" i="26"/>
  <c r="L50" i="26"/>
  <c r="M11" i="26"/>
  <c r="M39" i="26"/>
  <c r="M20" i="26"/>
  <c r="M35" i="26"/>
  <c r="M23" i="26"/>
  <c r="M33" i="26"/>
  <c r="M55" i="26"/>
  <c r="M21" i="26"/>
  <c r="M24" i="26"/>
  <c r="M52" i="26"/>
  <c r="M31" i="26"/>
  <c r="M48" i="26"/>
  <c r="M27" i="26"/>
  <c r="M16" i="26"/>
  <c r="M32" i="26"/>
  <c r="M56" i="26"/>
  <c r="M13" i="26"/>
  <c r="M34" i="26"/>
  <c r="M54" i="26"/>
  <c r="M30" i="26"/>
  <c r="M47" i="26"/>
  <c r="AA17" i="26"/>
  <c r="AB17" i="26"/>
  <c r="AB41" i="26"/>
  <c r="AB53" i="26"/>
  <c r="L17" i="26"/>
  <c r="L29" i="26"/>
  <c r="L41" i="26"/>
  <c r="AB36" i="26"/>
  <c r="L16" i="26"/>
  <c r="M18" i="26"/>
  <c r="O31" i="26"/>
  <c r="O43" i="26"/>
  <c r="L9" i="26"/>
  <c r="D13" i="26"/>
  <c r="F28" i="26"/>
  <c r="F53" i="26"/>
  <c r="F58" i="26"/>
  <c r="AE18" i="26"/>
  <c r="M17" i="26"/>
  <c r="M37" i="26"/>
  <c r="M57" i="26"/>
  <c r="F13" i="26"/>
  <c r="D44" i="26"/>
  <c r="D56" i="26"/>
  <c r="L51" i="26"/>
  <c r="D19" i="26"/>
  <c r="F32" i="26"/>
  <c r="F48" i="26"/>
  <c r="AB23" i="26"/>
  <c r="AB55" i="26"/>
  <c r="D9" i="26"/>
  <c r="D21" i="26"/>
  <c r="F52" i="26"/>
  <c r="D50" i="26"/>
  <c r="F41" i="26"/>
  <c r="F27" i="26"/>
  <c r="F40" i="26"/>
  <c r="AE14" i="26"/>
  <c r="AE30" i="26"/>
  <c r="AA44" i="26"/>
  <c r="AE13" i="26"/>
  <c r="AC28" i="26"/>
  <c r="AC44" i="26"/>
  <c r="AA59" i="26"/>
  <c r="AC11" i="26"/>
  <c r="AA22" i="26"/>
  <c r="AA34" i="26"/>
  <c r="AA46" i="26"/>
  <c r="AB10" i="26"/>
  <c r="AB26" i="26"/>
  <c r="AB38" i="26"/>
  <c r="L18" i="26"/>
  <c r="L30" i="26"/>
  <c r="P40" i="26"/>
  <c r="M9" i="26"/>
  <c r="W31" i="26"/>
  <c r="W55" i="26"/>
  <c r="G23" i="26"/>
  <c r="G35" i="26"/>
  <c r="AC18" i="26"/>
  <c r="AA29" i="26"/>
  <c r="AA41" i="26"/>
  <c r="AA57" i="26"/>
  <c r="L53" i="26"/>
  <c r="W26" i="26"/>
  <c r="W50" i="26"/>
  <c r="G10" i="26"/>
  <c r="AB48" i="26"/>
  <c r="L28" i="26"/>
  <c r="P38" i="26"/>
  <c r="P50" i="26"/>
  <c r="W45" i="26"/>
  <c r="W57" i="26"/>
  <c r="O19" i="26"/>
  <c r="O47" i="26"/>
  <c r="T21" i="26"/>
  <c r="X31" i="26"/>
  <c r="T53" i="26"/>
  <c r="F14" i="26"/>
  <c r="D33" i="26"/>
  <c r="G50" i="26"/>
  <c r="P49" i="26"/>
  <c r="G57" i="26"/>
  <c r="AE34" i="26"/>
  <c r="T28" i="26"/>
  <c r="T56" i="26"/>
  <c r="H14" i="26"/>
  <c r="F29" i="26"/>
  <c r="F45" i="26"/>
  <c r="F57" i="26"/>
  <c r="G33" i="26"/>
  <c r="M36" i="26"/>
  <c r="O57" i="26"/>
  <c r="T47" i="26"/>
  <c r="X57" i="26"/>
  <c r="F20" i="26"/>
  <c r="H33" i="26"/>
  <c r="D51" i="26"/>
  <c r="AD24" i="26"/>
  <c r="AB35" i="26"/>
  <c r="AB59" i="26"/>
  <c r="G48" i="26"/>
  <c r="F22" i="26"/>
  <c r="O44" i="26"/>
  <c r="D30" i="26"/>
  <c r="X48" i="26"/>
  <c r="H56" i="26"/>
  <c r="H42" i="26"/>
  <c r="X44" i="26"/>
  <c r="D34" i="26"/>
  <c r="X52" i="26"/>
  <c r="D54" i="26"/>
  <c r="L56" i="26"/>
  <c r="L19" i="26"/>
  <c r="O30" i="26"/>
  <c r="D31" i="26"/>
  <c r="L43" i="26"/>
  <c r="O24" i="26"/>
  <c r="D58" i="26"/>
  <c r="AA16" i="26"/>
  <c r="AB50" i="26"/>
  <c r="P9" i="26"/>
  <c r="P24" i="26"/>
  <c r="AB33" i="26"/>
  <c r="P19" i="26"/>
  <c r="P31" i="26"/>
  <c r="P55" i="26"/>
  <c r="AE22" i="26"/>
  <c r="AE56" i="26"/>
  <c r="AE42" i="26"/>
  <c r="AE53" i="26"/>
  <c r="AE48" i="26"/>
  <c r="AE45" i="26"/>
  <c r="AE55" i="26"/>
  <c r="AE51" i="26"/>
  <c r="AE21" i="26"/>
  <c r="AE36" i="26"/>
  <c r="P18" i="26"/>
  <c r="L40" i="26"/>
  <c r="L52" i="26"/>
  <c r="AE59" i="26"/>
  <c r="O35" i="26"/>
  <c r="M50" i="26"/>
  <c r="D17" i="26"/>
  <c r="F34" i="26"/>
  <c r="D49" i="26"/>
  <c r="G30" i="26"/>
  <c r="G42" i="26"/>
  <c r="AC36" i="26"/>
  <c r="AC32" i="26"/>
  <c r="AC46" i="26"/>
  <c r="AC57" i="26"/>
  <c r="AC25" i="26"/>
  <c r="G24" i="26"/>
  <c r="AE46" i="26"/>
  <c r="O22" i="26"/>
  <c r="M41" i="26"/>
  <c r="D16" i="26"/>
  <c r="D32" i="26"/>
  <c r="L59" i="26"/>
  <c r="G28" i="26"/>
  <c r="W33" i="26"/>
  <c r="W51" i="26"/>
  <c r="D35" i="26"/>
  <c r="AB15" i="26"/>
  <c r="AB47" i="26"/>
  <c r="L11" i="26"/>
  <c r="L23" i="26"/>
  <c r="M46" i="26"/>
  <c r="D41" i="26"/>
  <c r="M51" i="26"/>
  <c r="F31" i="26"/>
  <c r="AA54" i="26"/>
  <c r="G22" i="26"/>
  <c r="O12" i="26"/>
  <c r="D42" i="26"/>
  <c r="AC17" i="26"/>
  <c r="AC33" i="26"/>
  <c r="AA48" i="26"/>
  <c r="AC16" i="26"/>
  <c r="AA31" i="26"/>
  <c r="AC48" i="26"/>
  <c r="O13" i="26"/>
  <c r="AA14" i="26"/>
  <c r="AE24" i="26"/>
  <c r="AA38" i="26"/>
  <c r="AC51" i="26"/>
  <c r="AB14" i="26"/>
  <c r="AB30" i="26"/>
  <c r="L10" i="26"/>
  <c r="P20" i="26"/>
  <c r="P32" i="26"/>
  <c r="L54" i="26"/>
  <c r="W11" i="26"/>
  <c r="W23" i="26"/>
  <c r="G15" i="26"/>
  <c r="G39" i="26"/>
  <c r="AC10" i="26"/>
  <c r="AA21" i="26"/>
  <c r="AE31" i="26"/>
  <c r="AE43" i="26"/>
  <c r="AB21" i="26"/>
  <c r="AB45" i="26"/>
  <c r="L21" i="26"/>
  <c r="L33" i="26"/>
  <c r="L45" i="26"/>
  <c r="L57" i="26"/>
  <c r="AB40" i="26"/>
  <c r="AE9" i="26"/>
  <c r="L20" i="26"/>
  <c r="P30" i="26"/>
  <c r="W25" i="26"/>
  <c r="W37" i="26"/>
  <c r="X9" i="26"/>
  <c r="M10" i="26"/>
  <c r="M22" i="26"/>
  <c r="O51" i="26"/>
  <c r="T13" i="26"/>
  <c r="X23" i="26"/>
  <c r="T45" i="26"/>
  <c r="T57" i="26"/>
  <c r="F50" i="26"/>
  <c r="G54" i="26"/>
  <c r="H22" i="26"/>
  <c r="H41" i="26"/>
  <c r="H58" i="26"/>
  <c r="H19" i="26"/>
  <c r="H30" i="26"/>
  <c r="H43" i="26"/>
  <c r="H51" i="26"/>
  <c r="H25" i="26"/>
  <c r="P57" i="26"/>
  <c r="G40" i="26"/>
  <c r="AC9" i="26"/>
  <c r="W24" i="26"/>
  <c r="AE50" i="26"/>
  <c r="M25" i="26"/>
  <c r="M45" i="26"/>
  <c r="X46" i="26"/>
  <c r="X58" i="26"/>
  <c r="F17" i="26"/>
  <c r="F33" i="26"/>
  <c r="D48" i="26"/>
  <c r="N26" i="26"/>
  <c r="N9" i="26"/>
  <c r="N34" i="26"/>
  <c r="N10" i="26"/>
  <c r="N54" i="26"/>
  <c r="G21" i="26"/>
  <c r="G37" i="26"/>
  <c r="AD56" i="26"/>
  <c r="W12" i="26"/>
  <c r="Y49" i="26"/>
  <c r="M12" i="26"/>
  <c r="M40" i="26"/>
  <c r="X13" i="26"/>
  <c r="X49" i="26"/>
  <c r="F12" i="26"/>
  <c r="D23" i="26"/>
  <c r="F36" i="26"/>
  <c r="D55" i="26"/>
  <c r="AD16" i="26"/>
  <c r="AB27" i="26"/>
  <c r="AD48" i="26"/>
  <c r="N12" i="26"/>
  <c r="N24" i="26"/>
  <c r="G16" i="26"/>
  <c r="AA26" i="26"/>
  <c r="G55" i="26"/>
  <c r="O55" i="26"/>
  <c r="D53" i="26"/>
  <c r="M59" i="26"/>
  <c r="T58" i="26"/>
  <c r="F35" i="26"/>
  <c r="M15" i="26"/>
  <c r="F11" i="26"/>
  <c r="M19" i="26"/>
  <c r="T54" i="26"/>
  <c r="N36" i="26"/>
  <c r="F19" i="26"/>
  <c r="O14" i="26"/>
  <c r="D11" i="26"/>
  <c r="D37" i="26"/>
  <c r="D39" i="26"/>
  <c r="D25" i="26"/>
  <c r="AB24" i="26"/>
  <c r="AC21" i="26"/>
  <c r="AA36" i="26"/>
  <c r="AC49" i="26"/>
  <c r="AE17" i="26"/>
  <c r="AE33" i="26"/>
  <c r="AE49" i="26"/>
  <c r="O21" i="26"/>
  <c r="AC15" i="26"/>
  <c r="AC27" i="26"/>
  <c r="AC39" i="26"/>
  <c r="AE52" i="26"/>
  <c r="AB42" i="26"/>
  <c r="L22" i="26"/>
  <c r="L34" i="26"/>
  <c r="P44" i="26"/>
  <c r="W35" i="26"/>
  <c r="W47" i="26"/>
  <c r="W59" i="26"/>
  <c r="G27" i="26"/>
  <c r="AE11" i="26"/>
  <c r="AC22" i="26"/>
  <c r="AA33" i="26"/>
  <c r="AA45" i="26"/>
  <c r="P11" i="26"/>
  <c r="P35" i="26"/>
  <c r="W30" i="26"/>
  <c r="W42" i="26"/>
  <c r="W54" i="26"/>
  <c r="G14" i="26"/>
  <c r="AB52" i="26"/>
  <c r="P10" i="26"/>
  <c r="L32" i="26"/>
  <c r="P42" i="26"/>
  <c r="P54" i="26"/>
  <c r="W49" i="26"/>
  <c r="O11" i="26"/>
  <c r="O23" i="26"/>
  <c r="M38" i="26"/>
  <c r="T25" i="26"/>
  <c r="X35" i="26"/>
  <c r="F26" i="26"/>
  <c r="F38" i="26"/>
  <c r="F54" i="26"/>
  <c r="G41" i="26"/>
  <c r="W16" i="26"/>
  <c r="G44" i="26"/>
  <c r="L31" i="26"/>
  <c r="W32" i="26"/>
  <c r="AC53" i="26"/>
  <c r="O26" i="26"/>
  <c r="O46" i="26"/>
  <c r="T48" i="26"/>
  <c r="F49" i="26"/>
  <c r="L48" i="26"/>
  <c r="P25" i="26"/>
  <c r="T51" i="26"/>
  <c r="H13" i="26"/>
  <c r="F24" i="26"/>
  <c r="H37" i="26"/>
  <c r="F56" i="26"/>
  <c r="AD28" i="26"/>
  <c r="AB39" i="26"/>
  <c r="P13" i="26"/>
  <c r="L27" i="26"/>
  <c r="W28" i="26"/>
  <c r="AD19" i="26"/>
  <c r="H59" i="26"/>
  <c r="D10" i="26"/>
  <c r="H40" i="26"/>
  <c r="O32" i="26"/>
  <c r="H20" i="26"/>
  <c r="U46" i="26"/>
  <c r="U59" i="26"/>
  <c r="U25" i="26"/>
  <c r="U52" i="26"/>
  <c r="F51" i="26"/>
  <c r="M43" i="26"/>
  <c r="D26" i="26"/>
  <c r="F39" i="26"/>
  <c r="O27" i="26"/>
  <c r="O49" i="26"/>
  <c r="D47" i="26"/>
  <c r="D36" i="26"/>
  <c r="D22" i="26"/>
  <c r="AA32" i="26"/>
  <c r="AA15" i="26"/>
  <c r="AA47" i="26"/>
  <c r="AA9" i="26"/>
  <c r="L42" i="26"/>
  <c r="AB57" i="26"/>
  <c r="P43" i="26"/>
  <c r="F59" i="26"/>
  <c r="AA24" i="26"/>
  <c r="AC37" i="26"/>
  <c r="AA52" i="26"/>
  <c r="AB16" i="26"/>
  <c r="AB28" i="26"/>
  <c r="AA19" i="26"/>
  <c r="AA35" i="26"/>
  <c r="AA51" i="26"/>
  <c r="AE16" i="26"/>
  <c r="AE28" i="26"/>
  <c r="AE40" i="26"/>
  <c r="AC55" i="26"/>
  <c r="AB18" i="26"/>
  <c r="AB54" i="26"/>
  <c r="P12" i="26"/>
  <c r="L46" i="26"/>
  <c r="P56" i="26"/>
  <c r="W15" i="26"/>
  <c r="T36" i="26"/>
  <c r="T59" i="26"/>
  <c r="G43" i="26"/>
  <c r="AA13" i="26"/>
  <c r="AE23" i="26"/>
  <c r="AC34" i="26"/>
  <c r="AE47" i="26"/>
  <c r="AB13" i="26"/>
  <c r="AB37" i="26"/>
  <c r="AB49" i="26"/>
  <c r="L13" i="26"/>
  <c r="P23" i="26"/>
  <c r="L37" i="26"/>
  <c r="P47" i="26"/>
  <c r="P59" i="26"/>
  <c r="W18" i="26"/>
  <c r="AD53" i="26"/>
  <c r="L12" i="26"/>
  <c r="P22" i="26"/>
  <c r="L44" i="26"/>
  <c r="W17" i="26"/>
  <c r="M14" i="26"/>
  <c r="O39" i="26"/>
  <c r="M58" i="26"/>
  <c r="X15" i="26"/>
  <c r="T37" i="26"/>
  <c r="X47" i="26"/>
  <c r="X59" i="26"/>
  <c r="H27" i="26"/>
  <c r="H39" i="26"/>
  <c r="H55" i="26"/>
  <c r="G58" i="26"/>
  <c r="W56" i="26"/>
  <c r="G52" i="26"/>
  <c r="W10" i="26"/>
  <c r="G34" i="26"/>
  <c r="L39" i="26"/>
  <c r="AE54" i="26"/>
  <c r="M49" i="26"/>
  <c r="D20" i="26"/>
  <c r="F37" i="26"/>
  <c r="H50" i="26"/>
  <c r="G25" i="26"/>
  <c r="P33" i="26"/>
  <c r="W20" i="26"/>
  <c r="V28" i="26"/>
  <c r="V15" i="26"/>
  <c r="V31" i="26"/>
  <c r="V16" i="26"/>
  <c r="V40" i="26"/>
  <c r="O25" i="26"/>
  <c r="M44" i="26"/>
  <c r="T31" i="26"/>
  <c r="V52" i="26"/>
  <c r="D15" i="26"/>
  <c r="D27" i="26"/>
  <c r="D43" i="26"/>
  <c r="H57" i="26"/>
  <c r="AB19" i="26"/>
  <c r="AD40" i="26"/>
  <c r="AB51" i="26"/>
  <c r="L15" i="26"/>
  <c r="P29" i="26"/>
  <c r="U35" i="26"/>
  <c r="V54" i="26"/>
  <c r="AA50" i="26"/>
  <c r="T38" i="26"/>
  <c r="H16" i="26"/>
  <c r="F47" i="26"/>
  <c r="O40" i="26"/>
  <c r="H28" i="26"/>
  <c r="D24" i="26"/>
  <c r="U9" i="26"/>
  <c r="F55" i="26"/>
  <c r="O56" i="26"/>
  <c r="H32" i="26"/>
  <c r="D14" i="26"/>
  <c r="AF6" i="26" l="1"/>
  <c r="W6" i="25" l="1"/>
  <c r="W7" i="25"/>
  <c r="W8" i="25"/>
  <c r="W9" i="25"/>
  <c r="W10" i="25"/>
  <c r="W11" i="25"/>
  <c r="W12" i="25"/>
  <c r="W13" i="25"/>
  <c r="W14" i="25"/>
  <c r="W15" i="25"/>
  <c r="W16" i="25"/>
  <c r="W17" i="25"/>
  <c r="W18" i="25"/>
  <c r="W19" i="25"/>
  <c r="W20" i="25"/>
  <c r="W21" i="25"/>
  <c r="W22" i="25"/>
  <c r="W23" i="25"/>
  <c r="W24" i="25"/>
  <c r="W25" i="25"/>
  <c r="W26" i="25"/>
  <c r="W27" i="25"/>
  <c r="W28" i="25"/>
  <c r="W29" i="25"/>
  <c r="W30" i="25"/>
  <c r="W31" i="25"/>
  <c r="W32" i="25"/>
  <c r="W33" i="25"/>
  <c r="W34" i="25"/>
  <c r="W35" i="25"/>
  <c r="W36" i="25"/>
  <c r="W37" i="25"/>
  <c r="W38" i="25"/>
  <c r="W39" i="25"/>
  <c r="W40" i="25"/>
  <c r="W41" i="25"/>
  <c r="W42" i="25"/>
  <c r="W43" i="25"/>
  <c r="W44" i="25"/>
  <c r="W45" i="25"/>
  <c r="W46" i="25"/>
  <c r="W47" i="25"/>
  <c r="W48" i="25"/>
  <c r="W49" i="25"/>
  <c r="W50" i="25"/>
  <c r="W51" i="25"/>
  <c r="W52" i="25"/>
  <c r="W53" i="25"/>
  <c r="W54" i="25"/>
  <c r="W55" i="25"/>
  <c r="W5" i="25"/>
  <c r="R43" i="26" l="1"/>
  <c r="B43" i="26"/>
  <c r="R19" i="26"/>
  <c r="B19" i="26"/>
  <c r="B9" i="26"/>
  <c r="R9" i="26"/>
  <c r="R53" i="26"/>
  <c r="B53" i="26"/>
  <c r="R45" i="26"/>
  <c r="B45" i="26"/>
  <c r="B37" i="26"/>
  <c r="R37" i="26"/>
  <c r="R29" i="26"/>
  <c r="B29" i="26"/>
  <c r="R21" i="26"/>
  <c r="B21" i="26"/>
  <c r="B13" i="26"/>
  <c r="R13" i="26"/>
  <c r="R52" i="26"/>
  <c r="B52" i="26"/>
  <c r="R44" i="26"/>
  <c r="B44" i="26"/>
  <c r="R36" i="26"/>
  <c r="B36" i="26"/>
  <c r="R28" i="26"/>
  <c r="B28" i="26"/>
  <c r="R20" i="26"/>
  <c r="B20" i="26"/>
  <c r="R12" i="26"/>
  <c r="B12" i="26"/>
  <c r="R51" i="26"/>
  <c r="B51" i="26"/>
  <c r="R58" i="26"/>
  <c r="B58" i="26"/>
  <c r="R42" i="26"/>
  <c r="B42" i="26"/>
  <c r="R18" i="26"/>
  <c r="B18" i="26"/>
  <c r="R56" i="26"/>
  <c r="B56" i="26"/>
  <c r="R48" i="26"/>
  <c r="B48" i="26"/>
  <c r="R40" i="26"/>
  <c r="B40" i="26"/>
  <c r="R32" i="26"/>
  <c r="B32" i="26"/>
  <c r="R24" i="26"/>
  <c r="B24" i="26"/>
  <c r="R16" i="26"/>
  <c r="B16" i="26"/>
  <c r="R50" i="26"/>
  <c r="B50" i="26"/>
  <c r="R34" i="26"/>
  <c r="B34" i="26"/>
  <c r="R26" i="26"/>
  <c r="B26" i="26"/>
  <c r="R10" i="26"/>
  <c r="B10" i="26"/>
  <c r="B57" i="26"/>
  <c r="R57" i="26"/>
  <c r="R25" i="26"/>
  <c r="B25" i="26"/>
  <c r="R55" i="26"/>
  <c r="B55" i="26"/>
  <c r="R47" i="26"/>
  <c r="B47" i="26"/>
  <c r="R39" i="26"/>
  <c r="B39" i="26"/>
  <c r="R31" i="26"/>
  <c r="B31" i="26"/>
  <c r="R23" i="26"/>
  <c r="B23" i="26"/>
  <c r="R15" i="26"/>
  <c r="B15" i="26"/>
  <c r="R59" i="26"/>
  <c r="B59" i="26"/>
  <c r="R35" i="26"/>
  <c r="B35" i="26"/>
  <c r="R27" i="26"/>
  <c r="B27" i="26"/>
  <c r="R11" i="26"/>
  <c r="B11" i="26"/>
  <c r="R49" i="26"/>
  <c r="B49" i="26"/>
  <c r="R41" i="26"/>
  <c r="B41" i="26"/>
  <c r="B33" i="26"/>
  <c r="R33" i="26"/>
  <c r="R17" i="26"/>
  <c r="B17" i="26"/>
  <c r="B54" i="26"/>
  <c r="R54" i="26"/>
  <c r="R46" i="26"/>
  <c r="B46" i="26"/>
  <c r="B38" i="26"/>
  <c r="R38" i="26"/>
  <c r="R30" i="26"/>
  <c r="B30" i="26"/>
  <c r="R22" i="26"/>
  <c r="B22" i="26"/>
  <c r="B14" i="26"/>
  <c r="R14" i="26"/>
  <c r="V205" i="24"/>
  <c r="U205" i="24"/>
  <c r="T205" i="24"/>
  <c r="S205" i="24"/>
  <c r="R205" i="24"/>
  <c r="Q205" i="24"/>
  <c r="P205" i="24"/>
  <c r="K205" i="24"/>
  <c r="J205" i="24"/>
  <c r="I205" i="24"/>
  <c r="H205" i="24"/>
  <c r="G205" i="24"/>
  <c r="F205" i="24"/>
  <c r="E205" i="24"/>
  <c r="V204" i="24"/>
  <c r="U204" i="24"/>
  <c r="T204" i="24"/>
  <c r="S204" i="24"/>
  <c r="R204" i="24"/>
  <c r="Q204" i="24"/>
  <c r="P204" i="24"/>
  <c r="K204" i="24"/>
  <c r="J204" i="24"/>
  <c r="I204" i="24"/>
  <c r="H204" i="24"/>
  <c r="G204" i="24"/>
  <c r="F204" i="24"/>
  <c r="E204" i="24"/>
  <c r="V203" i="24"/>
  <c r="U203" i="24"/>
  <c r="T203" i="24"/>
  <c r="S203" i="24"/>
  <c r="R203" i="24"/>
  <c r="Q203" i="24"/>
  <c r="P203" i="24"/>
  <c r="K203" i="24"/>
  <c r="J203" i="24"/>
  <c r="I203" i="24"/>
  <c r="H203" i="24"/>
  <c r="G203" i="24"/>
  <c r="F203" i="24"/>
  <c r="E203" i="24"/>
  <c r="V202" i="24"/>
  <c r="U202" i="24"/>
  <c r="T202" i="24"/>
  <c r="S202" i="24"/>
  <c r="R202" i="24"/>
  <c r="Q202" i="24"/>
  <c r="P202" i="24"/>
  <c r="K202" i="24"/>
  <c r="J202" i="24"/>
  <c r="I202" i="24"/>
  <c r="H202" i="24"/>
  <c r="G202" i="24"/>
  <c r="F202" i="24"/>
  <c r="E202" i="24"/>
  <c r="V201" i="24"/>
  <c r="U201" i="24"/>
  <c r="T201" i="24"/>
  <c r="S201" i="24"/>
  <c r="R201" i="24"/>
  <c r="Q201" i="24"/>
  <c r="P201" i="24"/>
  <c r="K201" i="24"/>
  <c r="J201" i="24"/>
  <c r="I201" i="24"/>
  <c r="H201" i="24"/>
  <c r="G201" i="24"/>
  <c r="F201" i="24"/>
  <c r="E201" i="24"/>
  <c r="V200" i="24"/>
  <c r="U200" i="24"/>
  <c r="T200" i="24"/>
  <c r="S200" i="24"/>
  <c r="R200" i="24"/>
  <c r="Q200" i="24"/>
  <c r="P200" i="24"/>
  <c r="K200" i="24"/>
  <c r="J200" i="24"/>
  <c r="I200" i="24"/>
  <c r="H200" i="24"/>
  <c r="G200" i="24"/>
  <c r="F200" i="24"/>
  <c r="E200" i="24"/>
  <c r="V199" i="24"/>
  <c r="U199" i="24"/>
  <c r="T199" i="24"/>
  <c r="S199" i="24"/>
  <c r="R199" i="24"/>
  <c r="Q199" i="24"/>
  <c r="P199" i="24"/>
  <c r="K199" i="24"/>
  <c r="J199" i="24"/>
  <c r="I199" i="24"/>
  <c r="H199" i="24"/>
  <c r="G199" i="24"/>
  <c r="F199" i="24"/>
  <c r="E199" i="24"/>
  <c r="V198" i="24"/>
  <c r="U198" i="24"/>
  <c r="T198" i="24"/>
  <c r="S198" i="24"/>
  <c r="R198" i="24"/>
  <c r="Q198" i="24"/>
  <c r="P198" i="24"/>
  <c r="K198" i="24"/>
  <c r="J198" i="24"/>
  <c r="I198" i="24"/>
  <c r="H198" i="24"/>
  <c r="G198" i="24"/>
  <c r="F198" i="24"/>
  <c r="E198" i="24"/>
  <c r="V197" i="24"/>
  <c r="U197" i="24"/>
  <c r="T197" i="24"/>
  <c r="S197" i="24"/>
  <c r="R197" i="24"/>
  <c r="Q197" i="24"/>
  <c r="P197" i="24"/>
  <c r="K197" i="24"/>
  <c r="J197" i="24"/>
  <c r="I197" i="24"/>
  <c r="H197" i="24"/>
  <c r="G197" i="24"/>
  <c r="F197" i="24"/>
  <c r="E197" i="24"/>
  <c r="V196" i="24"/>
  <c r="U196" i="24"/>
  <c r="T196" i="24"/>
  <c r="S196" i="24"/>
  <c r="R196" i="24"/>
  <c r="Q196" i="24"/>
  <c r="P196" i="24"/>
  <c r="K196" i="24"/>
  <c r="J196" i="24"/>
  <c r="I196" i="24"/>
  <c r="H196" i="24"/>
  <c r="G196" i="24"/>
  <c r="F196" i="24"/>
  <c r="E196" i="24"/>
  <c r="V195" i="24"/>
  <c r="U195" i="24"/>
  <c r="T195" i="24"/>
  <c r="S195" i="24"/>
  <c r="R195" i="24"/>
  <c r="Q195" i="24"/>
  <c r="P195" i="24"/>
  <c r="K195" i="24"/>
  <c r="J195" i="24"/>
  <c r="I195" i="24"/>
  <c r="H195" i="24"/>
  <c r="G195" i="24"/>
  <c r="F195" i="24"/>
  <c r="E195" i="24"/>
  <c r="V194" i="24"/>
  <c r="U194" i="24"/>
  <c r="T194" i="24"/>
  <c r="S194" i="24"/>
  <c r="R194" i="24"/>
  <c r="Q194" i="24"/>
  <c r="P194" i="24"/>
  <c r="K194" i="24"/>
  <c r="J194" i="24"/>
  <c r="I194" i="24"/>
  <c r="H194" i="24"/>
  <c r="G194" i="24"/>
  <c r="F194" i="24"/>
  <c r="E194" i="24"/>
  <c r="V193" i="24"/>
  <c r="U193" i="24"/>
  <c r="T193" i="24"/>
  <c r="S193" i="24"/>
  <c r="R193" i="24"/>
  <c r="Q193" i="24"/>
  <c r="P193" i="24"/>
  <c r="K193" i="24"/>
  <c r="J193" i="24"/>
  <c r="I193" i="24"/>
  <c r="H193" i="24"/>
  <c r="G193" i="24"/>
  <c r="F193" i="24"/>
  <c r="E193" i="24"/>
  <c r="V192" i="24"/>
  <c r="U192" i="24"/>
  <c r="T192" i="24"/>
  <c r="S192" i="24"/>
  <c r="R192" i="24"/>
  <c r="Q192" i="24"/>
  <c r="P192" i="24"/>
  <c r="K192" i="24"/>
  <c r="J192" i="24"/>
  <c r="I192" i="24"/>
  <c r="H192" i="24"/>
  <c r="G192" i="24"/>
  <c r="F192" i="24"/>
  <c r="E192" i="24"/>
  <c r="V191" i="24"/>
  <c r="U191" i="24"/>
  <c r="T191" i="24"/>
  <c r="S191" i="24"/>
  <c r="R191" i="24"/>
  <c r="Q191" i="24"/>
  <c r="P191" i="24"/>
  <c r="K191" i="24"/>
  <c r="J191" i="24"/>
  <c r="I191" i="24"/>
  <c r="H191" i="24"/>
  <c r="G191" i="24"/>
  <c r="F191" i="24"/>
  <c r="E191" i="24"/>
  <c r="V190" i="24"/>
  <c r="U190" i="24"/>
  <c r="T190" i="24"/>
  <c r="S190" i="24"/>
  <c r="R190" i="24"/>
  <c r="Q190" i="24"/>
  <c r="P190" i="24"/>
  <c r="K190" i="24"/>
  <c r="J190" i="24"/>
  <c r="I190" i="24"/>
  <c r="H190" i="24"/>
  <c r="G190" i="24"/>
  <c r="F190" i="24"/>
  <c r="E190" i="24"/>
  <c r="V189" i="24"/>
  <c r="U189" i="24"/>
  <c r="T189" i="24"/>
  <c r="S189" i="24"/>
  <c r="R189" i="24"/>
  <c r="Q189" i="24"/>
  <c r="P189" i="24"/>
  <c r="K189" i="24"/>
  <c r="J189" i="24"/>
  <c r="I189" i="24"/>
  <c r="H189" i="24"/>
  <c r="G189" i="24"/>
  <c r="F189" i="24"/>
  <c r="E189" i="24"/>
  <c r="V188" i="24"/>
  <c r="U188" i="24"/>
  <c r="T188" i="24"/>
  <c r="S188" i="24"/>
  <c r="R188" i="24"/>
  <c r="Q188" i="24"/>
  <c r="P188" i="24"/>
  <c r="K188" i="24"/>
  <c r="J188" i="24"/>
  <c r="I188" i="24"/>
  <c r="H188" i="24"/>
  <c r="G188" i="24"/>
  <c r="F188" i="24"/>
  <c r="E188" i="24"/>
  <c r="V187" i="24"/>
  <c r="U187" i="24"/>
  <c r="T187" i="24"/>
  <c r="S187" i="24"/>
  <c r="R187" i="24"/>
  <c r="Q187" i="24"/>
  <c r="P187" i="24"/>
  <c r="K187" i="24"/>
  <c r="J187" i="24"/>
  <c r="I187" i="24"/>
  <c r="H187" i="24"/>
  <c r="G187" i="24"/>
  <c r="F187" i="24"/>
  <c r="E187" i="24"/>
  <c r="V186" i="24"/>
  <c r="U186" i="24"/>
  <c r="T186" i="24"/>
  <c r="S186" i="24"/>
  <c r="R186" i="24"/>
  <c r="Q186" i="24"/>
  <c r="P186" i="24"/>
  <c r="K186" i="24"/>
  <c r="J186" i="24"/>
  <c r="I186" i="24"/>
  <c r="H186" i="24"/>
  <c r="G186" i="24"/>
  <c r="F186" i="24"/>
  <c r="E186" i="24"/>
  <c r="V185" i="24"/>
  <c r="U185" i="24"/>
  <c r="T185" i="24"/>
  <c r="S185" i="24"/>
  <c r="R185" i="24"/>
  <c r="Q185" i="24"/>
  <c r="P185" i="24"/>
  <c r="K185" i="24"/>
  <c r="J185" i="24"/>
  <c r="I185" i="24"/>
  <c r="H185" i="24"/>
  <c r="G185" i="24"/>
  <c r="F185" i="24"/>
  <c r="E185" i="24"/>
  <c r="V184" i="24"/>
  <c r="U184" i="24"/>
  <c r="T184" i="24"/>
  <c r="S184" i="24"/>
  <c r="R184" i="24"/>
  <c r="Q184" i="24"/>
  <c r="P184" i="24"/>
  <c r="K184" i="24"/>
  <c r="J184" i="24"/>
  <c r="I184" i="24"/>
  <c r="H184" i="24"/>
  <c r="G184" i="24"/>
  <c r="F184" i="24"/>
  <c r="E184" i="24"/>
  <c r="V183" i="24"/>
  <c r="U183" i="24"/>
  <c r="T183" i="24"/>
  <c r="S183" i="24"/>
  <c r="R183" i="24"/>
  <c r="Q183" i="24"/>
  <c r="P183" i="24"/>
  <c r="K183" i="24"/>
  <c r="J183" i="24"/>
  <c r="I183" i="24"/>
  <c r="H183" i="24"/>
  <c r="G183" i="24"/>
  <c r="F183" i="24"/>
  <c r="E183" i="24"/>
  <c r="V182" i="24"/>
  <c r="U182" i="24"/>
  <c r="T182" i="24"/>
  <c r="S182" i="24"/>
  <c r="R182" i="24"/>
  <c r="Q182" i="24"/>
  <c r="P182" i="24"/>
  <c r="K182" i="24"/>
  <c r="J182" i="24"/>
  <c r="I182" i="24"/>
  <c r="H182" i="24"/>
  <c r="G182" i="24"/>
  <c r="F182" i="24"/>
  <c r="E182" i="24"/>
  <c r="V181" i="24"/>
  <c r="U181" i="24"/>
  <c r="T181" i="24"/>
  <c r="S181" i="24"/>
  <c r="R181" i="24"/>
  <c r="Q181" i="24"/>
  <c r="P181" i="24"/>
  <c r="K181" i="24"/>
  <c r="J181" i="24"/>
  <c r="I181" i="24"/>
  <c r="H181" i="24"/>
  <c r="G181" i="24"/>
  <c r="F181" i="24"/>
  <c r="E181" i="24"/>
  <c r="V180" i="24"/>
  <c r="U180" i="24"/>
  <c r="T180" i="24"/>
  <c r="S180" i="24"/>
  <c r="R180" i="24"/>
  <c r="Q180" i="24"/>
  <c r="P180" i="24"/>
  <c r="K180" i="24"/>
  <c r="J180" i="24"/>
  <c r="I180" i="24"/>
  <c r="H180" i="24"/>
  <c r="G180" i="24"/>
  <c r="F180" i="24"/>
  <c r="E180" i="24"/>
  <c r="V179" i="24"/>
  <c r="U179" i="24"/>
  <c r="T179" i="24"/>
  <c r="S179" i="24"/>
  <c r="R179" i="24"/>
  <c r="Q179" i="24"/>
  <c r="P179" i="24"/>
  <c r="K179" i="24"/>
  <c r="J179" i="24"/>
  <c r="I179" i="24"/>
  <c r="H179" i="24"/>
  <c r="G179" i="24"/>
  <c r="F179" i="24"/>
  <c r="E179" i="24"/>
  <c r="V178" i="24"/>
  <c r="U178" i="24"/>
  <c r="T178" i="24"/>
  <c r="S178" i="24"/>
  <c r="R178" i="24"/>
  <c r="Q178" i="24"/>
  <c r="P178" i="24"/>
  <c r="K178" i="24"/>
  <c r="J178" i="24"/>
  <c r="I178" i="24"/>
  <c r="H178" i="24"/>
  <c r="G178" i="24"/>
  <c r="F178" i="24"/>
  <c r="E178" i="24"/>
  <c r="V177" i="24"/>
  <c r="U177" i="24"/>
  <c r="T177" i="24"/>
  <c r="S177" i="24"/>
  <c r="R177" i="24"/>
  <c r="Q177" i="24"/>
  <c r="P177" i="24"/>
  <c r="K177" i="24"/>
  <c r="J177" i="24"/>
  <c r="I177" i="24"/>
  <c r="H177" i="24"/>
  <c r="G177" i="24"/>
  <c r="F177" i="24"/>
  <c r="E177" i="24"/>
  <c r="V176" i="24"/>
  <c r="U176" i="24"/>
  <c r="T176" i="24"/>
  <c r="S176" i="24"/>
  <c r="R176" i="24"/>
  <c r="Q176" i="24"/>
  <c r="P176" i="24"/>
  <c r="K176" i="24"/>
  <c r="J176" i="24"/>
  <c r="I176" i="24"/>
  <c r="H176" i="24"/>
  <c r="G176" i="24"/>
  <c r="F176" i="24"/>
  <c r="E176" i="24"/>
  <c r="V175" i="24"/>
  <c r="U175" i="24"/>
  <c r="T175" i="24"/>
  <c r="S175" i="24"/>
  <c r="R175" i="24"/>
  <c r="Q175" i="24"/>
  <c r="P175" i="24"/>
  <c r="K175" i="24"/>
  <c r="J175" i="24"/>
  <c r="I175" i="24"/>
  <c r="H175" i="24"/>
  <c r="G175" i="24"/>
  <c r="F175" i="24"/>
  <c r="E175" i="24"/>
  <c r="V174" i="24"/>
  <c r="U174" i="24"/>
  <c r="T174" i="24"/>
  <c r="S174" i="24"/>
  <c r="R174" i="24"/>
  <c r="Q174" i="24"/>
  <c r="P174" i="24"/>
  <c r="K174" i="24"/>
  <c r="J174" i="24"/>
  <c r="I174" i="24"/>
  <c r="H174" i="24"/>
  <c r="G174" i="24"/>
  <c r="F174" i="24"/>
  <c r="E174" i="24"/>
  <c r="V173" i="24"/>
  <c r="U173" i="24"/>
  <c r="T173" i="24"/>
  <c r="S173" i="24"/>
  <c r="R173" i="24"/>
  <c r="Q173" i="24"/>
  <c r="P173" i="24"/>
  <c r="K173" i="24"/>
  <c r="J173" i="24"/>
  <c r="I173" i="24"/>
  <c r="H173" i="24"/>
  <c r="G173" i="24"/>
  <c r="F173" i="24"/>
  <c r="E173" i="24"/>
  <c r="V172" i="24"/>
  <c r="U172" i="24"/>
  <c r="T172" i="24"/>
  <c r="S172" i="24"/>
  <c r="R172" i="24"/>
  <c r="Q172" i="24"/>
  <c r="P172" i="24"/>
  <c r="K172" i="24"/>
  <c r="J172" i="24"/>
  <c r="I172" i="24"/>
  <c r="H172" i="24"/>
  <c r="G172" i="24"/>
  <c r="F172" i="24"/>
  <c r="E172" i="24"/>
  <c r="V171" i="24"/>
  <c r="U171" i="24"/>
  <c r="T171" i="24"/>
  <c r="S171" i="24"/>
  <c r="R171" i="24"/>
  <c r="Q171" i="24"/>
  <c r="P171" i="24"/>
  <c r="K171" i="24"/>
  <c r="J171" i="24"/>
  <c r="I171" i="24"/>
  <c r="H171" i="24"/>
  <c r="G171" i="24"/>
  <c r="F171" i="24"/>
  <c r="E171" i="24"/>
  <c r="V170" i="24"/>
  <c r="U170" i="24"/>
  <c r="T170" i="24"/>
  <c r="S170" i="24"/>
  <c r="R170" i="24"/>
  <c r="Q170" i="24"/>
  <c r="P170" i="24"/>
  <c r="K170" i="24"/>
  <c r="J170" i="24"/>
  <c r="I170" i="24"/>
  <c r="H170" i="24"/>
  <c r="G170" i="24"/>
  <c r="F170" i="24"/>
  <c r="E170" i="24"/>
  <c r="V169" i="24"/>
  <c r="U169" i="24"/>
  <c r="T169" i="24"/>
  <c r="S169" i="24"/>
  <c r="R169" i="24"/>
  <c r="Q169" i="24"/>
  <c r="P169" i="24"/>
  <c r="K169" i="24"/>
  <c r="J169" i="24"/>
  <c r="I169" i="24"/>
  <c r="H169" i="24"/>
  <c r="G169" i="24"/>
  <c r="F169" i="24"/>
  <c r="E169" i="24"/>
  <c r="V168" i="24"/>
  <c r="U168" i="24"/>
  <c r="T168" i="24"/>
  <c r="S168" i="24"/>
  <c r="R168" i="24"/>
  <c r="Q168" i="24"/>
  <c r="P168" i="24"/>
  <c r="K168" i="24"/>
  <c r="J168" i="24"/>
  <c r="I168" i="24"/>
  <c r="H168" i="24"/>
  <c r="G168" i="24"/>
  <c r="F168" i="24"/>
  <c r="E168" i="24"/>
  <c r="V167" i="24"/>
  <c r="U167" i="24"/>
  <c r="T167" i="24"/>
  <c r="S167" i="24"/>
  <c r="R167" i="24"/>
  <c r="Q167" i="24"/>
  <c r="P167" i="24"/>
  <c r="K167" i="24"/>
  <c r="J167" i="24"/>
  <c r="I167" i="24"/>
  <c r="H167" i="24"/>
  <c r="G167" i="24"/>
  <c r="F167" i="24"/>
  <c r="E167" i="24"/>
  <c r="V166" i="24"/>
  <c r="U166" i="24"/>
  <c r="T166" i="24"/>
  <c r="S166" i="24"/>
  <c r="R166" i="24"/>
  <c r="Q166" i="24"/>
  <c r="P166" i="24"/>
  <c r="K166" i="24"/>
  <c r="J166" i="24"/>
  <c r="I166" i="24"/>
  <c r="H166" i="24"/>
  <c r="G166" i="24"/>
  <c r="F166" i="24"/>
  <c r="E166" i="24"/>
  <c r="V165" i="24"/>
  <c r="U165" i="24"/>
  <c r="T165" i="24"/>
  <c r="S165" i="24"/>
  <c r="R165" i="24"/>
  <c r="Q165" i="24"/>
  <c r="P165" i="24"/>
  <c r="K165" i="24"/>
  <c r="J165" i="24"/>
  <c r="I165" i="24"/>
  <c r="H165" i="24"/>
  <c r="G165" i="24"/>
  <c r="F165" i="24"/>
  <c r="E165" i="24"/>
  <c r="V164" i="24"/>
  <c r="U164" i="24"/>
  <c r="T164" i="24"/>
  <c r="S164" i="24"/>
  <c r="R164" i="24"/>
  <c r="Q164" i="24"/>
  <c r="P164" i="24"/>
  <c r="K164" i="24"/>
  <c r="J164" i="24"/>
  <c r="I164" i="24"/>
  <c r="H164" i="24"/>
  <c r="G164" i="24"/>
  <c r="F164" i="24"/>
  <c r="E164" i="24"/>
  <c r="V163" i="24"/>
  <c r="U163" i="24"/>
  <c r="T163" i="24"/>
  <c r="S163" i="24"/>
  <c r="R163" i="24"/>
  <c r="Q163" i="24"/>
  <c r="P163" i="24"/>
  <c r="K163" i="24"/>
  <c r="J163" i="24"/>
  <c r="I163" i="24"/>
  <c r="H163" i="24"/>
  <c r="G163" i="24"/>
  <c r="F163" i="24"/>
  <c r="E163" i="24"/>
  <c r="V162" i="24"/>
  <c r="U162" i="24"/>
  <c r="T162" i="24"/>
  <c r="S162" i="24"/>
  <c r="R162" i="24"/>
  <c r="Q162" i="24"/>
  <c r="P162" i="24"/>
  <c r="K162" i="24"/>
  <c r="J162" i="24"/>
  <c r="I162" i="24"/>
  <c r="H162" i="24"/>
  <c r="G162" i="24"/>
  <c r="F162" i="24"/>
  <c r="E162" i="24"/>
  <c r="V161" i="24"/>
  <c r="U161" i="24"/>
  <c r="T161" i="24"/>
  <c r="S161" i="24"/>
  <c r="R161" i="24"/>
  <c r="Q161" i="24"/>
  <c r="P161" i="24"/>
  <c r="K161" i="24"/>
  <c r="J161" i="24"/>
  <c r="I161" i="24"/>
  <c r="H161" i="24"/>
  <c r="G161" i="24"/>
  <c r="F161" i="24"/>
  <c r="E161" i="24"/>
  <c r="V160" i="24"/>
  <c r="U160" i="24"/>
  <c r="T160" i="24"/>
  <c r="S160" i="24"/>
  <c r="R160" i="24"/>
  <c r="Q160" i="24"/>
  <c r="P160" i="24"/>
  <c r="K160" i="24"/>
  <c r="J160" i="24"/>
  <c r="I160" i="24"/>
  <c r="H160" i="24"/>
  <c r="G160" i="24"/>
  <c r="F160" i="24"/>
  <c r="E160" i="24"/>
  <c r="V159" i="24"/>
  <c r="U159" i="24"/>
  <c r="T159" i="24"/>
  <c r="S159" i="24"/>
  <c r="R159" i="24"/>
  <c r="Q159" i="24"/>
  <c r="P159" i="24"/>
  <c r="K159" i="24"/>
  <c r="J159" i="24"/>
  <c r="I159" i="24"/>
  <c r="H159" i="24"/>
  <c r="G159" i="24"/>
  <c r="F159" i="24"/>
  <c r="E159" i="24"/>
  <c r="V158" i="24"/>
  <c r="U158" i="24"/>
  <c r="T158" i="24"/>
  <c r="S158" i="24"/>
  <c r="R158" i="24"/>
  <c r="Q158" i="24"/>
  <c r="P158" i="24"/>
  <c r="K158" i="24"/>
  <c r="J158" i="24"/>
  <c r="I158" i="24"/>
  <c r="H158" i="24"/>
  <c r="G158" i="24"/>
  <c r="F158" i="24"/>
  <c r="E158" i="24"/>
  <c r="V157" i="24"/>
  <c r="U157" i="24"/>
  <c r="T157" i="24"/>
  <c r="S157" i="24"/>
  <c r="R157" i="24"/>
  <c r="Q157" i="24"/>
  <c r="P157" i="24"/>
  <c r="K157" i="24"/>
  <c r="J157" i="24"/>
  <c r="I157" i="24"/>
  <c r="H157" i="24"/>
  <c r="G157" i="24"/>
  <c r="F157" i="24"/>
  <c r="E157" i="24"/>
  <c r="V156" i="24"/>
  <c r="U156" i="24"/>
  <c r="T156" i="24"/>
  <c r="S156" i="24"/>
  <c r="R156" i="24"/>
  <c r="Q156" i="24"/>
  <c r="P156" i="24"/>
  <c r="K156" i="24"/>
  <c r="J156" i="24"/>
  <c r="I156" i="24"/>
  <c r="H156" i="24"/>
  <c r="G156" i="24"/>
  <c r="F156" i="24"/>
  <c r="E156" i="24"/>
  <c r="V155" i="24"/>
  <c r="U155" i="24"/>
  <c r="T155" i="24"/>
  <c r="S155" i="24"/>
  <c r="R155" i="24"/>
  <c r="Q155" i="24"/>
  <c r="P155" i="24"/>
  <c r="K155" i="24"/>
  <c r="J155" i="24"/>
  <c r="I155" i="24"/>
  <c r="H155" i="24"/>
  <c r="G155" i="24"/>
  <c r="F155" i="24"/>
  <c r="E155" i="24"/>
  <c r="V154" i="24"/>
  <c r="U154" i="24"/>
  <c r="T154" i="24"/>
  <c r="S154" i="24"/>
  <c r="R154" i="24"/>
  <c r="Q154" i="24"/>
  <c r="P154" i="24"/>
  <c r="K154" i="24"/>
  <c r="J154" i="24"/>
  <c r="I154" i="24"/>
  <c r="H154" i="24"/>
  <c r="G154" i="24"/>
  <c r="F154" i="24"/>
  <c r="E154" i="24"/>
  <c r="V153" i="24"/>
  <c r="U153" i="24"/>
  <c r="T153" i="24"/>
  <c r="S153" i="24"/>
  <c r="R153" i="24"/>
  <c r="Q153" i="24"/>
  <c r="P153" i="24"/>
  <c r="K153" i="24"/>
  <c r="J153" i="24"/>
  <c r="I153" i="24"/>
  <c r="H153" i="24"/>
  <c r="G153" i="24"/>
  <c r="F153" i="24"/>
  <c r="E153" i="24"/>
  <c r="V152" i="24"/>
  <c r="U152" i="24"/>
  <c r="T152" i="24"/>
  <c r="S152" i="24"/>
  <c r="R152" i="24"/>
  <c r="Q152" i="24"/>
  <c r="P152" i="24"/>
  <c r="K152" i="24"/>
  <c r="J152" i="24"/>
  <c r="I152" i="24"/>
  <c r="H152" i="24"/>
  <c r="G152" i="24"/>
  <c r="F152" i="24"/>
  <c r="E152" i="24"/>
  <c r="V151" i="24"/>
  <c r="U151" i="24"/>
  <c r="T151" i="24"/>
  <c r="S151" i="24"/>
  <c r="R151" i="24"/>
  <c r="Q151" i="24"/>
  <c r="P151" i="24"/>
  <c r="K151" i="24"/>
  <c r="J151" i="24"/>
  <c r="I151" i="24"/>
  <c r="H151" i="24"/>
  <c r="G151" i="24"/>
  <c r="F151" i="24"/>
  <c r="E151" i="24"/>
  <c r="V150" i="24"/>
  <c r="U150" i="24"/>
  <c r="T150" i="24"/>
  <c r="S150" i="24"/>
  <c r="R150" i="24"/>
  <c r="Q150" i="24"/>
  <c r="P150" i="24"/>
  <c r="K150" i="24"/>
  <c r="J150" i="24"/>
  <c r="I150" i="24"/>
  <c r="H150" i="24"/>
  <c r="G150" i="24"/>
  <c r="F150" i="24"/>
  <c r="E150" i="24"/>
  <c r="V149" i="24"/>
  <c r="U149" i="24"/>
  <c r="T149" i="24"/>
  <c r="S149" i="24"/>
  <c r="R149" i="24"/>
  <c r="Q149" i="24"/>
  <c r="P149" i="24"/>
  <c r="K149" i="24"/>
  <c r="J149" i="24"/>
  <c r="I149" i="24"/>
  <c r="H149" i="24"/>
  <c r="G149" i="24"/>
  <c r="F149" i="24"/>
  <c r="E149" i="24"/>
  <c r="V148" i="24"/>
  <c r="U148" i="24"/>
  <c r="T148" i="24"/>
  <c r="S148" i="24"/>
  <c r="R148" i="24"/>
  <c r="Q148" i="24"/>
  <c r="P148" i="24"/>
  <c r="K148" i="24"/>
  <c r="J148" i="24"/>
  <c r="I148" i="24"/>
  <c r="H148" i="24"/>
  <c r="G148" i="24"/>
  <c r="F148" i="24"/>
  <c r="E148" i="24"/>
  <c r="V147" i="24"/>
  <c r="U147" i="24"/>
  <c r="T147" i="24"/>
  <c r="S147" i="24"/>
  <c r="R147" i="24"/>
  <c r="Q147" i="24"/>
  <c r="P147" i="24"/>
  <c r="K147" i="24"/>
  <c r="J147" i="24"/>
  <c r="I147" i="24"/>
  <c r="H147" i="24"/>
  <c r="G147" i="24"/>
  <c r="F147" i="24"/>
  <c r="E147" i="24"/>
  <c r="V146" i="24"/>
  <c r="U146" i="24"/>
  <c r="T146" i="24"/>
  <c r="S146" i="24"/>
  <c r="R146" i="24"/>
  <c r="Q146" i="24"/>
  <c r="P146" i="24"/>
  <c r="K146" i="24"/>
  <c r="J146" i="24"/>
  <c r="I146" i="24"/>
  <c r="H146" i="24"/>
  <c r="G146" i="24"/>
  <c r="F146" i="24"/>
  <c r="E146" i="24"/>
  <c r="V145" i="24"/>
  <c r="U145" i="24"/>
  <c r="T145" i="24"/>
  <c r="S145" i="24"/>
  <c r="R145" i="24"/>
  <c r="Q145" i="24"/>
  <c r="P145" i="24"/>
  <c r="K145" i="24"/>
  <c r="J145" i="24"/>
  <c r="I145" i="24"/>
  <c r="H145" i="24"/>
  <c r="G145" i="24"/>
  <c r="F145" i="24"/>
  <c r="E145" i="24"/>
  <c r="V144" i="24"/>
  <c r="U144" i="24"/>
  <c r="T144" i="24"/>
  <c r="S144" i="24"/>
  <c r="R144" i="24"/>
  <c r="Q144" i="24"/>
  <c r="P144" i="24"/>
  <c r="K144" i="24"/>
  <c r="J144" i="24"/>
  <c r="I144" i="24"/>
  <c r="H144" i="24"/>
  <c r="G144" i="24"/>
  <c r="F144" i="24"/>
  <c r="E144" i="24"/>
  <c r="V143" i="24"/>
  <c r="U143" i="24"/>
  <c r="T143" i="24"/>
  <c r="S143" i="24"/>
  <c r="R143" i="24"/>
  <c r="Q143" i="24"/>
  <c r="P143" i="24"/>
  <c r="K143" i="24"/>
  <c r="J143" i="24"/>
  <c r="I143" i="24"/>
  <c r="H143" i="24"/>
  <c r="G143" i="24"/>
  <c r="F143" i="24"/>
  <c r="E143" i="24"/>
  <c r="V142" i="24"/>
  <c r="U142" i="24"/>
  <c r="T142" i="24"/>
  <c r="S142" i="24"/>
  <c r="R142" i="24"/>
  <c r="Q142" i="24"/>
  <c r="P142" i="24"/>
  <c r="K142" i="24"/>
  <c r="J142" i="24"/>
  <c r="I142" i="24"/>
  <c r="H142" i="24"/>
  <c r="G142" i="24"/>
  <c r="F142" i="24"/>
  <c r="E142" i="24"/>
  <c r="V141" i="24"/>
  <c r="U141" i="24"/>
  <c r="T141" i="24"/>
  <c r="S141" i="24"/>
  <c r="R141" i="24"/>
  <c r="Q141" i="24"/>
  <c r="P141" i="24"/>
  <c r="K141" i="24"/>
  <c r="J141" i="24"/>
  <c r="I141" i="24"/>
  <c r="H141" i="24"/>
  <c r="G141" i="24"/>
  <c r="F141" i="24"/>
  <c r="E141" i="24"/>
  <c r="V140" i="24"/>
  <c r="U140" i="24"/>
  <c r="T140" i="24"/>
  <c r="S140" i="24"/>
  <c r="R140" i="24"/>
  <c r="Q140" i="24"/>
  <c r="P140" i="24"/>
  <c r="K140" i="24"/>
  <c r="J140" i="24"/>
  <c r="I140" i="24"/>
  <c r="H140" i="24"/>
  <c r="G140" i="24"/>
  <c r="F140" i="24"/>
  <c r="E140" i="24"/>
  <c r="V139" i="24"/>
  <c r="U139" i="24"/>
  <c r="T139" i="24"/>
  <c r="S139" i="24"/>
  <c r="R139" i="24"/>
  <c r="Q139" i="24"/>
  <c r="P139" i="24"/>
  <c r="K139" i="24"/>
  <c r="J139" i="24"/>
  <c r="I139" i="24"/>
  <c r="H139" i="24"/>
  <c r="G139" i="24"/>
  <c r="F139" i="24"/>
  <c r="E139" i="24"/>
  <c r="V138" i="24"/>
  <c r="U138" i="24"/>
  <c r="T138" i="24"/>
  <c r="S138" i="24"/>
  <c r="R138" i="24"/>
  <c r="Q138" i="24"/>
  <c r="P138" i="24"/>
  <c r="K138" i="24"/>
  <c r="J138" i="24"/>
  <c r="I138" i="24"/>
  <c r="H138" i="24"/>
  <c r="G138" i="24"/>
  <c r="F138" i="24"/>
  <c r="E138" i="24"/>
  <c r="V137" i="24"/>
  <c r="U137" i="24"/>
  <c r="T137" i="24"/>
  <c r="S137" i="24"/>
  <c r="R137" i="24"/>
  <c r="Q137" i="24"/>
  <c r="P137" i="24"/>
  <c r="K137" i="24"/>
  <c r="J137" i="24"/>
  <c r="I137" i="24"/>
  <c r="H137" i="24"/>
  <c r="G137" i="24"/>
  <c r="F137" i="24"/>
  <c r="E137" i="24"/>
  <c r="V136" i="24"/>
  <c r="U136" i="24"/>
  <c r="T136" i="24"/>
  <c r="S136" i="24"/>
  <c r="R136" i="24"/>
  <c r="Q136" i="24"/>
  <c r="P136" i="24"/>
  <c r="K136" i="24"/>
  <c r="J136" i="24"/>
  <c r="I136" i="24"/>
  <c r="H136" i="24"/>
  <c r="G136" i="24"/>
  <c r="F136" i="24"/>
  <c r="E136" i="24"/>
  <c r="V135" i="24"/>
  <c r="U135" i="24"/>
  <c r="T135" i="24"/>
  <c r="S135" i="24"/>
  <c r="R135" i="24"/>
  <c r="Q135" i="24"/>
  <c r="P135" i="24"/>
  <c r="K135" i="24"/>
  <c r="J135" i="24"/>
  <c r="I135" i="24"/>
  <c r="H135" i="24"/>
  <c r="G135" i="24"/>
  <c r="F135" i="24"/>
  <c r="E135" i="24"/>
  <c r="V134" i="24"/>
  <c r="U134" i="24"/>
  <c r="T134" i="24"/>
  <c r="S134" i="24"/>
  <c r="R134" i="24"/>
  <c r="Q134" i="24"/>
  <c r="P134" i="24"/>
  <c r="K134" i="24"/>
  <c r="J134" i="24"/>
  <c r="I134" i="24"/>
  <c r="H134" i="24"/>
  <c r="G134" i="24"/>
  <c r="F134" i="24"/>
  <c r="E134" i="24"/>
  <c r="V133" i="24"/>
  <c r="U133" i="24"/>
  <c r="T133" i="24"/>
  <c r="S133" i="24"/>
  <c r="R133" i="24"/>
  <c r="Q133" i="24"/>
  <c r="P133" i="24"/>
  <c r="K133" i="24"/>
  <c r="J133" i="24"/>
  <c r="I133" i="24"/>
  <c r="H133" i="24"/>
  <c r="G133" i="24"/>
  <c r="F133" i="24"/>
  <c r="E133" i="24"/>
  <c r="V132" i="24"/>
  <c r="U132" i="24"/>
  <c r="T132" i="24"/>
  <c r="S132" i="24"/>
  <c r="R132" i="24"/>
  <c r="Q132" i="24"/>
  <c r="P132" i="24"/>
  <c r="K132" i="24"/>
  <c r="J132" i="24"/>
  <c r="I132" i="24"/>
  <c r="H132" i="24"/>
  <c r="G132" i="24"/>
  <c r="F132" i="24"/>
  <c r="E132" i="24"/>
  <c r="V131" i="24"/>
  <c r="U131" i="24"/>
  <c r="T131" i="24"/>
  <c r="S131" i="24"/>
  <c r="R131" i="24"/>
  <c r="Q131" i="24"/>
  <c r="P131" i="24"/>
  <c r="K131" i="24"/>
  <c r="J131" i="24"/>
  <c r="I131" i="24"/>
  <c r="H131" i="24"/>
  <c r="G131" i="24"/>
  <c r="F131" i="24"/>
  <c r="E131" i="24"/>
  <c r="V130" i="24"/>
  <c r="U130" i="24"/>
  <c r="T130" i="24"/>
  <c r="S130" i="24"/>
  <c r="R130" i="24"/>
  <c r="Q130" i="24"/>
  <c r="P130" i="24"/>
  <c r="K130" i="24"/>
  <c r="J130" i="24"/>
  <c r="I130" i="24"/>
  <c r="H130" i="24"/>
  <c r="G130" i="24"/>
  <c r="F130" i="24"/>
  <c r="E130" i="24"/>
  <c r="V129" i="24"/>
  <c r="U129" i="24"/>
  <c r="T129" i="24"/>
  <c r="S129" i="24"/>
  <c r="R129" i="24"/>
  <c r="Q129" i="24"/>
  <c r="P129" i="24"/>
  <c r="K129" i="24"/>
  <c r="J129" i="24"/>
  <c r="I129" i="24"/>
  <c r="H129" i="24"/>
  <c r="G129" i="24"/>
  <c r="F129" i="24"/>
  <c r="E129" i="24"/>
  <c r="V128" i="24"/>
  <c r="U128" i="24"/>
  <c r="T128" i="24"/>
  <c r="S128" i="24"/>
  <c r="R128" i="24"/>
  <c r="Q128" i="24"/>
  <c r="P128" i="24"/>
  <c r="K128" i="24"/>
  <c r="J128" i="24"/>
  <c r="I128" i="24"/>
  <c r="H128" i="24"/>
  <c r="G128" i="24"/>
  <c r="F128" i="24"/>
  <c r="E128" i="24"/>
  <c r="V127" i="24"/>
  <c r="U127" i="24"/>
  <c r="T127" i="24"/>
  <c r="S127" i="24"/>
  <c r="R127" i="24"/>
  <c r="Q127" i="24"/>
  <c r="P127" i="24"/>
  <c r="K127" i="24"/>
  <c r="J127" i="24"/>
  <c r="I127" i="24"/>
  <c r="H127" i="24"/>
  <c r="G127" i="24"/>
  <c r="F127" i="24"/>
  <c r="E127" i="24"/>
  <c r="V126" i="24"/>
  <c r="U126" i="24"/>
  <c r="T126" i="24"/>
  <c r="S126" i="24"/>
  <c r="R126" i="24"/>
  <c r="Q126" i="24"/>
  <c r="P126" i="24"/>
  <c r="K126" i="24"/>
  <c r="J126" i="24"/>
  <c r="I126" i="24"/>
  <c r="H126" i="24"/>
  <c r="G126" i="24"/>
  <c r="F126" i="24"/>
  <c r="E126" i="24"/>
  <c r="V125" i="24"/>
  <c r="U125" i="24"/>
  <c r="T125" i="24"/>
  <c r="S125" i="24"/>
  <c r="R125" i="24"/>
  <c r="Q125" i="24"/>
  <c r="P125" i="24"/>
  <c r="K125" i="24"/>
  <c r="J125" i="24"/>
  <c r="I125" i="24"/>
  <c r="H125" i="24"/>
  <c r="G125" i="24"/>
  <c r="F125" i="24"/>
  <c r="E125" i="24"/>
  <c r="V124" i="24"/>
  <c r="U124" i="24"/>
  <c r="T124" i="24"/>
  <c r="S124" i="24"/>
  <c r="R124" i="24"/>
  <c r="Q124" i="24"/>
  <c r="P124" i="24"/>
  <c r="K124" i="24"/>
  <c r="J124" i="24"/>
  <c r="I124" i="24"/>
  <c r="H124" i="24"/>
  <c r="G124" i="24"/>
  <c r="F124" i="24"/>
  <c r="E124" i="24"/>
  <c r="V123" i="24"/>
  <c r="U123" i="24"/>
  <c r="T123" i="24"/>
  <c r="S123" i="24"/>
  <c r="R123" i="24"/>
  <c r="Q123" i="24"/>
  <c r="P123" i="24"/>
  <c r="K123" i="24"/>
  <c r="J123" i="24"/>
  <c r="I123" i="24"/>
  <c r="H123" i="24"/>
  <c r="G123" i="24"/>
  <c r="F123" i="24"/>
  <c r="E123" i="24"/>
  <c r="V122" i="24"/>
  <c r="U122" i="24"/>
  <c r="T122" i="24"/>
  <c r="S122" i="24"/>
  <c r="R122" i="24"/>
  <c r="Q122" i="24"/>
  <c r="P122" i="24"/>
  <c r="K122" i="24"/>
  <c r="J122" i="24"/>
  <c r="I122" i="24"/>
  <c r="H122" i="24"/>
  <c r="G122" i="24"/>
  <c r="F122" i="24"/>
  <c r="E122" i="24"/>
  <c r="V121" i="24"/>
  <c r="U121" i="24"/>
  <c r="T121" i="24"/>
  <c r="S121" i="24"/>
  <c r="R121" i="24"/>
  <c r="Q121" i="24"/>
  <c r="P121" i="24"/>
  <c r="K121" i="24"/>
  <c r="J121" i="24"/>
  <c r="I121" i="24"/>
  <c r="H121" i="24"/>
  <c r="G121" i="24"/>
  <c r="F121" i="24"/>
  <c r="E121" i="24"/>
  <c r="V120" i="24"/>
  <c r="U120" i="24"/>
  <c r="T120" i="24"/>
  <c r="S120" i="24"/>
  <c r="R120" i="24"/>
  <c r="Q120" i="24"/>
  <c r="P120" i="24"/>
  <c r="K120" i="24"/>
  <c r="J120" i="24"/>
  <c r="I120" i="24"/>
  <c r="H120" i="24"/>
  <c r="G120" i="24"/>
  <c r="F120" i="24"/>
  <c r="E120" i="24"/>
  <c r="V119" i="24"/>
  <c r="U119" i="24"/>
  <c r="T119" i="24"/>
  <c r="S119" i="24"/>
  <c r="R119" i="24"/>
  <c r="Q119" i="24"/>
  <c r="P119" i="24"/>
  <c r="K119" i="24"/>
  <c r="J119" i="24"/>
  <c r="I119" i="24"/>
  <c r="H119" i="24"/>
  <c r="G119" i="24"/>
  <c r="F119" i="24"/>
  <c r="E119" i="24"/>
  <c r="V118" i="24"/>
  <c r="U118" i="24"/>
  <c r="T118" i="24"/>
  <c r="S118" i="24"/>
  <c r="R118" i="24"/>
  <c r="Q118" i="24"/>
  <c r="P118" i="24"/>
  <c r="K118" i="24"/>
  <c r="J118" i="24"/>
  <c r="I118" i="24"/>
  <c r="H118" i="24"/>
  <c r="G118" i="24"/>
  <c r="F118" i="24"/>
  <c r="E118" i="24"/>
  <c r="V117" i="24"/>
  <c r="U117" i="24"/>
  <c r="T117" i="24"/>
  <c r="S117" i="24"/>
  <c r="R117" i="24"/>
  <c r="Q117" i="24"/>
  <c r="P117" i="24"/>
  <c r="K117" i="24"/>
  <c r="J117" i="24"/>
  <c r="I117" i="24"/>
  <c r="H117" i="24"/>
  <c r="G117" i="24"/>
  <c r="F117" i="24"/>
  <c r="E117" i="24"/>
  <c r="V116" i="24"/>
  <c r="U116" i="24"/>
  <c r="T116" i="24"/>
  <c r="S116" i="24"/>
  <c r="R116" i="24"/>
  <c r="Q116" i="24"/>
  <c r="P116" i="24"/>
  <c r="K116" i="24"/>
  <c r="J116" i="24"/>
  <c r="I116" i="24"/>
  <c r="H116" i="24"/>
  <c r="G116" i="24"/>
  <c r="F116" i="24"/>
  <c r="E116" i="24"/>
  <c r="V115" i="24"/>
  <c r="U115" i="24"/>
  <c r="T115" i="24"/>
  <c r="S115" i="24"/>
  <c r="R115" i="24"/>
  <c r="Q115" i="24"/>
  <c r="P115" i="24"/>
  <c r="K115" i="24"/>
  <c r="J115" i="24"/>
  <c r="I115" i="24"/>
  <c r="H115" i="24"/>
  <c r="G115" i="24"/>
  <c r="F115" i="24"/>
  <c r="E115" i="24"/>
  <c r="V114" i="24"/>
  <c r="U114" i="24"/>
  <c r="T114" i="24"/>
  <c r="S114" i="24"/>
  <c r="R114" i="24"/>
  <c r="Q114" i="24"/>
  <c r="P114" i="24"/>
  <c r="K114" i="24"/>
  <c r="J114" i="24"/>
  <c r="I114" i="24"/>
  <c r="H114" i="24"/>
  <c r="G114" i="24"/>
  <c r="F114" i="24"/>
  <c r="E114" i="24"/>
  <c r="V113" i="24"/>
  <c r="U113" i="24"/>
  <c r="T113" i="24"/>
  <c r="S113" i="24"/>
  <c r="R113" i="24"/>
  <c r="Q113" i="24"/>
  <c r="P113" i="24"/>
  <c r="K113" i="24"/>
  <c r="J113" i="24"/>
  <c r="I113" i="24"/>
  <c r="H113" i="24"/>
  <c r="G113" i="24"/>
  <c r="F113" i="24"/>
  <c r="E113" i="24"/>
  <c r="V112" i="24"/>
  <c r="U112" i="24"/>
  <c r="T112" i="24"/>
  <c r="S112" i="24"/>
  <c r="R112" i="24"/>
  <c r="Q112" i="24"/>
  <c r="P112" i="24"/>
  <c r="K112" i="24"/>
  <c r="J112" i="24"/>
  <c r="I112" i="24"/>
  <c r="H112" i="24"/>
  <c r="G112" i="24"/>
  <c r="F112" i="24"/>
  <c r="E112" i="24"/>
  <c r="V111" i="24"/>
  <c r="U111" i="24"/>
  <c r="T111" i="24"/>
  <c r="S111" i="24"/>
  <c r="R111" i="24"/>
  <c r="Q111" i="24"/>
  <c r="P111" i="24"/>
  <c r="K111" i="24"/>
  <c r="J111" i="24"/>
  <c r="I111" i="24"/>
  <c r="H111" i="24"/>
  <c r="G111" i="24"/>
  <c r="F111" i="24"/>
  <c r="E111" i="24"/>
  <c r="V110" i="24"/>
  <c r="U110" i="24"/>
  <c r="T110" i="24"/>
  <c r="S110" i="24"/>
  <c r="R110" i="24"/>
  <c r="Q110" i="24"/>
  <c r="P110" i="24"/>
  <c r="K110" i="24"/>
  <c r="J110" i="24"/>
  <c r="I110" i="24"/>
  <c r="H110" i="24"/>
  <c r="G110" i="24"/>
  <c r="F110" i="24"/>
  <c r="E110" i="24"/>
  <c r="V109" i="24"/>
  <c r="U109" i="24"/>
  <c r="T109" i="24"/>
  <c r="S109" i="24"/>
  <c r="R109" i="24"/>
  <c r="Q109" i="24"/>
  <c r="P109" i="24"/>
  <c r="K109" i="24"/>
  <c r="J109" i="24"/>
  <c r="I109" i="24"/>
  <c r="H109" i="24"/>
  <c r="G109" i="24"/>
  <c r="F109" i="24"/>
  <c r="E109" i="24"/>
  <c r="V108" i="24"/>
  <c r="U108" i="24"/>
  <c r="T108" i="24"/>
  <c r="S108" i="24"/>
  <c r="R108" i="24"/>
  <c r="Q108" i="24"/>
  <c r="P108" i="24"/>
  <c r="K108" i="24"/>
  <c r="J108" i="24"/>
  <c r="I108" i="24"/>
  <c r="H108" i="24"/>
  <c r="G108" i="24"/>
  <c r="F108" i="24"/>
  <c r="E108" i="24"/>
  <c r="V107" i="24"/>
  <c r="U107" i="24"/>
  <c r="T107" i="24"/>
  <c r="S107" i="24"/>
  <c r="R107" i="24"/>
  <c r="Q107" i="24"/>
  <c r="P107" i="24"/>
  <c r="K107" i="24"/>
  <c r="J107" i="24"/>
  <c r="I107" i="24"/>
  <c r="H107" i="24"/>
  <c r="G107" i="24"/>
  <c r="F107" i="24"/>
  <c r="E107" i="24"/>
  <c r="V106" i="24"/>
  <c r="U106" i="24"/>
  <c r="T106" i="24"/>
  <c r="S106" i="24"/>
  <c r="R106" i="24"/>
  <c r="Q106" i="24"/>
  <c r="P106" i="24"/>
  <c r="K106" i="24"/>
  <c r="J106" i="24"/>
  <c r="I106" i="24"/>
  <c r="H106" i="24"/>
  <c r="G106" i="24"/>
  <c r="F106" i="24"/>
  <c r="E106" i="24"/>
  <c r="V105" i="24"/>
  <c r="U105" i="24"/>
  <c r="T105" i="24"/>
  <c r="S105" i="24"/>
  <c r="R105" i="24"/>
  <c r="Q105" i="24"/>
  <c r="P105" i="24"/>
  <c r="K105" i="24"/>
  <c r="J105" i="24"/>
  <c r="I105" i="24"/>
  <c r="H105" i="24"/>
  <c r="G105" i="24"/>
  <c r="F105" i="24"/>
  <c r="E105" i="24"/>
  <c r="V104" i="24"/>
  <c r="U104" i="24"/>
  <c r="T104" i="24"/>
  <c r="S104" i="24"/>
  <c r="R104" i="24"/>
  <c r="Q104" i="24"/>
  <c r="P104" i="24"/>
  <c r="K104" i="24"/>
  <c r="J104" i="24"/>
  <c r="I104" i="24"/>
  <c r="H104" i="24"/>
  <c r="G104" i="24"/>
  <c r="F104" i="24"/>
  <c r="E104" i="24"/>
  <c r="V103" i="24"/>
  <c r="U103" i="24"/>
  <c r="T103" i="24"/>
  <c r="S103" i="24"/>
  <c r="R103" i="24"/>
  <c r="Q103" i="24"/>
  <c r="P103" i="24"/>
  <c r="K103" i="24"/>
  <c r="J103" i="24"/>
  <c r="I103" i="24"/>
  <c r="H103" i="24"/>
  <c r="G103" i="24"/>
  <c r="F103" i="24"/>
  <c r="E103" i="24"/>
  <c r="V102" i="24"/>
  <c r="U102" i="24"/>
  <c r="T102" i="24"/>
  <c r="S102" i="24"/>
  <c r="R102" i="24"/>
  <c r="Q102" i="24"/>
  <c r="P102" i="24"/>
  <c r="K102" i="24"/>
  <c r="J102" i="24"/>
  <c r="I102" i="24"/>
  <c r="H102" i="24"/>
  <c r="G102" i="24"/>
  <c r="F102" i="24"/>
  <c r="E102" i="24"/>
  <c r="V101" i="24"/>
  <c r="U101" i="24"/>
  <c r="T101" i="24"/>
  <c r="S101" i="24"/>
  <c r="R101" i="24"/>
  <c r="Q101" i="24"/>
  <c r="P101" i="24"/>
  <c r="K101" i="24"/>
  <c r="J101" i="24"/>
  <c r="I101" i="24"/>
  <c r="H101" i="24"/>
  <c r="G101" i="24"/>
  <c r="F101" i="24"/>
  <c r="E101" i="24"/>
  <c r="V100" i="24"/>
  <c r="U100" i="24"/>
  <c r="T100" i="24"/>
  <c r="S100" i="24"/>
  <c r="R100" i="24"/>
  <c r="Q100" i="24"/>
  <c r="P100" i="24"/>
  <c r="K100" i="24"/>
  <c r="J100" i="24"/>
  <c r="I100" i="24"/>
  <c r="H100" i="24"/>
  <c r="G100" i="24"/>
  <c r="F100" i="24"/>
  <c r="E100" i="24"/>
  <c r="V99" i="24"/>
  <c r="U99" i="24"/>
  <c r="T99" i="24"/>
  <c r="S99" i="24"/>
  <c r="R99" i="24"/>
  <c r="Q99" i="24"/>
  <c r="P99" i="24"/>
  <c r="K99" i="24"/>
  <c r="J99" i="24"/>
  <c r="I99" i="24"/>
  <c r="H99" i="24"/>
  <c r="G99" i="24"/>
  <c r="F99" i="24"/>
  <c r="E99" i="24"/>
  <c r="V98" i="24"/>
  <c r="U98" i="24"/>
  <c r="T98" i="24"/>
  <c r="S98" i="24"/>
  <c r="R98" i="24"/>
  <c r="Q98" i="24"/>
  <c r="P98" i="24"/>
  <c r="K98" i="24"/>
  <c r="J98" i="24"/>
  <c r="I98" i="24"/>
  <c r="H98" i="24"/>
  <c r="G98" i="24"/>
  <c r="F98" i="24"/>
  <c r="E98" i="24"/>
  <c r="V97" i="24"/>
  <c r="U97" i="24"/>
  <c r="T97" i="24"/>
  <c r="S97" i="24"/>
  <c r="R97" i="24"/>
  <c r="Q97" i="24"/>
  <c r="P97" i="24"/>
  <c r="K97" i="24"/>
  <c r="J97" i="24"/>
  <c r="I97" i="24"/>
  <c r="H97" i="24"/>
  <c r="G97" i="24"/>
  <c r="F97" i="24"/>
  <c r="E97" i="24"/>
  <c r="V96" i="24"/>
  <c r="U96" i="24"/>
  <c r="T96" i="24"/>
  <c r="S96" i="24"/>
  <c r="R96" i="24"/>
  <c r="Q96" i="24"/>
  <c r="P96" i="24"/>
  <c r="K96" i="24"/>
  <c r="J96" i="24"/>
  <c r="I96" i="24"/>
  <c r="H96" i="24"/>
  <c r="G96" i="24"/>
  <c r="F96" i="24"/>
  <c r="E96" i="24"/>
  <c r="V95" i="24"/>
  <c r="U95" i="24"/>
  <c r="T95" i="24"/>
  <c r="S95" i="24"/>
  <c r="R95" i="24"/>
  <c r="Q95" i="24"/>
  <c r="P95" i="24"/>
  <c r="K95" i="24"/>
  <c r="J95" i="24"/>
  <c r="I95" i="24"/>
  <c r="H95" i="24"/>
  <c r="G95" i="24"/>
  <c r="F95" i="24"/>
  <c r="E95" i="24"/>
  <c r="V94" i="24"/>
  <c r="U94" i="24"/>
  <c r="T94" i="24"/>
  <c r="S94" i="24"/>
  <c r="R94" i="24"/>
  <c r="Q94" i="24"/>
  <c r="P94" i="24"/>
  <c r="K94" i="24"/>
  <c r="J94" i="24"/>
  <c r="I94" i="24"/>
  <c r="H94" i="24"/>
  <c r="G94" i="24"/>
  <c r="F94" i="24"/>
  <c r="E94" i="24"/>
  <c r="V93" i="24"/>
  <c r="U93" i="24"/>
  <c r="T93" i="24"/>
  <c r="S93" i="24"/>
  <c r="R93" i="24"/>
  <c r="Q93" i="24"/>
  <c r="P93" i="24"/>
  <c r="K93" i="24"/>
  <c r="J93" i="24"/>
  <c r="I93" i="24"/>
  <c r="H93" i="24"/>
  <c r="G93" i="24"/>
  <c r="F93" i="24"/>
  <c r="E93" i="24"/>
  <c r="V92" i="24"/>
  <c r="U92" i="24"/>
  <c r="T92" i="24"/>
  <c r="S92" i="24"/>
  <c r="R92" i="24"/>
  <c r="Q92" i="24"/>
  <c r="P92" i="24"/>
  <c r="K92" i="24"/>
  <c r="J92" i="24"/>
  <c r="I92" i="24"/>
  <c r="H92" i="24"/>
  <c r="G92" i="24"/>
  <c r="F92" i="24"/>
  <c r="E92" i="24"/>
  <c r="V91" i="24"/>
  <c r="U91" i="24"/>
  <c r="T91" i="24"/>
  <c r="S91" i="24"/>
  <c r="R91" i="24"/>
  <c r="Q91" i="24"/>
  <c r="P91" i="24"/>
  <c r="K91" i="24"/>
  <c r="J91" i="24"/>
  <c r="I91" i="24"/>
  <c r="H91" i="24"/>
  <c r="G91" i="24"/>
  <c r="F91" i="24"/>
  <c r="E91" i="24"/>
  <c r="V90" i="24"/>
  <c r="U90" i="24"/>
  <c r="T90" i="24"/>
  <c r="S90" i="24"/>
  <c r="R90" i="24"/>
  <c r="Q90" i="24"/>
  <c r="P90" i="24"/>
  <c r="K90" i="24"/>
  <c r="J90" i="24"/>
  <c r="I90" i="24"/>
  <c r="H90" i="24"/>
  <c r="G90" i="24"/>
  <c r="F90" i="24"/>
  <c r="E90" i="24"/>
  <c r="V89" i="24"/>
  <c r="U89" i="24"/>
  <c r="T89" i="24"/>
  <c r="S89" i="24"/>
  <c r="R89" i="24"/>
  <c r="Q89" i="24"/>
  <c r="P89" i="24"/>
  <c r="K89" i="24"/>
  <c r="J89" i="24"/>
  <c r="I89" i="24"/>
  <c r="H89" i="24"/>
  <c r="G89" i="24"/>
  <c r="F89" i="24"/>
  <c r="E89" i="24"/>
  <c r="V88" i="24"/>
  <c r="U88" i="24"/>
  <c r="T88" i="24"/>
  <c r="S88" i="24"/>
  <c r="R88" i="24"/>
  <c r="Q88" i="24"/>
  <c r="P88" i="24"/>
  <c r="K88" i="24"/>
  <c r="J88" i="24"/>
  <c r="I88" i="24"/>
  <c r="H88" i="24"/>
  <c r="G88" i="24"/>
  <c r="F88" i="24"/>
  <c r="E88" i="24"/>
  <c r="V87" i="24"/>
  <c r="U87" i="24"/>
  <c r="T87" i="24"/>
  <c r="S87" i="24"/>
  <c r="R87" i="24"/>
  <c r="Q87" i="24"/>
  <c r="P87" i="24"/>
  <c r="K87" i="24"/>
  <c r="J87" i="24"/>
  <c r="I87" i="24"/>
  <c r="H87" i="24"/>
  <c r="G87" i="24"/>
  <c r="F87" i="24"/>
  <c r="E87" i="24"/>
  <c r="V86" i="24"/>
  <c r="U86" i="24"/>
  <c r="T86" i="24"/>
  <c r="S86" i="24"/>
  <c r="R86" i="24"/>
  <c r="Q86" i="24"/>
  <c r="P86" i="24"/>
  <c r="K86" i="24"/>
  <c r="J86" i="24"/>
  <c r="I86" i="24"/>
  <c r="H86" i="24"/>
  <c r="G86" i="24"/>
  <c r="F86" i="24"/>
  <c r="E86" i="24"/>
  <c r="V85" i="24"/>
  <c r="U85" i="24"/>
  <c r="T85" i="24"/>
  <c r="S85" i="24"/>
  <c r="R85" i="24"/>
  <c r="Q85" i="24"/>
  <c r="P85" i="24"/>
  <c r="K85" i="24"/>
  <c r="J85" i="24"/>
  <c r="I85" i="24"/>
  <c r="H85" i="24"/>
  <c r="G85" i="24"/>
  <c r="F85" i="24"/>
  <c r="E85" i="24"/>
  <c r="V84" i="24"/>
  <c r="U84" i="24"/>
  <c r="T84" i="24"/>
  <c r="S84" i="24"/>
  <c r="R84" i="24"/>
  <c r="Q84" i="24"/>
  <c r="P84" i="24"/>
  <c r="K84" i="24"/>
  <c r="J84" i="24"/>
  <c r="I84" i="24"/>
  <c r="H84" i="24"/>
  <c r="G84" i="24"/>
  <c r="F84" i="24"/>
  <c r="E84" i="24"/>
  <c r="V83" i="24"/>
  <c r="U83" i="24"/>
  <c r="T83" i="24"/>
  <c r="S83" i="24"/>
  <c r="R83" i="24"/>
  <c r="Q83" i="24"/>
  <c r="P83" i="24"/>
  <c r="K83" i="24"/>
  <c r="J83" i="24"/>
  <c r="I83" i="24"/>
  <c r="H83" i="24"/>
  <c r="G83" i="24"/>
  <c r="F83" i="24"/>
  <c r="E83" i="24"/>
  <c r="V82" i="24"/>
  <c r="U82" i="24"/>
  <c r="T82" i="24"/>
  <c r="S82" i="24"/>
  <c r="R82" i="24"/>
  <c r="Q82" i="24"/>
  <c r="P82" i="24"/>
  <c r="K82" i="24"/>
  <c r="J82" i="24"/>
  <c r="I82" i="24"/>
  <c r="H82" i="24"/>
  <c r="G82" i="24"/>
  <c r="F82" i="24"/>
  <c r="E82" i="24"/>
  <c r="V81" i="24"/>
  <c r="U81" i="24"/>
  <c r="T81" i="24"/>
  <c r="S81" i="24"/>
  <c r="R81" i="24"/>
  <c r="Q81" i="24"/>
  <c r="P81" i="24"/>
  <c r="K81" i="24"/>
  <c r="J81" i="24"/>
  <c r="I81" i="24"/>
  <c r="H81" i="24"/>
  <c r="G81" i="24"/>
  <c r="F81" i="24"/>
  <c r="E81" i="24"/>
  <c r="V80" i="24"/>
  <c r="U80" i="24"/>
  <c r="T80" i="24"/>
  <c r="S80" i="24"/>
  <c r="R80" i="24"/>
  <c r="Q80" i="24"/>
  <c r="P80" i="24"/>
  <c r="K80" i="24"/>
  <c r="J80" i="24"/>
  <c r="I80" i="24"/>
  <c r="H80" i="24"/>
  <c r="G80" i="24"/>
  <c r="F80" i="24"/>
  <c r="E80" i="24"/>
  <c r="V79" i="24"/>
  <c r="U79" i="24"/>
  <c r="T79" i="24"/>
  <c r="S79" i="24"/>
  <c r="R79" i="24"/>
  <c r="Q79" i="24"/>
  <c r="P79" i="24"/>
  <c r="K79" i="24"/>
  <c r="J79" i="24"/>
  <c r="I79" i="24"/>
  <c r="H79" i="24"/>
  <c r="G79" i="24"/>
  <c r="F79" i="24"/>
  <c r="E79" i="24"/>
  <c r="V78" i="24"/>
  <c r="U78" i="24"/>
  <c r="T78" i="24"/>
  <c r="S78" i="24"/>
  <c r="R78" i="24"/>
  <c r="Q78" i="24"/>
  <c r="P78" i="24"/>
  <c r="K78" i="24"/>
  <c r="J78" i="24"/>
  <c r="I78" i="24"/>
  <c r="H78" i="24"/>
  <c r="G78" i="24"/>
  <c r="F78" i="24"/>
  <c r="E78" i="24"/>
  <c r="V77" i="24"/>
  <c r="U77" i="24"/>
  <c r="T77" i="24"/>
  <c r="S77" i="24"/>
  <c r="R77" i="24"/>
  <c r="Q77" i="24"/>
  <c r="P77" i="24"/>
  <c r="K77" i="24"/>
  <c r="J77" i="24"/>
  <c r="I77" i="24"/>
  <c r="H77" i="24"/>
  <c r="G77" i="24"/>
  <c r="F77" i="24"/>
  <c r="E77" i="24"/>
  <c r="V76" i="24"/>
  <c r="U76" i="24"/>
  <c r="T76" i="24"/>
  <c r="S76" i="24"/>
  <c r="R76" i="24"/>
  <c r="Q76" i="24"/>
  <c r="P76" i="24"/>
  <c r="K76" i="24"/>
  <c r="J76" i="24"/>
  <c r="I76" i="24"/>
  <c r="H76" i="24"/>
  <c r="G76" i="24"/>
  <c r="F76" i="24"/>
  <c r="E76" i="24"/>
  <c r="V75" i="24"/>
  <c r="U75" i="24"/>
  <c r="T75" i="24"/>
  <c r="S75" i="24"/>
  <c r="R75" i="24"/>
  <c r="Q75" i="24"/>
  <c r="P75" i="24"/>
  <c r="K75" i="24"/>
  <c r="J75" i="24"/>
  <c r="I75" i="24"/>
  <c r="H75" i="24"/>
  <c r="G75" i="24"/>
  <c r="F75" i="24"/>
  <c r="E75" i="24"/>
  <c r="V74" i="24"/>
  <c r="U74" i="24"/>
  <c r="T74" i="24"/>
  <c r="S74" i="24"/>
  <c r="R74" i="24"/>
  <c r="Q74" i="24"/>
  <c r="P74" i="24"/>
  <c r="K74" i="24"/>
  <c r="J74" i="24"/>
  <c r="I74" i="24"/>
  <c r="H74" i="24"/>
  <c r="G74" i="24"/>
  <c r="F74" i="24"/>
  <c r="E74" i="24"/>
  <c r="V73" i="24"/>
  <c r="U73" i="24"/>
  <c r="T73" i="24"/>
  <c r="S73" i="24"/>
  <c r="R73" i="24"/>
  <c r="Q73" i="24"/>
  <c r="P73" i="24"/>
  <c r="K73" i="24"/>
  <c r="J73" i="24"/>
  <c r="I73" i="24"/>
  <c r="H73" i="24"/>
  <c r="G73" i="24"/>
  <c r="F73" i="24"/>
  <c r="E73" i="24"/>
  <c r="V72" i="24"/>
  <c r="U72" i="24"/>
  <c r="T72" i="24"/>
  <c r="S72" i="24"/>
  <c r="R72" i="24"/>
  <c r="Q72" i="24"/>
  <c r="P72" i="24"/>
  <c r="K72" i="24"/>
  <c r="J72" i="24"/>
  <c r="I72" i="24"/>
  <c r="H72" i="24"/>
  <c r="G72" i="24"/>
  <c r="F72" i="24"/>
  <c r="E72" i="24"/>
  <c r="V71" i="24"/>
  <c r="U71" i="24"/>
  <c r="T71" i="24"/>
  <c r="S71" i="24"/>
  <c r="R71" i="24"/>
  <c r="Q71" i="24"/>
  <c r="P71" i="24"/>
  <c r="K71" i="24"/>
  <c r="J71" i="24"/>
  <c r="I71" i="24"/>
  <c r="H71" i="24"/>
  <c r="G71" i="24"/>
  <c r="F71" i="24"/>
  <c r="E71" i="24"/>
  <c r="V70" i="24"/>
  <c r="U70" i="24"/>
  <c r="T70" i="24"/>
  <c r="S70" i="24"/>
  <c r="R70" i="24"/>
  <c r="Q70" i="24"/>
  <c r="P70" i="24"/>
  <c r="K70" i="24"/>
  <c r="J70" i="24"/>
  <c r="I70" i="24"/>
  <c r="H70" i="24"/>
  <c r="G70" i="24"/>
  <c r="F70" i="24"/>
  <c r="E70" i="24"/>
  <c r="V69" i="24"/>
  <c r="U69" i="24"/>
  <c r="T69" i="24"/>
  <c r="S69" i="24"/>
  <c r="R69" i="24"/>
  <c r="Q69" i="24"/>
  <c r="P69" i="24"/>
  <c r="K69" i="24"/>
  <c r="J69" i="24"/>
  <c r="I69" i="24"/>
  <c r="H69" i="24"/>
  <c r="G69" i="24"/>
  <c r="F69" i="24"/>
  <c r="E69" i="24"/>
  <c r="V68" i="24"/>
  <c r="U68" i="24"/>
  <c r="T68" i="24"/>
  <c r="S68" i="24"/>
  <c r="R68" i="24"/>
  <c r="Q68" i="24"/>
  <c r="P68" i="24"/>
  <c r="K68" i="24"/>
  <c r="J68" i="24"/>
  <c r="I68" i="24"/>
  <c r="H68" i="24"/>
  <c r="G68" i="24"/>
  <c r="F68" i="24"/>
  <c r="E68" i="24"/>
  <c r="V67" i="24"/>
  <c r="U67" i="24"/>
  <c r="T67" i="24"/>
  <c r="S67" i="24"/>
  <c r="R67" i="24"/>
  <c r="Q67" i="24"/>
  <c r="P67" i="24"/>
  <c r="K67" i="24"/>
  <c r="J67" i="24"/>
  <c r="I67" i="24"/>
  <c r="H67" i="24"/>
  <c r="G67" i="24"/>
  <c r="F67" i="24"/>
  <c r="E67" i="24"/>
  <c r="V66" i="24"/>
  <c r="U66" i="24"/>
  <c r="T66" i="24"/>
  <c r="S66" i="24"/>
  <c r="R66" i="24"/>
  <c r="Q66" i="24"/>
  <c r="P66" i="24"/>
  <c r="K66" i="24"/>
  <c r="J66" i="24"/>
  <c r="I66" i="24"/>
  <c r="H66" i="24"/>
  <c r="G66" i="24"/>
  <c r="F66" i="24"/>
  <c r="E66" i="24"/>
  <c r="V65" i="24"/>
  <c r="U65" i="24"/>
  <c r="T65" i="24"/>
  <c r="S65" i="24"/>
  <c r="R65" i="24"/>
  <c r="Q65" i="24"/>
  <c r="P65" i="24"/>
  <c r="K65" i="24"/>
  <c r="J65" i="24"/>
  <c r="I65" i="24"/>
  <c r="H65" i="24"/>
  <c r="G65" i="24"/>
  <c r="F65" i="24"/>
  <c r="E65" i="24"/>
  <c r="V64" i="24"/>
  <c r="U64" i="24"/>
  <c r="T64" i="24"/>
  <c r="S64" i="24"/>
  <c r="R64" i="24"/>
  <c r="Q64" i="24"/>
  <c r="P64" i="24"/>
  <c r="K64" i="24"/>
  <c r="J64" i="24"/>
  <c r="I64" i="24"/>
  <c r="H64" i="24"/>
  <c r="G64" i="24"/>
  <c r="F64" i="24"/>
  <c r="E64" i="24"/>
  <c r="V63" i="24"/>
  <c r="U63" i="24"/>
  <c r="T63" i="24"/>
  <c r="S63" i="24"/>
  <c r="R63" i="24"/>
  <c r="Q63" i="24"/>
  <c r="P63" i="24"/>
  <c r="K63" i="24"/>
  <c r="J63" i="24"/>
  <c r="I63" i="24"/>
  <c r="H63" i="24"/>
  <c r="G63" i="24"/>
  <c r="F63" i="24"/>
  <c r="E63" i="24"/>
  <c r="V62" i="24"/>
  <c r="U62" i="24"/>
  <c r="T62" i="24"/>
  <c r="S62" i="24"/>
  <c r="R62" i="24"/>
  <c r="Q62" i="24"/>
  <c r="P62" i="24"/>
  <c r="K62" i="24"/>
  <c r="J62" i="24"/>
  <c r="I62" i="24"/>
  <c r="H62" i="24"/>
  <c r="G62" i="24"/>
  <c r="F62" i="24"/>
  <c r="E62" i="24"/>
  <c r="V61" i="24"/>
  <c r="U61" i="24"/>
  <c r="T61" i="24"/>
  <c r="S61" i="24"/>
  <c r="R61" i="24"/>
  <c r="Q61" i="24"/>
  <c r="P61" i="24"/>
  <c r="K61" i="24"/>
  <c r="J61" i="24"/>
  <c r="I61" i="24"/>
  <c r="H61" i="24"/>
  <c r="G61" i="24"/>
  <c r="F61" i="24"/>
  <c r="E61" i="24"/>
  <c r="V60" i="24"/>
  <c r="U60" i="24"/>
  <c r="T60" i="24"/>
  <c r="S60" i="24"/>
  <c r="R60" i="24"/>
  <c r="Q60" i="24"/>
  <c r="P60" i="24"/>
  <c r="K60" i="24"/>
  <c r="J60" i="24"/>
  <c r="I60" i="24"/>
  <c r="H60" i="24"/>
  <c r="G60" i="24"/>
  <c r="F60" i="24"/>
  <c r="E60" i="24"/>
  <c r="V59" i="24"/>
  <c r="U59" i="24"/>
  <c r="T59" i="24"/>
  <c r="S59" i="24"/>
  <c r="R59" i="24"/>
  <c r="Q59" i="24"/>
  <c r="P59" i="24"/>
  <c r="K59" i="24"/>
  <c r="J59" i="24"/>
  <c r="I59" i="24"/>
  <c r="H59" i="24"/>
  <c r="G59" i="24"/>
  <c r="F59" i="24"/>
  <c r="E59" i="24"/>
  <c r="V58" i="24"/>
  <c r="U58" i="24"/>
  <c r="T58" i="24"/>
  <c r="S58" i="24"/>
  <c r="R58" i="24"/>
  <c r="Q58" i="24"/>
  <c r="P58" i="24"/>
  <c r="K58" i="24"/>
  <c r="J58" i="24"/>
  <c r="I58" i="24"/>
  <c r="H58" i="24"/>
  <c r="G58" i="24"/>
  <c r="F58" i="24"/>
  <c r="E58" i="24"/>
  <c r="V57" i="24"/>
  <c r="U57" i="24"/>
  <c r="T57" i="24"/>
  <c r="S57" i="24"/>
  <c r="R57" i="24"/>
  <c r="Q57" i="24"/>
  <c r="P57" i="24"/>
  <c r="K57" i="24"/>
  <c r="J57" i="24"/>
  <c r="I57" i="24"/>
  <c r="H57" i="24"/>
  <c r="G57" i="24"/>
  <c r="F57" i="24"/>
  <c r="E57" i="24"/>
  <c r="V56" i="24"/>
  <c r="U56" i="24"/>
  <c r="T56" i="24"/>
  <c r="S56" i="24"/>
  <c r="R56" i="24"/>
  <c r="Q56" i="24"/>
  <c r="P56" i="24"/>
  <c r="K56" i="24"/>
  <c r="J56" i="24"/>
  <c r="I56" i="24"/>
  <c r="H56" i="24"/>
  <c r="G56" i="24"/>
  <c r="F56" i="24"/>
  <c r="E56" i="24"/>
  <c r="V55" i="24"/>
  <c r="U55" i="24"/>
  <c r="T55" i="24"/>
  <c r="S55" i="24"/>
  <c r="R55" i="24"/>
  <c r="Q55" i="24"/>
  <c r="P55" i="24"/>
  <c r="K55" i="24"/>
  <c r="J55" i="24"/>
  <c r="I55" i="24"/>
  <c r="H55" i="24"/>
  <c r="G55" i="24"/>
  <c r="F55" i="24"/>
  <c r="E55" i="24"/>
  <c r="V54" i="24"/>
  <c r="U54" i="24"/>
  <c r="T54" i="24"/>
  <c r="S54" i="24"/>
  <c r="R54" i="24"/>
  <c r="Q54" i="24"/>
  <c r="P54" i="24"/>
  <c r="K54" i="24"/>
  <c r="J54" i="24"/>
  <c r="I54" i="24"/>
  <c r="H54" i="24"/>
  <c r="G54" i="24"/>
  <c r="F54" i="24"/>
  <c r="E54" i="24"/>
  <c r="V53" i="24"/>
  <c r="U53" i="24"/>
  <c r="T53" i="24"/>
  <c r="S53" i="24"/>
  <c r="R53" i="24"/>
  <c r="Q53" i="24"/>
  <c r="P53" i="24"/>
  <c r="K53" i="24"/>
  <c r="J53" i="24"/>
  <c r="I53" i="24"/>
  <c r="H53" i="24"/>
  <c r="G53" i="24"/>
  <c r="F53" i="24"/>
  <c r="E53" i="24"/>
  <c r="V52" i="24"/>
  <c r="U52" i="24"/>
  <c r="T52" i="24"/>
  <c r="S52" i="24"/>
  <c r="R52" i="24"/>
  <c r="Q52" i="24"/>
  <c r="P52" i="24"/>
  <c r="K52" i="24"/>
  <c r="J52" i="24"/>
  <c r="I52" i="24"/>
  <c r="H52" i="24"/>
  <c r="G52" i="24"/>
  <c r="F52" i="24"/>
  <c r="E52" i="24"/>
  <c r="V51" i="24"/>
  <c r="U51" i="24"/>
  <c r="T51" i="24"/>
  <c r="S51" i="24"/>
  <c r="R51" i="24"/>
  <c r="Q51" i="24"/>
  <c r="P51" i="24"/>
  <c r="K51" i="24"/>
  <c r="J51" i="24"/>
  <c r="I51" i="24"/>
  <c r="H51" i="24"/>
  <c r="G51" i="24"/>
  <c r="F51" i="24"/>
  <c r="E51" i="24"/>
  <c r="V50" i="24"/>
  <c r="U50" i="24"/>
  <c r="T50" i="24"/>
  <c r="S50" i="24"/>
  <c r="R50" i="24"/>
  <c r="Q50" i="24"/>
  <c r="P50" i="24"/>
  <c r="K50" i="24"/>
  <c r="J50" i="24"/>
  <c r="I50" i="24"/>
  <c r="H50" i="24"/>
  <c r="G50" i="24"/>
  <c r="F50" i="24"/>
  <c r="E50" i="24"/>
  <c r="V49" i="24"/>
  <c r="U49" i="24"/>
  <c r="T49" i="24"/>
  <c r="S49" i="24"/>
  <c r="R49" i="24"/>
  <c r="Q49" i="24"/>
  <c r="P49" i="24"/>
  <c r="K49" i="24"/>
  <c r="J49" i="24"/>
  <c r="I49" i="24"/>
  <c r="H49" i="24"/>
  <c r="G49" i="24"/>
  <c r="F49" i="24"/>
  <c r="E49" i="24"/>
  <c r="V48" i="24"/>
  <c r="U48" i="24"/>
  <c r="T48" i="24"/>
  <c r="S48" i="24"/>
  <c r="R48" i="24"/>
  <c r="Q48" i="24"/>
  <c r="P48" i="24"/>
  <c r="K48" i="24"/>
  <c r="J48" i="24"/>
  <c r="I48" i="24"/>
  <c r="H48" i="24"/>
  <c r="G48" i="24"/>
  <c r="F48" i="24"/>
  <c r="E48" i="24"/>
  <c r="V47" i="24"/>
  <c r="U47" i="24"/>
  <c r="T47" i="24"/>
  <c r="S47" i="24"/>
  <c r="R47" i="24"/>
  <c r="Q47" i="24"/>
  <c r="P47" i="24"/>
  <c r="K47" i="24"/>
  <c r="J47" i="24"/>
  <c r="I47" i="24"/>
  <c r="H47" i="24"/>
  <c r="G47" i="24"/>
  <c r="F47" i="24"/>
  <c r="E47" i="24"/>
  <c r="V46" i="24"/>
  <c r="U46" i="24"/>
  <c r="T46" i="24"/>
  <c r="S46" i="24"/>
  <c r="R46" i="24"/>
  <c r="Q46" i="24"/>
  <c r="P46" i="24"/>
  <c r="K46" i="24"/>
  <c r="J46" i="24"/>
  <c r="I46" i="24"/>
  <c r="H46" i="24"/>
  <c r="G46" i="24"/>
  <c r="F46" i="24"/>
  <c r="E46" i="24"/>
  <c r="V45" i="24"/>
  <c r="U45" i="24"/>
  <c r="T45" i="24"/>
  <c r="S45" i="24"/>
  <c r="R45" i="24"/>
  <c r="Q45" i="24"/>
  <c r="P45" i="24"/>
  <c r="K45" i="24"/>
  <c r="J45" i="24"/>
  <c r="I45" i="24"/>
  <c r="H45" i="24"/>
  <c r="G45" i="24"/>
  <c r="F45" i="24"/>
  <c r="E45" i="24"/>
  <c r="V44" i="24"/>
  <c r="U44" i="24"/>
  <c r="T44" i="24"/>
  <c r="S44" i="24"/>
  <c r="R44" i="24"/>
  <c r="Q44" i="24"/>
  <c r="P44" i="24"/>
  <c r="K44" i="24"/>
  <c r="J44" i="24"/>
  <c r="I44" i="24"/>
  <c r="H44" i="24"/>
  <c r="G44" i="24"/>
  <c r="F44" i="24"/>
  <c r="E44" i="24"/>
  <c r="V43" i="24"/>
  <c r="U43" i="24"/>
  <c r="T43" i="24"/>
  <c r="S43" i="24"/>
  <c r="R43" i="24"/>
  <c r="Q43" i="24"/>
  <c r="P43" i="24"/>
  <c r="K43" i="24"/>
  <c r="J43" i="24"/>
  <c r="I43" i="24"/>
  <c r="H43" i="24"/>
  <c r="G43" i="24"/>
  <c r="F43" i="24"/>
  <c r="E43" i="24"/>
  <c r="V42" i="24"/>
  <c r="U42" i="24"/>
  <c r="T42" i="24"/>
  <c r="S42" i="24"/>
  <c r="R42" i="24"/>
  <c r="Q42" i="24"/>
  <c r="P42" i="24"/>
  <c r="K42" i="24"/>
  <c r="J42" i="24"/>
  <c r="I42" i="24"/>
  <c r="H42" i="24"/>
  <c r="G42" i="24"/>
  <c r="F42" i="24"/>
  <c r="E42" i="24"/>
  <c r="V41" i="24"/>
  <c r="U41" i="24"/>
  <c r="T41" i="24"/>
  <c r="S41" i="24"/>
  <c r="R41" i="24"/>
  <c r="Q41" i="24"/>
  <c r="P41" i="24"/>
  <c r="K41" i="24"/>
  <c r="J41" i="24"/>
  <c r="I41" i="24"/>
  <c r="H41" i="24"/>
  <c r="G41" i="24"/>
  <c r="F41" i="24"/>
  <c r="E41" i="24"/>
  <c r="V40" i="24"/>
  <c r="U40" i="24"/>
  <c r="T40" i="24"/>
  <c r="S40" i="24"/>
  <c r="R40" i="24"/>
  <c r="Q40" i="24"/>
  <c r="P40" i="24"/>
  <c r="K40" i="24"/>
  <c r="J40" i="24"/>
  <c r="I40" i="24"/>
  <c r="H40" i="24"/>
  <c r="G40" i="24"/>
  <c r="F40" i="24"/>
  <c r="E40" i="24"/>
  <c r="V39" i="24"/>
  <c r="U39" i="24"/>
  <c r="T39" i="24"/>
  <c r="S39" i="24"/>
  <c r="R39" i="24"/>
  <c r="Q39" i="24"/>
  <c r="P39" i="24"/>
  <c r="K39" i="24"/>
  <c r="J39" i="24"/>
  <c r="I39" i="24"/>
  <c r="H39" i="24"/>
  <c r="G39" i="24"/>
  <c r="F39" i="24"/>
  <c r="E39" i="24"/>
  <c r="V38" i="24"/>
  <c r="U38" i="24"/>
  <c r="T38" i="24"/>
  <c r="S38" i="24"/>
  <c r="R38" i="24"/>
  <c r="Q38" i="24"/>
  <c r="P38" i="24"/>
  <c r="K38" i="24"/>
  <c r="J38" i="24"/>
  <c r="I38" i="24"/>
  <c r="H38" i="24"/>
  <c r="G38" i="24"/>
  <c r="F38" i="24"/>
  <c r="E38" i="24"/>
  <c r="V37" i="24"/>
  <c r="U37" i="24"/>
  <c r="T37" i="24"/>
  <c r="S37" i="24"/>
  <c r="R37" i="24"/>
  <c r="Q37" i="24"/>
  <c r="P37" i="24"/>
  <c r="K37" i="24"/>
  <c r="J37" i="24"/>
  <c r="I37" i="24"/>
  <c r="H37" i="24"/>
  <c r="G37" i="24"/>
  <c r="F37" i="24"/>
  <c r="E37" i="24"/>
  <c r="V36" i="24"/>
  <c r="U36" i="24"/>
  <c r="T36" i="24"/>
  <c r="S36" i="24"/>
  <c r="R36" i="24"/>
  <c r="Q36" i="24"/>
  <c r="P36" i="24"/>
  <c r="K36" i="24"/>
  <c r="J36" i="24"/>
  <c r="I36" i="24"/>
  <c r="H36" i="24"/>
  <c r="G36" i="24"/>
  <c r="F36" i="24"/>
  <c r="E36" i="24"/>
  <c r="V35" i="24"/>
  <c r="U35" i="24"/>
  <c r="T35" i="24"/>
  <c r="S35" i="24"/>
  <c r="R35" i="24"/>
  <c r="Q35" i="24"/>
  <c r="P35" i="24"/>
  <c r="K35" i="24"/>
  <c r="J35" i="24"/>
  <c r="I35" i="24"/>
  <c r="H35" i="24"/>
  <c r="G35" i="24"/>
  <c r="F35" i="24"/>
  <c r="E35" i="24"/>
  <c r="V34" i="24"/>
  <c r="U34" i="24"/>
  <c r="T34" i="24"/>
  <c r="S34" i="24"/>
  <c r="R34" i="24"/>
  <c r="Q34" i="24"/>
  <c r="P34" i="24"/>
  <c r="K34" i="24"/>
  <c r="J34" i="24"/>
  <c r="I34" i="24"/>
  <c r="H34" i="24"/>
  <c r="G34" i="24"/>
  <c r="F34" i="24"/>
  <c r="E34" i="24"/>
  <c r="V33" i="24"/>
  <c r="U33" i="24"/>
  <c r="T33" i="24"/>
  <c r="S33" i="24"/>
  <c r="R33" i="24"/>
  <c r="Q33" i="24"/>
  <c r="P33" i="24"/>
  <c r="K33" i="24"/>
  <c r="J33" i="24"/>
  <c r="I33" i="24"/>
  <c r="H33" i="24"/>
  <c r="G33" i="24"/>
  <c r="F33" i="24"/>
  <c r="E33" i="24"/>
  <c r="V32" i="24"/>
  <c r="U32" i="24"/>
  <c r="T32" i="24"/>
  <c r="S32" i="24"/>
  <c r="R32" i="24"/>
  <c r="Q32" i="24"/>
  <c r="P32" i="24"/>
  <c r="K32" i="24"/>
  <c r="J32" i="24"/>
  <c r="I32" i="24"/>
  <c r="H32" i="24"/>
  <c r="G32" i="24"/>
  <c r="F32" i="24"/>
  <c r="E32" i="24"/>
  <c r="V31" i="24"/>
  <c r="U31" i="24"/>
  <c r="T31" i="24"/>
  <c r="S31" i="24"/>
  <c r="R31" i="24"/>
  <c r="Q31" i="24"/>
  <c r="P31" i="24"/>
  <c r="K31" i="24"/>
  <c r="J31" i="24"/>
  <c r="I31" i="24"/>
  <c r="H31" i="24"/>
  <c r="G31" i="24"/>
  <c r="F31" i="24"/>
  <c r="E31" i="24"/>
  <c r="V30" i="24"/>
  <c r="U30" i="24"/>
  <c r="T30" i="24"/>
  <c r="S30" i="24"/>
  <c r="R30" i="24"/>
  <c r="Q30" i="24"/>
  <c r="P30" i="24"/>
  <c r="K30" i="24"/>
  <c r="J30" i="24"/>
  <c r="I30" i="24"/>
  <c r="H30" i="24"/>
  <c r="G30" i="24"/>
  <c r="F30" i="24"/>
  <c r="E30" i="24"/>
  <c r="V29" i="24"/>
  <c r="U29" i="24"/>
  <c r="T29" i="24"/>
  <c r="S29" i="24"/>
  <c r="R29" i="24"/>
  <c r="Q29" i="24"/>
  <c r="P29" i="24"/>
  <c r="K29" i="24"/>
  <c r="J29" i="24"/>
  <c r="I29" i="24"/>
  <c r="H29" i="24"/>
  <c r="G29" i="24"/>
  <c r="F29" i="24"/>
  <c r="E29" i="24"/>
  <c r="V28" i="24"/>
  <c r="U28" i="24"/>
  <c r="T28" i="24"/>
  <c r="S28" i="24"/>
  <c r="R28" i="24"/>
  <c r="Q28" i="24"/>
  <c r="P28" i="24"/>
  <c r="K28" i="24"/>
  <c r="J28" i="24"/>
  <c r="I28" i="24"/>
  <c r="H28" i="24"/>
  <c r="G28" i="24"/>
  <c r="F28" i="24"/>
  <c r="E28" i="24"/>
  <c r="V27" i="24"/>
  <c r="U27" i="24"/>
  <c r="T27" i="24"/>
  <c r="S27" i="24"/>
  <c r="R27" i="24"/>
  <c r="Q27" i="24"/>
  <c r="P27" i="24"/>
  <c r="K27" i="24"/>
  <c r="J27" i="24"/>
  <c r="I27" i="24"/>
  <c r="H27" i="24"/>
  <c r="G27" i="24"/>
  <c r="F27" i="24"/>
  <c r="E27" i="24"/>
  <c r="V26" i="24"/>
  <c r="U26" i="24"/>
  <c r="T26" i="24"/>
  <c r="S26" i="24"/>
  <c r="R26" i="24"/>
  <c r="Q26" i="24"/>
  <c r="P26" i="24"/>
  <c r="K26" i="24"/>
  <c r="J26" i="24"/>
  <c r="I26" i="24"/>
  <c r="H26" i="24"/>
  <c r="G26" i="24"/>
  <c r="F26" i="24"/>
  <c r="E26" i="24"/>
  <c r="V25" i="24"/>
  <c r="U25" i="24"/>
  <c r="T25" i="24"/>
  <c r="S25" i="24"/>
  <c r="R25" i="24"/>
  <c r="Q25" i="24"/>
  <c r="P25" i="24"/>
  <c r="K25" i="24"/>
  <c r="J25" i="24"/>
  <c r="I25" i="24"/>
  <c r="H25" i="24"/>
  <c r="G25" i="24"/>
  <c r="F25" i="24"/>
  <c r="E25" i="24"/>
  <c r="V24" i="24"/>
  <c r="U24" i="24"/>
  <c r="T24" i="24"/>
  <c r="S24" i="24"/>
  <c r="R24" i="24"/>
  <c r="Q24" i="24"/>
  <c r="P24" i="24"/>
  <c r="K24" i="24"/>
  <c r="J24" i="24"/>
  <c r="I24" i="24"/>
  <c r="H24" i="24"/>
  <c r="G24" i="24"/>
  <c r="F24" i="24"/>
  <c r="E24" i="24"/>
  <c r="V23" i="24"/>
  <c r="U23" i="24"/>
  <c r="T23" i="24"/>
  <c r="S23" i="24"/>
  <c r="R23" i="24"/>
  <c r="Q23" i="24"/>
  <c r="P23" i="24"/>
  <c r="K23" i="24"/>
  <c r="J23" i="24"/>
  <c r="I23" i="24"/>
  <c r="H23" i="24"/>
  <c r="G23" i="24"/>
  <c r="F23" i="24"/>
  <c r="E23" i="24"/>
  <c r="V22" i="24"/>
  <c r="U22" i="24"/>
  <c r="T22" i="24"/>
  <c r="S22" i="24"/>
  <c r="R22" i="24"/>
  <c r="Q22" i="24"/>
  <c r="P22" i="24"/>
  <c r="K22" i="24"/>
  <c r="J22" i="24"/>
  <c r="I22" i="24"/>
  <c r="H22" i="24"/>
  <c r="G22" i="24"/>
  <c r="F22" i="24"/>
  <c r="E22" i="24"/>
  <c r="V21" i="24"/>
  <c r="U21" i="24"/>
  <c r="T21" i="24"/>
  <c r="S21" i="24"/>
  <c r="R21" i="24"/>
  <c r="Q21" i="24"/>
  <c r="P21" i="24"/>
  <c r="K21" i="24"/>
  <c r="J21" i="24"/>
  <c r="I21" i="24"/>
  <c r="H21" i="24"/>
  <c r="G21" i="24"/>
  <c r="F21" i="24"/>
  <c r="E21" i="24"/>
  <c r="V20" i="24"/>
  <c r="U20" i="24"/>
  <c r="T20" i="24"/>
  <c r="S20" i="24"/>
  <c r="R20" i="24"/>
  <c r="Q20" i="24"/>
  <c r="P20" i="24"/>
  <c r="K20" i="24"/>
  <c r="J20" i="24"/>
  <c r="I20" i="24"/>
  <c r="H20" i="24"/>
  <c r="G20" i="24"/>
  <c r="F20" i="24"/>
  <c r="E20" i="24"/>
  <c r="V19" i="24"/>
  <c r="U19" i="24"/>
  <c r="T19" i="24"/>
  <c r="S19" i="24"/>
  <c r="R19" i="24"/>
  <c r="Q19" i="24"/>
  <c r="P19" i="24"/>
  <c r="K19" i="24"/>
  <c r="J19" i="24"/>
  <c r="I19" i="24"/>
  <c r="H19" i="24"/>
  <c r="G19" i="24"/>
  <c r="F19" i="24"/>
  <c r="E19" i="24"/>
  <c r="V18" i="24"/>
  <c r="U18" i="24"/>
  <c r="T18" i="24"/>
  <c r="S18" i="24"/>
  <c r="R18" i="24"/>
  <c r="Q18" i="24"/>
  <c r="P18" i="24"/>
  <c r="K18" i="24"/>
  <c r="J18" i="24"/>
  <c r="I18" i="24"/>
  <c r="H18" i="24"/>
  <c r="G18" i="24"/>
  <c r="F18" i="24"/>
  <c r="E18" i="24"/>
  <c r="V17" i="24"/>
  <c r="U17" i="24"/>
  <c r="T17" i="24"/>
  <c r="S17" i="24"/>
  <c r="R17" i="24"/>
  <c r="Q17" i="24"/>
  <c r="P17" i="24"/>
  <c r="K17" i="24"/>
  <c r="J17" i="24"/>
  <c r="I17" i="24"/>
  <c r="H17" i="24"/>
  <c r="G17" i="24"/>
  <c r="F17" i="24"/>
  <c r="E17" i="24"/>
  <c r="V16" i="24"/>
  <c r="U16" i="24"/>
  <c r="T16" i="24"/>
  <c r="S16" i="24"/>
  <c r="R16" i="24"/>
  <c r="Q16" i="24"/>
  <c r="P16" i="24"/>
  <c r="K16" i="24"/>
  <c r="J16" i="24"/>
  <c r="I16" i="24"/>
  <c r="H16" i="24"/>
  <c r="G16" i="24"/>
  <c r="F16" i="24"/>
  <c r="E16" i="24"/>
  <c r="V15" i="24"/>
  <c r="U15" i="24"/>
  <c r="T15" i="24"/>
  <c r="S15" i="24"/>
  <c r="R15" i="24"/>
  <c r="Q15" i="24"/>
  <c r="P15" i="24"/>
  <c r="K15" i="24"/>
  <c r="J15" i="24"/>
  <c r="I15" i="24"/>
  <c r="H15" i="24"/>
  <c r="G15" i="24"/>
  <c r="F15" i="24"/>
  <c r="E15" i="24"/>
  <c r="V14" i="24"/>
  <c r="U14" i="24"/>
  <c r="T14" i="24"/>
  <c r="S14" i="24"/>
  <c r="R14" i="24"/>
  <c r="Q14" i="24"/>
  <c r="P14" i="24"/>
  <c r="K14" i="24"/>
  <c r="J14" i="24"/>
  <c r="I14" i="24"/>
  <c r="H14" i="24"/>
  <c r="G14" i="24"/>
  <c r="F14" i="24"/>
  <c r="E14" i="24"/>
  <c r="V13" i="24"/>
  <c r="U13" i="24"/>
  <c r="T13" i="24"/>
  <c r="S13" i="24"/>
  <c r="R13" i="24"/>
  <c r="Q13" i="24"/>
  <c r="P13" i="24"/>
  <c r="K13" i="24"/>
  <c r="J13" i="24"/>
  <c r="I13" i="24"/>
  <c r="H13" i="24"/>
  <c r="G13" i="24"/>
  <c r="F13" i="24"/>
  <c r="E13" i="24"/>
  <c r="V12" i="24"/>
  <c r="U12" i="24"/>
  <c r="T12" i="24"/>
  <c r="S12" i="24"/>
  <c r="R12" i="24"/>
  <c r="Q12" i="24"/>
  <c r="P12" i="24"/>
  <c r="K12" i="24"/>
  <c r="J12" i="24"/>
  <c r="I12" i="24"/>
  <c r="H12" i="24"/>
  <c r="G12" i="24"/>
  <c r="F12" i="24"/>
  <c r="E12" i="24"/>
  <c r="V11" i="24"/>
  <c r="U11" i="24"/>
  <c r="T11" i="24"/>
  <c r="S11" i="24"/>
  <c r="R11" i="24"/>
  <c r="Q11" i="24"/>
  <c r="P11" i="24"/>
  <c r="K11" i="24"/>
  <c r="J11" i="24"/>
  <c r="I11" i="24"/>
  <c r="H11" i="24"/>
  <c r="G11" i="24"/>
  <c r="F11" i="24"/>
  <c r="E11" i="24"/>
  <c r="V10" i="24"/>
  <c r="U10" i="24"/>
  <c r="T10" i="24"/>
  <c r="S10" i="24"/>
  <c r="R10" i="24"/>
  <c r="Q10" i="24"/>
  <c r="P10" i="24"/>
  <c r="K10" i="24"/>
  <c r="J10" i="24"/>
  <c r="I10" i="24"/>
  <c r="H10" i="24"/>
  <c r="G10" i="24"/>
  <c r="F10" i="24"/>
  <c r="E10" i="24"/>
  <c r="V9" i="24"/>
  <c r="U9" i="24"/>
  <c r="T9" i="24"/>
  <c r="S9" i="24"/>
  <c r="R9" i="24"/>
  <c r="Q9" i="24"/>
  <c r="P9" i="24"/>
  <c r="K9" i="24"/>
  <c r="J9" i="24"/>
  <c r="I9" i="24"/>
  <c r="H9" i="24"/>
  <c r="G9" i="24"/>
  <c r="F9" i="24"/>
  <c r="E9" i="24"/>
  <c r="V8" i="24"/>
  <c r="U8" i="24"/>
  <c r="T8" i="24"/>
  <c r="S8" i="24"/>
  <c r="R8" i="24"/>
  <c r="Q8" i="24"/>
  <c r="P8" i="24"/>
  <c r="K8" i="24"/>
  <c r="J8" i="24"/>
  <c r="I8" i="24"/>
  <c r="H8" i="24"/>
  <c r="G8" i="24"/>
  <c r="F8" i="24"/>
  <c r="E8" i="24"/>
  <c r="V7" i="24"/>
  <c r="U7" i="24"/>
  <c r="T7" i="24"/>
  <c r="S7" i="24"/>
  <c r="R7" i="24"/>
  <c r="Q7" i="24"/>
  <c r="P7" i="24"/>
  <c r="K7" i="24"/>
  <c r="J7" i="24"/>
  <c r="I7" i="24"/>
  <c r="H7" i="24"/>
  <c r="G7" i="24"/>
  <c r="F7" i="24"/>
  <c r="E7" i="24"/>
  <c r="V6" i="24"/>
  <c r="U6" i="24"/>
  <c r="T6" i="24"/>
  <c r="S6" i="24"/>
  <c r="R6" i="24"/>
  <c r="Q6" i="24"/>
  <c r="P6" i="24"/>
  <c r="K6" i="24"/>
  <c r="J6" i="24"/>
  <c r="I6" i="24"/>
  <c r="H6" i="24"/>
  <c r="G6" i="24"/>
  <c r="F6" i="24"/>
  <c r="E6" i="24"/>
  <c r="V5" i="24"/>
  <c r="U5" i="24"/>
  <c r="T5" i="24"/>
  <c r="S5" i="24"/>
  <c r="R5" i="24"/>
  <c r="Q5" i="24"/>
  <c r="P5" i="24"/>
  <c r="K5" i="24"/>
  <c r="J5" i="24"/>
  <c r="I5" i="24"/>
  <c r="H5" i="24"/>
  <c r="G5" i="24"/>
  <c r="F5" i="24"/>
  <c r="E5" i="24"/>
  <c r="V3" i="24"/>
  <c r="U3" i="24"/>
  <c r="T3" i="24"/>
  <c r="S3" i="24"/>
  <c r="R3" i="24"/>
  <c r="Q3" i="24"/>
  <c r="K3" i="24"/>
  <c r="J3" i="24"/>
  <c r="I3" i="24"/>
  <c r="H3" i="24"/>
  <c r="G3" i="24"/>
  <c r="F3" i="24"/>
  <c r="AA7" i="26" l="1"/>
  <c r="AA6" i="26" s="1"/>
  <c r="Y7" i="26"/>
  <c r="Y6" i="26" s="1"/>
  <c r="AD7" i="26"/>
  <c r="AD6" i="26" s="1"/>
  <c r="X7" i="26"/>
  <c r="X6" i="26" s="1"/>
  <c r="AE7" i="26"/>
  <c r="AE6" i="26" s="1"/>
  <c r="U7" i="26"/>
  <c r="U6" i="26" s="1"/>
  <c r="T7" i="26"/>
  <c r="T6" i="26" s="1"/>
  <c r="W7" i="26"/>
  <c r="W6" i="26" s="1"/>
  <c r="AC7" i="26"/>
  <c r="AC6" i="26" s="1"/>
  <c r="AB7" i="26"/>
  <c r="AB6" i="26" s="1"/>
  <c r="V7" i="26"/>
  <c r="V6" i="26" s="1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Q5" i="7"/>
  <c r="AT5" i="7"/>
  <c r="AQ1" i="7"/>
  <c r="AT1" i="7"/>
  <c r="AN5" i="7"/>
  <c r="AN1" i="7"/>
  <c r="AR5" i="7"/>
  <c r="AO5" i="7"/>
  <c r="A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W5" i="7"/>
  <c r="W1" i="7"/>
  <c r="T5" i="7"/>
  <c r="T1" i="7"/>
  <c r="Q1" i="7"/>
  <c r="Q5" i="7"/>
  <c r="N1" i="7"/>
  <c r="AK5" i="7"/>
  <c r="AK1" i="7"/>
  <c r="AI5" i="7"/>
  <c r="AJ3" i="7"/>
  <c r="U5" i="7"/>
  <c r="R5" i="7"/>
  <c r="O5" i="7"/>
  <c r="L5" i="7"/>
  <c r="N5" i="7"/>
  <c r="AQ3" i="7" l="1"/>
  <c r="AM3" i="7"/>
  <c r="V3" i="7"/>
  <c r="M105" i="7"/>
  <c r="AS3" i="7"/>
  <c r="AT3" i="7"/>
  <c r="AP3" i="7"/>
  <c r="AN3" i="7"/>
  <c r="AK3" i="7"/>
  <c r="T3" i="7"/>
  <c r="M3" i="7"/>
  <c r="S3" i="7"/>
  <c r="Q3" i="7"/>
  <c r="W3" i="7"/>
  <c r="P3" i="7"/>
  <c r="N3" i="7"/>
  <c r="V205" i="19" l="1"/>
  <c r="U205" i="19"/>
  <c r="V204" i="19"/>
  <c r="U204" i="19"/>
  <c r="V203" i="19"/>
  <c r="U203" i="19"/>
  <c r="V202" i="19"/>
  <c r="U202" i="19"/>
  <c r="V201" i="19"/>
  <c r="U201" i="19"/>
  <c r="V200" i="19"/>
  <c r="U200" i="19"/>
  <c r="V199" i="19"/>
  <c r="U199" i="19"/>
  <c r="V198" i="19"/>
  <c r="U198" i="19"/>
  <c r="V197" i="19"/>
  <c r="U197" i="19"/>
  <c r="V196" i="19"/>
  <c r="U196" i="19"/>
  <c r="V195" i="19"/>
  <c r="U195" i="19"/>
  <c r="V194" i="19"/>
  <c r="U194" i="19"/>
  <c r="V193" i="19"/>
  <c r="U193" i="19"/>
  <c r="V192" i="19"/>
  <c r="U192" i="19"/>
  <c r="V191" i="19"/>
  <c r="U191" i="19"/>
  <c r="V190" i="19"/>
  <c r="U190" i="19"/>
  <c r="V189" i="19"/>
  <c r="U189" i="19"/>
  <c r="V188" i="19"/>
  <c r="U188" i="19"/>
  <c r="V187" i="19"/>
  <c r="U187" i="19"/>
  <c r="V186" i="19"/>
  <c r="U186" i="19"/>
  <c r="V185" i="19"/>
  <c r="U185" i="19"/>
  <c r="V184" i="19"/>
  <c r="U184" i="19"/>
  <c r="V183" i="19"/>
  <c r="U183" i="19"/>
  <c r="V182" i="19"/>
  <c r="U182" i="19"/>
  <c r="V181" i="19"/>
  <c r="U181" i="19"/>
  <c r="V180" i="19"/>
  <c r="U180" i="19"/>
  <c r="V179" i="19"/>
  <c r="U179" i="19"/>
  <c r="V178" i="19"/>
  <c r="U178" i="19"/>
  <c r="V177" i="19"/>
  <c r="U177" i="19"/>
  <c r="V176" i="19"/>
  <c r="U176" i="19"/>
  <c r="V175" i="19"/>
  <c r="U175" i="19"/>
  <c r="V174" i="19"/>
  <c r="U174" i="19"/>
  <c r="V173" i="19"/>
  <c r="U173" i="19"/>
  <c r="V172" i="19"/>
  <c r="U172" i="19"/>
  <c r="V171" i="19"/>
  <c r="U171" i="19"/>
  <c r="V170" i="19"/>
  <c r="U170" i="19"/>
  <c r="V169" i="19"/>
  <c r="U169" i="19"/>
  <c r="V168" i="19"/>
  <c r="U168" i="19"/>
  <c r="V167" i="19"/>
  <c r="U167" i="19"/>
  <c r="V166" i="19"/>
  <c r="U166" i="19"/>
  <c r="V165" i="19"/>
  <c r="U165" i="19"/>
  <c r="V164" i="19"/>
  <c r="U164" i="19"/>
  <c r="V163" i="19"/>
  <c r="U163" i="19"/>
  <c r="V162" i="19"/>
  <c r="U162" i="19"/>
  <c r="V161" i="19"/>
  <c r="U161" i="19"/>
  <c r="V160" i="19"/>
  <c r="U160" i="19"/>
  <c r="V159" i="19"/>
  <c r="U159" i="19"/>
  <c r="V158" i="19"/>
  <c r="U158" i="19"/>
  <c r="V157" i="19"/>
  <c r="U157" i="19"/>
  <c r="V156" i="19"/>
  <c r="U156" i="19"/>
  <c r="V155" i="19"/>
  <c r="U155" i="19"/>
  <c r="V154" i="19"/>
  <c r="U154" i="19"/>
  <c r="V153" i="19"/>
  <c r="U153" i="19"/>
  <c r="V152" i="19"/>
  <c r="U152" i="19"/>
  <c r="V151" i="19"/>
  <c r="U151" i="19"/>
  <c r="V150" i="19"/>
  <c r="U150" i="19"/>
  <c r="V149" i="19"/>
  <c r="U149" i="19"/>
  <c r="V148" i="19"/>
  <c r="U148" i="19"/>
  <c r="V147" i="19"/>
  <c r="U147" i="19"/>
  <c r="V146" i="19"/>
  <c r="U146" i="19"/>
  <c r="V145" i="19"/>
  <c r="U145" i="19"/>
  <c r="V144" i="19"/>
  <c r="U144" i="19"/>
  <c r="V143" i="19"/>
  <c r="U143" i="19"/>
  <c r="V142" i="19"/>
  <c r="U142" i="19"/>
  <c r="V141" i="19"/>
  <c r="U141" i="19"/>
  <c r="V140" i="19"/>
  <c r="U140" i="19"/>
  <c r="V139" i="19"/>
  <c r="U139" i="19"/>
  <c r="V138" i="19"/>
  <c r="U138" i="19"/>
  <c r="V137" i="19"/>
  <c r="U137" i="19"/>
  <c r="V136" i="19"/>
  <c r="U136" i="19"/>
  <c r="V135" i="19"/>
  <c r="U135" i="19"/>
  <c r="V134" i="19"/>
  <c r="U134" i="19"/>
  <c r="V133" i="19"/>
  <c r="U133" i="19"/>
  <c r="V132" i="19"/>
  <c r="U132" i="19"/>
  <c r="V131" i="19"/>
  <c r="U131" i="19"/>
  <c r="V130" i="19"/>
  <c r="U130" i="19"/>
  <c r="V129" i="19"/>
  <c r="U129" i="19"/>
  <c r="V128" i="19"/>
  <c r="U128" i="19"/>
  <c r="V127" i="19"/>
  <c r="U127" i="19"/>
  <c r="V126" i="19"/>
  <c r="U126" i="19"/>
  <c r="V125" i="19"/>
  <c r="U125" i="19"/>
  <c r="V124" i="19"/>
  <c r="U124" i="19"/>
  <c r="V123" i="19"/>
  <c r="U123" i="19"/>
  <c r="V122" i="19"/>
  <c r="U122" i="19"/>
  <c r="V121" i="19"/>
  <c r="U121" i="19"/>
  <c r="V120" i="19"/>
  <c r="U120" i="19"/>
  <c r="V119" i="19"/>
  <c r="U119" i="19"/>
  <c r="V118" i="19"/>
  <c r="U118" i="19"/>
  <c r="V117" i="19"/>
  <c r="U117" i="19"/>
  <c r="V116" i="19"/>
  <c r="U116" i="19"/>
  <c r="V115" i="19"/>
  <c r="U115" i="19"/>
  <c r="V114" i="19"/>
  <c r="U114" i="19"/>
  <c r="V113" i="19"/>
  <c r="U113" i="19"/>
  <c r="V112" i="19"/>
  <c r="U112" i="19"/>
  <c r="V111" i="19"/>
  <c r="U111" i="19"/>
  <c r="V110" i="19"/>
  <c r="U110" i="19"/>
  <c r="V109" i="19"/>
  <c r="U109" i="19"/>
  <c r="V108" i="19"/>
  <c r="U108" i="19"/>
  <c r="V107" i="19"/>
  <c r="U107" i="19"/>
  <c r="V106" i="19"/>
  <c r="U106" i="19"/>
  <c r="V105" i="19"/>
  <c r="U105" i="19"/>
  <c r="V104" i="19"/>
  <c r="U104" i="19"/>
  <c r="V103" i="19"/>
  <c r="U103" i="19"/>
  <c r="V102" i="19"/>
  <c r="U102" i="19"/>
  <c r="V101" i="19"/>
  <c r="U101" i="19"/>
  <c r="V100" i="19"/>
  <c r="U100" i="19"/>
  <c r="V99" i="19"/>
  <c r="U99" i="19"/>
  <c r="V98" i="19"/>
  <c r="U98" i="19"/>
  <c r="V97" i="19"/>
  <c r="U97" i="19"/>
  <c r="V96" i="19"/>
  <c r="U96" i="19"/>
  <c r="V95" i="19"/>
  <c r="U95" i="19"/>
  <c r="V94" i="19"/>
  <c r="U94" i="19"/>
  <c r="V93" i="19"/>
  <c r="U93" i="19"/>
  <c r="V92" i="19"/>
  <c r="U92" i="19"/>
  <c r="V91" i="19"/>
  <c r="U91" i="19"/>
  <c r="V90" i="19"/>
  <c r="U90" i="19"/>
  <c r="V89" i="19"/>
  <c r="U89" i="19"/>
  <c r="V88" i="19"/>
  <c r="U88" i="19"/>
  <c r="V87" i="19"/>
  <c r="U87" i="19"/>
  <c r="V86" i="19"/>
  <c r="U86" i="19"/>
  <c r="V85" i="19"/>
  <c r="U85" i="19"/>
  <c r="V84" i="19"/>
  <c r="U84" i="19"/>
  <c r="V83" i="19"/>
  <c r="U83" i="19"/>
  <c r="V82" i="19"/>
  <c r="U82" i="19"/>
  <c r="V81" i="19"/>
  <c r="U81" i="19"/>
  <c r="V80" i="19"/>
  <c r="U80" i="19"/>
  <c r="V79" i="19"/>
  <c r="U79" i="19"/>
  <c r="V78" i="19"/>
  <c r="U78" i="19"/>
  <c r="V77" i="19"/>
  <c r="U77" i="19"/>
  <c r="V76" i="19"/>
  <c r="U76" i="19"/>
  <c r="V75" i="19"/>
  <c r="U75" i="19"/>
  <c r="V74" i="19"/>
  <c r="U74" i="19"/>
  <c r="V73" i="19"/>
  <c r="U73" i="19"/>
  <c r="V72" i="19"/>
  <c r="U72" i="19"/>
  <c r="V71" i="19"/>
  <c r="U71" i="19"/>
  <c r="V70" i="19"/>
  <c r="U70" i="19"/>
  <c r="V69" i="19"/>
  <c r="U69" i="19"/>
  <c r="V68" i="19"/>
  <c r="U68" i="19"/>
  <c r="V67" i="19"/>
  <c r="U67" i="19"/>
  <c r="V66" i="19"/>
  <c r="U66" i="19"/>
  <c r="V65" i="19"/>
  <c r="U65" i="19"/>
  <c r="V64" i="19"/>
  <c r="U64" i="19"/>
  <c r="V63" i="19"/>
  <c r="U63" i="19"/>
  <c r="V62" i="19"/>
  <c r="U62" i="19"/>
  <c r="V61" i="19"/>
  <c r="U61" i="19"/>
  <c r="V60" i="19"/>
  <c r="U60" i="19"/>
  <c r="V59" i="19"/>
  <c r="U59" i="19"/>
  <c r="V58" i="19"/>
  <c r="U58" i="19"/>
  <c r="V57" i="19"/>
  <c r="U57" i="19"/>
  <c r="V56" i="19"/>
  <c r="U56" i="19"/>
  <c r="V55" i="19"/>
  <c r="U55" i="19"/>
  <c r="V54" i="19"/>
  <c r="U54" i="19"/>
  <c r="V53" i="19"/>
  <c r="U53" i="19"/>
  <c r="V52" i="19"/>
  <c r="U52" i="19"/>
  <c r="V51" i="19"/>
  <c r="U51" i="19"/>
  <c r="V50" i="19"/>
  <c r="U50" i="19"/>
  <c r="V49" i="19"/>
  <c r="U49" i="19"/>
  <c r="V48" i="19"/>
  <c r="U48" i="19"/>
  <c r="V47" i="19"/>
  <c r="U47" i="19"/>
  <c r="V46" i="19"/>
  <c r="U46" i="19"/>
  <c r="V45" i="19"/>
  <c r="U45" i="19"/>
  <c r="V44" i="19"/>
  <c r="U44" i="19"/>
  <c r="V43" i="19"/>
  <c r="U43" i="19"/>
  <c r="V42" i="19"/>
  <c r="U42" i="19"/>
  <c r="V41" i="19"/>
  <c r="U41" i="19"/>
  <c r="V40" i="19"/>
  <c r="U40" i="19"/>
  <c r="V39" i="19"/>
  <c r="U39" i="19"/>
  <c r="V38" i="19"/>
  <c r="U38" i="19"/>
  <c r="V37" i="19"/>
  <c r="U37" i="19"/>
  <c r="V36" i="19"/>
  <c r="U36" i="19"/>
  <c r="V35" i="19"/>
  <c r="U35" i="19"/>
  <c r="V34" i="19"/>
  <c r="U34" i="19"/>
  <c r="V33" i="19"/>
  <c r="U33" i="19"/>
  <c r="V32" i="19"/>
  <c r="U32" i="19"/>
  <c r="V31" i="19"/>
  <c r="U31" i="19"/>
  <c r="V30" i="19"/>
  <c r="U30" i="19"/>
  <c r="V29" i="19"/>
  <c r="U29" i="19"/>
  <c r="V28" i="19"/>
  <c r="U28" i="19"/>
  <c r="V27" i="19"/>
  <c r="U27" i="19"/>
  <c r="V26" i="19"/>
  <c r="U26" i="19"/>
  <c r="V25" i="19"/>
  <c r="U25" i="19"/>
  <c r="V24" i="19"/>
  <c r="U24" i="19"/>
  <c r="V23" i="19"/>
  <c r="U23" i="19"/>
  <c r="V22" i="19"/>
  <c r="U22" i="19"/>
  <c r="V21" i="19"/>
  <c r="U21" i="19"/>
  <c r="V20" i="19"/>
  <c r="U20" i="19"/>
  <c r="V19" i="19"/>
  <c r="U19" i="19"/>
  <c r="V18" i="19"/>
  <c r="U18" i="19"/>
  <c r="V17" i="19"/>
  <c r="U17" i="19"/>
  <c r="V16" i="19"/>
  <c r="U16" i="19"/>
  <c r="V15" i="19"/>
  <c r="U15" i="19"/>
  <c r="V14" i="19"/>
  <c r="U14" i="19"/>
  <c r="V13" i="19"/>
  <c r="U13" i="19"/>
  <c r="V12" i="19"/>
  <c r="U12" i="19"/>
  <c r="V11" i="19"/>
  <c r="U11" i="19"/>
  <c r="V10" i="19"/>
  <c r="U10" i="19"/>
  <c r="V9" i="19"/>
  <c r="U9" i="19"/>
  <c r="V8" i="19"/>
  <c r="U8" i="19"/>
  <c r="V7" i="19"/>
  <c r="U7" i="19"/>
  <c r="V6" i="19"/>
  <c r="U6" i="19"/>
  <c r="V5" i="19"/>
  <c r="U5" i="19"/>
  <c r="V3" i="19"/>
  <c r="U3" i="19"/>
  <c r="T205" i="19"/>
  <c r="S205" i="19"/>
  <c r="R205" i="19"/>
  <c r="Q205" i="19"/>
  <c r="P205" i="19"/>
  <c r="T204" i="19"/>
  <c r="S204" i="19"/>
  <c r="R204" i="19"/>
  <c r="Q204" i="19"/>
  <c r="P204" i="19"/>
  <c r="T203" i="19"/>
  <c r="S203" i="19"/>
  <c r="R203" i="19"/>
  <c r="Q203" i="19"/>
  <c r="P203" i="19"/>
  <c r="T202" i="19"/>
  <c r="S202" i="19"/>
  <c r="R202" i="19"/>
  <c r="Q202" i="19"/>
  <c r="P202" i="19"/>
  <c r="T201" i="19"/>
  <c r="S201" i="19"/>
  <c r="R201" i="19"/>
  <c r="Q201" i="19"/>
  <c r="P201" i="19"/>
  <c r="T200" i="19"/>
  <c r="S200" i="19"/>
  <c r="R200" i="19"/>
  <c r="Q200" i="19"/>
  <c r="P200" i="19"/>
  <c r="T199" i="19"/>
  <c r="S199" i="19"/>
  <c r="R199" i="19"/>
  <c r="Q199" i="19"/>
  <c r="P199" i="19"/>
  <c r="T198" i="19"/>
  <c r="S198" i="19"/>
  <c r="R198" i="19"/>
  <c r="Q198" i="19"/>
  <c r="P198" i="19"/>
  <c r="T197" i="19"/>
  <c r="S197" i="19"/>
  <c r="R197" i="19"/>
  <c r="Q197" i="19"/>
  <c r="P197" i="19"/>
  <c r="T196" i="19"/>
  <c r="S196" i="19"/>
  <c r="R196" i="19"/>
  <c r="Q196" i="19"/>
  <c r="P196" i="19"/>
  <c r="T195" i="19"/>
  <c r="S195" i="19"/>
  <c r="R195" i="19"/>
  <c r="Q195" i="19"/>
  <c r="P195" i="19"/>
  <c r="T194" i="19"/>
  <c r="S194" i="19"/>
  <c r="R194" i="19"/>
  <c r="Q194" i="19"/>
  <c r="P194" i="19"/>
  <c r="T193" i="19"/>
  <c r="S193" i="19"/>
  <c r="R193" i="19"/>
  <c r="Q193" i="19"/>
  <c r="P193" i="19"/>
  <c r="T192" i="19"/>
  <c r="S192" i="19"/>
  <c r="R192" i="19"/>
  <c r="Q192" i="19"/>
  <c r="P192" i="19"/>
  <c r="T191" i="19"/>
  <c r="S191" i="19"/>
  <c r="R191" i="19"/>
  <c r="Q191" i="19"/>
  <c r="P191" i="19"/>
  <c r="T190" i="19"/>
  <c r="S190" i="19"/>
  <c r="R190" i="19"/>
  <c r="Q190" i="19"/>
  <c r="P190" i="19"/>
  <c r="T189" i="19"/>
  <c r="S189" i="19"/>
  <c r="R189" i="19"/>
  <c r="Q189" i="19"/>
  <c r="P189" i="19"/>
  <c r="T188" i="19"/>
  <c r="S188" i="19"/>
  <c r="R188" i="19"/>
  <c r="Q188" i="19"/>
  <c r="P188" i="19"/>
  <c r="T187" i="19"/>
  <c r="S187" i="19"/>
  <c r="R187" i="19"/>
  <c r="Q187" i="19"/>
  <c r="P187" i="19"/>
  <c r="T186" i="19"/>
  <c r="S186" i="19"/>
  <c r="R186" i="19"/>
  <c r="Q186" i="19"/>
  <c r="P186" i="19"/>
  <c r="T185" i="19"/>
  <c r="S185" i="19"/>
  <c r="R185" i="19"/>
  <c r="Q185" i="19"/>
  <c r="P185" i="19"/>
  <c r="T184" i="19"/>
  <c r="S184" i="19"/>
  <c r="R184" i="19"/>
  <c r="Q184" i="19"/>
  <c r="P184" i="19"/>
  <c r="T183" i="19"/>
  <c r="S183" i="19"/>
  <c r="R183" i="19"/>
  <c r="Q183" i="19"/>
  <c r="P183" i="19"/>
  <c r="T182" i="19"/>
  <c r="S182" i="19"/>
  <c r="R182" i="19"/>
  <c r="Q182" i="19"/>
  <c r="P182" i="19"/>
  <c r="T181" i="19"/>
  <c r="S181" i="19"/>
  <c r="R181" i="19"/>
  <c r="Q181" i="19"/>
  <c r="P181" i="19"/>
  <c r="T180" i="19"/>
  <c r="S180" i="19"/>
  <c r="R180" i="19"/>
  <c r="Q180" i="19"/>
  <c r="P180" i="19"/>
  <c r="T179" i="19"/>
  <c r="S179" i="19"/>
  <c r="R179" i="19"/>
  <c r="Q179" i="19"/>
  <c r="P179" i="19"/>
  <c r="T178" i="19"/>
  <c r="S178" i="19"/>
  <c r="R178" i="19"/>
  <c r="Q178" i="19"/>
  <c r="P178" i="19"/>
  <c r="T177" i="19"/>
  <c r="S177" i="19"/>
  <c r="R177" i="19"/>
  <c r="Q177" i="19"/>
  <c r="P177" i="19"/>
  <c r="T176" i="19"/>
  <c r="S176" i="19"/>
  <c r="R176" i="19"/>
  <c r="Q176" i="19"/>
  <c r="P176" i="19"/>
  <c r="T175" i="19"/>
  <c r="S175" i="19"/>
  <c r="R175" i="19"/>
  <c r="Q175" i="19"/>
  <c r="P175" i="19"/>
  <c r="T174" i="19"/>
  <c r="S174" i="19"/>
  <c r="R174" i="19"/>
  <c r="Q174" i="19"/>
  <c r="P174" i="19"/>
  <c r="T173" i="19"/>
  <c r="S173" i="19"/>
  <c r="R173" i="19"/>
  <c r="Q173" i="19"/>
  <c r="P173" i="19"/>
  <c r="T172" i="19"/>
  <c r="S172" i="19"/>
  <c r="R172" i="19"/>
  <c r="Q172" i="19"/>
  <c r="P172" i="19"/>
  <c r="T171" i="19"/>
  <c r="S171" i="19"/>
  <c r="R171" i="19"/>
  <c r="Q171" i="19"/>
  <c r="P171" i="19"/>
  <c r="T170" i="19"/>
  <c r="S170" i="19"/>
  <c r="R170" i="19"/>
  <c r="Q170" i="19"/>
  <c r="P170" i="19"/>
  <c r="T169" i="19"/>
  <c r="S169" i="19"/>
  <c r="R169" i="19"/>
  <c r="Q169" i="19"/>
  <c r="P169" i="19"/>
  <c r="T168" i="19"/>
  <c r="S168" i="19"/>
  <c r="R168" i="19"/>
  <c r="Q168" i="19"/>
  <c r="P168" i="19"/>
  <c r="T167" i="19"/>
  <c r="S167" i="19"/>
  <c r="R167" i="19"/>
  <c r="Q167" i="19"/>
  <c r="P167" i="19"/>
  <c r="T166" i="19"/>
  <c r="S166" i="19"/>
  <c r="R166" i="19"/>
  <c r="Q166" i="19"/>
  <c r="P166" i="19"/>
  <c r="T165" i="19"/>
  <c r="S165" i="19"/>
  <c r="R165" i="19"/>
  <c r="Q165" i="19"/>
  <c r="P165" i="19"/>
  <c r="T164" i="19"/>
  <c r="S164" i="19"/>
  <c r="R164" i="19"/>
  <c r="Q164" i="19"/>
  <c r="P164" i="19"/>
  <c r="T163" i="19"/>
  <c r="S163" i="19"/>
  <c r="R163" i="19"/>
  <c r="Q163" i="19"/>
  <c r="P163" i="19"/>
  <c r="T162" i="19"/>
  <c r="S162" i="19"/>
  <c r="R162" i="19"/>
  <c r="Q162" i="19"/>
  <c r="P162" i="19"/>
  <c r="T161" i="19"/>
  <c r="S161" i="19"/>
  <c r="R161" i="19"/>
  <c r="Q161" i="19"/>
  <c r="P161" i="19"/>
  <c r="T160" i="19"/>
  <c r="S160" i="19"/>
  <c r="R160" i="19"/>
  <c r="Q160" i="19"/>
  <c r="P160" i="19"/>
  <c r="T159" i="19"/>
  <c r="S159" i="19"/>
  <c r="R159" i="19"/>
  <c r="Q159" i="19"/>
  <c r="P159" i="19"/>
  <c r="T158" i="19"/>
  <c r="S158" i="19"/>
  <c r="R158" i="19"/>
  <c r="Q158" i="19"/>
  <c r="P158" i="19"/>
  <c r="T157" i="19"/>
  <c r="S157" i="19"/>
  <c r="R157" i="19"/>
  <c r="Q157" i="19"/>
  <c r="P157" i="19"/>
  <c r="T156" i="19"/>
  <c r="S156" i="19"/>
  <c r="R156" i="19"/>
  <c r="Q156" i="19"/>
  <c r="P156" i="19"/>
  <c r="T155" i="19"/>
  <c r="S155" i="19"/>
  <c r="R155" i="19"/>
  <c r="Q155" i="19"/>
  <c r="P155" i="19"/>
  <c r="T154" i="19"/>
  <c r="S154" i="19"/>
  <c r="R154" i="19"/>
  <c r="Q154" i="19"/>
  <c r="P154" i="19"/>
  <c r="T153" i="19"/>
  <c r="S153" i="19"/>
  <c r="R153" i="19"/>
  <c r="Q153" i="19"/>
  <c r="P153" i="19"/>
  <c r="T152" i="19"/>
  <c r="S152" i="19"/>
  <c r="R152" i="19"/>
  <c r="Q152" i="19"/>
  <c r="P152" i="19"/>
  <c r="T151" i="19"/>
  <c r="S151" i="19"/>
  <c r="R151" i="19"/>
  <c r="Q151" i="19"/>
  <c r="P151" i="19"/>
  <c r="T150" i="19"/>
  <c r="S150" i="19"/>
  <c r="R150" i="19"/>
  <c r="Q150" i="19"/>
  <c r="P150" i="19"/>
  <c r="T149" i="19"/>
  <c r="S149" i="19"/>
  <c r="R149" i="19"/>
  <c r="Q149" i="19"/>
  <c r="P149" i="19"/>
  <c r="T148" i="19"/>
  <c r="S148" i="19"/>
  <c r="R148" i="19"/>
  <c r="Q148" i="19"/>
  <c r="P148" i="19"/>
  <c r="T147" i="19"/>
  <c r="S147" i="19"/>
  <c r="R147" i="19"/>
  <c r="Q147" i="19"/>
  <c r="P147" i="19"/>
  <c r="T146" i="19"/>
  <c r="S146" i="19"/>
  <c r="R146" i="19"/>
  <c r="Q146" i="19"/>
  <c r="P146" i="19"/>
  <c r="T145" i="19"/>
  <c r="S145" i="19"/>
  <c r="R145" i="19"/>
  <c r="Q145" i="19"/>
  <c r="P145" i="19"/>
  <c r="T144" i="19"/>
  <c r="S144" i="19"/>
  <c r="R144" i="19"/>
  <c r="Q144" i="19"/>
  <c r="P144" i="19"/>
  <c r="T143" i="19"/>
  <c r="S143" i="19"/>
  <c r="R143" i="19"/>
  <c r="Q143" i="19"/>
  <c r="P143" i="19"/>
  <c r="T142" i="19"/>
  <c r="S142" i="19"/>
  <c r="R142" i="19"/>
  <c r="Q142" i="19"/>
  <c r="P142" i="19"/>
  <c r="T141" i="19"/>
  <c r="S141" i="19"/>
  <c r="R141" i="19"/>
  <c r="Q141" i="19"/>
  <c r="P141" i="19"/>
  <c r="T140" i="19"/>
  <c r="S140" i="19"/>
  <c r="R140" i="19"/>
  <c r="Q140" i="19"/>
  <c r="P140" i="19"/>
  <c r="T139" i="19"/>
  <c r="S139" i="19"/>
  <c r="R139" i="19"/>
  <c r="Q139" i="19"/>
  <c r="P139" i="19"/>
  <c r="T138" i="19"/>
  <c r="S138" i="19"/>
  <c r="R138" i="19"/>
  <c r="Q138" i="19"/>
  <c r="P138" i="19"/>
  <c r="T137" i="19"/>
  <c r="S137" i="19"/>
  <c r="R137" i="19"/>
  <c r="Q137" i="19"/>
  <c r="P137" i="19"/>
  <c r="T136" i="19"/>
  <c r="S136" i="19"/>
  <c r="R136" i="19"/>
  <c r="Q136" i="19"/>
  <c r="P136" i="19"/>
  <c r="T135" i="19"/>
  <c r="S135" i="19"/>
  <c r="R135" i="19"/>
  <c r="Q135" i="19"/>
  <c r="P135" i="19"/>
  <c r="T134" i="19"/>
  <c r="S134" i="19"/>
  <c r="R134" i="19"/>
  <c r="Q134" i="19"/>
  <c r="P134" i="19"/>
  <c r="T133" i="19"/>
  <c r="S133" i="19"/>
  <c r="R133" i="19"/>
  <c r="Q133" i="19"/>
  <c r="P133" i="19"/>
  <c r="T132" i="19"/>
  <c r="S132" i="19"/>
  <c r="R132" i="19"/>
  <c r="Q132" i="19"/>
  <c r="P132" i="19"/>
  <c r="T131" i="19"/>
  <c r="S131" i="19"/>
  <c r="R131" i="19"/>
  <c r="Q131" i="19"/>
  <c r="P131" i="19"/>
  <c r="T130" i="19"/>
  <c r="S130" i="19"/>
  <c r="R130" i="19"/>
  <c r="Q130" i="19"/>
  <c r="P130" i="19"/>
  <c r="T129" i="19"/>
  <c r="S129" i="19"/>
  <c r="R129" i="19"/>
  <c r="Q129" i="19"/>
  <c r="P129" i="19"/>
  <c r="T128" i="19"/>
  <c r="S128" i="19"/>
  <c r="R128" i="19"/>
  <c r="Q128" i="19"/>
  <c r="P128" i="19"/>
  <c r="T127" i="19"/>
  <c r="S127" i="19"/>
  <c r="R127" i="19"/>
  <c r="Q127" i="19"/>
  <c r="P127" i="19"/>
  <c r="T126" i="19"/>
  <c r="S126" i="19"/>
  <c r="R126" i="19"/>
  <c r="Q126" i="19"/>
  <c r="P126" i="19"/>
  <c r="T125" i="19"/>
  <c r="S125" i="19"/>
  <c r="R125" i="19"/>
  <c r="Q125" i="19"/>
  <c r="P125" i="19"/>
  <c r="T124" i="19"/>
  <c r="S124" i="19"/>
  <c r="R124" i="19"/>
  <c r="Q124" i="19"/>
  <c r="P124" i="19"/>
  <c r="T123" i="19"/>
  <c r="S123" i="19"/>
  <c r="R123" i="19"/>
  <c r="Q123" i="19"/>
  <c r="P123" i="19"/>
  <c r="T122" i="19"/>
  <c r="S122" i="19"/>
  <c r="R122" i="19"/>
  <c r="Q122" i="19"/>
  <c r="P122" i="19"/>
  <c r="T121" i="19"/>
  <c r="S121" i="19"/>
  <c r="R121" i="19"/>
  <c r="Q121" i="19"/>
  <c r="P121" i="19"/>
  <c r="T120" i="19"/>
  <c r="S120" i="19"/>
  <c r="R120" i="19"/>
  <c r="Q120" i="19"/>
  <c r="P120" i="19"/>
  <c r="T119" i="19"/>
  <c r="S119" i="19"/>
  <c r="R119" i="19"/>
  <c r="Q119" i="19"/>
  <c r="P119" i="19"/>
  <c r="T118" i="19"/>
  <c r="S118" i="19"/>
  <c r="R118" i="19"/>
  <c r="Q118" i="19"/>
  <c r="P118" i="19"/>
  <c r="T117" i="19"/>
  <c r="S117" i="19"/>
  <c r="R117" i="19"/>
  <c r="Q117" i="19"/>
  <c r="P117" i="19"/>
  <c r="T116" i="19"/>
  <c r="S116" i="19"/>
  <c r="R116" i="19"/>
  <c r="Q116" i="19"/>
  <c r="P116" i="19"/>
  <c r="T115" i="19"/>
  <c r="S115" i="19"/>
  <c r="R115" i="19"/>
  <c r="Q115" i="19"/>
  <c r="P115" i="19"/>
  <c r="T114" i="19"/>
  <c r="S114" i="19"/>
  <c r="R114" i="19"/>
  <c r="Q114" i="19"/>
  <c r="P114" i="19"/>
  <c r="T113" i="19"/>
  <c r="S113" i="19"/>
  <c r="R113" i="19"/>
  <c r="Q113" i="19"/>
  <c r="P113" i="19"/>
  <c r="T112" i="19"/>
  <c r="S112" i="19"/>
  <c r="R112" i="19"/>
  <c r="Q112" i="19"/>
  <c r="P112" i="19"/>
  <c r="T111" i="19"/>
  <c r="S111" i="19"/>
  <c r="R111" i="19"/>
  <c r="Q111" i="19"/>
  <c r="P111" i="19"/>
  <c r="T110" i="19"/>
  <c r="S110" i="19"/>
  <c r="R110" i="19"/>
  <c r="Q110" i="19"/>
  <c r="P110" i="19"/>
  <c r="T109" i="19"/>
  <c r="S109" i="19"/>
  <c r="R109" i="19"/>
  <c r="Q109" i="19"/>
  <c r="P109" i="19"/>
  <c r="T108" i="19"/>
  <c r="S108" i="19"/>
  <c r="R108" i="19"/>
  <c r="Q108" i="19"/>
  <c r="P108" i="19"/>
  <c r="T107" i="19"/>
  <c r="S107" i="19"/>
  <c r="R107" i="19"/>
  <c r="Q107" i="19"/>
  <c r="P107" i="19"/>
  <c r="T106" i="19"/>
  <c r="S106" i="19"/>
  <c r="R106" i="19"/>
  <c r="Q106" i="19"/>
  <c r="P106" i="19"/>
  <c r="T105" i="19"/>
  <c r="S105" i="19"/>
  <c r="R105" i="19"/>
  <c r="Q105" i="19"/>
  <c r="P105" i="19"/>
  <c r="T104" i="19"/>
  <c r="S104" i="19"/>
  <c r="R104" i="19"/>
  <c r="Q104" i="19"/>
  <c r="P104" i="19"/>
  <c r="T103" i="19"/>
  <c r="S103" i="19"/>
  <c r="R103" i="19"/>
  <c r="Q103" i="19"/>
  <c r="P103" i="19"/>
  <c r="T102" i="19"/>
  <c r="S102" i="19"/>
  <c r="R102" i="19"/>
  <c r="Q102" i="19"/>
  <c r="P102" i="19"/>
  <c r="T101" i="19"/>
  <c r="S101" i="19"/>
  <c r="R101" i="19"/>
  <c r="Q101" i="19"/>
  <c r="P101" i="19"/>
  <c r="T100" i="19"/>
  <c r="S100" i="19"/>
  <c r="R100" i="19"/>
  <c r="Q100" i="19"/>
  <c r="P100" i="19"/>
  <c r="T99" i="19"/>
  <c r="S99" i="19"/>
  <c r="R99" i="19"/>
  <c r="Q99" i="19"/>
  <c r="P99" i="19"/>
  <c r="T98" i="19"/>
  <c r="S98" i="19"/>
  <c r="R98" i="19"/>
  <c r="Q98" i="19"/>
  <c r="P98" i="19"/>
  <c r="T97" i="19"/>
  <c r="S97" i="19"/>
  <c r="R97" i="19"/>
  <c r="Q97" i="19"/>
  <c r="P97" i="19"/>
  <c r="T96" i="19"/>
  <c r="S96" i="19"/>
  <c r="R96" i="19"/>
  <c r="Q96" i="19"/>
  <c r="P96" i="19"/>
  <c r="T95" i="19"/>
  <c r="S95" i="19"/>
  <c r="R95" i="19"/>
  <c r="Q95" i="19"/>
  <c r="P95" i="19"/>
  <c r="T94" i="19"/>
  <c r="S94" i="19"/>
  <c r="R94" i="19"/>
  <c r="Q94" i="19"/>
  <c r="P94" i="19"/>
  <c r="T93" i="19"/>
  <c r="S93" i="19"/>
  <c r="R93" i="19"/>
  <c r="Q93" i="19"/>
  <c r="P93" i="19"/>
  <c r="T92" i="19"/>
  <c r="S92" i="19"/>
  <c r="R92" i="19"/>
  <c r="Q92" i="19"/>
  <c r="P92" i="19"/>
  <c r="T91" i="19"/>
  <c r="S91" i="19"/>
  <c r="R91" i="19"/>
  <c r="Q91" i="19"/>
  <c r="P91" i="19"/>
  <c r="T90" i="19"/>
  <c r="S90" i="19"/>
  <c r="R90" i="19"/>
  <c r="Q90" i="19"/>
  <c r="P90" i="19"/>
  <c r="T89" i="19"/>
  <c r="S89" i="19"/>
  <c r="R89" i="19"/>
  <c r="Q89" i="19"/>
  <c r="P89" i="19"/>
  <c r="T88" i="19"/>
  <c r="S88" i="19"/>
  <c r="R88" i="19"/>
  <c r="Q88" i="19"/>
  <c r="P88" i="19"/>
  <c r="T87" i="19"/>
  <c r="S87" i="19"/>
  <c r="R87" i="19"/>
  <c r="Q87" i="19"/>
  <c r="P87" i="19"/>
  <c r="T86" i="19"/>
  <c r="S86" i="19"/>
  <c r="R86" i="19"/>
  <c r="Q86" i="19"/>
  <c r="P86" i="19"/>
  <c r="T85" i="19"/>
  <c r="S85" i="19"/>
  <c r="R85" i="19"/>
  <c r="Q85" i="19"/>
  <c r="P85" i="19"/>
  <c r="T84" i="19"/>
  <c r="S84" i="19"/>
  <c r="R84" i="19"/>
  <c r="Q84" i="19"/>
  <c r="P84" i="19"/>
  <c r="T83" i="19"/>
  <c r="S83" i="19"/>
  <c r="R83" i="19"/>
  <c r="Q83" i="19"/>
  <c r="P83" i="19"/>
  <c r="T82" i="19"/>
  <c r="S82" i="19"/>
  <c r="R82" i="19"/>
  <c r="Q82" i="19"/>
  <c r="P82" i="19"/>
  <c r="T81" i="19"/>
  <c r="S81" i="19"/>
  <c r="R81" i="19"/>
  <c r="Q81" i="19"/>
  <c r="P81" i="19"/>
  <c r="T80" i="19"/>
  <c r="S80" i="19"/>
  <c r="R80" i="19"/>
  <c r="Q80" i="19"/>
  <c r="P80" i="19"/>
  <c r="T79" i="19"/>
  <c r="S79" i="19"/>
  <c r="R79" i="19"/>
  <c r="Q79" i="19"/>
  <c r="P79" i="19"/>
  <c r="T78" i="19"/>
  <c r="S78" i="19"/>
  <c r="R78" i="19"/>
  <c r="Q78" i="19"/>
  <c r="P78" i="19"/>
  <c r="T77" i="19"/>
  <c r="S77" i="19"/>
  <c r="R77" i="19"/>
  <c r="Q77" i="19"/>
  <c r="P77" i="19"/>
  <c r="T76" i="19"/>
  <c r="S76" i="19"/>
  <c r="R76" i="19"/>
  <c r="Q76" i="19"/>
  <c r="P76" i="19"/>
  <c r="T75" i="19"/>
  <c r="S75" i="19"/>
  <c r="R75" i="19"/>
  <c r="Q75" i="19"/>
  <c r="P75" i="19"/>
  <c r="T74" i="19"/>
  <c r="S74" i="19"/>
  <c r="R74" i="19"/>
  <c r="Q74" i="19"/>
  <c r="P74" i="19"/>
  <c r="T73" i="19"/>
  <c r="S73" i="19"/>
  <c r="R73" i="19"/>
  <c r="Q73" i="19"/>
  <c r="P73" i="19"/>
  <c r="T72" i="19"/>
  <c r="S72" i="19"/>
  <c r="R72" i="19"/>
  <c r="Q72" i="19"/>
  <c r="P72" i="19"/>
  <c r="T71" i="19"/>
  <c r="S71" i="19"/>
  <c r="R71" i="19"/>
  <c r="Q71" i="19"/>
  <c r="P71" i="19"/>
  <c r="T70" i="19"/>
  <c r="S70" i="19"/>
  <c r="R70" i="19"/>
  <c r="Q70" i="19"/>
  <c r="P70" i="19"/>
  <c r="T69" i="19"/>
  <c r="S69" i="19"/>
  <c r="R69" i="19"/>
  <c r="Q69" i="19"/>
  <c r="P69" i="19"/>
  <c r="T68" i="19"/>
  <c r="S68" i="19"/>
  <c r="R68" i="19"/>
  <c r="Q68" i="19"/>
  <c r="P68" i="19"/>
  <c r="T67" i="19"/>
  <c r="S67" i="19"/>
  <c r="R67" i="19"/>
  <c r="Q67" i="19"/>
  <c r="P67" i="19"/>
  <c r="T66" i="19"/>
  <c r="S66" i="19"/>
  <c r="R66" i="19"/>
  <c r="Q66" i="19"/>
  <c r="P66" i="19"/>
  <c r="T65" i="19"/>
  <c r="S65" i="19"/>
  <c r="R65" i="19"/>
  <c r="Q65" i="19"/>
  <c r="P65" i="19"/>
  <c r="T64" i="19"/>
  <c r="S64" i="19"/>
  <c r="R64" i="19"/>
  <c r="Q64" i="19"/>
  <c r="P64" i="19"/>
  <c r="T63" i="19"/>
  <c r="S63" i="19"/>
  <c r="R63" i="19"/>
  <c r="Q63" i="19"/>
  <c r="P63" i="19"/>
  <c r="T62" i="19"/>
  <c r="S62" i="19"/>
  <c r="R62" i="19"/>
  <c r="Q62" i="19"/>
  <c r="P62" i="19"/>
  <c r="T61" i="19"/>
  <c r="S61" i="19"/>
  <c r="R61" i="19"/>
  <c r="Q61" i="19"/>
  <c r="P61" i="19"/>
  <c r="T60" i="19"/>
  <c r="S60" i="19"/>
  <c r="R60" i="19"/>
  <c r="Q60" i="19"/>
  <c r="P60" i="19"/>
  <c r="T59" i="19"/>
  <c r="S59" i="19"/>
  <c r="R59" i="19"/>
  <c r="Q59" i="19"/>
  <c r="P59" i="19"/>
  <c r="T58" i="19"/>
  <c r="S58" i="19"/>
  <c r="R58" i="19"/>
  <c r="Q58" i="19"/>
  <c r="P58" i="19"/>
  <c r="T57" i="19"/>
  <c r="S57" i="19"/>
  <c r="R57" i="19"/>
  <c r="Q57" i="19"/>
  <c r="P57" i="19"/>
  <c r="T56" i="19"/>
  <c r="S56" i="19"/>
  <c r="R56" i="19"/>
  <c r="Q56" i="19"/>
  <c r="P56" i="19"/>
  <c r="T55" i="19"/>
  <c r="S55" i="19"/>
  <c r="R55" i="19"/>
  <c r="Q55" i="19"/>
  <c r="P55" i="19"/>
  <c r="T54" i="19"/>
  <c r="S54" i="19"/>
  <c r="R54" i="19"/>
  <c r="Q54" i="19"/>
  <c r="P54" i="19"/>
  <c r="T53" i="19"/>
  <c r="S53" i="19"/>
  <c r="R53" i="19"/>
  <c r="Q53" i="19"/>
  <c r="P53" i="19"/>
  <c r="T52" i="19"/>
  <c r="S52" i="19"/>
  <c r="R52" i="19"/>
  <c r="Q52" i="19"/>
  <c r="P52" i="19"/>
  <c r="T51" i="19"/>
  <c r="S51" i="19"/>
  <c r="R51" i="19"/>
  <c r="Q51" i="19"/>
  <c r="P51" i="19"/>
  <c r="T50" i="19"/>
  <c r="S50" i="19"/>
  <c r="R50" i="19"/>
  <c r="Q50" i="19"/>
  <c r="P50" i="19"/>
  <c r="T49" i="19"/>
  <c r="S49" i="19"/>
  <c r="R49" i="19"/>
  <c r="Q49" i="19"/>
  <c r="P49" i="19"/>
  <c r="T48" i="19"/>
  <c r="S48" i="19"/>
  <c r="R48" i="19"/>
  <c r="Q48" i="19"/>
  <c r="P48" i="19"/>
  <c r="T47" i="19"/>
  <c r="S47" i="19"/>
  <c r="R47" i="19"/>
  <c r="Q47" i="19"/>
  <c r="P47" i="19"/>
  <c r="T46" i="19"/>
  <c r="S46" i="19"/>
  <c r="R46" i="19"/>
  <c r="Q46" i="19"/>
  <c r="P46" i="19"/>
  <c r="T45" i="19"/>
  <c r="S45" i="19"/>
  <c r="R45" i="19"/>
  <c r="Q45" i="19"/>
  <c r="P45" i="19"/>
  <c r="T44" i="19"/>
  <c r="S44" i="19"/>
  <c r="R44" i="19"/>
  <c r="Q44" i="19"/>
  <c r="P44" i="19"/>
  <c r="T43" i="19"/>
  <c r="S43" i="19"/>
  <c r="R43" i="19"/>
  <c r="Q43" i="19"/>
  <c r="P43" i="19"/>
  <c r="T42" i="19"/>
  <c r="S42" i="19"/>
  <c r="R42" i="19"/>
  <c r="Q42" i="19"/>
  <c r="P42" i="19"/>
  <c r="T41" i="19"/>
  <c r="S41" i="19"/>
  <c r="R41" i="19"/>
  <c r="Q41" i="19"/>
  <c r="P41" i="19"/>
  <c r="T40" i="19"/>
  <c r="S40" i="19"/>
  <c r="R40" i="19"/>
  <c r="Q40" i="19"/>
  <c r="P40" i="19"/>
  <c r="T39" i="19"/>
  <c r="S39" i="19"/>
  <c r="R39" i="19"/>
  <c r="Q39" i="19"/>
  <c r="P39" i="19"/>
  <c r="T38" i="19"/>
  <c r="S38" i="19"/>
  <c r="R38" i="19"/>
  <c r="Q38" i="19"/>
  <c r="P38" i="19"/>
  <c r="T37" i="19"/>
  <c r="S37" i="19"/>
  <c r="R37" i="19"/>
  <c r="Q37" i="19"/>
  <c r="P37" i="19"/>
  <c r="T36" i="19"/>
  <c r="S36" i="19"/>
  <c r="R36" i="19"/>
  <c r="Q36" i="19"/>
  <c r="P36" i="19"/>
  <c r="T35" i="19"/>
  <c r="S35" i="19"/>
  <c r="R35" i="19"/>
  <c r="Q35" i="19"/>
  <c r="P35" i="19"/>
  <c r="T34" i="19"/>
  <c r="S34" i="19"/>
  <c r="R34" i="19"/>
  <c r="Q34" i="19"/>
  <c r="P34" i="19"/>
  <c r="T33" i="19"/>
  <c r="S33" i="19"/>
  <c r="R33" i="19"/>
  <c r="Q33" i="19"/>
  <c r="P33" i="19"/>
  <c r="T32" i="19"/>
  <c r="S32" i="19"/>
  <c r="R32" i="19"/>
  <c r="Q32" i="19"/>
  <c r="P32" i="19"/>
  <c r="T31" i="19"/>
  <c r="S31" i="19"/>
  <c r="R31" i="19"/>
  <c r="Q31" i="19"/>
  <c r="P31" i="19"/>
  <c r="T30" i="19"/>
  <c r="S30" i="19"/>
  <c r="R30" i="19"/>
  <c r="Q30" i="19"/>
  <c r="P30" i="19"/>
  <c r="T29" i="19"/>
  <c r="S29" i="19"/>
  <c r="R29" i="19"/>
  <c r="Q29" i="19"/>
  <c r="P29" i="19"/>
  <c r="T28" i="19"/>
  <c r="S28" i="19"/>
  <c r="R28" i="19"/>
  <c r="Q28" i="19"/>
  <c r="P28" i="19"/>
  <c r="T27" i="19"/>
  <c r="S27" i="19"/>
  <c r="R27" i="19"/>
  <c r="Q27" i="19"/>
  <c r="P27" i="19"/>
  <c r="T26" i="19"/>
  <c r="S26" i="19"/>
  <c r="R26" i="19"/>
  <c r="Q26" i="19"/>
  <c r="P26" i="19"/>
  <c r="T25" i="19"/>
  <c r="S25" i="19"/>
  <c r="R25" i="19"/>
  <c r="Q25" i="19"/>
  <c r="P25" i="19"/>
  <c r="T24" i="19"/>
  <c r="S24" i="19"/>
  <c r="R24" i="19"/>
  <c r="Q24" i="19"/>
  <c r="P24" i="19"/>
  <c r="T23" i="19"/>
  <c r="S23" i="19"/>
  <c r="R23" i="19"/>
  <c r="Q23" i="19"/>
  <c r="P23" i="19"/>
  <c r="T22" i="19"/>
  <c r="S22" i="19"/>
  <c r="R22" i="19"/>
  <c r="Q22" i="19"/>
  <c r="P22" i="19"/>
  <c r="T21" i="19"/>
  <c r="S21" i="19"/>
  <c r="R21" i="19"/>
  <c r="Q21" i="19"/>
  <c r="P21" i="19"/>
  <c r="T20" i="19"/>
  <c r="S20" i="19"/>
  <c r="R20" i="19"/>
  <c r="Q20" i="19"/>
  <c r="P20" i="19"/>
  <c r="T19" i="19"/>
  <c r="S19" i="19"/>
  <c r="R19" i="19"/>
  <c r="Q19" i="19"/>
  <c r="P19" i="19"/>
  <c r="T18" i="19"/>
  <c r="S18" i="19"/>
  <c r="R18" i="19"/>
  <c r="Q18" i="19"/>
  <c r="P18" i="19"/>
  <c r="T17" i="19"/>
  <c r="S17" i="19"/>
  <c r="R17" i="19"/>
  <c r="Q17" i="19"/>
  <c r="P17" i="19"/>
  <c r="T16" i="19"/>
  <c r="S16" i="19"/>
  <c r="R16" i="19"/>
  <c r="Q16" i="19"/>
  <c r="P16" i="19"/>
  <c r="T15" i="19"/>
  <c r="S15" i="19"/>
  <c r="R15" i="19"/>
  <c r="Q15" i="19"/>
  <c r="P15" i="19"/>
  <c r="T14" i="19"/>
  <c r="S14" i="19"/>
  <c r="R14" i="19"/>
  <c r="Q14" i="19"/>
  <c r="P14" i="19"/>
  <c r="T13" i="19"/>
  <c r="S13" i="19"/>
  <c r="R13" i="19"/>
  <c r="Q13" i="19"/>
  <c r="P13" i="19"/>
  <c r="T12" i="19"/>
  <c r="S12" i="19"/>
  <c r="R12" i="19"/>
  <c r="Q12" i="19"/>
  <c r="P12" i="19"/>
  <c r="T11" i="19"/>
  <c r="S11" i="19"/>
  <c r="R11" i="19"/>
  <c r="Q11" i="19"/>
  <c r="P11" i="19"/>
  <c r="T10" i="19"/>
  <c r="S10" i="19"/>
  <c r="R10" i="19"/>
  <c r="Q10" i="19"/>
  <c r="P10" i="19"/>
  <c r="T9" i="19"/>
  <c r="S9" i="19"/>
  <c r="R9" i="19"/>
  <c r="Q9" i="19"/>
  <c r="P9" i="19"/>
  <c r="T8" i="19"/>
  <c r="S8" i="19"/>
  <c r="R8" i="19"/>
  <c r="Q8" i="19"/>
  <c r="P8" i="19"/>
  <c r="T7" i="19"/>
  <c r="S7" i="19"/>
  <c r="R7" i="19"/>
  <c r="Q7" i="19"/>
  <c r="P7" i="19"/>
  <c r="T6" i="19"/>
  <c r="S6" i="19"/>
  <c r="R6" i="19"/>
  <c r="Q6" i="19"/>
  <c r="P6" i="19"/>
  <c r="T5" i="19"/>
  <c r="S5" i="19"/>
  <c r="R5" i="19"/>
  <c r="Q5" i="19"/>
  <c r="P5" i="19"/>
  <c r="T3" i="19"/>
  <c r="S3" i="19"/>
  <c r="R3" i="19"/>
  <c r="Q3" i="19"/>
  <c r="K205" i="19"/>
  <c r="J205" i="19"/>
  <c r="I205" i="19"/>
  <c r="H205" i="19"/>
  <c r="G205" i="19"/>
  <c r="F205" i="19"/>
  <c r="K204" i="19"/>
  <c r="J204" i="19"/>
  <c r="I204" i="19"/>
  <c r="H204" i="19"/>
  <c r="G204" i="19"/>
  <c r="F204" i="19"/>
  <c r="K203" i="19"/>
  <c r="J203" i="19"/>
  <c r="I203" i="19"/>
  <c r="H203" i="19"/>
  <c r="G203" i="19"/>
  <c r="F203" i="19"/>
  <c r="K202" i="19"/>
  <c r="J202" i="19"/>
  <c r="I202" i="19"/>
  <c r="H202" i="19"/>
  <c r="G202" i="19"/>
  <c r="F202" i="19"/>
  <c r="K201" i="19"/>
  <c r="J201" i="19"/>
  <c r="I201" i="19"/>
  <c r="H201" i="19"/>
  <c r="G201" i="19"/>
  <c r="F201" i="19"/>
  <c r="K200" i="19"/>
  <c r="J200" i="19"/>
  <c r="I200" i="19"/>
  <c r="H200" i="19"/>
  <c r="G200" i="19"/>
  <c r="F200" i="19"/>
  <c r="K199" i="19"/>
  <c r="J199" i="19"/>
  <c r="I199" i="19"/>
  <c r="H199" i="19"/>
  <c r="G199" i="19"/>
  <c r="F199" i="19"/>
  <c r="K198" i="19"/>
  <c r="J198" i="19"/>
  <c r="I198" i="19"/>
  <c r="H198" i="19"/>
  <c r="G198" i="19"/>
  <c r="F198" i="19"/>
  <c r="K197" i="19"/>
  <c r="J197" i="19"/>
  <c r="I197" i="19"/>
  <c r="H197" i="19"/>
  <c r="G197" i="19"/>
  <c r="F197" i="19"/>
  <c r="K196" i="19"/>
  <c r="J196" i="19"/>
  <c r="I196" i="19"/>
  <c r="H196" i="19"/>
  <c r="G196" i="19"/>
  <c r="F196" i="19"/>
  <c r="K195" i="19"/>
  <c r="J195" i="19"/>
  <c r="I195" i="19"/>
  <c r="H195" i="19"/>
  <c r="G195" i="19"/>
  <c r="F195" i="19"/>
  <c r="K194" i="19"/>
  <c r="J194" i="19"/>
  <c r="I194" i="19"/>
  <c r="H194" i="19"/>
  <c r="G194" i="19"/>
  <c r="F194" i="19"/>
  <c r="K193" i="19"/>
  <c r="J193" i="19"/>
  <c r="I193" i="19"/>
  <c r="H193" i="19"/>
  <c r="G193" i="19"/>
  <c r="F193" i="19"/>
  <c r="K192" i="19"/>
  <c r="J192" i="19"/>
  <c r="I192" i="19"/>
  <c r="H192" i="19"/>
  <c r="G192" i="19"/>
  <c r="F192" i="19"/>
  <c r="K191" i="19"/>
  <c r="J191" i="19"/>
  <c r="I191" i="19"/>
  <c r="H191" i="19"/>
  <c r="G191" i="19"/>
  <c r="F191" i="19"/>
  <c r="K190" i="19"/>
  <c r="J190" i="19"/>
  <c r="I190" i="19"/>
  <c r="H190" i="19"/>
  <c r="G190" i="19"/>
  <c r="F190" i="19"/>
  <c r="K189" i="19"/>
  <c r="J189" i="19"/>
  <c r="I189" i="19"/>
  <c r="H189" i="19"/>
  <c r="G189" i="19"/>
  <c r="F189" i="19"/>
  <c r="K188" i="19"/>
  <c r="J188" i="19"/>
  <c r="I188" i="19"/>
  <c r="H188" i="19"/>
  <c r="G188" i="19"/>
  <c r="F188" i="19"/>
  <c r="K187" i="19"/>
  <c r="J187" i="19"/>
  <c r="I187" i="19"/>
  <c r="H187" i="19"/>
  <c r="G187" i="19"/>
  <c r="F187" i="19"/>
  <c r="K186" i="19"/>
  <c r="J186" i="19"/>
  <c r="I186" i="19"/>
  <c r="H186" i="19"/>
  <c r="G186" i="19"/>
  <c r="F186" i="19"/>
  <c r="K185" i="19"/>
  <c r="J185" i="19"/>
  <c r="I185" i="19"/>
  <c r="H185" i="19"/>
  <c r="G185" i="19"/>
  <c r="F185" i="19"/>
  <c r="K184" i="19"/>
  <c r="J184" i="19"/>
  <c r="I184" i="19"/>
  <c r="H184" i="19"/>
  <c r="G184" i="19"/>
  <c r="F184" i="19"/>
  <c r="K183" i="19"/>
  <c r="J183" i="19"/>
  <c r="I183" i="19"/>
  <c r="H183" i="19"/>
  <c r="G183" i="19"/>
  <c r="F183" i="19"/>
  <c r="K182" i="19"/>
  <c r="J182" i="19"/>
  <c r="I182" i="19"/>
  <c r="H182" i="19"/>
  <c r="G182" i="19"/>
  <c r="F182" i="19"/>
  <c r="K181" i="19"/>
  <c r="J181" i="19"/>
  <c r="I181" i="19"/>
  <c r="H181" i="19"/>
  <c r="G181" i="19"/>
  <c r="F181" i="19"/>
  <c r="K180" i="19"/>
  <c r="J180" i="19"/>
  <c r="I180" i="19"/>
  <c r="H180" i="19"/>
  <c r="G180" i="19"/>
  <c r="F180" i="19"/>
  <c r="K179" i="19"/>
  <c r="J179" i="19"/>
  <c r="I179" i="19"/>
  <c r="H179" i="19"/>
  <c r="G179" i="19"/>
  <c r="F179" i="19"/>
  <c r="K178" i="19"/>
  <c r="J178" i="19"/>
  <c r="I178" i="19"/>
  <c r="H178" i="19"/>
  <c r="G178" i="19"/>
  <c r="F178" i="19"/>
  <c r="K177" i="19"/>
  <c r="J177" i="19"/>
  <c r="I177" i="19"/>
  <c r="H177" i="19"/>
  <c r="G177" i="19"/>
  <c r="F177" i="19"/>
  <c r="K176" i="19"/>
  <c r="J176" i="19"/>
  <c r="I176" i="19"/>
  <c r="H176" i="19"/>
  <c r="G176" i="19"/>
  <c r="F176" i="19"/>
  <c r="K175" i="19"/>
  <c r="J175" i="19"/>
  <c r="I175" i="19"/>
  <c r="H175" i="19"/>
  <c r="G175" i="19"/>
  <c r="F175" i="19"/>
  <c r="K174" i="19"/>
  <c r="J174" i="19"/>
  <c r="I174" i="19"/>
  <c r="H174" i="19"/>
  <c r="G174" i="19"/>
  <c r="F174" i="19"/>
  <c r="K173" i="19"/>
  <c r="J173" i="19"/>
  <c r="I173" i="19"/>
  <c r="H173" i="19"/>
  <c r="G173" i="19"/>
  <c r="F173" i="19"/>
  <c r="K172" i="19"/>
  <c r="J172" i="19"/>
  <c r="I172" i="19"/>
  <c r="H172" i="19"/>
  <c r="G172" i="19"/>
  <c r="F172" i="19"/>
  <c r="K171" i="19"/>
  <c r="J171" i="19"/>
  <c r="I171" i="19"/>
  <c r="H171" i="19"/>
  <c r="G171" i="19"/>
  <c r="F171" i="19"/>
  <c r="K170" i="19"/>
  <c r="J170" i="19"/>
  <c r="I170" i="19"/>
  <c r="H170" i="19"/>
  <c r="G170" i="19"/>
  <c r="F170" i="19"/>
  <c r="K169" i="19"/>
  <c r="J169" i="19"/>
  <c r="I169" i="19"/>
  <c r="H169" i="19"/>
  <c r="G169" i="19"/>
  <c r="F169" i="19"/>
  <c r="K168" i="19"/>
  <c r="J168" i="19"/>
  <c r="I168" i="19"/>
  <c r="H168" i="19"/>
  <c r="G168" i="19"/>
  <c r="F168" i="19"/>
  <c r="K167" i="19"/>
  <c r="J167" i="19"/>
  <c r="I167" i="19"/>
  <c r="H167" i="19"/>
  <c r="G167" i="19"/>
  <c r="F167" i="19"/>
  <c r="K166" i="19"/>
  <c r="J166" i="19"/>
  <c r="I166" i="19"/>
  <c r="H166" i="19"/>
  <c r="G166" i="19"/>
  <c r="F166" i="19"/>
  <c r="K165" i="19"/>
  <c r="J165" i="19"/>
  <c r="I165" i="19"/>
  <c r="H165" i="19"/>
  <c r="G165" i="19"/>
  <c r="F165" i="19"/>
  <c r="K164" i="19"/>
  <c r="J164" i="19"/>
  <c r="I164" i="19"/>
  <c r="H164" i="19"/>
  <c r="G164" i="19"/>
  <c r="F164" i="19"/>
  <c r="K163" i="19"/>
  <c r="J163" i="19"/>
  <c r="I163" i="19"/>
  <c r="H163" i="19"/>
  <c r="G163" i="19"/>
  <c r="F163" i="19"/>
  <c r="K162" i="19"/>
  <c r="J162" i="19"/>
  <c r="I162" i="19"/>
  <c r="H162" i="19"/>
  <c r="G162" i="19"/>
  <c r="F162" i="19"/>
  <c r="K161" i="19"/>
  <c r="J161" i="19"/>
  <c r="I161" i="19"/>
  <c r="H161" i="19"/>
  <c r="G161" i="19"/>
  <c r="F161" i="19"/>
  <c r="K160" i="19"/>
  <c r="J160" i="19"/>
  <c r="I160" i="19"/>
  <c r="H160" i="19"/>
  <c r="G160" i="19"/>
  <c r="F160" i="19"/>
  <c r="K159" i="19"/>
  <c r="J159" i="19"/>
  <c r="I159" i="19"/>
  <c r="H159" i="19"/>
  <c r="G159" i="19"/>
  <c r="F159" i="19"/>
  <c r="K158" i="19"/>
  <c r="J158" i="19"/>
  <c r="I158" i="19"/>
  <c r="H158" i="19"/>
  <c r="G158" i="19"/>
  <c r="F158" i="19"/>
  <c r="K157" i="19"/>
  <c r="J157" i="19"/>
  <c r="I157" i="19"/>
  <c r="H157" i="19"/>
  <c r="G157" i="19"/>
  <c r="F157" i="19"/>
  <c r="K156" i="19"/>
  <c r="J156" i="19"/>
  <c r="I156" i="19"/>
  <c r="H156" i="19"/>
  <c r="G156" i="19"/>
  <c r="F156" i="19"/>
  <c r="K155" i="19"/>
  <c r="J155" i="19"/>
  <c r="I155" i="19"/>
  <c r="H155" i="19"/>
  <c r="G155" i="19"/>
  <c r="F155" i="19"/>
  <c r="K154" i="19"/>
  <c r="J154" i="19"/>
  <c r="I154" i="19"/>
  <c r="H154" i="19"/>
  <c r="G154" i="19"/>
  <c r="F154" i="19"/>
  <c r="K153" i="19"/>
  <c r="J153" i="19"/>
  <c r="I153" i="19"/>
  <c r="H153" i="19"/>
  <c r="G153" i="19"/>
  <c r="F153" i="19"/>
  <c r="K152" i="19"/>
  <c r="J152" i="19"/>
  <c r="I152" i="19"/>
  <c r="H152" i="19"/>
  <c r="G152" i="19"/>
  <c r="F152" i="19"/>
  <c r="K151" i="19"/>
  <c r="J151" i="19"/>
  <c r="I151" i="19"/>
  <c r="H151" i="19"/>
  <c r="G151" i="19"/>
  <c r="F151" i="19"/>
  <c r="K150" i="19"/>
  <c r="J150" i="19"/>
  <c r="I150" i="19"/>
  <c r="H150" i="19"/>
  <c r="G150" i="19"/>
  <c r="F150" i="19"/>
  <c r="K149" i="19"/>
  <c r="J149" i="19"/>
  <c r="I149" i="19"/>
  <c r="H149" i="19"/>
  <c r="G149" i="19"/>
  <c r="F149" i="19"/>
  <c r="K148" i="19"/>
  <c r="J148" i="19"/>
  <c r="I148" i="19"/>
  <c r="H148" i="19"/>
  <c r="G148" i="19"/>
  <c r="F148" i="19"/>
  <c r="K147" i="19"/>
  <c r="J147" i="19"/>
  <c r="I147" i="19"/>
  <c r="H147" i="19"/>
  <c r="G147" i="19"/>
  <c r="F147" i="19"/>
  <c r="K146" i="19"/>
  <c r="J146" i="19"/>
  <c r="I146" i="19"/>
  <c r="H146" i="19"/>
  <c r="G146" i="19"/>
  <c r="F146" i="19"/>
  <c r="K145" i="19"/>
  <c r="J145" i="19"/>
  <c r="I145" i="19"/>
  <c r="H145" i="19"/>
  <c r="G145" i="19"/>
  <c r="F145" i="19"/>
  <c r="K144" i="19"/>
  <c r="J144" i="19"/>
  <c r="I144" i="19"/>
  <c r="H144" i="19"/>
  <c r="G144" i="19"/>
  <c r="F144" i="19"/>
  <c r="K143" i="19"/>
  <c r="J143" i="19"/>
  <c r="I143" i="19"/>
  <c r="H143" i="19"/>
  <c r="G143" i="19"/>
  <c r="F143" i="19"/>
  <c r="K142" i="19"/>
  <c r="J142" i="19"/>
  <c r="I142" i="19"/>
  <c r="H142" i="19"/>
  <c r="G142" i="19"/>
  <c r="F142" i="19"/>
  <c r="K141" i="19"/>
  <c r="J141" i="19"/>
  <c r="I141" i="19"/>
  <c r="H141" i="19"/>
  <c r="G141" i="19"/>
  <c r="F141" i="19"/>
  <c r="K140" i="19"/>
  <c r="J140" i="19"/>
  <c r="I140" i="19"/>
  <c r="H140" i="19"/>
  <c r="G140" i="19"/>
  <c r="F140" i="19"/>
  <c r="K139" i="19"/>
  <c r="J139" i="19"/>
  <c r="I139" i="19"/>
  <c r="H139" i="19"/>
  <c r="G139" i="19"/>
  <c r="F139" i="19"/>
  <c r="K138" i="19"/>
  <c r="J138" i="19"/>
  <c r="I138" i="19"/>
  <c r="H138" i="19"/>
  <c r="G138" i="19"/>
  <c r="F138" i="19"/>
  <c r="K137" i="19"/>
  <c r="J137" i="19"/>
  <c r="I137" i="19"/>
  <c r="H137" i="19"/>
  <c r="G137" i="19"/>
  <c r="F137" i="19"/>
  <c r="K136" i="19"/>
  <c r="J136" i="19"/>
  <c r="I136" i="19"/>
  <c r="H136" i="19"/>
  <c r="G136" i="19"/>
  <c r="F136" i="19"/>
  <c r="K135" i="19"/>
  <c r="J135" i="19"/>
  <c r="I135" i="19"/>
  <c r="H135" i="19"/>
  <c r="G135" i="19"/>
  <c r="F135" i="19"/>
  <c r="K134" i="19"/>
  <c r="J134" i="19"/>
  <c r="I134" i="19"/>
  <c r="H134" i="19"/>
  <c r="G134" i="19"/>
  <c r="F134" i="19"/>
  <c r="K133" i="19"/>
  <c r="J133" i="19"/>
  <c r="I133" i="19"/>
  <c r="H133" i="19"/>
  <c r="G133" i="19"/>
  <c r="F133" i="19"/>
  <c r="K132" i="19"/>
  <c r="J132" i="19"/>
  <c r="I132" i="19"/>
  <c r="H132" i="19"/>
  <c r="G132" i="19"/>
  <c r="F132" i="19"/>
  <c r="K131" i="19"/>
  <c r="J131" i="19"/>
  <c r="I131" i="19"/>
  <c r="H131" i="19"/>
  <c r="G131" i="19"/>
  <c r="F131" i="19"/>
  <c r="K130" i="19"/>
  <c r="J130" i="19"/>
  <c r="I130" i="19"/>
  <c r="H130" i="19"/>
  <c r="G130" i="19"/>
  <c r="F130" i="19"/>
  <c r="K129" i="19"/>
  <c r="J129" i="19"/>
  <c r="I129" i="19"/>
  <c r="H129" i="19"/>
  <c r="G129" i="19"/>
  <c r="F129" i="19"/>
  <c r="K128" i="19"/>
  <c r="J128" i="19"/>
  <c r="I128" i="19"/>
  <c r="H128" i="19"/>
  <c r="G128" i="19"/>
  <c r="F128" i="19"/>
  <c r="K127" i="19"/>
  <c r="J127" i="19"/>
  <c r="I127" i="19"/>
  <c r="H127" i="19"/>
  <c r="G127" i="19"/>
  <c r="F127" i="19"/>
  <c r="K126" i="19"/>
  <c r="J126" i="19"/>
  <c r="I126" i="19"/>
  <c r="H126" i="19"/>
  <c r="G126" i="19"/>
  <c r="F126" i="19"/>
  <c r="K125" i="19"/>
  <c r="J125" i="19"/>
  <c r="I125" i="19"/>
  <c r="H125" i="19"/>
  <c r="G125" i="19"/>
  <c r="F125" i="19"/>
  <c r="K124" i="19"/>
  <c r="J124" i="19"/>
  <c r="I124" i="19"/>
  <c r="H124" i="19"/>
  <c r="G124" i="19"/>
  <c r="F124" i="19"/>
  <c r="K123" i="19"/>
  <c r="J123" i="19"/>
  <c r="I123" i="19"/>
  <c r="H123" i="19"/>
  <c r="G123" i="19"/>
  <c r="F123" i="19"/>
  <c r="K122" i="19"/>
  <c r="J122" i="19"/>
  <c r="I122" i="19"/>
  <c r="H122" i="19"/>
  <c r="G122" i="19"/>
  <c r="F122" i="19"/>
  <c r="K121" i="19"/>
  <c r="J121" i="19"/>
  <c r="I121" i="19"/>
  <c r="H121" i="19"/>
  <c r="G121" i="19"/>
  <c r="F121" i="19"/>
  <c r="K120" i="19"/>
  <c r="J120" i="19"/>
  <c r="I120" i="19"/>
  <c r="H120" i="19"/>
  <c r="G120" i="19"/>
  <c r="F120" i="19"/>
  <c r="K119" i="19"/>
  <c r="J119" i="19"/>
  <c r="I119" i="19"/>
  <c r="H119" i="19"/>
  <c r="G119" i="19"/>
  <c r="F119" i="19"/>
  <c r="K118" i="19"/>
  <c r="J118" i="19"/>
  <c r="I118" i="19"/>
  <c r="H118" i="19"/>
  <c r="G118" i="19"/>
  <c r="F118" i="19"/>
  <c r="K117" i="19"/>
  <c r="J117" i="19"/>
  <c r="I117" i="19"/>
  <c r="H117" i="19"/>
  <c r="G117" i="19"/>
  <c r="F117" i="19"/>
  <c r="K116" i="19"/>
  <c r="J116" i="19"/>
  <c r="I116" i="19"/>
  <c r="H116" i="19"/>
  <c r="G116" i="19"/>
  <c r="F116" i="19"/>
  <c r="K115" i="19"/>
  <c r="J115" i="19"/>
  <c r="I115" i="19"/>
  <c r="H115" i="19"/>
  <c r="G115" i="19"/>
  <c r="F115" i="19"/>
  <c r="K114" i="19"/>
  <c r="J114" i="19"/>
  <c r="I114" i="19"/>
  <c r="H114" i="19"/>
  <c r="G114" i="19"/>
  <c r="F114" i="19"/>
  <c r="K113" i="19"/>
  <c r="J113" i="19"/>
  <c r="I113" i="19"/>
  <c r="H113" i="19"/>
  <c r="G113" i="19"/>
  <c r="F113" i="19"/>
  <c r="K112" i="19"/>
  <c r="J112" i="19"/>
  <c r="I112" i="19"/>
  <c r="H112" i="19"/>
  <c r="G112" i="19"/>
  <c r="F112" i="19"/>
  <c r="K111" i="19"/>
  <c r="J111" i="19"/>
  <c r="I111" i="19"/>
  <c r="H111" i="19"/>
  <c r="G111" i="19"/>
  <c r="F111" i="19"/>
  <c r="K110" i="19"/>
  <c r="J110" i="19"/>
  <c r="I110" i="19"/>
  <c r="H110" i="19"/>
  <c r="G110" i="19"/>
  <c r="F110" i="19"/>
  <c r="K109" i="19"/>
  <c r="J109" i="19"/>
  <c r="I109" i="19"/>
  <c r="H109" i="19"/>
  <c r="G109" i="19"/>
  <c r="F109" i="19"/>
  <c r="K108" i="19"/>
  <c r="J108" i="19"/>
  <c r="I108" i="19"/>
  <c r="H108" i="19"/>
  <c r="G108" i="19"/>
  <c r="F108" i="19"/>
  <c r="K107" i="19"/>
  <c r="J107" i="19"/>
  <c r="I107" i="19"/>
  <c r="H107" i="19"/>
  <c r="G107" i="19"/>
  <c r="F107" i="19"/>
  <c r="K106" i="19"/>
  <c r="J106" i="19"/>
  <c r="I106" i="19"/>
  <c r="H106" i="19"/>
  <c r="G106" i="19"/>
  <c r="F106" i="19"/>
  <c r="K105" i="19"/>
  <c r="J105" i="19"/>
  <c r="I105" i="19"/>
  <c r="H105" i="19"/>
  <c r="G105" i="19"/>
  <c r="F105" i="19"/>
  <c r="K104" i="19"/>
  <c r="J104" i="19"/>
  <c r="I104" i="19"/>
  <c r="H104" i="19"/>
  <c r="G104" i="19"/>
  <c r="F104" i="19"/>
  <c r="K103" i="19"/>
  <c r="J103" i="19"/>
  <c r="I103" i="19"/>
  <c r="H103" i="19"/>
  <c r="G103" i="19"/>
  <c r="F103" i="19"/>
  <c r="K102" i="19"/>
  <c r="J102" i="19"/>
  <c r="I102" i="19"/>
  <c r="H102" i="19"/>
  <c r="G102" i="19"/>
  <c r="F102" i="19"/>
  <c r="K101" i="19"/>
  <c r="J101" i="19"/>
  <c r="I101" i="19"/>
  <c r="H101" i="19"/>
  <c r="G101" i="19"/>
  <c r="F101" i="19"/>
  <c r="K100" i="19"/>
  <c r="J100" i="19"/>
  <c r="I100" i="19"/>
  <c r="H100" i="19"/>
  <c r="G100" i="19"/>
  <c r="F100" i="19"/>
  <c r="K99" i="19"/>
  <c r="J99" i="19"/>
  <c r="I99" i="19"/>
  <c r="H99" i="19"/>
  <c r="G99" i="19"/>
  <c r="F99" i="19"/>
  <c r="K98" i="19"/>
  <c r="J98" i="19"/>
  <c r="I98" i="19"/>
  <c r="H98" i="19"/>
  <c r="G98" i="19"/>
  <c r="F98" i="19"/>
  <c r="K97" i="19"/>
  <c r="J97" i="19"/>
  <c r="I97" i="19"/>
  <c r="H97" i="19"/>
  <c r="G97" i="19"/>
  <c r="F97" i="19"/>
  <c r="K96" i="19"/>
  <c r="J96" i="19"/>
  <c r="I96" i="19"/>
  <c r="H96" i="19"/>
  <c r="G96" i="19"/>
  <c r="F96" i="19"/>
  <c r="K95" i="19"/>
  <c r="J95" i="19"/>
  <c r="I95" i="19"/>
  <c r="H95" i="19"/>
  <c r="G95" i="19"/>
  <c r="F95" i="19"/>
  <c r="K94" i="19"/>
  <c r="J94" i="19"/>
  <c r="I94" i="19"/>
  <c r="H94" i="19"/>
  <c r="G94" i="19"/>
  <c r="F94" i="19"/>
  <c r="K93" i="19"/>
  <c r="J93" i="19"/>
  <c r="I93" i="19"/>
  <c r="H93" i="19"/>
  <c r="G93" i="19"/>
  <c r="F93" i="19"/>
  <c r="K92" i="19"/>
  <c r="J92" i="19"/>
  <c r="I92" i="19"/>
  <c r="H92" i="19"/>
  <c r="G92" i="19"/>
  <c r="F92" i="19"/>
  <c r="K91" i="19"/>
  <c r="J91" i="19"/>
  <c r="I91" i="19"/>
  <c r="H91" i="19"/>
  <c r="G91" i="19"/>
  <c r="F91" i="19"/>
  <c r="K90" i="19"/>
  <c r="J90" i="19"/>
  <c r="I90" i="19"/>
  <c r="H90" i="19"/>
  <c r="G90" i="19"/>
  <c r="F90" i="19"/>
  <c r="K89" i="19"/>
  <c r="J89" i="19"/>
  <c r="I89" i="19"/>
  <c r="H89" i="19"/>
  <c r="G89" i="19"/>
  <c r="F89" i="19"/>
  <c r="K88" i="19"/>
  <c r="J88" i="19"/>
  <c r="I88" i="19"/>
  <c r="H88" i="19"/>
  <c r="G88" i="19"/>
  <c r="F88" i="19"/>
  <c r="K87" i="19"/>
  <c r="J87" i="19"/>
  <c r="I87" i="19"/>
  <c r="H87" i="19"/>
  <c r="G87" i="19"/>
  <c r="F87" i="19"/>
  <c r="K86" i="19"/>
  <c r="J86" i="19"/>
  <c r="I86" i="19"/>
  <c r="H86" i="19"/>
  <c r="G86" i="19"/>
  <c r="F86" i="19"/>
  <c r="K85" i="19"/>
  <c r="J85" i="19"/>
  <c r="I85" i="19"/>
  <c r="H85" i="19"/>
  <c r="G85" i="19"/>
  <c r="F85" i="19"/>
  <c r="K84" i="19"/>
  <c r="J84" i="19"/>
  <c r="I84" i="19"/>
  <c r="H84" i="19"/>
  <c r="G84" i="19"/>
  <c r="F84" i="19"/>
  <c r="K83" i="19"/>
  <c r="J83" i="19"/>
  <c r="I83" i="19"/>
  <c r="H83" i="19"/>
  <c r="G83" i="19"/>
  <c r="F83" i="19"/>
  <c r="K82" i="19"/>
  <c r="J82" i="19"/>
  <c r="I82" i="19"/>
  <c r="H82" i="19"/>
  <c r="G82" i="19"/>
  <c r="F82" i="19"/>
  <c r="K81" i="19"/>
  <c r="J81" i="19"/>
  <c r="I81" i="19"/>
  <c r="H81" i="19"/>
  <c r="G81" i="19"/>
  <c r="F81" i="19"/>
  <c r="K80" i="19"/>
  <c r="J80" i="19"/>
  <c r="I80" i="19"/>
  <c r="H80" i="19"/>
  <c r="G80" i="19"/>
  <c r="F80" i="19"/>
  <c r="K79" i="19"/>
  <c r="J79" i="19"/>
  <c r="I79" i="19"/>
  <c r="H79" i="19"/>
  <c r="G79" i="19"/>
  <c r="F79" i="19"/>
  <c r="K78" i="19"/>
  <c r="J78" i="19"/>
  <c r="I78" i="19"/>
  <c r="H78" i="19"/>
  <c r="G78" i="19"/>
  <c r="F78" i="19"/>
  <c r="K77" i="19"/>
  <c r="J77" i="19"/>
  <c r="I77" i="19"/>
  <c r="H77" i="19"/>
  <c r="G77" i="19"/>
  <c r="F77" i="19"/>
  <c r="K76" i="19"/>
  <c r="J76" i="19"/>
  <c r="I76" i="19"/>
  <c r="H76" i="19"/>
  <c r="G76" i="19"/>
  <c r="F76" i="19"/>
  <c r="K75" i="19"/>
  <c r="J75" i="19"/>
  <c r="I75" i="19"/>
  <c r="H75" i="19"/>
  <c r="G75" i="19"/>
  <c r="F75" i="19"/>
  <c r="K74" i="19"/>
  <c r="J74" i="19"/>
  <c r="I74" i="19"/>
  <c r="H74" i="19"/>
  <c r="G74" i="19"/>
  <c r="F74" i="19"/>
  <c r="K73" i="19"/>
  <c r="J73" i="19"/>
  <c r="I73" i="19"/>
  <c r="H73" i="19"/>
  <c r="G73" i="19"/>
  <c r="F73" i="19"/>
  <c r="K72" i="19"/>
  <c r="J72" i="19"/>
  <c r="I72" i="19"/>
  <c r="H72" i="19"/>
  <c r="G72" i="19"/>
  <c r="F72" i="19"/>
  <c r="K71" i="19"/>
  <c r="J71" i="19"/>
  <c r="I71" i="19"/>
  <c r="H71" i="19"/>
  <c r="G71" i="19"/>
  <c r="F71" i="19"/>
  <c r="K70" i="19"/>
  <c r="J70" i="19"/>
  <c r="I70" i="19"/>
  <c r="H70" i="19"/>
  <c r="G70" i="19"/>
  <c r="F70" i="19"/>
  <c r="K69" i="19"/>
  <c r="J69" i="19"/>
  <c r="I69" i="19"/>
  <c r="H69" i="19"/>
  <c r="G69" i="19"/>
  <c r="F69" i="19"/>
  <c r="K68" i="19"/>
  <c r="J68" i="19"/>
  <c r="I68" i="19"/>
  <c r="H68" i="19"/>
  <c r="G68" i="19"/>
  <c r="F68" i="19"/>
  <c r="K67" i="19"/>
  <c r="J67" i="19"/>
  <c r="I67" i="19"/>
  <c r="H67" i="19"/>
  <c r="G67" i="19"/>
  <c r="F67" i="19"/>
  <c r="K66" i="19"/>
  <c r="J66" i="19"/>
  <c r="I66" i="19"/>
  <c r="H66" i="19"/>
  <c r="G66" i="19"/>
  <c r="F66" i="19"/>
  <c r="K65" i="19"/>
  <c r="J65" i="19"/>
  <c r="I65" i="19"/>
  <c r="H65" i="19"/>
  <c r="G65" i="19"/>
  <c r="F65" i="19"/>
  <c r="K64" i="19"/>
  <c r="J64" i="19"/>
  <c r="I64" i="19"/>
  <c r="H64" i="19"/>
  <c r="G64" i="19"/>
  <c r="F64" i="19"/>
  <c r="K63" i="19"/>
  <c r="J63" i="19"/>
  <c r="I63" i="19"/>
  <c r="H63" i="19"/>
  <c r="G63" i="19"/>
  <c r="F63" i="19"/>
  <c r="K62" i="19"/>
  <c r="J62" i="19"/>
  <c r="I62" i="19"/>
  <c r="H62" i="19"/>
  <c r="G62" i="19"/>
  <c r="F62" i="19"/>
  <c r="K61" i="19"/>
  <c r="J61" i="19"/>
  <c r="I61" i="19"/>
  <c r="H61" i="19"/>
  <c r="G61" i="19"/>
  <c r="F61" i="19"/>
  <c r="K60" i="19"/>
  <c r="J60" i="19"/>
  <c r="I60" i="19"/>
  <c r="H60" i="19"/>
  <c r="G60" i="19"/>
  <c r="F60" i="19"/>
  <c r="K59" i="19"/>
  <c r="J59" i="19"/>
  <c r="I59" i="19"/>
  <c r="H59" i="19"/>
  <c r="G59" i="19"/>
  <c r="F59" i="19"/>
  <c r="K58" i="19"/>
  <c r="J58" i="19"/>
  <c r="I58" i="19"/>
  <c r="H58" i="19"/>
  <c r="G58" i="19"/>
  <c r="F58" i="19"/>
  <c r="K57" i="19"/>
  <c r="J57" i="19"/>
  <c r="I57" i="19"/>
  <c r="H57" i="19"/>
  <c r="G57" i="19"/>
  <c r="F57" i="19"/>
  <c r="K56" i="19"/>
  <c r="J56" i="19"/>
  <c r="I56" i="19"/>
  <c r="H56" i="19"/>
  <c r="G56" i="19"/>
  <c r="F56" i="19"/>
  <c r="K55" i="19"/>
  <c r="J55" i="19"/>
  <c r="I55" i="19"/>
  <c r="H55" i="19"/>
  <c r="G55" i="19"/>
  <c r="F55" i="19"/>
  <c r="K54" i="19"/>
  <c r="J54" i="19"/>
  <c r="I54" i="19"/>
  <c r="H54" i="19"/>
  <c r="G54" i="19"/>
  <c r="F54" i="19"/>
  <c r="K53" i="19"/>
  <c r="J53" i="19"/>
  <c r="I53" i="19"/>
  <c r="H53" i="19"/>
  <c r="G53" i="19"/>
  <c r="F53" i="19"/>
  <c r="K52" i="19"/>
  <c r="J52" i="19"/>
  <c r="I52" i="19"/>
  <c r="H52" i="19"/>
  <c r="G52" i="19"/>
  <c r="F52" i="19"/>
  <c r="K51" i="19"/>
  <c r="J51" i="19"/>
  <c r="I51" i="19"/>
  <c r="H51" i="19"/>
  <c r="G51" i="19"/>
  <c r="F51" i="19"/>
  <c r="K50" i="19"/>
  <c r="J50" i="19"/>
  <c r="I50" i="19"/>
  <c r="H50" i="19"/>
  <c r="G50" i="19"/>
  <c r="F50" i="19"/>
  <c r="K49" i="19"/>
  <c r="J49" i="19"/>
  <c r="I49" i="19"/>
  <c r="H49" i="19"/>
  <c r="G49" i="19"/>
  <c r="F49" i="19"/>
  <c r="K48" i="19"/>
  <c r="J48" i="19"/>
  <c r="I48" i="19"/>
  <c r="H48" i="19"/>
  <c r="G48" i="19"/>
  <c r="F48" i="19"/>
  <c r="K47" i="19"/>
  <c r="J47" i="19"/>
  <c r="I47" i="19"/>
  <c r="H47" i="19"/>
  <c r="G47" i="19"/>
  <c r="F47" i="19"/>
  <c r="K46" i="19"/>
  <c r="J46" i="19"/>
  <c r="I46" i="19"/>
  <c r="H46" i="19"/>
  <c r="G46" i="19"/>
  <c r="F46" i="19"/>
  <c r="K45" i="19"/>
  <c r="J45" i="19"/>
  <c r="I45" i="19"/>
  <c r="H45" i="19"/>
  <c r="G45" i="19"/>
  <c r="F45" i="19"/>
  <c r="K44" i="19"/>
  <c r="J44" i="19"/>
  <c r="I44" i="19"/>
  <c r="H44" i="19"/>
  <c r="G44" i="19"/>
  <c r="F44" i="19"/>
  <c r="K43" i="19"/>
  <c r="J43" i="19"/>
  <c r="I43" i="19"/>
  <c r="H43" i="19"/>
  <c r="G43" i="19"/>
  <c r="F43" i="19"/>
  <c r="K42" i="19"/>
  <c r="J42" i="19"/>
  <c r="I42" i="19"/>
  <c r="H42" i="19"/>
  <c r="G42" i="19"/>
  <c r="F42" i="19"/>
  <c r="K41" i="19"/>
  <c r="J41" i="19"/>
  <c r="I41" i="19"/>
  <c r="H41" i="19"/>
  <c r="G41" i="19"/>
  <c r="F41" i="19"/>
  <c r="K40" i="19"/>
  <c r="J40" i="19"/>
  <c r="I40" i="19"/>
  <c r="H40" i="19"/>
  <c r="G40" i="19"/>
  <c r="F40" i="19"/>
  <c r="K39" i="19"/>
  <c r="J39" i="19"/>
  <c r="I39" i="19"/>
  <c r="H39" i="19"/>
  <c r="G39" i="19"/>
  <c r="F39" i="19"/>
  <c r="K38" i="19"/>
  <c r="J38" i="19"/>
  <c r="I38" i="19"/>
  <c r="H38" i="19"/>
  <c r="G38" i="19"/>
  <c r="F38" i="19"/>
  <c r="K37" i="19"/>
  <c r="J37" i="19"/>
  <c r="I37" i="19"/>
  <c r="H37" i="19"/>
  <c r="G37" i="19"/>
  <c r="F37" i="19"/>
  <c r="K36" i="19"/>
  <c r="J36" i="19"/>
  <c r="I36" i="19"/>
  <c r="H36" i="19"/>
  <c r="G36" i="19"/>
  <c r="F36" i="19"/>
  <c r="K35" i="19"/>
  <c r="J35" i="19"/>
  <c r="I35" i="19"/>
  <c r="H35" i="19"/>
  <c r="G35" i="19"/>
  <c r="F35" i="19"/>
  <c r="K34" i="19"/>
  <c r="J34" i="19"/>
  <c r="I34" i="19"/>
  <c r="H34" i="19"/>
  <c r="G34" i="19"/>
  <c r="F34" i="19"/>
  <c r="K33" i="19"/>
  <c r="J33" i="19"/>
  <c r="I33" i="19"/>
  <c r="H33" i="19"/>
  <c r="G33" i="19"/>
  <c r="F33" i="19"/>
  <c r="K32" i="19"/>
  <c r="J32" i="19"/>
  <c r="I32" i="19"/>
  <c r="H32" i="19"/>
  <c r="G32" i="19"/>
  <c r="F32" i="19"/>
  <c r="K31" i="19"/>
  <c r="J31" i="19"/>
  <c r="I31" i="19"/>
  <c r="H31" i="19"/>
  <c r="G31" i="19"/>
  <c r="F31" i="19"/>
  <c r="K30" i="19"/>
  <c r="J30" i="19"/>
  <c r="I30" i="19"/>
  <c r="H30" i="19"/>
  <c r="G30" i="19"/>
  <c r="F30" i="19"/>
  <c r="K29" i="19"/>
  <c r="J29" i="19"/>
  <c r="I29" i="19"/>
  <c r="H29" i="19"/>
  <c r="G29" i="19"/>
  <c r="F29" i="19"/>
  <c r="K28" i="19"/>
  <c r="J28" i="19"/>
  <c r="I28" i="19"/>
  <c r="H28" i="19"/>
  <c r="G28" i="19"/>
  <c r="F28" i="19"/>
  <c r="K27" i="19"/>
  <c r="J27" i="19"/>
  <c r="I27" i="19"/>
  <c r="H27" i="19"/>
  <c r="G27" i="19"/>
  <c r="F27" i="19"/>
  <c r="K26" i="19"/>
  <c r="J26" i="19"/>
  <c r="I26" i="19"/>
  <c r="H26" i="19"/>
  <c r="G26" i="19"/>
  <c r="F26" i="19"/>
  <c r="K25" i="19"/>
  <c r="J25" i="19"/>
  <c r="I25" i="19"/>
  <c r="H25" i="19"/>
  <c r="G25" i="19"/>
  <c r="F25" i="19"/>
  <c r="K24" i="19"/>
  <c r="J24" i="19"/>
  <c r="I24" i="19"/>
  <c r="H24" i="19"/>
  <c r="G24" i="19"/>
  <c r="F24" i="19"/>
  <c r="K23" i="19"/>
  <c r="J23" i="19"/>
  <c r="I23" i="19"/>
  <c r="H23" i="19"/>
  <c r="G23" i="19"/>
  <c r="F23" i="19"/>
  <c r="K22" i="19"/>
  <c r="J22" i="19"/>
  <c r="I22" i="19"/>
  <c r="H22" i="19"/>
  <c r="G22" i="19"/>
  <c r="F22" i="19"/>
  <c r="K21" i="19"/>
  <c r="J21" i="19"/>
  <c r="I21" i="19"/>
  <c r="H21" i="19"/>
  <c r="G21" i="19"/>
  <c r="F21" i="19"/>
  <c r="K20" i="19"/>
  <c r="J20" i="19"/>
  <c r="I20" i="19"/>
  <c r="H20" i="19"/>
  <c r="G20" i="19"/>
  <c r="F20" i="19"/>
  <c r="K19" i="19"/>
  <c r="J19" i="19"/>
  <c r="I19" i="19"/>
  <c r="H19" i="19"/>
  <c r="G19" i="19"/>
  <c r="F19" i="19"/>
  <c r="K18" i="19"/>
  <c r="J18" i="19"/>
  <c r="I18" i="19"/>
  <c r="H18" i="19"/>
  <c r="G18" i="19"/>
  <c r="F18" i="19"/>
  <c r="K17" i="19"/>
  <c r="J17" i="19"/>
  <c r="I17" i="19"/>
  <c r="H17" i="19"/>
  <c r="G17" i="19"/>
  <c r="F17" i="19"/>
  <c r="K16" i="19"/>
  <c r="J16" i="19"/>
  <c r="I16" i="19"/>
  <c r="H16" i="19"/>
  <c r="G16" i="19"/>
  <c r="F16" i="19"/>
  <c r="K15" i="19"/>
  <c r="J15" i="19"/>
  <c r="I15" i="19"/>
  <c r="H15" i="19"/>
  <c r="G15" i="19"/>
  <c r="F15" i="19"/>
  <c r="K14" i="19"/>
  <c r="J14" i="19"/>
  <c r="I14" i="19"/>
  <c r="H14" i="19"/>
  <c r="G14" i="19"/>
  <c r="F14" i="19"/>
  <c r="K13" i="19"/>
  <c r="J13" i="19"/>
  <c r="I13" i="19"/>
  <c r="H13" i="19"/>
  <c r="G13" i="19"/>
  <c r="F13" i="19"/>
  <c r="K12" i="19"/>
  <c r="J12" i="19"/>
  <c r="I12" i="19"/>
  <c r="H12" i="19"/>
  <c r="G12" i="19"/>
  <c r="F12" i="19"/>
  <c r="K11" i="19"/>
  <c r="J11" i="19"/>
  <c r="I11" i="19"/>
  <c r="H11" i="19"/>
  <c r="G11" i="19"/>
  <c r="F11" i="19"/>
  <c r="K10" i="19"/>
  <c r="J10" i="19"/>
  <c r="I10" i="19"/>
  <c r="H10" i="19"/>
  <c r="G10" i="19"/>
  <c r="F10" i="19"/>
  <c r="K9" i="19"/>
  <c r="J9" i="19"/>
  <c r="I9" i="19"/>
  <c r="H9" i="19"/>
  <c r="G9" i="19"/>
  <c r="F9" i="19"/>
  <c r="K8" i="19"/>
  <c r="J8" i="19"/>
  <c r="I8" i="19"/>
  <c r="H8" i="19"/>
  <c r="G8" i="19"/>
  <c r="F8" i="19"/>
  <c r="K7" i="19"/>
  <c r="J7" i="19"/>
  <c r="I7" i="19"/>
  <c r="H7" i="19"/>
  <c r="G7" i="19"/>
  <c r="F7" i="19"/>
  <c r="K6" i="19"/>
  <c r="J6" i="19"/>
  <c r="I6" i="19"/>
  <c r="H6" i="19"/>
  <c r="G6" i="19"/>
  <c r="F6" i="19"/>
  <c r="K5" i="19"/>
  <c r="J5" i="19"/>
  <c r="I5" i="19"/>
  <c r="H5" i="19"/>
  <c r="G5" i="19"/>
  <c r="K3" i="19"/>
  <c r="J3" i="19"/>
  <c r="I3" i="19"/>
  <c r="H3" i="19"/>
  <c r="G3" i="19"/>
  <c r="F5" i="19"/>
  <c r="F3" i="19"/>
  <c r="E205" i="19"/>
  <c r="E204" i="19"/>
  <c r="E203" i="19"/>
  <c r="E202" i="19"/>
  <c r="E201" i="19"/>
  <c r="E200" i="19"/>
  <c r="E199" i="19"/>
  <c r="E198" i="19"/>
  <c r="E197" i="19"/>
  <c r="E196" i="19"/>
  <c r="E195" i="19"/>
  <c r="E194" i="19"/>
  <c r="E193" i="19"/>
  <c r="E192" i="19"/>
  <c r="E191" i="19"/>
  <c r="E190" i="19"/>
  <c r="E189" i="19"/>
  <c r="E188" i="19"/>
  <c r="E187" i="19"/>
  <c r="E186" i="19"/>
  <c r="E185" i="19"/>
  <c r="E184" i="19"/>
  <c r="E183" i="19"/>
  <c r="E182" i="19"/>
  <c r="E181" i="19"/>
  <c r="E180" i="19"/>
  <c r="E179" i="19"/>
  <c r="E178" i="19"/>
  <c r="E177" i="19"/>
  <c r="E176" i="19"/>
  <c r="E175" i="19"/>
  <c r="E174" i="19"/>
  <c r="E173" i="19"/>
  <c r="E172" i="19"/>
  <c r="E171" i="19"/>
  <c r="E170" i="19"/>
  <c r="E169" i="19"/>
  <c r="E168" i="19"/>
  <c r="E167" i="19"/>
  <c r="E166" i="19"/>
  <c r="E165" i="19"/>
  <c r="E164" i="19"/>
  <c r="E163" i="19"/>
  <c r="E162" i="19"/>
  <c r="E161" i="19"/>
  <c r="E160" i="19"/>
  <c r="E159" i="19"/>
  <c r="E158" i="19"/>
  <c r="E157" i="19"/>
  <c r="E156" i="19"/>
  <c r="E155" i="19"/>
  <c r="E154" i="19"/>
  <c r="E153" i="19"/>
  <c r="E152" i="19"/>
  <c r="E151" i="19"/>
  <c r="E150" i="19"/>
  <c r="E149" i="19"/>
  <c r="E148" i="19"/>
  <c r="E147" i="19"/>
  <c r="E146" i="19"/>
  <c r="E145" i="19"/>
  <c r="E144" i="19"/>
  <c r="E143" i="19"/>
  <c r="E142" i="19"/>
  <c r="E141" i="19"/>
  <c r="E140" i="19"/>
  <c r="E139" i="19"/>
  <c r="E138" i="19"/>
  <c r="E137" i="19"/>
  <c r="E136" i="19"/>
  <c r="E135" i="19"/>
  <c r="E134" i="19"/>
  <c r="E133" i="19"/>
  <c r="E132" i="19"/>
  <c r="E131" i="19"/>
  <c r="E130" i="19"/>
  <c r="E129" i="19"/>
  <c r="E128" i="19"/>
  <c r="E127" i="19"/>
  <c r="E126" i="19"/>
  <c r="E125" i="19"/>
  <c r="E124" i="19"/>
  <c r="E123" i="19"/>
  <c r="E122" i="19"/>
  <c r="E121" i="19"/>
  <c r="E120" i="19"/>
  <c r="E119" i="19"/>
  <c r="E118" i="19"/>
  <c r="E117" i="19"/>
  <c r="E116" i="19"/>
  <c r="E115" i="19"/>
  <c r="E114" i="19"/>
  <c r="E113" i="19"/>
  <c r="E112" i="19"/>
  <c r="E111" i="19"/>
  <c r="E110" i="19"/>
  <c r="E109" i="19"/>
  <c r="E108" i="19"/>
  <c r="E107" i="19"/>
  <c r="E106" i="19"/>
  <c r="E105" i="19"/>
  <c r="E104" i="19"/>
  <c r="E103" i="19"/>
  <c r="E102" i="19"/>
  <c r="E101" i="19"/>
  <c r="E100" i="19"/>
  <c r="E99" i="19"/>
  <c r="E98" i="19"/>
  <c r="E97" i="19"/>
  <c r="E96" i="19"/>
  <c r="E95" i="19"/>
  <c r="E94" i="19"/>
  <c r="E93" i="19"/>
  <c r="E92" i="19"/>
  <c r="E91" i="19"/>
  <c r="E90" i="19"/>
  <c r="E89" i="19"/>
  <c r="E88" i="19"/>
  <c r="E87" i="19"/>
  <c r="E86" i="19"/>
  <c r="E85" i="19"/>
  <c r="E84" i="19"/>
  <c r="E83" i="19"/>
  <c r="E82" i="19"/>
  <c r="E81" i="19"/>
  <c r="E80" i="19"/>
  <c r="E79" i="19"/>
  <c r="E78" i="19"/>
  <c r="E77" i="19"/>
  <c r="E76" i="19"/>
  <c r="E75" i="19"/>
  <c r="E74" i="19"/>
  <c r="E73" i="19"/>
  <c r="E72" i="19"/>
  <c r="E71" i="19"/>
  <c r="E70" i="19"/>
  <c r="E69" i="19"/>
  <c r="E68" i="19"/>
  <c r="E67" i="19"/>
  <c r="E66" i="19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E7" i="19"/>
  <c r="E6" i="19"/>
  <c r="E5" i="19"/>
  <c r="J1" i="4"/>
  <c r="V51" i="17" l="1"/>
  <c r="V50" i="17"/>
  <c r="V49" i="17"/>
  <c r="V48" i="17"/>
  <c r="V47" i="17"/>
  <c r="V46" i="17"/>
  <c r="V45" i="17"/>
  <c r="V44" i="17"/>
  <c r="V43" i="17"/>
  <c r="V42" i="17"/>
  <c r="V41" i="17"/>
  <c r="V40" i="17"/>
  <c r="V39" i="17"/>
  <c r="V38" i="17"/>
  <c r="V37" i="17"/>
  <c r="V36" i="17"/>
  <c r="V35" i="17"/>
  <c r="V34" i="17"/>
  <c r="V33" i="17"/>
  <c r="V32" i="17"/>
  <c r="V31" i="17"/>
  <c r="V30" i="17"/>
  <c r="V29" i="17"/>
  <c r="V28" i="17"/>
  <c r="V27" i="17"/>
  <c r="V26" i="17"/>
  <c r="V25" i="17"/>
  <c r="V24" i="17"/>
  <c r="V23" i="17"/>
  <c r="V22" i="17"/>
  <c r="V21" i="17"/>
  <c r="V20" i="17"/>
  <c r="V19" i="17"/>
  <c r="V18" i="17"/>
  <c r="V17" i="17"/>
  <c r="V16" i="17"/>
  <c r="V15" i="17"/>
  <c r="V14" i="17"/>
  <c r="V13" i="17"/>
  <c r="V12" i="17"/>
  <c r="V11" i="17"/>
  <c r="V10" i="17"/>
  <c r="V9" i="17"/>
  <c r="V8" i="17"/>
  <c r="V7" i="17"/>
  <c r="V6" i="17"/>
  <c r="V5" i="17"/>
  <c r="V4" i="17"/>
  <c r="V3" i="17"/>
  <c r="H3" i="14"/>
  <c r="I3" i="14"/>
  <c r="J3" i="14"/>
  <c r="L3" i="14"/>
  <c r="M3" i="14"/>
  <c r="N3" i="14"/>
  <c r="P3" i="14"/>
  <c r="Q3" i="14"/>
  <c r="R3" i="14"/>
  <c r="T3" i="14"/>
  <c r="U3" i="14"/>
  <c r="H4" i="14"/>
  <c r="I4" i="14"/>
  <c r="J4" i="14"/>
  <c r="L4" i="14"/>
  <c r="M4" i="14"/>
  <c r="N4" i="14"/>
  <c r="P4" i="14"/>
  <c r="Q4" i="14"/>
  <c r="R4" i="14"/>
  <c r="T4" i="14"/>
  <c r="U4" i="14"/>
  <c r="H5" i="14"/>
  <c r="I5" i="14"/>
  <c r="J5" i="14"/>
  <c r="L5" i="14"/>
  <c r="M5" i="14"/>
  <c r="N5" i="14"/>
  <c r="P5" i="14"/>
  <c r="Q5" i="14"/>
  <c r="R5" i="14"/>
  <c r="T5" i="14"/>
  <c r="U5" i="14"/>
  <c r="H6" i="14"/>
  <c r="I6" i="14"/>
  <c r="J6" i="14"/>
  <c r="L6" i="14"/>
  <c r="M6" i="14"/>
  <c r="N6" i="14"/>
  <c r="P6" i="14"/>
  <c r="Q6" i="14"/>
  <c r="R6" i="14"/>
  <c r="T6" i="14"/>
  <c r="U6" i="14"/>
  <c r="H7" i="14"/>
  <c r="I7" i="14"/>
  <c r="J7" i="14"/>
  <c r="L7" i="14"/>
  <c r="M7" i="14"/>
  <c r="N7" i="14"/>
  <c r="P7" i="14"/>
  <c r="Q7" i="14"/>
  <c r="R7" i="14"/>
  <c r="T7" i="14"/>
  <c r="U7" i="14"/>
  <c r="H8" i="14"/>
  <c r="I8" i="14"/>
  <c r="J8" i="14"/>
  <c r="L8" i="14"/>
  <c r="M8" i="14"/>
  <c r="N8" i="14"/>
  <c r="P8" i="14"/>
  <c r="Q8" i="14"/>
  <c r="R8" i="14"/>
  <c r="T8" i="14"/>
  <c r="U8" i="14"/>
  <c r="H9" i="14"/>
  <c r="I9" i="14"/>
  <c r="J9" i="14"/>
  <c r="L9" i="14"/>
  <c r="M9" i="14"/>
  <c r="N9" i="14"/>
  <c r="P9" i="14"/>
  <c r="Q9" i="14"/>
  <c r="R9" i="14"/>
  <c r="T9" i="14"/>
  <c r="U9" i="14"/>
  <c r="H10" i="14"/>
  <c r="I10" i="14"/>
  <c r="J10" i="14"/>
  <c r="L10" i="14"/>
  <c r="M10" i="14"/>
  <c r="N10" i="14"/>
  <c r="P10" i="14"/>
  <c r="Q10" i="14"/>
  <c r="R10" i="14"/>
  <c r="T10" i="14"/>
  <c r="U10" i="14"/>
  <c r="H11" i="14"/>
  <c r="I11" i="14"/>
  <c r="J11" i="14"/>
  <c r="L11" i="14"/>
  <c r="M11" i="14"/>
  <c r="N11" i="14"/>
  <c r="P11" i="14"/>
  <c r="Q11" i="14"/>
  <c r="R11" i="14"/>
  <c r="T11" i="14"/>
  <c r="U11" i="14"/>
  <c r="H12" i="14"/>
  <c r="I12" i="14"/>
  <c r="J12" i="14"/>
  <c r="L12" i="14"/>
  <c r="M12" i="14"/>
  <c r="N12" i="14"/>
  <c r="P12" i="14"/>
  <c r="Q12" i="14"/>
  <c r="R12" i="14"/>
  <c r="T12" i="14"/>
  <c r="U12" i="14"/>
  <c r="H13" i="14"/>
  <c r="I13" i="14"/>
  <c r="J13" i="14"/>
  <c r="L13" i="14"/>
  <c r="M13" i="14"/>
  <c r="N13" i="14"/>
  <c r="P13" i="14"/>
  <c r="Q13" i="14"/>
  <c r="R13" i="14"/>
  <c r="T13" i="14"/>
  <c r="U13" i="14"/>
  <c r="H14" i="14"/>
  <c r="I14" i="14"/>
  <c r="J14" i="14"/>
  <c r="L14" i="14"/>
  <c r="M14" i="14"/>
  <c r="N14" i="14"/>
  <c r="P14" i="14"/>
  <c r="Q14" i="14"/>
  <c r="R14" i="14"/>
  <c r="T14" i="14"/>
  <c r="U14" i="14"/>
  <c r="H15" i="14"/>
  <c r="I15" i="14"/>
  <c r="J15" i="14"/>
  <c r="L15" i="14"/>
  <c r="M15" i="14"/>
  <c r="N15" i="14"/>
  <c r="P15" i="14"/>
  <c r="Q15" i="14"/>
  <c r="R15" i="14"/>
  <c r="T15" i="14"/>
  <c r="U15" i="14"/>
  <c r="H16" i="14"/>
  <c r="I16" i="14"/>
  <c r="J16" i="14"/>
  <c r="L16" i="14"/>
  <c r="M16" i="14"/>
  <c r="N16" i="14"/>
  <c r="P16" i="14"/>
  <c r="Q16" i="14"/>
  <c r="R16" i="14"/>
  <c r="T16" i="14"/>
  <c r="U16" i="14"/>
  <c r="H17" i="14"/>
  <c r="I17" i="14"/>
  <c r="J17" i="14"/>
  <c r="L17" i="14"/>
  <c r="M17" i="14"/>
  <c r="N17" i="14"/>
  <c r="P17" i="14"/>
  <c r="Q17" i="14"/>
  <c r="R17" i="14"/>
  <c r="T17" i="14"/>
  <c r="U17" i="14"/>
  <c r="H18" i="14"/>
  <c r="I18" i="14"/>
  <c r="J18" i="14"/>
  <c r="L18" i="14"/>
  <c r="M18" i="14"/>
  <c r="N18" i="14"/>
  <c r="P18" i="14"/>
  <c r="Q18" i="14"/>
  <c r="R18" i="14"/>
  <c r="T18" i="14"/>
  <c r="U18" i="14"/>
  <c r="H19" i="14"/>
  <c r="I19" i="14"/>
  <c r="J19" i="14"/>
  <c r="L19" i="14"/>
  <c r="M19" i="14"/>
  <c r="N19" i="14"/>
  <c r="P19" i="14"/>
  <c r="Q19" i="14"/>
  <c r="R19" i="14"/>
  <c r="T19" i="14"/>
  <c r="U19" i="14"/>
  <c r="H20" i="14"/>
  <c r="I20" i="14"/>
  <c r="J20" i="14"/>
  <c r="L20" i="14"/>
  <c r="M20" i="14"/>
  <c r="N20" i="14"/>
  <c r="P20" i="14"/>
  <c r="Q20" i="14"/>
  <c r="R20" i="14"/>
  <c r="T20" i="14"/>
  <c r="U20" i="14"/>
  <c r="H21" i="14"/>
  <c r="I21" i="14"/>
  <c r="J21" i="14"/>
  <c r="L21" i="14"/>
  <c r="M21" i="14"/>
  <c r="N21" i="14"/>
  <c r="P21" i="14"/>
  <c r="Q21" i="14"/>
  <c r="R21" i="14"/>
  <c r="T21" i="14"/>
  <c r="U21" i="14"/>
  <c r="H22" i="14"/>
  <c r="I22" i="14"/>
  <c r="J22" i="14"/>
  <c r="L22" i="14"/>
  <c r="M22" i="14"/>
  <c r="N22" i="14"/>
  <c r="P22" i="14"/>
  <c r="Q22" i="14"/>
  <c r="R22" i="14"/>
  <c r="T22" i="14"/>
  <c r="U22" i="14"/>
  <c r="H23" i="14"/>
  <c r="I23" i="14"/>
  <c r="J23" i="14"/>
  <c r="L23" i="14"/>
  <c r="M23" i="14"/>
  <c r="N23" i="14"/>
  <c r="P23" i="14"/>
  <c r="Q23" i="14"/>
  <c r="R23" i="14"/>
  <c r="T23" i="14"/>
  <c r="U23" i="14"/>
  <c r="H24" i="14"/>
  <c r="I24" i="14"/>
  <c r="J24" i="14"/>
  <c r="L24" i="14"/>
  <c r="M24" i="14"/>
  <c r="N24" i="14"/>
  <c r="P24" i="14"/>
  <c r="Q24" i="14"/>
  <c r="R24" i="14"/>
  <c r="T24" i="14"/>
  <c r="U24" i="14"/>
  <c r="H25" i="14"/>
  <c r="I25" i="14"/>
  <c r="J25" i="14"/>
  <c r="L25" i="14"/>
  <c r="M25" i="14"/>
  <c r="N25" i="14"/>
  <c r="P25" i="14"/>
  <c r="Q25" i="14"/>
  <c r="R25" i="14"/>
  <c r="T25" i="14"/>
  <c r="U25" i="14"/>
  <c r="H26" i="14"/>
  <c r="I26" i="14"/>
  <c r="J26" i="14"/>
  <c r="L26" i="14"/>
  <c r="M26" i="14"/>
  <c r="N26" i="14"/>
  <c r="P26" i="14"/>
  <c r="Q26" i="14"/>
  <c r="R26" i="14"/>
  <c r="T26" i="14"/>
  <c r="U26" i="14"/>
  <c r="H27" i="14"/>
  <c r="I27" i="14"/>
  <c r="J27" i="14"/>
  <c r="L27" i="14"/>
  <c r="M27" i="14"/>
  <c r="N27" i="14"/>
  <c r="P27" i="14"/>
  <c r="Q27" i="14"/>
  <c r="R27" i="14"/>
  <c r="T27" i="14"/>
  <c r="U27" i="14"/>
  <c r="H28" i="14"/>
  <c r="I28" i="14"/>
  <c r="J28" i="14"/>
  <c r="L28" i="14"/>
  <c r="M28" i="14"/>
  <c r="N28" i="14"/>
  <c r="P28" i="14"/>
  <c r="Q28" i="14"/>
  <c r="R28" i="14"/>
  <c r="T28" i="14"/>
  <c r="U28" i="14"/>
  <c r="H29" i="14"/>
  <c r="I29" i="14"/>
  <c r="J29" i="14"/>
  <c r="L29" i="14"/>
  <c r="M29" i="14"/>
  <c r="N29" i="14"/>
  <c r="P29" i="14"/>
  <c r="Q29" i="14"/>
  <c r="R29" i="14"/>
  <c r="T29" i="14"/>
  <c r="U29" i="14"/>
  <c r="H30" i="14"/>
  <c r="I30" i="14"/>
  <c r="J30" i="14"/>
  <c r="L30" i="14"/>
  <c r="M30" i="14"/>
  <c r="N30" i="14"/>
  <c r="P30" i="14"/>
  <c r="Q30" i="14"/>
  <c r="R30" i="14"/>
  <c r="T30" i="14"/>
  <c r="U30" i="14"/>
  <c r="H31" i="14"/>
  <c r="I31" i="14"/>
  <c r="J31" i="14"/>
  <c r="L31" i="14"/>
  <c r="M31" i="14"/>
  <c r="N31" i="14"/>
  <c r="P31" i="14"/>
  <c r="Q31" i="14"/>
  <c r="R31" i="14"/>
  <c r="T31" i="14"/>
  <c r="U31" i="14"/>
  <c r="H32" i="14"/>
  <c r="I32" i="14"/>
  <c r="J32" i="14"/>
  <c r="L32" i="14"/>
  <c r="M32" i="14"/>
  <c r="N32" i="14"/>
  <c r="P32" i="14"/>
  <c r="Q32" i="14"/>
  <c r="R32" i="14"/>
  <c r="T32" i="14"/>
  <c r="U32" i="14"/>
  <c r="H33" i="14"/>
  <c r="I33" i="14"/>
  <c r="J33" i="14"/>
  <c r="L33" i="14"/>
  <c r="M33" i="14"/>
  <c r="N33" i="14"/>
  <c r="P33" i="14"/>
  <c r="Q33" i="14"/>
  <c r="R33" i="14"/>
  <c r="T33" i="14"/>
  <c r="U33" i="14"/>
  <c r="H34" i="14"/>
  <c r="I34" i="14"/>
  <c r="J34" i="14"/>
  <c r="L34" i="14"/>
  <c r="M34" i="14"/>
  <c r="N34" i="14"/>
  <c r="P34" i="14"/>
  <c r="Q34" i="14"/>
  <c r="R34" i="14"/>
  <c r="T34" i="14"/>
  <c r="U34" i="14"/>
  <c r="H35" i="14"/>
  <c r="I35" i="14"/>
  <c r="J35" i="14"/>
  <c r="L35" i="14"/>
  <c r="M35" i="14"/>
  <c r="N35" i="14"/>
  <c r="P35" i="14"/>
  <c r="Q35" i="14"/>
  <c r="R35" i="14"/>
  <c r="T35" i="14"/>
  <c r="U35" i="14"/>
  <c r="H36" i="14"/>
  <c r="I36" i="14"/>
  <c r="J36" i="14"/>
  <c r="L36" i="14"/>
  <c r="M36" i="14"/>
  <c r="N36" i="14"/>
  <c r="P36" i="14"/>
  <c r="Q36" i="14"/>
  <c r="R36" i="14"/>
  <c r="T36" i="14"/>
  <c r="U36" i="14"/>
  <c r="H37" i="14"/>
  <c r="I37" i="14"/>
  <c r="J37" i="14"/>
  <c r="L37" i="14"/>
  <c r="M37" i="14"/>
  <c r="N37" i="14"/>
  <c r="P37" i="14"/>
  <c r="Q37" i="14"/>
  <c r="R37" i="14"/>
  <c r="T37" i="14"/>
  <c r="U37" i="14"/>
  <c r="H38" i="14"/>
  <c r="I38" i="14"/>
  <c r="J38" i="14"/>
  <c r="L38" i="14"/>
  <c r="M38" i="14"/>
  <c r="N38" i="14"/>
  <c r="P38" i="14"/>
  <c r="Q38" i="14"/>
  <c r="R38" i="14"/>
  <c r="T38" i="14"/>
  <c r="U38" i="14"/>
  <c r="H39" i="14"/>
  <c r="I39" i="14"/>
  <c r="J39" i="14"/>
  <c r="L39" i="14"/>
  <c r="M39" i="14"/>
  <c r="N39" i="14"/>
  <c r="P39" i="14"/>
  <c r="Q39" i="14"/>
  <c r="R39" i="14"/>
  <c r="T39" i="14"/>
  <c r="U39" i="14"/>
  <c r="H40" i="14"/>
  <c r="I40" i="14"/>
  <c r="J40" i="14"/>
  <c r="L40" i="14"/>
  <c r="M40" i="14"/>
  <c r="N40" i="14"/>
  <c r="P40" i="14"/>
  <c r="Q40" i="14"/>
  <c r="R40" i="14"/>
  <c r="T40" i="14"/>
  <c r="U40" i="14"/>
  <c r="H41" i="14"/>
  <c r="I41" i="14"/>
  <c r="J41" i="14"/>
  <c r="L41" i="14"/>
  <c r="M41" i="14"/>
  <c r="N41" i="14"/>
  <c r="P41" i="14"/>
  <c r="Q41" i="14"/>
  <c r="R41" i="14"/>
  <c r="T41" i="14"/>
  <c r="U41" i="14"/>
  <c r="H42" i="14"/>
  <c r="I42" i="14"/>
  <c r="J42" i="14"/>
  <c r="L42" i="14"/>
  <c r="M42" i="14"/>
  <c r="N42" i="14"/>
  <c r="P42" i="14"/>
  <c r="Q42" i="14"/>
  <c r="R42" i="14"/>
  <c r="T42" i="14"/>
  <c r="U42" i="14"/>
  <c r="H43" i="14"/>
  <c r="I43" i="14"/>
  <c r="J43" i="14"/>
  <c r="L43" i="14"/>
  <c r="M43" i="14"/>
  <c r="N43" i="14"/>
  <c r="P43" i="14"/>
  <c r="Q43" i="14"/>
  <c r="R43" i="14"/>
  <c r="T43" i="14"/>
  <c r="U43" i="14"/>
  <c r="H44" i="14"/>
  <c r="I44" i="14"/>
  <c r="J44" i="14"/>
  <c r="L44" i="14"/>
  <c r="M44" i="14"/>
  <c r="N44" i="14"/>
  <c r="P44" i="14"/>
  <c r="Q44" i="14"/>
  <c r="R44" i="14"/>
  <c r="T44" i="14"/>
  <c r="U44" i="14"/>
  <c r="H45" i="14"/>
  <c r="I45" i="14"/>
  <c r="J45" i="14"/>
  <c r="L45" i="14"/>
  <c r="M45" i="14"/>
  <c r="N45" i="14"/>
  <c r="P45" i="14"/>
  <c r="Q45" i="14"/>
  <c r="R45" i="14"/>
  <c r="T45" i="14"/>
  <c r="U45" i="14"/>
  <c r="H46" i="14"/>
  <c r="I46" i="14"/>
  <c r="J46" i="14"/>
  <c r="L46" i="14"/>
  <c r="M46" i="14"/>
  <c r="N46" i="14"/>
  <c r="P46" i="14"/>
  <c r="Q46" i="14"/>
  <c r="R46" i="14"/>
  <c r="T46" i="14"/>
  <c r="U46" i="14"/>
  <c r="H47" i="14"/>
  <c r="I47" i="14"/>
  <c r="J47" i="14"/>
  <c r="L47" i="14"/>
  <c r="M47" i="14"/>
  <c r="N47" i="14"/>
  <c r="P47" i="14"/>
  <c r="Q47" i="14"/>
  <c r="R47" i="14"/>
  <c r="T47" i="14"/>
  <c r="U47" i="14"/>
  <c r="H48" i="14"/>
  <c r="I48" i="14"/>
  <c r="J48" i="14"/>
  <c r="L48" i="14"/>
  <c r="M48" i="14"/>
  <c r="N48" i="14"/>
  <c r="P48" i="14"/>
  <c r="Q48" i="14"/>
  <c r="R48" i="14"/>
  <c r="T48" i="14"/>
  <c r="U48" i="14"/>
  <c r="H49" i="14"/>
  <c r="I49" i="14"/>
  <c r="J49" i="14"/>
  <c r="L49" i="14"/>
  <c r="M49" i="14"/>
  <c r="N49" i="14"/>
  <c r="P49" i="14"/>
  <c r="Q49" i="14"/>
  <c r="R49" i="14"/>
  <c r="T49" i="14"/>
  <c r="U49" i="14"/>
  <c r="H50" i="14"/>
  <c r="I50" i="14"/>
  <c r="J50" i="14"/>
  <c r="L50" i="14"/>
  <c r="M50" i="14"/>
  <c r="N50" i="14"/>
  <c r="P50" i="14"/>
  <c r="Q50" i="14"/>
  <c r="R50" i="14"/>
  <c r="T50" i="14"/>
  <c r="U50" i="14"/>
  <c r="H51" i="14"/>
  <c r="I51" i="14"/>
  <c r="J51" i="14"/>
  <c r="L51" i="14"/>
  <c r="M51" i="14"/>
  <c r="N51" i="14"/>
  <c r="P51" i="14"/>
  <c r="Q51" i="14"/>
  <c r="R51" i="14"/>
  <c r="T51" i="14"/>
  <c r="U51" i="14"/>
  <c r="O577" i="23"/>
  <c r="N577" i="23"/>
  <c r="G577" i="23"/>
  <c r="F577" i="23"/>
  <c r="O576" i="23"/>
  <c r="N576" i="23"/>
  <c r="G576" i="23"/>
  <c r="F576" i="23"/>
  <c r="O575" i="23"/>
  <c r="N575" i="23"/>
  <c r="G575" i="23"/>
  <c r="F575" i="23"/>
  <c r="O574" i="23"/>
  <c r="N574" i="23"/>
  <c r="G574" i="23"/>
  <c r="F574" i="23"/>
  <c r="O573" i="23"/>
  <c r="N573" i="23"/>
  <c r="G573" i="23"/>
  <c r="F573" i="23"/>
  <c r="O572" i="23"/>
  <c r="N572" i="23"/>
  <c r="G572" i="23"/>
  <c r="F572" i="23"/>
  <c r="O571" i="23"/>
  <c r="N571" i="23"/>
  <c r="G571" i="23"/>
  <c r="F571" i="23"/>
  <c r="O570" i="23"/>
  <c r="N570" i="23"/>
  <c r="G570" i="23"/>
  <c r="F570" i="23"/>
  <c r="O569" i="23"/>
  <c r="N569" i="23"/>
  <c r="G569" i="23"/>
  <c r="F569" i="23"/>
  <c r="O568" i="23"/>
  <c r="N568" i="23"/>
  <c r="G568" i="23"/>
  <c r="F568" i="23"/>
  <c r="O567" i="23"/>
  <c r="N567" i="23"/>
  <c r="G567" i="23"/>
  <c r="F567" i="23"/>
  <c r="O566" i="23"/>
  <c r="N566" i="23"/>
  <c r="G566" i="23"/>
  <c r="F566" i="23"/>
  <c r="O565" i="23"/>
  <c r="N565" i="23"/>
  <c r="G565" i="23"/>
  <c r="F565" i="23"/>
  <c r="O564" i="23"/>
  <c r="N564" i="23"/>
  <c r="G564" i="23"/>
  <c r="F564" i="23"/>
  <c r="O563" i="23"/>
  <c r="N563" i="23"/>
  <c r="G563" i="23"/>
  <c r="F563" i="23"/>
  <c r="O562" i="23"/>
  <c r="N562" i="23"/>
  <c r="G562" i="23"/>
  <c r="F562" i="23"/>
  <c r="O561" i="23"/>
  <c r="N561" i="23"/>
  <c r="G561" i="23"/>
  <c r="F561" i="23"/>
  <c r="O560" i="23"/>
  <c r="N560" i="23"/>
  <c r="G560" i="23"/>
  <c r="F560" i="23"/>
  <c r="O559" i="23"/>
  <c r="N559" i="23"/>
  <c r="G559" i="23"/>
  <c r="F559" i="23"/>
  <c r="O558" i="23"/>
  <c r="G558" i="23"/>
  <c r="O553" i="23"/>
  <c r="N553" i="23"/>
  <c r="G553" i="23"/>
  <c r="F553" i="23"/>
  <c r="O552" i="23"/>
  <c r="N552" i="23"/>
  <c r="G552" i="23"/>
  <c r="F552" i="23"/>
  <c r="O551" i="23"/>
  <c r="N551" i="23"/>
  <c r="G551" i="23"/>
  <c r="F551" i="23"/>
  <c r="O550" i="23"/>
  <c r="N550" i="23"/>
  <c r="G550" i="23"/>
  <c r="F550" i="23"/>
  <c r="O549" i="23"/>
  <c r="N549" i="23"/>
  <c r="G549" i="23"/>
  <c r="F549" i="23"/>
  <c r="O548" i="23"/>
  <c r="N548" i="23"/>
  <c r="G548" i="23"/>
  <c r="F548" i="23"/>
  <c r="O547" i="23"/>
  <c r="N547" i="23"/>
  <c r="G547" i="23"/>
  <c r="F547" i="23"/>
  <c r="O546" i="23"/>
  <c r="N546" i="23"/>
  <c r="G546" i="23"/>
  <c r="F546" i="23"/>
  <c r="O545" i="23"/>
  <c r="N545" i="23"/>
  <c r="G545" i="23"/>
  <c r="F545" i="23"/>
  <c r="O544" i="23"/>
  <c r="N544" i="23"/>
  <c r="G544" i="23"/>
  <c r="F544" i="23"/>
  <c r="O543" i="23"/>
  <c r="N543" i="23"/>
  <c r="G543" i="23"/>
  <c r="F543" i="23"/>
  <c r="O542" i="23"/>
  <c r="N542" i="23"/>
  <c r="G542" i="23"/>
  <c r="F542" i="23"/>
  <c r="O541" i="23"/>
  <c r="N541" i="23"/>
  <c r="G541" i="23"/>
  <c r="F541" i="23"/>
  <c r="O540" i="23"/>
  <c r="N540" i="23"/>
  <c r="G540" i="23"/>
  <c r="F540" i="23"/>
  <c r="O539" i="23"/>
  <c r="N539" i="23"/>
  <c r="G539" i="23"/>
  <c r="F539" i="23"/>
  <c r="O538" i="23"/>
  <c r="N538" i="23"/>
  <c r="G538" i="23"/>
  <c r="F538" i="23"/>
  <c r="O537" i="23"/>
  <c r="N537" i="23"/>
  <c r="G537" i="23"/>
  <c r="F537" i="23"/>
  <c r="O536" i="23"/>
  <c r="N536" i="23"/>
  <c r="G536" i="23"/>
  <c r="F536" i="23"/>
  <c r="O535" i="23"/>
  <c r="N535" i="23"/>
  <c r="G535" i="23"/>
  <c r="F535" i="23"/>
  <c r="O534" i="23"/>
  <c r="G534" i="23"/>
  <c r="O529" i="23"/>
  <c r="N529" i="23"/>
  <c r="G529" i="23"/>
  <c r="F529" i="23"/>
  <c r="O528" i="23"/>
  <c r="N528" i="23"/>
  <c r="G528" i="23"/>
  <c r="F528" i="23"/>
  <c r="O527" i="23"/>
  <c r="N527" i="23"/>
  <c r="G527" i="23"/>
  <c r="F527" i="23"/>
  <c r="O526" i="23"/>
  <c r="N526" i="23"/>
  <c r="G526" i="23"/>
  <c r="F526" i="23"/>
  <c r="O525" i="23"/>
  <c r="N525" i="23"/>
  <c r="G525" i="23"/>
  <c r="F525" i="23"/>
  <c r="O524" i="23"/>
  <c r="N524" i="23"/>
  <c r="G524" i="23"/>
  <c r="F524" i="23"/>
  <c r="O523" i="23"/>
  <c r="N523" i="23"/>
  <c r="G523" i="23"/>
  <c r="F523" i="23"/>
  <c r="O522" i="23"/>
  <c r="N522" i="23"/>
  <c r="G522" i="23"/>
  <c r="F522" i="23"/>
  <c r="O521" i="23"/>
  <c r="N521" i="23"/>
  <c r="G521" i="23"/>
  <c r="F521" i="23"/>
  <c r="O520" i="23"/>
  <c r="N520" i="23"/>
  <c r="G520" i="23"/>
  <c r="F520" i="23"/>
  <c r="O519" i="23"/>
  <c r="N519" i="23"/>
  <c r="G519" i="23"/>
  <c r="F519" i="23"/>
  <c r="O518" i="23"/>
  <c r="N518" i="23"/>
  <c r="G518" i="23"/>
  <c r="F518" i="23"/>
  <c r="O517" i="23"/>
  <c r="N517" i="23"/>
  <c r="G517" i="23"/>
  <c r="F517" i="23"/>
  <c r="O516" i="23"/>
  <c r="N516" i="23"/>
  <c r="G516" i="23"/>
  <c r="F516" i="23"/>
  <c r="O515" i="23"/>
  <c r="N515" i="23"/>
  <c r="G515" i="23"/>
  <c r="F515" i="23"/>
  <c r="O514" i="23"/>
  <c r="N514" i="23"/>
  <c r="G514" i="23"/>
  <c r="F514" i="23"/>
  <c r="O513" i="23"/>
  <c r="N513" i="23"/>
  <c r="G513" i="23"/>
  <c r="F513" i="23"/>
  <c r="O512" i="23"/>
  <c r="N512" i="23"/>
  <c r="G512" i="23"/>
  <c r="F512" i="23"/>
  <c r="O511" i="23"/>
  <c r="N511" i="23"/>
  <c r="G511" i="23"/>
  <c r="F511" i="23"/>
  <c r="O510" i="23"/>
  <c r="G510" i="23"/>
  <c r="O505" i="23"/>
  <c r="N505" i="23"/>
  <c r="G505" i="23"/>
  <c r="F505" i="23"/>
  <c r="O504" i="23"/>
  <c r="N504" i="23"/>
  <c r="G504" i="23"/>
  <c r="F504" i="23"/>
  <c r="O503" i="23"/>
  <c r="N503" i="23"/>
  <c r="G503" i="23"/>
  <c r="F503" i="23"/>
  <c r="O502" i="23"/>
  <c r="N502" i="23"/>
  <c r="G502" i="23"/>
  <c r="F502" i="23"/>
  <c r="O501" i="23"/>
  <c r="N501" i="23"/>
  <c r="G501" i="23"/>
  <c r="F501" i="23"/>
  <c r="O500" i="23"/>
  <c r="N500" i="23"/>
  <c r="G500" i="23"/>
  <c r="F500" i="23"/>
  <c r="O499" i="23"/>
  <c r="N499" i="23"/>
  <c r="G499" i="23"/>
  <c r="F499" i="23"/>
  <c r="O498" i="23"/>
  <c r="N498" i="23"/>
  <c r="G498" i="23"/>
  <c r="F498" i="23"/>
  <c r="O497" i="23"/>
  <c r="N497" i="23"/>
  <c r="G497" i="23"/>
  <c r="F497" i="23"/>
  <c r="O496" i="23"/>
  <c r="N496" i="23"/>
  <c r="G496" i="23"/>
  <c r="F496" i="23"/>
  <c r="O495" i="23"/>
  <c r="N495" i="23"/>
  <c r="G495" i="23"/>
  <c r="F495" i="23"/>
  <c r="O494" i="23"/>
  <c r="N494" i="23"/>
  <c r="G494" i="23"/>
  <c r="F494" i="23"/>
  <c r="O493" i="23"/>
  <c r="N493" i="23"/>
  <c r="G493" i="23"/>
  <c r="F493" i="23"/>
  <c r="O492" i="23"/>
  <c r="N492" i="23"/>
  <c r="G492" i="23"/>
  <c r="F492" i="23"/>
  <c r="O491" i="23"/>
  <c r="N491" i="23"/>
  <c r="G491" i="23"/>
  <c r="F491" i="23"/>
  <c r="O490" i="23"/>
  <c r="N490" i="23"/>
  <c r="G490" i="23"/>
  <c r="F490" i="23"/>
  <c r="O489" i="23"/>
  <c r="N489" i="23"/>
  <c r="G489" i="23"/>
  <c r="F489" i="23"/>
  <c r="O488" i="23"/>
  <c r="N488" i="23"/>
  <c r="G488" i="23"/>
  <c r="F488" i="23"/>
  <c r="O487" i="23"/>
  <c r="N487" i="23"/>
  <c r="G487" i="23"/>
  <c r="F487" i="23"/>
  <c r="O486" i="23"/>
  <c r="G486" i="23"/>
  <c r="O481" i="23"/>
  <c r="N481" i="23"/>
  <c r="G481" i="23"/>
  <c r="F481" i="23"/>
  <c r="O480" i="23"/>
  <c r="N480" i="23"/>
  <c r="G480" i="23"/>
  <c r="F480" i="23"/>
  <c r="O479" i="23"/>
  <c r="N479" i="23"/>
  <c r="G479" i="23"/>
  <c r="F479" i="23"/>
  <c r="O478" i="23"/>
  <c r="N478" i="23"/>
  <c r="G478" i="23"/>
  <c r="F478" i="23"/>
  <c r="O477" i="23"/>
  <c r="N477" i="23"/>
  <c r="G477" i="23"/>
  <c r="F477" i="23"/>
  <c r="O476" i="23"/>
  <c r="N476" i="23"/>
  <c r="G476" i="23"/>
  <c r="F476" i="23"/>
  <c r="O475" i="23"/>
  <c r="N475" i="23"/>
  <c r="G475" i="23"/>
  <c r="F475" i="23"/>
  <c r="O474" i="23"/>
  <c r="N474" i="23"/>
  <c r="G474" i="23"/>
  <c r="F474" i="23"/>
  <c r="O473" i="23"/>
  <c r="N473" i="23"/>
  <c r="G473" i="23"/>
  <c r="F473" i="23"/>
  <c r="O472" i="23"/>
  <c r="N472" i="23"/>
  <c r="G472" i="23"/>
  <c r="F472" i="23"/>
  <c r="O471" i="23"/>
  <c r="N471" i="23"/>
  <c r="G471" i="23"/>
  <c r="F471" i="23"/>
  <c r="O470" i="23"/>
  <c r="N470" i="23"/>
  <c r="G470" i="23"/>
  <c r="F470" i="23"/>
  <c r="O469" i="23"/>
  <c r="N469" i="23"/>
  <c r="G469" i="23"/>
  <c r="F469" i="23"/>
  <c r="O468" i="23"/>
  <c r="N468" i="23"/>
  <c r="G468" i="23"/>
  <c r="F468" i="23"/>
  <c r="O467" i="23"/>
  <c r="N467" i="23"/>
  <c r="G467" i="23"/>
  <c r="F467" i="23"/>
  <c r="O466" i="23"/>
  <c r="N466" i="23"/>
  <c r="G466" i="23"/>
  <c r="F466" i="23"/>
  <c r="O465" i="23"/>
  <c r="N465" i="23"/>
  <c r="G465" i="23"/>
  <c r="F465" i="23"/>
  <c r="O464" i="23"/>
  <c r="N464" i="23"/>
  <c r="G464" i="23"/>
  <c r="F464" i="23"/>
  <c r="O463" i="23"/>
  <c r="N463" i="23"/>
  <c r="G463" i="23"/>
  <c r="F463" i="23"/>
  <c r="O462" i="23"/>
  <c r="G462" i="23"/>
  <c r="O457" i="23"/>
  <c r="N457" i="23"/>
  <c r="G457" i="23"/>
  <c r="F457" i="23"/>
  <c r="O456" i="23"/>
  <c r="N456" i="23"/>
  <c r="G456" i="23"/>
  <c r="F456" i="23"/>
  <c r="O455" i="23"/>
  <c r="N455" i="23"/>
  <c r="G455" i="23"/>
  <c r="F455" i="23"/>
  <c r="O454" i="23"/>
  <c r="N454" i="23"/>
  <c r="G454" i="23"/>
  <c r="F454" i="23"/>
  <c r="O453" i="23"/>
  <c r="N453" i="23"/>
  <c r="G453" i="23"/>
  <c r="F453" i="23"/>
  <c r="O452" i="23"/>
  <c r="N452" i="23"/>
  <c r="G452" i="23"/>
  <c r="F452" i="23"/>
  <c r="O451" i="23"/>
  <c r="N451" i="23"/>
  <c r="G451" i="23"/>
  <c r="F451" i="23"/>
  <c r="O450" i="23"/>
  <c r="N450" i="23"/>
  <c r="G450" i="23"/>
  <c r="F450" i="23"/>
  <c r="O449" i="23"/>
  <c r="N449" i="23"/>
  <c r="G449" i="23"/>
  <c r="F449" i="23"/>
  <c r="O448" i="23"/>
  <c r="N448" i="23"/>
  <c r="G448" i="23"/>
  <c r="F448" i="23"/>
  <c r="O447" i="23"/>
  <c r="N447" i="23"/>
  <c r="G447" i="23"/>
  <c r="F447" i="23"/>
  <c r="O446" i="23"/>
  <c r="N446" i="23"/>
  <c r="G446" i="23"/>
  <c r="F446" i="23"/>
  <c r="O445" i="23"/>
  <c r="N445" i="23"/>
  <c r="G445" i="23"/>
  <c r="F445" i="23"/>
  <c r="O444" i="23"/>
  <c r="N444" i="23"/>
  <c r="G444" i="23"/>
  <c r="F444" i="23"/>
  <c r="O443" i="23"/>
  <c r="N443" i="23"/>
  <c r="G443" i="23"/>
  <c r="F443" i="23"/>
  <c r="O442" i="23"/>
  <c r="N442" i="23"/>
  <c r="G442" i="23"/>
  <c r="F442" i="23"/>
  <c r="O441" i="23"/>
  <c r="N441" i="23"/>
  <c r="G441" i="23"/>
  <c r="F441" i="23"/>
  <c r="O440" i="23"/>
  <c r="N440" i="23"/>
  <c r="G440" i="23"/>
  <c r="F440" i="23"/>
  <c r="O439" i="23"/>
  <c r="N439" i="23"/>
  <c r="G439" i="23"/>
  <c r="F439" i="23"/>
  <c r="O438" i="23"/>
  <c r="G438" i="23"/>
  <c r="O433" i="23"/>
  <c r="N433" i="23"/>
  <c r="G433" i="23"/>
  <c r="F433" i="23"/>
  <c r="O432" i="23"/>
  <c r="N432" i="23"/>
  <c r="G432" i="23"/>
  <c r="F432" i="23"/>
  <c r="O431" i="23"/>
  <c r="N431" i="23"/>
  <c r="G431" i="23"/>
  <c r="F431" i="23"/>
  <c r="O430" i="23"/>
  <c r="N430" i="23"/>
  <c r="G430" i="23"/>
  <c r="F430" i="23"/>
  <c r="O429" i="23"/>
  <c r="N429" i="23"/>
  <c r="G429" i="23"/>
  <c r="F429" i="23"/>
  <c r="O428" i="23"/>
  <c r="N428" i="23"/>
  <c r="G428" i="23"/>
  <c r="F428" i="23"/>
  <c r="O427" i="23"/>
  <c r="N427" i="23"/>
  <c r="G427" i="23"/>
  <c r="F427" i="23"/>
  <c r="O426" i="23"/>
  <c r="N426" i="23"/>
  <c r="G426" i="23"/>
  <c r="F426" i="23"/>
  <c r="O425" i="23"/>
  <c r="N425" i="23"/>
  <c r="G425" i="23"/>
  <c r="F425" i="23"/>
  <c r="O424" i="23"/>
  <c r="N424" i="23"/>
  <c r="G424" i="23"/>
  <c r="F424" i="23"/>
  <c r="O423" i="23"/>
  <c r="N423" i="23"/>
  <c r="G423" i="23"/>
  <c r="F423" i="23"/>
  <c r="O422" i="23"/>
  <c r="N422" i="23"/>
  <c r="G422" i="23"/>
  <c r="F422" i="23"/>
  <c r="O421" i="23"/>
  <c r="N421" i="23"/>
  <c r="G421" i="23"/>
  <c r="F421" i="23"/>
  <c r="O420" i="23"/>
  <c r="N420" i="23"/>
  <c r="G420" i="23"/>
  <c r="F420" i="23"/>
  <c r="O419" i="23"/>
  <c r="N419" i="23"/>
  <c r="G419" i="23"/>
  <c r="F419" i="23"/>
  <c r="O418" i="23"/>
  <c r="N418" i="23"/>
  <c r="G418" i="23"/>
  <c r="F418" i="23"/>
  <c r="O417" i="23"/>
  <c r="N417" i="23"/>
  <c r="G417" i="23"/>
  <c r="F417" i="23"/>
  <c r="O416" i="23"/>
  <c r="N416" i="23"/>
  <c r="G416" i="23"/>
  <c r="F416" i="23"/>
  <c r="O415" i="23"/>
  <c r="N415" i="23"/>
  <c r="G415" i="23"/>
  <c r="F415" i="23"/>
  <c r="O414" i="23"/>
  <c r="G414" i="23"/>
  <c r="O409" i="23"/>
  <c r="N409" i="23"/>
  <c r="G409" i="23"/>
  <c r="F409" i="23"/>
  <c r="O408" i="23"/>
  <c r="N408" i="23"/>
  <c r="G408" i="23"/>
  <c r="F408" i="23"/>
  <c r="O407" i="23"/>
  <c r="N407" i="23"/>
  <c r="G407" i="23"/>
  <c r="F407" i="23"/>
  <c r="O406" i="23"/>
  <c r="N406" i="23"/>
  <c r="G406" i="23"/>
  <c r="F406" i="23"/>
  <c r="O405" i="23"/>
  <c r="N405" i="23"/>
  <c r="G405" i="23"/>
  <c r="F405" i="23"/>
  <c r="O404" i="23"/>
  <c r="N404" i="23"/>
  <c r="G404" i="23"/>
  <c r="F404" i="23"/>
  <c r="O403" i="23"/>
  <c r="N403" i="23"/>
  <c r="G403" i="23"/>
  <c r="F403" i="23"/>
  <c r="O402" i="23"/>
  <c r="N402" i="23"/>
  <c r="G402" i="23"/>
  <c r="F402" i="23"/>
  <c r="O401" i="23"/>
  <c r="N401" i="23"/>
  <c r="G401" i="23"/>
  <c r="F401" i="23"/>
  <c r="O400" i="23"/>
  <c r="N400" i="23"/>
  <c r="G400" i="23"/>
  <c r="F400" i="23"/>
  <c r="O399" i="23"/>
  <c r="N399" i="23"/>
  <c r="G399" i="23"/>
  <c r="F399" i="23"/>
  <c r="O398" i="23"/>
  <c r="N398" i="23"/>
  <c r="G398" i="23"/>
  <c r="F398" i="23"/>
  <c r="O397" i="23"/>
  <c r="N397" i="23"/>
  <c r="G397" i="23"/>
  <c r="F397" i="23"/>
  <c r="O396" i="23"/>
  <c r="N396" i="23"/>
  <c r="G396" i="23"/>
  <c r="F396" i="23"/>
  <c r="O395" i="23"/>
  <c r="N395" i="23"/>
  <c r="G395" i="23"/>
  <c r="F395" i="23"/>
  <c r="O394" i="23"/>
  <c r="N394" i="23"/>
  <c r="G394" i="23"/>
  <c r="F394" i="23"/>
  <c r="O393" i="23"/>
  <c r="N393" i="23"/>
  <c r="G393" i="23"/>
  <c r="F393" i="23"/>
  <c r="O392" i="23"/>
  <c r="N392" i="23"/>
  <c r="G392" i="23"/>
  <c r="F392" i="23"/>
  <c r="O391" i="23"/>
  <c r="N391" i="23"/>
  <c r="G391" i="23"/>
  <c r="F391" i="23"/>
  <c r="O390" i="23"/>
  <c r="G390" i="23"/>
  <c r="O385" i="23"/>
  <c r="N385" i="23"/>
  <c r="G385" i="23"/>
  <c r="F385" i="23"/>
  <c r="O384" i="23"/>
  <c r="N384" i="23"/>
  <c r="G384" i="23"/>
  <c r="F384" i="23"/>
  <c r="O383" i="23"/>
  <c r="N383" i="23"/>
  <c r="G383" i="23"/>
  <c r="F383" i="23"/>
  <c r="O382" i="23"/>
  <c r="N382" i="23"/>
  <c r="G382" i="23"/>
  <c r="F382" i="23"/>
  <c r="O381" i="23"/>
  <c r="N381" i="23"/>
  <c r="G381" i="23"/>
  <c r="F381" i="23"/>
  <c r="O380" i="23"/>
  <c r="N380" i="23"/>
  <c r="G380" i="23"/>
  <c r="F380" i="23"/>
  <c r="O379" i="23"/>
  <c r="N379" i="23"/>
  <c r="G379" i="23"/>
  <c r="F379" i="23"/>
  <c r="O378" i="23"/>
  <c r="N378" i="23"/>
  <c r="G378" i="23"/>
  <c r="F378" i="23"/>
  <c r="O377" i="23"/>
  <c r="N377" i="23"/>
  <c r="G377" i="23"/>
  <c r="F377" i="23"/>
  <c r="O376" i="23"/>
  <c r="N376" i="23"/>
  <c r="G376" i="23"/>
  <c r="F376" i="23"/>
  <c r="O375" i="23"/>
  <c r="N375" i="23"/>
  <c r="G375" i="23"/>
  <c r="F375" i="23"/>
  <c r="O374" i="23"/>
  <c r="N374" i="23"/>
  <c r="G374" i="23"/>
  <c r="F374" i="23"/>
  <c r="O373" i="23"/>
  <c r="N373" i="23"/>
  <c r="G373" i="23"/>
  <c r="F373" i="23"/>
  <c r="O372" i="23"/>
  <c r="N372" i="23"/>
  <c r="G372" i="23"/>
  <c r="F372" i="23"/>
  <c r="O371" i="23"/>
  <c r="N371" i="23"/>
  <c r="G371" i="23"/>
  <c r="F371" i="23"/>
  <c r="O370" i="23"/>
  <c r="N370" i="23"/>
  <c r="G370" i="23"/>
  <c r="F370" i="23"/>
  <c r="O369" i="23"/>
  <c r="N369" i="23"/>
  <c r="G369" i="23"/>
  <c r="F369" i="23"/>
  <c r="O368" i="23"/>
  <c r="N368" i="23"/>
  <c r="G368" i="23"/>
  <c r="F368" i="23"/>
  <c r="O367" i="23"/>
  <c r="N367" i="23"/>
  <c r="G367" i="23"/>
  <c r="F367" i="23"/>
  <c r="O366" i="23"/>
  <c r="G366" i="23"/>
  <c r="O361" i="23"/>
  <c r="N361" i="23"/>
  <c r="G361" i="23"/>
  <c r="F361" i="23"/>
  <c r="O360" i="23"/>
  <c r="N360" i="23"/>
  <c r="G360" i="23"/>
  <c r="F360" i="23"/>
  <c r="O359" i="23"/>
  <c r="N359" i="23"/>
  <c r="G359" i="23"/>
  <c r="F359" i="23"/>
  <c r="O358" i="23"/>
  <c r="N358" i="23"/>
  <c r="G358" i="23"/>
  <c r="F358" i="23"/>
  <c r="O357" i="23"/>
  <c r="N357" i="23"/>
  <c r="G357" i="23"/>
  <c r="F357" i="23"/>
  <c r="O356" i="23"/>
  <c r="N356" i="23"/>
  <c r="G356" i="23"/>
  <c r="F356" i="23"/>
  <c r="O355" i="23"/>
  <c r="N355" i="23"/>
  <c r="G355" i="23"/>
  <c r="F355" i="23"/>
  <c r="O354" i="23"/>
  <c r="N354" i="23"/>
  <c r="G354" i="23"/>
  <c r="F354" i="23"/>
  <c r="O353" i="23"/>
  <c r="N353" i="23"/>
  <c r="G353" i="23"/>
  <c r="F353" i="23"/>
  <c r="O352" i="23"/>
  <c r="N352" i="23"/>
  <c r="G352" i="23"/>
  <c r="F352" i="23"/>
  <c r="O351" i="23"/>
  <c r="N351" i="23"/>
  <c r="G351" i="23"/>
  <c r="F351" i="23"/>
  <c r="O350" i="23"/>
  <c r="N350" i="23"/>
  <c r="G350" i="23"/>
  <c r="F350" i="23"/>
  <c r="O349" i="23"/>
  <c r="N349" i="23"/>
  <c r="G349" i="23"/>
  <c r="F349" i="23"/>
  <c r="O348" i="23"/>
  <c r="N348" i="23"/>
  <c r="G348" i="23"/>
  <c r="F348" i="23"/>
  <c r="O347" i="23"/>
  <c r="N347" i="23"/>
  <c r="G347" i="23"/>
  <c r="F347" i="23"/>
  <c r="O346" i="23"/>
  <c r="N346" i="23"/>
  <c r="G346" i="23"/>
  <c r="F346" i="23"/>
  <c r="O345" i="23"/>
  <c r="N345" i="23"/>
  <c r="G345" i="23"/>
  <c r="F345" i="23"/>
  <c r="O344" i="23"/>
  <c r="N344" i="23"/>
  <c r="G344" i="23"/>
  <c r="F344" i="23"/>
  <c r="O343" i="23"/>
  <c r="N343" i="23"/>
  <c r="G343" i="23"/>
  <c r="F343" i="23"/>
  <c r="O342" i="23"/>
  <c r="G342" i="23"/>
  <c r="O337" i="23"/>
  <c r="N337" i="23"/>
  <c r="G337" i="23"/>
  <c r="F337" i="23"/>
  <c r="O336" i="23"/>
  <c r="N336" i="23"/>
  <c r="G336" i="23"/>
  <c r="F336" i="23"/>
  <c r="O335" i="23"/>
  <c r="N335" i="23"/>
  <c r="G335" i="23"/>
  <c r="F335" i="23"/>
  <c r="O334" i="23"/>
  <c r="N334" i="23"/>
  <c r="G334" i="23"/>
  <c r="F334" i="23"/>
  <c r="O333" i="23"/>
  <c r="N333" i="23"/>
  <c r="G333" i="23"/>
  <c r="F333" i="23"/>
  <c r="O332" i="23"/>
  <c r="N332" i="23"/>
  <c r="G332" i="23"/>
  <c r="F332" i="23"/>
  <c r="O331" i="23"/>
  <c r="N331" i="23"/>
  <c r="G331" i="23"/>
  <c r="F331" i="23"/>
  <c r="O330" i="23"/>
  <c r="N330" i="23"/>
  <c r="G330" i="23"/>
  <c r="F330" i="23"/>
  <c r="O329" i="23"/>
  <c r="N329" i="23"/>
  <c r="G329" i="23"/>
  <c r="F329" i="23"/>
  <c r="O328" i="23"/>
  <c r="N328" i="23"/>
  <c r="G328" i="23"/>
  <c r="F328" i="23"/>
  <c r="O327" i="23"/>
  <c r="N327" i="23"/>
  <c r="G327" i="23"/>
  <c r="F327" i="23"/>
  <c r="O326" i="23"/>
  <c r="N326" i="23"/>
  <c r="G326" i="23"/>
  <c r="F326" i="23"/>
  <c r="O325" i="23"/>
  <c r="N325" i="23"/>
  <c r="G325" i="23"/>
  <c r="F325" i="23"/>
  <c r="O324" i="23"/>
  <c r="N324" i="23"/>
  <c r="G324" i="23"/>
  <c r="F324" i="23"/>
  <c r="O323" i="23"/>
  <c r="N323" i="23"/>
  <c r="G323" i="23"/>
  <c r="F323" i="23"/>
  <c r="O322" i="23"/>
  <c r="N322" i="23"/>
  <c r="G322" i="23"/>
  <c r="F322" i="23"/>
  <c r="O321" i="23"/>
  <c r="N321" i="23"/>
  <c r="G321" i="23"/>
  <c r="F321" i="23"/>
  <c r="O320" i="23"/>
  <c r="N320" i="23"/>
  <c r="G320" i="23"/>
  <c r="F320" i="23"/>
  <c r="O319" i="23"/>
  <c r="N319" i="23"/>
  <c r="G319" i="23"/>
  <c r="F319" i="23"/>
  <c r="O318" i="23"/>
  <c r="G318" i="23"/>
  <c r="O313" i="23"/>
  <c r="N313" i="23"/>
  <c r="G313" i="23"/>
  <c r="F313" i="23"/>
  <c r="O312" i="23"/>
  <c r="N312" i="23"/>
  <c r="G312" i="23"/>
  <c r="F312" i="23"/>
  <c r="O311" i="23"/>
  <c r="N311" i="23"/>
  <c r="G311" i="23"/>
  <c r="F311" i="23"/>
  <c r="O310" i="23"/>
  <c r="N310" i="23"/>
  <c r="G310" i="23"/>
  <c r="F310" i="23"/>
  <c r="O309" i="23"/>
  <c r="N309" i="23"/>
  <c r="G309" i="23"/>
  <c r="F309" i="23"/>
  <c r="O308" i="23"/>
  <c r="N308" i="23"/>
  <c r="G308" i="23"/>
  <c r="F308" i="23"/>
  <c r="O307" i="23"/>
  <c r="N307" i="23"/>
  <c r="G307" i="23"/>
  <c r="F307" i="23"/>
  <c r="O306" i="23"/>
  <c r="N306" i="23"/>
  <c r="G306" i="23"/>
  <c r="F306" i="23"/>
  <c r="O305" i="23"/>
  <c r="N305" i="23"/>
  <c r="G305" i="23"/>
  <c r="F305" i="23"/>
  <c r="O304" i="23"/>
  <c r="N304" i="23"/>
  <c r="G304" i="23"/>
  <c r="F304" i="23"/>
  <c r="O303" i="23"/>
  <c r="N303" i="23"/>
  <c r="G303" i="23"/>
  <c r="F303" i="23"/>
  <c r="O302" i="23"/>
  <c r="N302" i="23"/>
  <c r="G302" i="23"/>
  <c r="F302" i="23"/>
  <c r="O301" i="23"/>
  <c r="N301" i="23"/>
  <c r="G301" i="23"/>
  <c r="F301" i="23"/>
  <c r="O300" i="23"/>
  <c r="N300" i="23"/>
  <c r="G300" i="23"/>
  <c r="F300" i="23"/>
  <c r="O299" i="23"/>
  <c r="N299" i="23"/>
  <c r="G299" i="23"/>
  <c r="F299" i="23"/>
  <c r="O298" i="23"/>
  <c r="N298" i="23"/>
  <c r="G298" i="23"/>
  <c r="F298" i="23"/>
  <c r="O297" i="23"/>
  <c r="N297" i="23"/>
  <c r="G297" i="23"/>
  <c r="F297" i="23"/>
  <c r="O296" i="23"/>
  <c r="N296" i="23"/>
  <c r="G296" i="23"/>
  <c r="F296" i="23"/>
  <c r="O295" i="23"/>
  <c r="N295" i="23"/>
  <c r="G295" i="23"/>
  <c r="F295" i="23"/>
  <c r="O294" i="23"/>
  <c r="G294" i="23"/>
  <c r="O289" i="23"/>
  <c r="N289" i="23"/>
  <c r="G289" i="23"/>
  <c r="F289" i="23"/>
  <c r="O288" i="23"/>
  <c r="N288" i="23"/>
  <c r="G288" i="23"/>
  <c r="F288" i="23"/>
  <c r="O287" i="23"/>
  <c r="N287" i="23"/>
  <c r="G287" i="23"/>
  <c r="F287" i="23"/>
  <c r="O286" i="23"/>
  <c r="N286" i="23"/>
  <c r="G286" i="23"/>
  <c r="F286" i="23"/>
  <c r="O285" i="23"/>
  <c r="N285" i="23"/>
  <c r="G285" i="23"/>
  <c r="F285" i="23"/>
  <c r="O284" i="23"/>
  <c r="N284" i="23"/>
  <c r="G284" i="23"/>
  <c r="F284" i="23"/>
  <c r="O283" i="23"/>
  <c r="N283" i="23"/>
  <c r="G283" i="23"/>
  <c r="F283" i="23"/>
  <c r="O282" i="23"/>
  <c r="N282" i="23"/>
  <c r="G282" i="23"/>
  <c r="F282" i="23"/>
  <c r="O281" i="23"/>
  <c r="N281" i="23"/>
  <c r="G281" i="23"/>
  <c r="F281" i="23"/>
  <c r="O280" i="23"/>
  <c r="N280" i="23"/>
  <c r="G280" i="23"/>
  <c r="F280" i="23"/>
  <c r="O279" i="23"/>
  <c r="N279" i="23"/>
  <c r="G279" i="23"/>
  <c r="F279" i="23"/>
  <c r="O278" i="23"/>
  <c r="N278" i="23"/>
  <c r="G278" i="23"/>
  <c r="F278" i="23"/>
  <c r="O277" i="23"/>
  <c r="N277" i="23"/>
  <c r="G277" i="23"/>
  <c r="F277" i="23"/>
  <c r="O276" i="23"/>
  <c r="N276" i="23"/>
  <c r="G276" i="23"/>
  <c r="F276" i="23"/>
  <c r="O275" i="23"/>
  <c r="N275" i="23"/>
  <c r="G275" i="23"/>
  <c r="F275" i="23"/>
  <c r="O274" i="23"/>
  <c r="N274" i="23"/>
  <c r="G274" i="23"/>
  <c r="F274" i="23"/>
  <c r="O273" i="23"/>
  <c r="N273" i="23"/>
  <c r="G273" i="23"/>
  <c r="F273" i="23"/>
  <c r="O272" i="23"/>
  <c r="N272" i="23"/>
  <c r="G272" i="23"/>
  <c r="F272" i="23"/>
  <c r="O271" i="23"/>
  <c r="N271" i="23"/>
  <c r="G271" i="23"/>
  <c r="F271" i="23"/>
  <c r="O270" i="23"/>
  <c r="G270" i="23"/>
  <c r="O265" i="23"/>
  <c r="N265" i="23"/>
  <c r="G265" i="23"/>
  <c r="F265" i="23"/>
  <c r="O264" i="23"/>
  <c r="N264" i="23"/>
  <c r="G264" i="23"/>
  <c r="F264" i="23"/>
  <c r="O263" i="23"/>
  <c r="N263" i="23"/>
  <c r="G263" i="23"/>
  <c r="F263" i="23"/>
  <c r="O262" i="23"/>
  <c r="N262" i="23"/>
  <c r="G262" i="23"/>
  <c r="F262" i="23"/>
  <c r="O261" i="23"/>
  <c r="N261" i="23"/>
  <c r="G261" i="23"/>
  <c r="F261" i="23"/>
  <c r="O260" i="23"/>
  <c r="N260" i="23"/>
  <c r="G260" i="23"/>
  <c r="F260" i="23"/>
  <c r="O259" i="23"/>
  <c r="N259" i="23"/>
  <c r="G259" i="23"/>
  <c r="F259" i="23"/>
  <c r="O258" i="23"/>
  <c r="N258" i="23"/>
  <c r="G258" i="23"/>
  <c r="F258" i="23"/>
  <c r="O257" i="23"/>
  <c r="N257" i="23"/>
  <c r="G257" i="23"/>
  <c r="F257" i="23"/>
  <c r="O256" i="23"/>
  <c r="N256" i="23"/>
  <c r="G256" i="23"/>
  <c r="F256" i="23"/>
  <c r="O255" i="23"/>
  <c r="N255" i="23"/>
  <c r="G255" i="23"/>
  <c r="F255" i="23"/>
  <c r="O254" i="23"/>
  <c r="N254" i="23"/>
  <c r="G254" i="23"/>
  <c r="F254" i="23"/>
  <c r="O253" i="23"/>
  <c r="N253" i="23"/>
  <c r="G253" i="23"/>
  <c r="F253" i="23"/>
  <c r="O252" i="23"/>
  <c r="N252" i="23"/>
  <c r="G252" i="23"/>
  <c r="F252" i="23"/>
  <c r="O251" i="23"/>
  <c r="N251" i="23"/>
  <c r="G251" i="23"/>
  <c r="F251" i="23"/>
  <c r="O250" i="23"/>
  <c r="N250" i="23"/>
  <c r="G250" i="23"/>
  <c r="F250" i="23"/>
  <c r="O249" i="23"/>
  <c r="N249" i="23"/>
  <c r="G249" i="23"/>
  <c r="F249" i="23"/>
  <c r="O248" i="23"/>
  <c r="N248" i="23"/>
  <c r="G248" i="23"/>
  <c r="F248" i="23"/>
  <c r="O247" i="23"/>
  <c r="N247" i="23"/>
  <c r="G247" i="23"/>
  <c r="F247" i="23"/>
  <c r="O246" i="23"/>
  <c r="G246" i="23"/>
  <c r="O241" i="23"/>
  <c r="N241" i="23"/>
  <c r="G241" i="23"/>
  <c r="F241" i="23"/>
  <c r="O240" i="23"/>
  <c r="N240" i="23"/>
  <c r="G240" i="23"/>
  <c r="F240" i="23"/>
  <c r="O239" i="23"/>
  <c r="N239" i="23"/>
  <c r="G239" i="23"/>
  <c r="F239" i="23"/>
  <c r="O238" i="23"/>
  <c r="N238" i="23"/>
  <c r="G238" i="23"/>
  <c r="F238" i="23"/>
  <c r="O237" i="23"/>
  <c r="N237" i="23"/>
  <c r="G237" i="23"/>
  <c r="F237" i="23"/>
  <c r="O236" i="23"/>
  <c r="N236" i="23"/>
  <c r="G236" i="23"/>
  <c r="F236" i="23"/>
  <c r="O235" i="23"/>
  <c r="N235" i="23"/>
  <c r="G235" i="23"/>
  <c r="F235" i="23"/>
  <c r="O234" i="23"/>
  <c r="N234" i="23"/>
  <c r="G234" i="23"/>
  <c r="F234" i="23"/>
  <c r="O233" i="23"/>
  <c r="N233" i="23"/>
  <c r="G233" i="23"/>
  <c r="F233" i="23"/>
  <c r="O232" i="23"/>
  <c r="N232" i="23"/>
  <c r="G232" i="23"/>
  <c r="F232" i="23"/>
  <c r="O231" i="23"/>
  <c r="N231" i="23"/>
  <c r="G231" i="23"/>
  <c r="F231" i="23"/>
  <c r="O230" i="23"/>
  <c r="N230" i="23"/>
  <c r="G230" i="23"/>
  <c r="F230" i="23"/>
  <c r="O229" i="23"/>
  <c r="N229" i="23"/>
  <c r="G229" i="23"/>
  <c r="F229" i="23"/>
  <c r="O228" i="23"/>
  <c r="N228" i="23"/>
  <c r="G228" i="23"/>
  <c r="F228" i="23"/>
  <c r="O227" i="23"/>
  <c r="N227" i="23"/>
  <c r="G227" i="23"/>
  <c r="F227" i="23"/>
  <c r="O226" i="23"/>
  <c r="N226" i="23"/>
  <c r="G226" i="23"/>
  <c r="F226" i="23"/>
  <c r="O225" i="23"/>
  <c r="N225" i="23"/>
  <c r="G225" i="23"/>
  <c r="F225" i="23"/>
  <c r="O224" i="23"/>
  <c r="N224" i="23"/>
  <c r="G224" i="23"/>
  <c r="F224" i="23"/>
  <c r="O223" i="23"/>
  <c r="N223" i="23"/>
  <c r="G223" i="23"/>
  <c r="F223" i="23"/>
  <c r="O222" i="23"/>
  <c r="G222" i="23"/>
  <c r="O217" i="23"/>
  <c r="N217" i="23"/>
  <c r="G217" i="23"/>
  <c r="F217" i="23"/>
  <c r="O216" i="23"/>
  <c r="N216" i="23"/>
  <c r="G216" i="23"/>
  <c r="F216" i="23"/>
  <c r="O215" i="23"/>
  <c r="N215" i="23"/>
  <c r="G215" i="23"/>
  <c r="F215" i="23"/>
  <c r="O214" i="23"/>
  <c r="N214" i="23"/>
  <c r="G214" i="23"/>
  <c r="F214" i="23"/>
  <c r="O213" i="23"/>
  <c r="N213" i="23"/>
  <c r="G213" i="23"/>
  <c r="F213" i="23"/>
  <c r="O212" i="23"/>
  <c r="N212" i="23"/>
  <c r="G212" i="23"/>
  <c r="F212" i="23"/>
  <c r="O211" i="23"/>
  <c r="N211" i="23"/>
  <c r="G211" i="23"/>
  <c r="F211" i="23"/>
  <c r="O210" i="23"/>
  <c r="N210" i="23"/>
  <c r="G210" i="23"/>
  <c r="F210" i="23"/>
  <c r="O209" i="23"/>
  <c r="N209" i="23"/>
  <c r="G209" i="23"/>
  <c r="F209" i="23"/>
  <c r="O208" i="23"/>
  <c r="N208" i="23"/>
  <c r="G208" i="23"/>
  <c r="F208" i="23"/>
  <c r="O207" i="23"/>
  <c r="N207" i="23"/>
  <c r="G207" i="23"/>
  <c r="F207" i="23"/>
  <c r="O206" i="23"/>
  <c r="N206" i="23"/>
  <c r="G206" i="23"/>
  <c r="F206" i="23"/>
  <c r="O205" i="23"/>
  <c r="N205" i="23"/>
  <c r="G205" i="23"/>
  <c r="F205" i="23"/>
  <c r="O204" i="23"/>
  <c r="N204" i="23"/>
  <c r="G204" i="23"/>
  <c r="F204" i="23"/>
  <c r="O203" i="23"/>
  <c r="N203" i="23"/>
  <c r="G203" i="23"/>
  <c r="F203" i="23"/>
  <c r="O202" i="23"/>
  <c r="N202" i="23"/>
  <c r="G202" i="23"/>
  <c r="F202" i="23"/>
  <c r="O201" i="23"/>
  <c r="N201" i="23"/>
  <c r="G201" i="23"/>
  <c r="F201" i="23"/>
  <c r="O200" i="23"/>
  <c r="N200" i="23"/>
  <c r="G200" i="23"/>
  <c r="F200" i="23"/>
  <c r="O199" i="23"/>
  <c r="N199" i="23"/>
  <c r="G199" i="23"/>
  <c r="F199" i="23"/>
  <c r="O198" i="23"/>
  <c r="G198" i="23"/>
  <c r="O193" i="23"/>
  <c r="N193" i="23"/>
  <c r="G193" i="23"/>
  <c r="F193" i="23"/>
  <c r="O192" i="23"/>
  <c r="N192" i="23"/>
  <c r="G192" i="23"/>
  <c r="F192" i="23"/>
  <c r="O191" i="23"/>
  <c r="N191" i="23"/>
  <c r="G191" i="23"/>
  <c r="F191" i="23"/>
  <c r="O190" i="23"/>
  <c r="N190" i="23"/>
  <c r="G190" i="23"/>
  <c r="F190" i="23"/>
  <c r="O189" i="23"/>
  <c r="N189" i="23"/>
  <c r="G189" i="23"/>
  <c r="F189" i="23"/>
  <c r="O188" i="23"/>
  <c r="N188" i="23"/>
  <c r="G188" i="23"/>
  <c r="F188" i="23"/>
  <c r="O187" i="23"/>
  <c r="N187" i="23"/>
  <c r="G187" i="23"/>
  <c r="F187" i="23"/>
  <c r="O186" i="23"/>
  <c r="N186" i="23"/>
  <c r="G186" i="23"/>
  <c r="F186" i="23"/>
  <c r="O185" i="23"/>
  <c r="N185" i="23"/>
  <c r="G185" i="23"/>
  <c r="F185" i="23"/>
  <c r="O184" i="23"/>
  <c r="N184" i="23"/>
  <c r="G184" i="23"/>
  <c r="F184" i="23"/>
  <c r="O183" i="23"/>
  <c r="N183" i="23"/>
  <c r="G183" i="23"/>
  <c r="F183" i="23"/>
  <c r="O182" i="23"/>
  <c r="N182" i="23"/>
  <c r="G182" i="23"/>
  <c r="F182" i="23"/>
  <c r="O181" i="23"/>
  <c r="N181" i="23"/>
  <c r="G181" i="23"/>
  <c r="F181" i="23"/>
  <c r="O180" i="23"/>
  <c r="N180" i="23"/>
  <c r="G180" i="23"/>
  <c r="F180" i="23"/>
  <c r="O179" i="23"/>
  <c r="N179" i="23"/>
  <c r="G179" i="23"/>
  <c r="F179" i="23"/>
  <c r="O178" i="23"/>
  <c r="N178" i="23"/>
  <c r="G178" i="23"/>
  <c r="F178" i="23"/>
  <c r="O177" i="23"/>
  <c r="N177" i="23"/>
  <c r="G177" i="23"/>
  <c r="F177" i="23"/>
  <c r="O176" i="23"/>
  <c r="N176" i="23"/>
  <c r="G176" i="23"/>
  <c r="F176" i="23"/>
  <c r="O175" i="23"/>
  <c r="N175" i="23"/>
  <c r="G175" i="23"/>
  <c r="F175" i="23"/>
  <c r="O174" i="23"/>
  <c r="G174" i="23"/>
  <c r="O169" i="23"/>
  <c r="N169" i="23"/>
  <c r="G169" i="23"/>
  <c r="F169" i="23"/>
  <c r="O168" i="23"/>
  <c r="N168" i="23"/>
  <c r="G168" i="23"/>
  <c r="F168" i="23"/>
  <c r="O167" i="23"/>
  <c r="N167" i="23"/>
  <c r="G167" i="23"/>
  <c r="F167" i="23"/>
  <c r="O166" i="23"/>
  <c r="N166" i="23"/>
  <c r="G166" i="23"/>
  <c r="F166" i="23"/>
  <c r="O165" i="23"/>
  <c r="N165" i="23"/>
  <c r="G165" i="23"/>
  <c r="F165" i="23"/>
  <c r="O164" i="23"/>
  <c r="N164" i="23"/>
  <c r="G164" i="23"/>
  <c r="F164" i="23"/>
  <c r="O163" i="23"/>
  <c r="N163" i="23"/>
  <c r="G163" i="23"/>
  <c r="F163" i="23"/>
  <c r="O162" i="23"/>
  <c r="N162" i="23"/>
  <c r="G162" i="23"/>
  <c r="F162" i="23"/>
  <c r="O161" i="23"/>
  <c r="N161" i="23"/>
  <c r="G161" i="23"/>
  <c r="F161" i="23"/>
  <c r="O160" i="23"/>
  <c r="N160" i="23"/>
  <c r="G160" i="23"/>
  <c r="F160" i="23"/>
  <c r="O159" i="23"/>
  <c r="N159" i="23"/>
  <c r="G159" i="23"/>
  <c r="F159" i="23"/>
  <c r="O158" i="23"/>
  <c r="N158" i="23"/>
  <c r="G158" i="23"/>
  <c r="F158" i="23"/>
  <c r="O157" i="23"/>
  <c r="N157" i="23"/>
  <c r="G157" i="23"/>
  <c r="F157" i="23"/>
  <c r="O156" i="23"/>
  <c r="N156" i="23"/>
  <c r="G156" i="23"/>
  <c r="F156" i="23"/>
  <c r="O155" i="23"/>
  <c r="N155" i="23"/>
  <c r="G155" i="23"/>
  <c r="F155" i="23"/>
  <c r="O154" i="23"/>
  <c r="N154" i="23"/>
  <c r="G154" i="23"/>
  <c r="F154" i="23"/>
  <c r="O153" i="23"/>
  <c r="N153" i="23"/>
  <c r="G153" i="23"/>
  <c r="F153" i="23"/>
  <c r="O152" i="23"/>
  <c r="N152" i="23"/>
  <c r="G152" i="23"/>
  <c r="F152" i="23"/>
  <c r="O151" i="23"/>
  <c r="N151" i="23"/>
  <c r="G151" i="23"/>
  <c r="F151" i="23"/>
  <c r="O150" i="23"/>
  <c r="G150" i="23"/>
  <c r="O145" i="23"/>
  <c r="N145" i="23"/>
  <c r="G145" i="23"/>
  <c r="F145" i="23"/>
  <c r="O144" i="23"/>
  <c r="N144" i="23"/>
  <c r="G144" i="23"/>
  <c r="F144" i="23"/>
  <c r="O143" i="23"/>
  <c r="N143" i="23"/>
  <c r="G143" i="23"/>
  <c r="F143" i="23"/>
  <c r="O142" i="23"/>
  <c r="N142" i="23"/>
  <c r="G142" i="23"/>
  <c r="F142" i="23"/>
  <c r="O141" i="23"/>
  <c r="N141" i="23"/>
  <c r="G141" i="23"/>
  <c r="F141" i="23"/>
  <c r="O140" i="23"/>
  <c r="N140" i="23"/>
  <c r="G140" i="23"/>
  <c r="F140" i="23"/>
  <c r="O139" i="23"/>
  <c r="N139" i="23"/>
  <c r="G139" i="23"/>
  <c r="F139" i="23"/>
  <c r="O138" i="23"/>
  <c r="N138" i="23"/>
  <c r="G138" i="23"/>
  <c r="F138" i="23"/>
  <c r="O137" i="23"/>
  <c r="N137" i="23"/>
  <c r="G137" i="23"/>
  <c r="F137" i="23"/>
  <c r="O136" i="23"/>
  <c r="N136" i="23"/>
  <c r="G136" i="23"/>
  <c r="F136" i="23"/>
  <c r="O135" i="23"/>
  <c r="N135" i="23"/>
  <c r="G135" i="23"/>
  <c r="F135" i="23"/>
  <c r="O134" i="23"/>
  <c r="N134" i="23"/>
  <c r="G134" i="23"/>
  <c r="F134" i="23"/>
  <c r="O133" i="23"/>
  <c r="N133" i="23"/>
  <c r="G133" i="23"/>
  <c r="F133" i="23"/>
  <c r="O132" i="23"/>
  <c r="N132" i="23"/>
  <c r="G132" i="23"/>
  <c r="F132" i="23"/>
  <c r="O131" i="23"/>
  <c r="N131" i="23"/>
  <c r="G131" i="23"/>
  <c r="F131" i="23"/>
  <c r="O130" i="23"/>
  <c r="N130" i="23"/>
  <c r="G130" i="23"/>
  <c r="F130" i="23"/>
  <c r="O129" i="23"/>
  <c r="N129" i="23"/>
  <c r="G129" i="23"/>
  <c r="F129" i="23"/>
  <c r="O128" i="23"/>
  <c r="N128" i="23"/>
  <c r="G128" i="23"/>
  <c r="F128" i="23"/>
  <c r="O127" i="23"/>
  <c r="N127" i="23"/>
  <c r="G127" i="23"/>
  <c r="F127" i="23"/>
  <c r="O126" i="23"/>
  <c r="G126" i="23"/>
  <c r="O121" i="23"/>
  <c r="N121" i="23"/>
  <c r="G121" i="23"/>
  <c r="F121" i="23"/>
  <c r="O120" i="23"/>
  <c r="N120" i="23"/>
  <c r="G120" i="23"/>
  <c r="F120" i="23"/>
  <c r="O119" i="23"/>
  <c r="N119" i="23"/>
  <c r="G119" i="23"/>
  <c r="F119" i="23"/>
  <c r="O118" i="23"/>
  <c r="N118" i="23"/>
  <c r="G118" i="23"/>
  <c r="F118" i="23"/>
  <c r="O117" i="23"/>
  <c r="N117" i="23"/>
  <c r="G117" i="23"/>
  <c r="F117" i="23"/>
  <c r="O116" i="23"/>
  <c r="N116" i="23"/>
  <c r="G116" i="23"/>
  <c r="F116" i="23"/>
  <c r="O115" i="23"/>
  <c r="N115" i="23"/>
  <c r="G115" i="23"/>
  <c r="F115" i="23"/>
  <c r="O114" i="23"/>
  <c r="N114" i="23"/>
  <c r="G114" i="23"/>
  <c r="F114" i="23"/>
  <c r="O113" i="23"/>
  <c r="N113" i="23"/>
  <c r="G113" i="23"/>
  <c r="F113" i="23"/>
  <c r="O112" i="23"/>
  <c r="N112" i="23"/>
  <c r="G112" i="23"/>
  <c r="F112" i="23"/>
  <c r="O111" i="23"/>
  <c r="N111" i="23"/>
  <c r="G111" i="23"/>
  <c r="F111" i="23"/>
  <c r="O110" i="23"/>
  <c r="N110" i="23"/>
  <c r="G110" i="23"/>
  <c r="F110" i="23"/>
  <c r="O109" i="23"/>
  <c r="N109" i="23"/>
  <c r="G109" i="23"/>
  <c r="F109" i="23"/>
  <c r="O108" i="23"/>
  <c r="N108" i="23"/>
  <c r="G108" i="23"/>
  <c r="F108" i="23"/>
  <c r="O107" i="23"/>
  <c r="N107" i="23"/>
  <c r="G107" i="23"/>
  <c r="F107" i="23"/>
  <c r="O106" i="23"/>
  <c r="N106" i="23"/>
  <c r="G106" i="23"/>
  <c r="F106" i="23"/>
  <c r="O105" i="23"/>
  <c r="N105" i="23"/>
  <c r="G105" i="23"/>
  <c r="F105" i="23"/>
  <c r="O104" i="23"/>
  <c r="N104" i="23"/>
  <c r="G104" i="23"/>
  <c r="F104" i="23"/>
  <c r="O103" i="23"/>
  <c r="N103" i="23"/>
  <c r="G103" i="23"/>
  <c r="F103" i="23"/>
  <c r="O102" i="23"/>
  <c r="G102" i="23"/>
  <c r="O97" i="23"/>
  <c r="N97" i="23"/>
  <c r="G97" i="23"/>
  <c r="F97" i="23"/>
  <c r="O96" i="23"/>
  <c r="N96" i="23"/>
  <c r="G96" i="23"/>
  <c r="F96" i="23"/>
  <c r="O95" i="23"/>
  <c r="N95" i="23"/>
  <c r="G95" i="23"/>
  <c r="F95" i="23"/>
  <c r="O94" i="23"/>
  <c r="N94" i="23"/>
  <c r="G94" i="23"/>
  <c r="F94" i="23"/>
  <c r="O93" i="23"/>
  <c r="N93" i="23"/>
  <c r="G93" i="23"/>
  <c r="F93" i="23"/>
  <c r="O92" i="23"/>
  <c r="N92" i="23"/>
  <c r="G92" i="23"/>
  <c r="F92" i="23"/>
  <c r="O91" i="23"/>
  <c r="N91" i="23"/>
  <c r="G91" i="23"/>
  <c r="F91" i="23"/>
  <c r="O90" i="23"/>
  <c r="N90" i="23"/>
  <c r="G90" i="23"/>
  <c r="F90" i="23"/>
  <c r="O89" i="23"/>
  <c r="N89" i="23"/>
  <c r="G89" i="23"/>
  <c r="F89" i="23"/>
  <c r="O88" i="23"/>
  <c r="N88" i="23"/>
  <c r="G88" i="23"/>
  <c r="F88" i="23"/>
  <c r="O87" i="23"/>
  <c r="N87" i="23"/>
  <c r="G87" i="23"/>
  <c r="F87" i="23"/>
  <c r="O86" i="23"/>
  <c r="N86" i="23"/>
  <c r="G86" i="23"/>
  <c r="F86" i="23"/>
  <c r="O85" i="23"/>
  <c r="N85" i="23"/>
  <c r="G85" i="23"/>
  <c r="F85" i="23"/>
  <c r="O84" i="23"/>
  <c r="N84" i="23"/>
  <c r="G84" i="23"/>
  <c r="F84" i="23"/>
  <c r="O83" i="23"/>
  <c r="N83" i="23"/>
  <c r="G83" i="23"/>
  <c r="F83" i="23"/>
  <c r="O82" i="23"/>
  <c r="N82" i="23"/>
  <c r="G82" i="23"/>
  <c r="F82" i="23"/>
  <c r="O81" i="23"/>
  <c r="N81" i="23"/>
  <c r="G81" i="23"/>
  <c r="F81" i="23"/>
  <c r="O80" i="23"/>
  <c r="N80" i="23"/>
  <c r="G80" i="23"/>
  <c r="F80" i="23"/>
  <c r="O79" i="23"/>
  <c r="N79" i="23"/>
  <c r="G79" i="23"/>
  <c r="F79" i="23"/>
  <c r="O78" i="23"/>
  <c r="G78" i="23"/>
  <c r="O73" i="23"/>
  <c r="N73" i="23"/>
  <c r="G73" i="23"/>
  <c r="F73" i="23"/>
  <c r="O72" i="23"/>
  <c r="N72" i="23"/>
  <c r="G72" i="23"/>
  <c r="F72" i="23"/>
  <c r="O71" i="23"/>
  <c r="N71" i="23"/>
  <c r="G71" i="23"/>
  <c r="F71" i="23"/>
  <c r="O70" i="23"/>
  <c r="N70" i="23"/>
  <c r="G70" i="23"/>
  <c r="F70" i="23"/>
  <c r="O69" i="23"/>
  <c r="N69" i="23"/>
  <c r="G69" i="23"/>
  <c r="F69" i="23"/>
  <c r="O68" i="23"/>
  <c r="N68" i="23"/>
  <c r="G68" i="23"/>
  <c r="F68" i="23"/>
  <c r="O67" i="23"/>
  <c r="N67" i="23"/>
  <c r="G67" i="23"/>
  <c r="F67" i="23"/>
  <c r="O66" i="23"/>
  <c r="N66" i="23"/>
  <c r="G66" i="23"/>
  <c r="F66" i="23"/>
  <c r="O65" i="23"/>
  <c r="N65" i="23"/>
  <c r="G65" i="23"/>
  <c r="F65" i="23"/>
  <c r="O64" i="23"/>
  <c r="N64" i="23"/>
  <c r="G64" i="23"/>
  <c r="F64" i="23"/>
  <c r="O63" i="23"/>
  <c r="N63" i="23"/>
  <c r="G63" i="23"/>
  <c r="F63" i="23"/>
  <c r="O62" i="23"/>
  <c r="N62" i="23"/>
  <c r="G62" i="23"/>
  <c r="F62" i="23"/>
  <c r="O61" i="23"/>
  <c r="N61" i="23"/>
  <c r="G61" i="23"/>
  <c r="F61" i="23"/>
  <c r="O60" i="23"/>
  <c r="N60" i="23"/>
  <c r="G60" i="23"/>
  <c r="F60" i="23"/>
  <c r="O59" i="23"/>
  <c r="N59" i="23"/>
  <c r="G59" i="23"/>
  <c r="F59" i="23"/>
  <c r="O58" i="23"/>
  <c r="N58" i="23"/>
  <c r="G58" i="23"/>
  <c r="F58" i="23"/>
  <c r="O57" i="23"/>
  <c r="N57" i="23"/>
  <c r="G57" i="23"/>
  <c r="F57" i="23"/>
  <c r="O56" i="23"/>
  <c r="N56" i="23"/>
  <c r="G56" i="23"/>
  <c r="F56" i="23"/>
  <c r="O55" i="23"/>
  <c r="N55" i="23"/>
  <c r="G55" i="23"/>
  <c r="F55" i="23"/>
  <c r="O54" i="23"/>
  <c r="G54" i="23"/>
  <c r="O49" i="23"/>
  <c r="N49" i="23"/>
  <c r="G49" i="23"/>
  <c r="F49" i="23"/>
  <c r="O48" i="23"/>
  <c r="N48" i="23"/>
  <c r="G48" i="23"/>
  <c r="F48" i="23"/>
  <c r="O47" i="23"/>
  <c r="N47" i="23"/>
  <c r="G47" i="23"/>
  <c r="F47" i="23"/>
  <c r="O46" i="23"/>
  <c r="N46" i="23"/>
  <c r="G46" i="23"/>
  <c r="F46" i="23"/>
  <c r="O45" i="23"/>
  <c r="N45" i="23"/>
  <c r="G45" i="23"/>
  <c r="F45" i="23"/>
  <c r="O44" i="23"/>
  <c r="N44" i="23"/>
  <c r="G44" i="23"/>
  <c r="F44" i="23"/>
  <c r="O43" i="23"/>
  <c r="N43" i="23"/>
  <c r="G43" i="23"/>
  <c r="F43" i="23"/>
  <c r="O42" i="23"/>
  <c r="N42" i="23"/>
  <c r="G42" i="23"/>
  <c r="F42" i="23"/>
  <c r="O41" i="23"/>
  <c r="N41" i="23"/>
  <c r="G41" i="23"/>
  <c r="F41" i="23"/>
  <c r="O40" i="23"/>
  <c r="N40" i="23"/>
  <c r="G40" i="23"/>
  <c r="F40" i="23"/>
  <c r="O39" i="23"/>
  <c r="N39" i="23"/>
  <c r="G39" i="23"/>
  <c r="F39" i="23"/>
  <c r="O38" i="23"/>
  <c r="N38" i="23"/>
  <c r="G38" i="23"/>
  <c r="F38" i="23"/>
  <c r="O37" i="23"/>
  <c r="N37" i="23"/>
  <c r="G37" i="23"/>
  <c r="F37" i="23"/>
  <c r="O36" i="23"/>
  <c r="N36" i="23"/>
  <c r="G36" i="23"/>
  <c r="F36" i="23"/>
  <c r="O35" i="23"/>
  <c r="N35" i="23"/>
  <c r="G35" i="23"/>
  <c r="F35" i="23"/>
  <c r="O34" i="23"/>
  <c r="N34" i="23"/>
  <c r="G34" i="23"/>
  <c r="F34" i="23"/>
  <c r="O33" i="23"/>
  <c r="N33" i="23"/>
  <c r="G33" i="23"/>
  <c r="F33" i="23"/>
  <c r="O32" i="23"/>
  <c r="N32" i="23"/>
  <c r="G32" i="23"/>
  <c r="F32" i="23"/>
  <c r="O31" i="23"/>
  <c r="N31" i="23"/>
  <c r="G31" i="23"/>
  <c r="F31" i="23"/>
  <c r="O30" i="23"/>
  <c r="G30" i="23"/>
  <c r="O25" i="23"/>
  <c r="N25" i="23"/>
  <c r="G25" i="23"/>
  <c r="F25" i="23"/>
  <c r="O24" i="23"/>
  <c r="N24" i="23"/>
  <c r="G24" i="23"/>
  <c r="F24" i="23"/>
  <c r="O23" i="23"/>
  <c r="N23" i="23"/>
  <c r="G23" i="23"/>
  <c r="F23" i="23"/>
  <c r="O22" i="23"/>
  <c r="N22" i="23"/>
  <c r="G22" i="23"/>
  <c r="F22" i="23"/>
  <c r="O21" i="23"/>
  <c r="N21" i="23"/>
  <c r="G21" i="23"/>
  <c r="F21" i="23"/>
  <c r="O20" i="23"/>
  <c r="N20" i="23"/>
  <c r="G20" i="23"/>
  <c r="F20" i="23"/>
  <c r="O19" i="23"/>
  <c r="N19" i="23"/>
  <c r="G19" i="23"/>
  <c r="F19" i="23"/>
  <c r="O18" i="23"/>
  <c r="N18" i="23"/>
  <c r="G18" i="23"/>
  <c r="F18" i="23"/>
  <c r="O17" i="23"/>
  <c r="N17" i="23"/>
  <c r="G17" i="23"/>
  <c r="F17" i="23"/>
  <c r="O16" i="23"/>
  <c r="N16" i="23"/>
  <c r="G16" i="23"/>
  <c r="F16" i="23"/>
  <c r="O15" i="23"/>
  <c r="N15" i="23"/>
  <c r="G15" i="23"/>
  <c r="F15" i="23"/>
  <c r="O14" i="23"/>
  <c r="N14" i="23"/>
  <c r="G14" i="23"/>
  <c r="F14" i="23"/>
  <c r="O13" i="23"/>
  <c r="N13" i="23"/>
  <c r="G13" i="23"/>
  <c r="F13" i="23"/>
  <c r="O12" i="23"/>
  <c r="N12" i="23"/>
  <c r="G12" i="23"/>
  <c r="F12" i="23"/>
  <c r="O11" i="23"/>
  <c r="N11" i="23"/>
  <c r="G11" i="23"/>
  <c r="F11" i="23"/>
  <c r="O10" i="23"/>
  <c r="N10" i="23"/>
  <c r="G10" i="23"/>
  <c r="F10" i="23"/>
  <c r="O9" i="23"/>
  <c r="N9" i="23"/>
  <c r="G9" i="23"/>
  <c r="F9" i="23"/>
  <c r="O8" i="23"/>
  <c r="N8" i="23"/>
  <c r="G8" i="23"/>
  <c r="F8" i="23"/>
  <c r="O7" i="23"/>
  <c r="N7" i="23"/>
  <c r="G7" i="23"/>
  <c r="F7" i="23"/>
  <c r="O6" i="23"/>
  <c r="G6" i="23"/>
  <c r="O577" i="21"/>
  <c r="N577" i="21"/>
  <c r="O576" i="21"/>
  <c r="N576" i="21"/>
  <c r="O575" i="21"/>
  <c r="N575" i="21"/>
  <c r="O574" i="21"/>
  <c r="N574" i="21"/>
  <c r="O573" i="21"/>
  <c r="N573" i="21"/>
  <c r="O572" i="21"/>
  <c r="N572" i="21"/>
  <c r="O571" i="21"/>
  <c r="N571" i="21"/>
  <c r="O570" i="21"/>
  <c r="N570" i="21"/>
  <c r="O569" i="21"/>
  <c r="N569" i="21"/>
  <c r="O568" i="21"/>
  <c r="N568" i="21"/>
  <c r="O567" i="21"/>
  <c r="N567" i="21"/>
  <c r="O566" i="21"/>
  <c r="N566" i="21"/>
  <c r="O565" i="21"/>
  <c r="N565" i="21"/>
  <c r="O564" i="21"/>
  <c r="N564" i="21"/>
  <c r="O563" i="21"/>
  <c r="N563" i="21"/>
  <c r="O562" i="21"/>
  <c r="N562" i="21"/>
  <c r="O561" i="21"/>
  <c r="N561" i="21"/>
  <c r="O560" i="21"/>
  <c r="N560" i="21"/>
  <c r="O559" i="21"/>
  <c r="N559" i="21"/>
  <c r="O558" i="21"/>
  <c r="O553" i="21"/>
  <c r="N553" i="21"/>
  <c r="O552" i="21"/>
  <c r="N552" i="21"/>
  <c r="O551" i="21"/>
  <c r="N551" i="21"/>
  <c r="O550" i="21"/>
  <c r="N550" i="21"/>
  <c r="O549" i="21"/>
  <c r="N549" i="21"/>
  <c r="O548" i="21"/>
  <c r="N548" i="21"/>
  <c r="O547" i="21"/>
  <c r="N547" i="21"/>
  <c r="O546" i="21"/>
  <c r="N546" i="21"/>
  <c r="O545" i="21"/>
  <c r="N545" i="21"/>
  <c r="O544" i="21"/>
  <c r="N544" i="21"/>
  <c r="O543" i="21"/>
  <c r="N543" i="21"/>
  <c r="O542" i="21"/>
  <c r="N542" i="21"/>
  <c r="O541" i="21"/>
  <c r="N541" i="21"/>
  <c r="O540" i="21"/>
  <c r="N540" i="21"/>
  <c r="O539" i="21"/>
  <c r="N539" i="21"/>
  <c r="O538" i="21"/>
  <c r="N538" i="21"/>
  <c r="O537" i="21"/>
  <c r="N537" i="21"/>
  <c r="O536" i="21"/>
  <c r="N536" i="21"/>
  <c r="O535" i="21"/>
  <c r="P535" i="21" s="1"/>
  <c r="N535" i="21"/>
  <c r="O534" i="21"/>
  <c r="O529" i="21"/>
  <c r="N529" i="21"/>
  <c r="O528" i="21"/>
  <c r="N528" i="21"/>
  <c r="O527" i="21"/>
  <c r="N527" i="21"/>
  <c r="O526" i="21"/>
  <c r="N526" i="21"/>
  <c r="O525" i="21"/>
  <c r="N525" i="21"/>
  <c r="O524" i="21"/>
  <c r="N524" i="21"/>
  <c r="O523" i="21"/>
  <c r="N523" i="21"/>
  <c r="O522" i="21"/>
  <c r="N522" i="21"/>
  <c r="O521" i="21"/>
  <c r="N521" i="21"/>
  <c r="O520" i="21"/>
  <c r="N520" i="21"/>
  <c r="O519" i="21"/>
  <c r="N519" i="21"/>
  <c r="O518" i="21"/>
  <c r="N518" i="21"/>
  <c r="O517" i="21"/>
  <c r="N517" i="21"/>
  <c r="O516" i="21"/>
  <c r="N516" i="21"/>
  <c r="O515" i="21"/>
  <c r="N515" i="21"/>
  <c r="O514" i="21"/>
  <c r="N514" i="21"/>
  <c r="O513" i="21"/>
  <c r="N513" i="21"/>
  <c r="O512" i="21"/>
  <c r="N512" i="21"/>
  <c r="O511" i="21"/>
  <c r="N511" i="21"/>
  <c r="O510" i="21"/>
  <c r="O505" i="21"/>
  <c r="N505" i="21"/>
  <c r="O504" i="21"/>
  <c r="N504" i="21"/>
  <c r="O503" i="21"/>
  <c r="N503" i="21"/>
  <c r="O502" i="21"/>
  <c r="N502" i="21"/>
  <c r="O501" i="21"/>
  <c r="N501" i="21"/>
  <c r="O500" i="21"/>
  <c r="N500" i="21"/>
  <c r="O499" i="21"/>
  <c r="N499" i="21"/>
  <c r="O498" i="21"/>
  <c r="N498" i="21"/>
  <c r="O497" i="21"/>
  <c r="N497" i="21"/>
  <c r="O496" i="21"/>
  <c r="N496" i="21"/>
  <c r="O495" i="21"/>
  <c r="N495" i="21"/>
  <c r="O494" i="21"/>
  <c r="N494" i="21"/>
  <c r="O493" i="21"/>
  <c r="N493" i="21"/>
  <c r="O492" i="21"/>
  <c r="N492" i="21"/>
  <c r="O491" i="21"/>
  <c r="N491" i="21"/>
  <c r="O490" i="21"/>
  <c r="N490" i="21"/>
  <c r="O489" i="21"/>
  <c r="N489" i="21"/>
  <c r="O488" i="21"/>
  <c r="N488" i="21"/>
  <c r="O487" i="21"/>
  <c r="N487" i="21"/>
  <c r="O486" i="21"/>
  <c r="O481" i="21"/>
  <c r="N481" i="21"/>
  <c r="O480" i="21"/>
  <c r="N480" i="21"/>
  <c r="O479" i="21"/>
  <c r="N479" i="21"/>
  <c r="O478" i="21"/>
  <c r="N478" i="21"/>
  <c r="O477" i="21"/>
  <c r="N477" i="21"/>
  <c r="O476" i="21"/>
  <c r="N476" i="21"/>
  <c r="O475" i="21"/>
  <c r="N475" i="21"/>
  <c r="O474" i="21"/>
  <c r="N474" i="21"/>
  <c r="O473" i="21"/>
  <c r="N473" i="21"/>
  <c r="O472" i="21"/>
  <c r="N472" i="21"/>
  <c r="O471" i="21"/>
  <c r="N471" i="21"/>
  <c r="O470" i="21"/>
  <c r="N470" i="21"/>
  <c r="O469" i="21"/>
  <c r="N469" i="21"/>
  <c r="O468" i="21"/>
  <c r="N468" i="21"/>
  <c r="O467" i="21"/>
  <c r="N467" i="21"/>
  <c r="O466" i="21"/>
  <c r="N466" i="21"/>
  <c r="O465" i="21"/>
  <c r="N465" i="21"/>
  <c r="O464" i="21"/>
  <c r="N464" i="21"/>
  <c r="O463" i="21"/>
  <c r="N463" i="21"/>
  <c r="O462" i="21"/>
  <c r="O457" i="21"/>
  <c r="N457" i="21"/>
  <c r="O456" i="21"/>
  <c r="N456" i="21"/>
  <c r="O455" i="21"/>
  <c r="N455" i="21"/>
  <c r="O454" i="21"/>
  <c r="N454" i="21"/>
  <c r="O453" i="21"/>
  <c r="N453" i="21"/>
  <c r="O452" i="21"/>
  <c r="N452" i="21"/>
  <c r="O451" i="21"/>
  <c r="N451" i="21"/>
  <c r="O450" i="21"/>
  <c r="N450" i="21"/>
  <c r="O449" i="21"/>
  <c r="N449" i="21"/>
  <c r="O448" i="21"/>
  <c r="N448" i="21"/>
  <c r="O447" i="21"/>
  <c r="N447" i="21"/>
  <c r="O446" i="21"/>
  <c r="N446" i="21"/>
  <c r="O445" i="21"/>
  <c r="N445" i="21"/>
  <c r="O444" i="21"/>
  <c r="N444" i="21"/>
  <c r="O443" i="21"/>
  <c r="N443" i="21"/>
  <c r="O442" i="21"/>
  <c r="N442" i="21"/>
  <c r="O441" i="21"/>
  <c r="N441" i="21"/>
  <c r="O440" i="21"/>
  <c r="N440" i="21"/>
  <c r="O439" i="21"/>
  <c r="N439" i="21"/>
  <c r="O438" i="21"/>
  <c r="O433" i="21"/>
  <c r="N433" i="21"/>
  <c r="O432" i="21"/>
  <c r="N432" i="21"/>
  <c r="O431" i="21"/>
  <c r="N431" i="21"/>
  <c r="O430" i="21"/>
  <c r="N430" i="21"/>
  <c r="O429" i="21"/>
  <c r="N429" i="21"/>
  <c r="O428" i="21"/>
  <c r="N428" i="21"/>
  <c r="O427" i="21"/>
  <c r="N427" i="21"/>
  <c r="O426" i="21"/>
  <c r="N426" i="21"/>
  <c r="O425" i="21"/>
  <c r="N425" i="21"/>
  <c r="O424" i="21"/>
  <c r="N424" i="21"/>
  <c r="O423" i="21"/>
  <c r="N423" i="21"/>
  <c r="O422" i="21"/>
  <c r="N422" i="21"/>
  <c r="O421" i="21"/>
  <c r="N421" i="21"/>
  <c r="O420" i="21"/>
  <c r="N420" i="21"/>
  <c r="O419" i="21"/>
  <c r="N419" i="21"/>
  <c r="O418" i="21"/>
  <c r="N418" i="21"/>
  <c r="O417" i="21"/>
  <c r="N417" i="21"/>
  <c r="O416" i="21"/>
  <c r="N416" i="21"/>
  <c r="O415" i="21"/>
  <c r="N415" i="21"/>
  <c r="O414" i="21"/>
  <c r="O409" i="21"/>
  <c r="N409" i="21"/>
  <c r="O408" i="21"/>
  <c r="N408" i="21"/>
  <c r="O407" i="21"/>
  <c r="N407" i="21"/>
  <c r="O406" i="21"/>
  <c r="N406" i="21"/>
  <c r="O405" i="21"/>
  <c r="N405" i="21"/>
  <c r="O404" i="21"/>
  <c r="N404" i="21"/>
  <c r="O403" i="21"/>
  <c r="N403" i="21"/>
  <c r="O402" i="21"/>
  <c r="N402" i="21"/>
  <c r="O401" i="21"/>
  <c r="N401" i="21"/>
  <c r="O400" i="21"/>
  <c r="N400" i="21"/>
  <c r="O399" i="21"/>
  <c r="N399" i="21"/>
  <c r="O398" i="21"/>
  <c r="N398" i="21"/>
  <c r="O397" i="21"/>
  <c r="N397" i="21"/>
  <c r="O396" i="21"/>
  <c r="N396" i="21"/>
  <c r="O395" i="21"/>
  <c r="N395" i="21"/>
  <c r="O394" i="21"/>
  <c r="N394" i="21"/>
  <c r="O393" i="21"/>
  <c r="N393" i="21"/>
  <c r="O392" i="21"/>
  <c r="N392" i="21"/>
  <c r="O391" i="21"/>
  <c r="N391" i="21"/>
  <c r="O390" i="21"/>
  <c r="O385" i="21"/>
  <c r="N385" i="21"/>
  <c r="O384" i="21"/>
  <c r="N384" i="21"/>
  <c r="O383" i="21"/>
  <c r="N383" i="21"/>
  <c r="O382" i="21"/>
  <c r="N382" i="21"/>
  <c r="O381" i="21"/>
  <c r="N381" i="21"/>
  <c r="O380" i="21"/>
  <c r="N380" i="21"/>
  <c r="O379" i="21"/>
  <c r="N379" i="21"/>
  <c r="O378" i="21"/>
  <c r="N378" i="21"/>
  <c r="O377" i="21"/>
  <c r="N377" i="21"/>
  <c r="O376" i="21"/>
  <c r="N376" i="21"/>
  <c r="O375" i="21"/>
  <c r="N375" i="21"/>
  <c r="O374" i="21"/>
  <c r="N374" i="21"/>
  <c r="O373" i="21"/>
  <c r="N373" i="21"/>
  <c r="O372" i="21"/>
  <c r="N372" i="21"/>
  <c r="O371" i="21"/>
  <c r="N371" i="21"/>
  <c r="O370" i="21"/>
  <c r="N370" i="21"/>
  <c r="O369" i="21"/>
  <c r="N369" i="21"/>
  <c r="O368" i="21"/>
  <c r="N368" i="21"/>
  <c r="O367" i="21"/>
  <c r="N367" i="21"/>
  <c r="O366" i="21"/>
  <c r="O361" i="21"/>
  <c r="N361" i="21"/>
  <c r="O360" i="21"/>
  <c r="N360" i="21"/>
  <c r="O359" i="21"/>
  <c r="N359" i="21"/>
  <c r="O358" i="21"/>
  <c r="N358" i="21"/>
  <c r="O357" i="21"/>
  <c r="N357" i="21"/>
  <c r="O356" i="21"/>
  <c r="N356" i="21"/>
  <c r="O355" i="21"/>
  <c r="N355" i="21"/>
  <c r="O354" i="21"/>
  <c r="N354" i="21"/>
  <c r="O353" i="21"/>
  <c r="N353" i="21"/>
  <c r="O352" i="21"/>
  <c r="N352" i="21"/>
  <c r="O351" i="21"/>
  <c r="N351" i="21"/>
  <c r="O350" i="21"/>
  <c r="N350" i="21"/>
  <c r="O349" i="21"/>
  <c r="N349" i="21"/>
  <c r="O348" i="21"/>
  <c r="N348" i="21"/>
  <c r="O347" i="21"/>
  <c r="N347" i="21"/>
  <c r="O346" i="21"/>
  <c r="N346" i="21"/>
  <c r="O345" i="21"/>
  <c r="N345" i="21"/>
  <c r="O344" i="21"/>
  <c r="N344" i="21"/>
  <c r="O343" i="21"/>
  <c r="P343" i="21" s="1"/>
  <c r="N343" i="21"/>
  <c r="O342" i="21"/>
  <c r="O337" i="21"/>
  <c r="N337" i="21"/>
  <c r="O336" i="21"/>
  <c r="N336" i="21"/>
  <c r="O335" i="21"/>
  <c r="N335" i="21"/>
  <c r="O334" i="21"/>
  <c r="N334" i="21"/>
  <c r="O333" i="21"/>
  <c r="N333" i="21"/>
  <c r="O332" i="21"/>
  <c r="N332" i="21"/>
  <c r="O331" i="21"/>
  <c r="N331" i="21"/>
  <c r="O330" i="21"/>
  <c r="N330" i="21"/>
  <c r="O329" i="21"/>
  <c r="N329" i="21"/>
  <c r="O328" i="21"/>
  <c r="N328" i="21"/>
  <c r="O327" i="21"/>
  <c r="N327" i="21"/>
  <c r="O326" i="21"/>
  <c r="N326" i="21"/>
  <c r="O325" i="21"/>
  <c r="N325" i="21"/>
  <c r="O324" i="21"/>
  <c r="N324" i="21"/>
  <c r="O323" i="21"/>
  <c r="N323" i="21"/>
  <c r="O322" i="21"/>
  <c r="N322" i="21"/>
  <c r="O321" i="21"/>
  <c r="N321" i="21"/>
  <c r="O320" i="21"/>
  <c r="N320" i="21"/>
  <c r="O319" i="21"/>
  <c r="N319" i="21"/>
  <c r="O318" i="21"/>
  <c r="O313" i="21"/>
  <c r="N313" i="21"/>
  <c r="O312" i="21"/>
  <c r="N312" i="21"/>
  <c r="O311" i="21"/>
  <c r="N311" i="21"/>
  <c r="O310" i="21"/>
  <c r="N310" i="21"/>
  <c r="O309" i="21"/>
  <c r="N309" i="21"/>
  <c r="O308" i="21"/>
  <c r="N308" i="21"/>
  <c r="O307" i="21"/>
  <c r="N307" i="21"/>
  <c r="O306" i="21"/>
  <c r="N306" i="21"/>
  <c r="O305" i="21"/>
  <c r="N305" i="21"/>
  <c r="O304" i="21"/>
  <c r="N304" i="21"/>
  <c r="O303" i="21"/>
  <c r="N303" i="21"/>
  <c r="O302" i="21"/>
  <c r="N302" i="21"/>
  <c r="O301" i="21"/>
  <c r="N301" i="21"/>
  <c r="O300" i="21"/>
  <c r="N300" i="21"/>
  <c r="O299" i="21"/>
  <c r="N299" i="21"/>
  <c r="O298" i="21"/>
  <c r="N298" i="21"/>
  <c r="O297" i="21"/>
  <c r="N297" i="21"/>
  <c r="O296" i="21"/>
  <c r="N296" i="21"/>
  <c r="O295" i="21"/>
  <c r="N295" i="21"/>
  <c r="O294" i="21"/>
  <c r="O289" i="21"/>
  <c r="N289" i="21"/>
  <c r="O288" i="21"/>
  <c r="N288" i="21"/>
  <c r="O287" i="21"/>
  <c r="N287" i="21"/>
  <c r="O286" i="21"/>
  <c r="N286" i="21"/>
  <c r="O285" i="21"/>
  <c r="N285" i="21"/>
  <c r="O284" i="21"/>
  <c r="N284" i="21"/>
  <c r="O283" i="21"/>
  <c r="N283" i="21"/>
  <c r="O282" i="21"/>
  <c r="N282" i="21"/>
  <c r="O281" i="21"/>
  <c r="N281" i="21"/>
  <c r="O280" i="21"/>
  <c r="N280" i="21"/>
  <c r="O279" i="21"/>
  <c r="N279" i="21"/>
  <c r="O278" i="21"/>
  <c r="N278" i="21"/>
  <c r="O277" i="21"/>
  <c r="N277" i="21"/>
  <c r="O276" i="21"/>
  <c r="N276" i="21"/>
  <c r="O275" i="21"/>
  <c r="N275" i="21"/>
  <c r="O274" i="21"/>
  <c r="N274" i="21"/>
  <c r="O273" i="21"/>
  <c r="N273" i="21"/>
  <c r="O272" i="21"/>
  <c r="N272" i="21"/>
  <c r="O271" i="21"/>
  <c r="N271" i="21"/>
  <c r="O270" i="21"/>
  <c r="O265" i="21"/>
  <c r="N265" i="21"/>
  <c r="O264" i="21"/>
  <c r="N264" i="21"/>
  <c r="O263" i="21"/>
  <c r="N263" i="21"/>
  <c r="O262" i="21"/>
  <c r="N262" i="21"/>
  <c r="O261" i="21"/>
  <c r="N261" i="21"/>
  <c r="O260" i="21"/>
  <c r="N260" i="21"/>
  <c r="O259" i="21"/>
  <c r="N259" i="21"/>
  <c r="O258" i="21"/>
  <c r="N258" i="21"/>
  <c r="O257" i="21"/>
  <c r="N257" i="21"/>
  <c r="O256" i="21"/>
  <c r="N256" i="21"/>
  <c r="O255" i="21"/>
  <c r="N255" i="21"/>
  <c r="O254" i="21"/>
  <c r="N254" i="21"/>
  <c r="O253" i="21"/>
  <c r="N253" i="21"/>
  <c r="O252" i="21"/>
  <c r="N252" i="21"/>
  <c r="O251" i="21"/>
  <c r="N251" i="21"/>
  <c r="O250" i="21"/>
  <c r="N250" i="21"/>
  <c r="O249" i="21"/>
  <c r="N249" i="21"/>
  <c r="O248" i="21"/>
  <c r="N248" i="21"/>
  <c r="O247" i="21"/>
  <c r="N247" i="21"/>
  <c r="O246" i="21"/>
  <c r="O241" i="21"/>
  <c r="N241" i="21"/>
  <c r="O240" i="21"/>
  <c r="N240" i="21"/>
  <c r="O239" i="21"/>
  <c r="N239" i="21"/>
  <c r="O238" i="21"/>
  <c r="N238" i="21"/>
  <c r="O237" i="21"/>
  <c r="N237" i="21"/>
  <c r="O236" i="21"/>
  <c r="N236" i="21"/>
  <c r="O235" i="21"/>
  <c r="N235" i="21"/>
  <c r="O234" i="21"/>
  <c r="N234" i="21"/>
  <c r="O233" i="21"/>
  <c r="N233" i="21"/>
  <c r="O232" i="21"/>
  <c r="N232" i="21"/>
  <c r="O231" i="21"/>
  <c r="N231" i="21"/>
  <c r="O230" i="21"/>
  <c r="N230" i="21"/>
  <c r="O229" i="21"/>
  <c r="N229" i="21"/>
  <c r="O228" i="21"/>
  <c r="N228" i="21"/>
  <c r="O227" i="21"/>
  <c r="N227" i="21"/>
  <c r="O226" i="21"/>
  <c r="N226" i="21"/>
  <c r="O225" i="21"/>
  <c r="N225" i="21"/>
  <c r="O224" i="21"/>
  <c r="N224" i="21"/>
  <c r="O223" i="21"/>
  <c r="N223" i="21"/>
  <c r="O222" i="21"/>
  <c r="O217" i="21"/>
  <c r="N217" i="21"/>
  <c r="O216" i="21"/>
  <c r="N216" i="21"/>
  <c r="O215" i="21"/>
  <c r="N215" i="21"/>
  <c r="O214" i="21"/>
  <c r="N214" i="21"/>
  <c r="O213" i="21"/>
  <c r="N213" i="21"/>
  <c r="O212" i="21"/>
  <c r="N212" i="21"/>
  <c r="O211" i="21"/>
  <c r="N211" i="21"/>
  <c r="O210" i="21"/>
  <c r="N210" i="21"/>
  <c r="O209" i="21"/>
  <c r="N209" i="21"/>
  <c r="O208" i="21"/>
  <c r="N208" i="21"/>
  <c r="O207" i="21"/>
  <c r="N207" i="21"/>
  <c r="O206" i="21"/>
  <c r="N206" i="21"/>
  <c r="O205" i="21"/>
  <c r="N205" i="21"/>
  <c r="O204" i="21"/>
  <c r="N204" i="21"/>
  <c r="O203" i="21"/>
  <c r="N203" i="21"/>
  <c r="O202" i="21"/>
  <c r="N202" i="21"/>
  <c r="O201" i="21"/>
  <c r="N201" i="21"/>
  <c r="O200" i="21"/>
  <c r="N200" i="21"/>
  <c r="O199" i="21"/>
  <c r="N199" i="21"/>
  <c r="O198" i="21"/>
  <c r="O193" i="21"/>
  <c r="N193" i="21"/>
  <c r="O192" i="21"/>
  <c r="N192" i="21"/>
  <c r="O191" i="21"/>
  <c r="N191" i="21"/>
  <c r="O190" i="21"/>
  <c r="N190" i="21"/>
  <c r="O189" i="21"/>
  <c r="N189" i="21"/>
  <c r="O188" i="21"/>
  <c r="N188" i="21"/>
  <c r="O187" i="21"/>
  <c r="N187" i="21"/>
  <c r="O186" i="21"/>
  <c r="N186" i="21"/>
  <c r="O185" i="21"/>
  <c r="N185" i="21"/>
  <c r="O184" i="21"/>
  <c r="N184" i="21"/>
  <c r="O183" i="21"/>
  <c r="N183" i="21"/>
  <c r="O182" i="21"/>
  <c r="N182" i="21"/>
  <c r="O181" i="21"/>
  <c r="N181" i="21"/>
  <c r="O180" i="21"/>
  <c r="N180" i="21"/>
  <c r="O179" i="21"/>
  <c r="N179" i="21"/>
  <c r="O178" i="21"/>
  <c r="N178" i="21"/>
  <c r="O177" i="21"/>
  <c r="N177" i="21"/>
  <c r="O176" i="21"/>
  <c r="N176" i="21"/>
  <c r="O175" i="21"/>
  <c r="N175" i="21"/>
  <c r="O174" i="21"/>
  <c r="O169" i="21"/>
  <c r="N169" i="21"/>
  <c r="O168" i="21"/>
  <c r="N168" i="21"/>
  <c r="O167" i="21"/>
  <c r="N167" i="21"/>
  <c r="O166" i="21"/>
  <c r="N166" i="21"/>
  <c r="O165" i="21"/>
  <c r="N165" i="21"/>
  <c r="O164" i="21"/>
  <c r="N164" i="21"/>
  <c r="O163" i="21"/>
  <c r="N163" i="21"/>
  <c r="O162" i="21"/>
  <c r="N162" i="21"/>
  <c r="O161" i="21"/>
  <c r="N161" i="21"/>
  <c r="O160" i="21"/>
  <c r="N160" i="21"/>
  <c r="O159" i="21"/>
  <c r="N159" i="21"/>
  <c r="O158" i="21"/>
  <c r="N158" i="21"/>
  <c r="O157" i="21"/>
  <c r="N157" i="21"/>
  <c r="O156" i="21"/>
  <c r="N156" i="21"/>
  <c r="O155" i="21"/>
  <c r="N155" i="21"/>
  <c r="O154" i="21"/>
  <c r="N154" i="21"/>
  <c r="O153" i="21"/>
  <c r="N153" i="21"/>
  <c r="O152" i="21"/>
  <c r="N152" i="21"/>
  <c r="O151" i="21"/>
  <c r="N151" i="21"/>
  <c r="O150" i="21"/>
  <c r="O145" i="21"/>
  <c r="N145" i="21"/>
  <c r="O144" i="21"/>
  <c r="N144" i="21"/>
  <c r="O143" i="21"/>
  <c r="N143" i="21"/>
  <c r="O142" i="21"/>
  <c r="N142" i="21"/>
  <c r="O141" i="21"/>
  <c r="N141" i="21"/>
  <c r="O140" i="21"/>
  <c r="N140" i="21"/>
  <c r="O139" i="21"/>
  <c r="N139" i="21"/>
  <c r="O138" i="21"/>
  <c r="N138" i="21"/>
  <c r="O137" i="21"/>
  <c r="N137" i="21"/>
  <c r="O136" i="21"/>
  <c r="N136" i="21"/>
  <c r="O135" i="21"/>
  <c r="N135" i="21"/>
  <c r="O134" i="21"/>
  <c r="N134" i="21"/>
  <c r="O133" i="21"/>
  <c r="N133" i="21"/>
  <c r="O132" i="21"/>
  <c r="N132" i="21"/>
  <c r="O131" i="21"/>
  <c r="N131" i="21"/>
  <c r="O130" i="21"/>
  <c r="N130" i="21"/>
  <c r="O129" i="21"/>
  <c r="N129" i="21"/>
  <c r="O128" i="21"/>
  <c r="N128" i="21"/>
  <c r="O127" i="21"/>
  <c r="N127" i="21"/>
  <c r="O126" i="21"/>
  <c r="O121" i="21"/>
  <c r="N121" i="21"/>
  <c r="O120" i="21"/>
  <c r="N120" i="21"/>
  <c r="O119" i="21"/>
  <c r="N119" i="21"/>
  <c r="O118" i="21"/>
  <c r="N118" i="21"/>
  <c r="O117" i="21"/>
  <c r="N117" i="21"/>
  <c r="O116" i="21"/>
  <c r="N116" i="21"/>
  <c r="O115" i="21"/>
  <c r="N115" i="21"/>
  <c r="O114" i="21"/>
  <c r="N114" i="21"/>
  <c r="O113" i="21"/>
  <c r="N113" i="21"/>
  <c r="O112" i="21"/>
  <c r="N112" i="21"/>
  <c r="O111" i="21"/>
  <c r="N111" i="21"/>
  <c r="O110" i="21"/>
  <c r="N110" i="21"/>
  <c r="O109" i="21"/>
  <c r="N109" i="21"/>
  <c r="O108" i="21"/>
  <c r="N108" i="21"/>
  <c r="O107" i="21"/>
  <c r="N107" i="21"/>
  <c r="O106" i="21"/>
  <c r="N106" i="21"/>
  <c r="O105" i="21"/>
  <c r="N105" i="21"/>
  <c r="O104" i="21"/>
  <c r="N104" i="21"/>
  <c r="O103" i="21"/>
  <c r="N103" i="21"/>
  <c r="O102" i="21"/>
  <c r="O97" i="21"/>
  <c r="N97" i="21"/>
  <c r="O96" i="21"/>
  <c r="N96" i="21"/>
  <c r="O95" i="21"/>
  <c r="N95" i="21"/>
  <c r="O94" i="21"/>
  <c r="N94" i="21"/>
  <c r="O93" i="21"/>
  <c r="N93" i="21"/>
  <c r="O92" i="21"/>
  <c r="N92" i="21"/>
  <c r="O91" i="21"/>
  <c r="N91" i="21"/>
  <c r="O90" i="21"/>
  <c r="N90" i="21"/>
  <c r="O89" i="21"/>
  <c r="N89" i="21"/>
  <c r="O88" i="21"/>
  <c r="N88" i="21"/>
  <c r="O87" i="21"/>
  <c r="N87" i="21"/>
  <c r="O86" i="21"/>
  <c r="N86" i="21"/>
  <c r="O85" i="21"/>
  <c r="N85" i="21"/>
  <c r="O84" i="21"/>
  <c r="N84" i="21"/>
  <c r="O83" i="21"/>
  <c r="N83" i="21"/>
  <c r="O82" i="21"/>
  <c r="N82" i="21"/>
  <c r="O81" i="21"/>
  <c r="N81" i="21"/>
  <c r="O80" i="21"/>
  <c r="N80" i="21"/>
  <c r="O79" i="21"/>
  <c r="N79" i="21"/>
  <c r="O78" i="21"/>
  <c r="O73" i="21"/>
  <c r="N73" i="21"/>
  <c r="O72" i="21"/>
  <c r="N72" i="21"/>
  <c r="O71" i="21"/>
  <c r="N71" i="21"/>
  <c r="O70" i="21"/>
  <c r="N70" i="21"/>
  <c r="O69" i="21"/>
  <c r="N69" i="21"/>
  <c r="O68" i="21"/>
  <c r="N68" i="21"/>
  <c r="O67" i="21"/>
  <c r="N67" i="21"/>
  <c r="O66" i="21"/>
  <c r="N66" i="21"/>
  <c r="O65" i="21"/>
  <c r="N65" i="21"/>
  <c r="O64" i="21"/>
  <c r="N64" i="21"/>
  <c r="O63" i="21"/>
  <c r="N63" i="21"/>
  <c r="O62" i="21"/>
  <c r="N62" i="21"/>
  <c r="O61" i="21"/>
  <c r="N61" i="21"/>
  <c r="O60" i="21"/>
  <c r="N60" i="21"/>
  <c r="O59" i="21"/>
  <c r="N59" i="21"/>
  <c r="O58" i="21"/>
  <c r="N58" i="21"/>
  <c r="O57" i="21"/>
  <c r="N57" i="21"/>
  <c r="O56" i="21"/>
  <c r="N56" i="21"/>
  <c r="O55" i="21"/>
  <c r="N55" i="21"/>
  <c r="O54" i="21"/>
  <c r="O49" i="21"/>
  <c r="N49" i="21"/>
  <c r="O48" i="21"/>
  <c r="N48" i="21"/>
  <c r="O47" i="21"/>
  <c r="N47" i="21"/>
  <c r="O46" i="21"/>
  <c r="N46" i="21"/>
  <c r="O45" i="21"/>
  <c r="N45" i="21"/>
  <c r="O44" i="21"/>
  <c r="N44" i="21"/>
  <c r="O43" i="21"/>
  <c r="N43" i="21"/>
  <c r="O42" i="21"/>
  <c r="N42" i="21"/>
  <c r="O41" i="21"/>
  <c r="N41" i="21"/>
  <c r="O40" i="21"/>
  <c r="N40" i="21"/>
  <c r="O39" i="21"/>
  <c r="N39" i="21"/>
  <c r="O38" i="21"/>
  <c r="N38" i="21"/>
  <c r="O37" i="21"/>
  <c r="N37" i="21"/>
  <c r="O36" i="21"/>
  <c r="N36" i="21"/>
  <c r="O35" i="21"/>
  <c r="N35" i="21"/>
  <c r="O34" i="21"/>
  <c r="N34" i="21"/>
  <c r="O33" i="21"/>
  <c r="N33" i="21"/>
  <c r="O32" i="21"/>
  <c r="N32" i="21"/>
  <c r="O31" i="21"/>
  <c r="N31" i="21"/>
  <c r="O30" i="21"/>
  <c r="O25" i="21"/>
  <c r="N25" i="21"/>
  <c r="O24" i="21"/>
  <c r="N24" i="21"/>
  <c r="O23" i="21"/>
  <c r="N23" i="21"/>
  <c r="O22" i="21"/>
  <c r="N22" i="21"/>
  <c r="O21" i="21"/>
  <c r="N21" i="21"/>
  <c r="O20" i="21"/>
  <c r="N20" i="21"/>
  <c r="O19" i="21"/>
  <c r="N19" i="21"/>
  <c r="O18" i="21"/>
  <c r="N18" i="21"/>
  <c r="O17" i="21"/>
  <c r="N17" i="21"/>
  <c r="O16" i="21"/>
  <c r="N16" i="21"/>
  <c r="O15" i="21"/>
  <c r="N15" i="21"/>
  <c r="O14" i="21"/>
  <c r="N14" i="21"/>
  <c r="O13" i="21"/>
  <c r="N13" i="21"/>
  <c r="O12" i="21"/>
  <c r="N12" i="21"/>
  <c r="O11" i="21"/>
  <c r="N11" i="21"/>
  <c r="O10" i="21"/>
  <c r="N10" i="21"/>
  <c r="O9" i="21"/>
  <c r="N9" i="21"/>
  <c r="O8" i="21"/>
  <c r="N8" i="21"/>
  <c r="O7" i="21"/>
  <c r="N7" i="21"/>
  <c r="O6" i="21"/>
  <c r="F577" i="21"/>
  <c r="F576" i="21"/>
  <c r="F575" i="21"/>
  <c r="F574" i="21"/>
  <c r="F573" i="21"/>
  <c r="F572" i="21"/>
  <c r="F571" i="21"/>
  <c r="F570" i="21"/>
  <c r="F569" i="21"/>
  <c r="F568" i="21"/>
  <c r="F567" i="21"/>
  <c r="F566" i="21"/>
  <c r="F565" i="21"/>
  <c r="F564" i="21"/>
  <c r="F563" i="21"/>
  <c r="F562" i="21"/>
  <c r="F561" i="21"/>
  <c r="F560" i="21"/>
  <c r="F559" i="21"/>
  <c r="F553" i="21"/>
  <c r="F552" i="21"/>
  <c r="F551" i="21"/>
  <c r="F550" i="21"/>
  <c r="F549" i="21"/>
  <c r="F548" i="21"/>
  <c r="F547" i="21"/>
  <c r="F546" i="21"/>
  <c r="F545" i="21"/>
  <c r="F544" i="21"/>
  <c r="F543" i="21"/>
  <c r="F542" i="21"/>
  <c r="F541" i="21"/>
  <c r="F540" i="21"/>
  <c r="F539" i="21"/>
  <c r="F538" i="21"/>
  <c r="F537" i="21"/>
  <c r="F536" i="21"/>
  <c r="F535" i="21"/>
  <c r="F529" i="21"/>
  <c r="F528" i="21"/>
  <c r="F527" i="21"/>
  <c r="F526" i="21"/>
  <c r="F525" i="21"/>
  <c r="F524" i="21"/>
  <c r="F523" i="21"/>
  <c r="F522" i="21"/>
  <c r="F521" i="21"/>
  <c r="F520" i="21"/>
  <c r="F519" i="21"/>
  <c r="F518" i="21"/>
  <c r="F517" i="21"/>
  <c r="F516" i="21"/>
  <c r="F515" i="21"/>
  <c r="F514" i="21"/>
  <c r="F513" i="21"/>
  <c r="F512" i="21"/>
  <c r="F511" i="21"/>
  <c r="F505" i="21"/>
  <c r="F504" i="21"/>
  <c r="F503" i="21"/>
  <c r="F502" i="21"/>
  <c r="F501" i="21"/>
  <c r="F500" i="21"/>
  <c r="F499" i="21"/>
  <c r="F498" i="21"/>
  <c r="F497" i="21"/>
  <c r="F496" i="21"/>
  <c r="F495" i="21"/>
  <c r="F494" i="21"/>
  <c r="F493" i="21"/>
  <c r="F492" i="21"/>
  <c r="F491" i="21"/>
  <c r="F490" i="21"/>
  <c r="F489" i="21"/>
  <c r="F488" i="21"/>
  <c r="F487" i="21"/>
  <c r="F481" i="21"/>
  <c r="F480" i="21"/>
  <c r="F479" i="21"/>
  <c r="F478" i="21"/>
  <c r="F477" i="21"/>
  <c r="F476" i="21"/>
  <c r="F475" i="21"/>
  <c r="F474" i="21"/>
  <c r="F473" i="21"/>
  <c r="F472" i="21"/>
  <c r="F471" i="21"/>
  <c r="F470" i="21"/>
  <c r="F469" i="21"/>
  <c r="F468" i="21"/>
  <c r="F467" i="21"/>
  <c r="F466" i="21"/>
  <c r="F465" i="21"/>
  <c r="F464" i="21"/>
  <c r="F463" i="21"/>
  <c r="F457" i="21"/>
  <c r="F456" i="21"/>
  <c r="F455" i="21"/>
  <c r="F454" i="21"/>
  <c r="F453" i="21"/>
  <c r="F452" i="21"/>
  <c r="F451" i="21"/>
  <c r="F450" i="21"/>
  <c r="F449" i="21"/>
  <c r="F448" i="21"/>
  <c r="F447" i="21"/>
  <c r="F446" i="21"/>
  <c r="F445" i="21"/>
  <c r="F444" i="21"/>
  <c r="F443" i="21"/>
  <c r="F442" i="21"/>
  <c r="F441" i="21"/>
  <c r="F440" i="21"/>
  <c r="F439" i="21"/>
  <c r="F433" i="21"/>
  <c r="F432" i="21"/>
  <c r="F431" i="21"/>
  <c r="F430" i="21"/>
  <c r="F429" i="21"/>
  <c r="F428" i="21"/>
  <c r="F427" i="21"/>
  <c r="F426" i="21"/>
  <c r="F425" i="21"/>
  <c r="F424" i="21"/>
  <c r="F423" i="21"/>
  <c r="F422" i="21"/>
  <c r="F421" i="21"/>
  <c r="F420" i="21"/>
  <c r="F419" i="21"/>
  <c r="F418" i="21"/>
  <c r="F417" i="21"/>
  <c r="F416" i="21"/>
  <c r="F415" i="21"/>
  <c r="F409" i="21"/>
  <c r="F408" i="21"/>
  <c r="F407" i="21"/>
  <c r="F406" i="21"/>
  <c r="F405" i="21"/>
  <c r="F404" i="21"/>
  <c r="F403" i="21"/>
  <c r="F402" i="21"/>
  <c r="F401" i="21"/>
  <c r="F400" i="21"/>
  <c r="F399" i="21"/>
  <c r="F398" i="21"/>
  <c r="F397" i="21"/>
  <c r="F396" i="21"/>
  <c r="F395" i="21"/>
  <c r="F394" i="21"/>
  <c r="F393" i="21"/>
  <c r="F392" i="21"/>
  <c r="F391" i="21"/>
  <c r="F385" i="21"/>
  <c r="F384" i="21"/>
  <c r="F383" i="21"/>
  <c r="F382" i="21"/>
  <c r="F381" i="21"/>
  <c r="F380" i="21"/>
  <c r="F379" i="21"/>
  <c r="F378" i="21"/>
  <c r="F377" i="21"/>
  <c r="F376" i="21"/>
  <c r="F375" i="21"/>
  <c r="F374" i="21"/>
  <c r="F373" i="21"/>
  <c r="F372" i="21"/>
  <c r="F371" i="21"/>
  <c r="F370" i="21"/>
  <c r="F369" i="21"/>
  <c r="F368" i="21"/>
  <c r="F367" i="21"/>
  <c r="F361" i="21"/>
  <c r="F360" i="21"/>
  <c r="F359" i="21"/>
  <c r="F358" i="21"/>
  <c r="F357" i="21"/>
  <c r="F356" i="21"/>
  <c r="F355" i="21"/>
  <c r="F354" i="21"/>
  <c r="F353" i="21"/>
  <c r="F352" i="21"/>
  <c r="F351" i="21"/>
  <c r="F350" i="21"/>
  <c r="F349" i="21"/>
  <c r="F348" i="21"/>
  <c r="F347" i="21"/>
  <c r="F346" i="21"/>
  <c r="F345" i="21"/>
  <c r="F344" i="21"/>
  <c r="F343" i="21"/>
  <c r="F337" i="21"/>
  <c r="F336" i="21"/>
  <c r="F335" i="21"/>
  <c r="F334" i="21"/>
  <c r="F333" i="21"/>
  <c r="F332" i="21"/>
  <c r="F331" i="21"/>
  <c r="F330" i="21"/>
  <c r="F329" i="21"/>
  <c r="F328" i="21"/>
  <c r="F327" i="21"/>
  <c r="F326" i="21"/>
  <c r="F325" i="21"/>
  <c r="F324" i="21"/>
  <c r="F323" i="21"/>
  <c r="F322" i="21"/>
  <c r="F321" i="21"/>
  <c r="F320" i="21"/>
  <c r="F319" i="21"/>
  <c r="F313" i="21"/>
  <c r="F312" i="21"/>
  <c r="F311" i="21"/>
  <c r="F310" i="21"/>
  <c r="F309" i="21"/>
  <c r="F308" i="21"/>
  <c r="F307" i="21"/>
  <c r="F306" i="21"/>
  <c r="F305" i="21"/>
  <c r="F304" i="21"/>
  <c r="F303" i="21"/>
  <c r="F302" i="21"/>
  <c r="F301" i="21"/>
  <c r="F300" i="21"/>
  <c r="F299" i="21"/>
  <c r="F298" i="21"/>
  <c r="F297" i="21"/>
  <c r="F296" i="21"/>
  <c r="F295" i="21"/>
  <c r="F289" i="21"/>
  <c r="F288" i="21"/>
  <c r="F287" i="21"/>
  <c r="F286" i="21"/>
  <c r="F285" i="21"/>
  <c r="F284" i="21"/>
  <c r="F283" i="21"/>
  <c r="F282" i="21"/>
  <c r="F281" i="21"/>
  <c r="F280" i="21"/>
  <c r="F279" i="21"/>
  <c r="F278" i="21"/>
  <c r="F277" i="21"/>
  <c r="F276" i="21"/>
  <c r="F275" i="21"/>
  <c r="F274" i="21"/>
  <c r="F273" i="21"/>
  <c r="F272" i="21"/>
  <c r="F271" i="21"/>
  <c r="F265" i="21"/>
  <c r="F264" i="21"/>
  <c r="F263" i="21"/>
  <c r="F262" i="21"/>
  <c r="F261" i="21"/>
  <c r="F260" i="21"/>
  <c r="F259" i="21"/>
  <c r="F258" i="21"/>
  <c r="F257" i="21"/>
  <c r="F256" i="21"/>
  <c r="F255" i="21"/>
  <c r="F254" i="21"/>
  <c r="F253" i="21"/>
  <c r="F252" i="21"/>
  <c r="F251" i="21"/>
  <c r="F250" i="21"/>
  <c r="F249" i="21"/>
  <c r="F248" i="21"/>
  <c r="F247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G577" i="21"/>
  <c r="G576" i="21"/>
  <c r="G575" i="21"/>
  <c r="G574" i="21"/>
  <c r="G573" i="21"/>
  <c r="G572" i="21"/>
  <c r="G571" i="21"/>
  <c r="G570" i="21"/>
  <c r="G569" i="21"/>
  <c r="G568" i="21"/>
  <c r="G567" i="21"/>
  <c r="G566" i="21"/>
  <c r="G565" i="21"/>
  <c r="G564" i="21"/>
  <c r="G563" i="21"/>
  <c r="G562" i="21"/>
  <c r="G561" i="21"/>
  <c r="G560" i="21"/>
  <c r="G559" i="21"/>
  <c r="G558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O121" i="22"/>
  <c r="N121" i="22"/>
  <c r="G121" i="22"/>
  <c r="F121" i="22"/>
  <c r="O120" i="22"/>
  <c r="N120" i="22"/>
  <c r="G120" i="22"/>
  <c r="F120" i="22"/>
  <c r="O119" i="22"/>
  <c r="N119" i="22"/>
  <c r="G119" i="22"/>
  <c r="F119" i="22"/>
  <c r="O118" i="22"/>
  <c r="N118" i="22"/>
  <c r="G118" i="22"/>
  <c r="F118" i="22"/>
  <c r="O117" i="22"/>
  <c r="N117" i="22"/>
  <c r="G117" i="22"/>
  <c r="F117" i="22"/>
  <c r="O116" i="22"/>
  <c r="N116" i="22"/>
  <c r="G116" i="22"/>
  <c r="F116" i="22"/>
  <c r="O115" i="22"/>
  <c r="N115" i="22"/>
  <c r="G115" i="22"/>
  <c r="F115" i="22"/>
  <c r="O114" i="22"/>
  <c r="N114" i="22"/>
  <c r="G114" i="22"/>
  <c r="F114" i="22"/>
  <c r="O113" i="22"/>
  <c r="N113" i="22"/>
  <c r="G113" i="22"/>
  <c r="F113" i="22"/>
  <c r="O112" i="22"/>
  <c r="N112" i="22"/>
  <c r="G112" i="22"/>
  <c r="F112" i="22"/>
  <c r="O111" i="22"/>
  <c r="N111" i="22"/>
  <c r="G111" i="22"/>
  <c r="F111" i="22"/>
  <c r="O110" i="22"/>
  <c r="N110" i="22"/>
  <c r="G110" i="22"/>
  <c r="F110" i="22"/>
  <c r="O109" i="22"/>
  <c r="N109" i="22"/>
  <c r="G109" i="22"/>
  <c r="F109" i="22"/>
  <c r="O108" i="22"/>
  <c r="N108" i="22"/>
  <c r="G108" i="22"/>
  <c r="F108" i="22"/>
  <c r="O107" i="22"/>
  <c r="N107" i="22"/>
  <c r="G107" i="22"/>
  <c r="F107" i="22"/>
  <c r="O106" i="22"/>
  <c r="N106" i="22"/>
  <c r="G106" i="22"/>
  <c r="F106" i="22"/>
  <c r="O105" i="22"/>
  <c r="N105" i="22"/>
  <c r="G105" i="22"/>
  <c r="F105" i="22"/>
  <c r="O104" i="22"/>
  <c r="N104" i="22"/>
  <c r="G104" i="22"/>
  <c r="F104" i="22"/>
  <c r="O103" i="22"/>
  <c r="N103" i="22"/>
  <c r="G103" i="22"/>
  <c r="F103" i="22"/>
  <c r="O102" i="22"/>
  <c r="G102" i="22"/>
  <c r="O97" i="22"/>
  <c r="N97" i="22"/>
  <c r="G97" i="22"/>
  <c r="F97" i="22"/>
  <c r="O96" i="22"/>
  <c r="N96" i="22"/>
  <c r="G96" i="22"/>
  <c r="F96" i="22"/>
  <c r="O95" i="22"/>
  <c r="N95" i="22"/>
  <c r="G95" i="22"/>
  <c r="F95" i="22"/>
  <c r="O94" i="22"/>
  <c r="N94" i="22"/>
  <c r="G94" i="22"/>
  <c r="F94" i="22"/>
  <c r="O93" i="22"/>
  <c r="N93" i="22"/>
  <c r="G93" i="22"/>
  <c r="F93" i="22"/>
  <c r="O92" i="22"/>
  <c r="N92" i="22"/>
  <c r="G92" i="22"/>
  <c r="F92" i="22"/>
  <c r="O91" i="22"/>
  <c r="N91" i="22"/>
  <c r="G91" i="22"/>
  <c r="F91" i="22"/>
  <c r="O90" i="22"/>
  <c r="N90" i="22"/>
  <c r="G90" i="22"/>
  <c r="F90" i="22"/>
  <c r="O89" i="22"/>
  <c r="N89" i="22"/>
  <c r="G89" i="22"/>
  <c r="F89" i="22"/>
  <c r="O88" i="22"/>
  <c r="N88" i="22"/>
  <c r="G88" i="22"/>
  <c r="F88" i="22"/>
  <c r="O87" i="22"/>
  <c r="N87" i="22"/>
  <c r="G87" i="22"/>
  <c r="F87" i="22"/>
  <c r="O86" i="22"/>
  <c r="N86" i="22"/>
  <c r="G86" i="22"/>
  <c r="F86" i="22"/>
  <c r="O85" i="22"/>
  <c r="N85" i="22"/>
  <c r="G85" i="22"/>
  <c r="F85" i="22"/>
  <c r="O84" i="22"/>
  <c r="N84" i="22"/>
  <c r="G84" i="22"/>
  <c r="F84" i="22"/>
  <c r="O83" i="22"/>
  <c r="N83" i="22"/>
  <c r="G83" i="22"/>
  <c r="F83" i="22"/>
  <c r="O82" i="22"/>
  <c r="N82" i="22"/>
  <c r="G82" i="22"/>
  <c r="F82" i="22"/>
  <c r="O81" i="22"/>
  <c r="N81" i="22"/>
  <c r="G81" i="22"/>
  <c r="F81" i="22"/>
  <c r="O80" i="22"/>
  <c r="N80" i="22"/>
  <c r="G80" i="22"/>
  <c r="F80" i="22"/>
  <c r="O79" i="22"/>
  <c r="N79" i="22"/>
  <c r="G79" i="22"/>
  <c r="F79" i="22"/>
  <c r="O78" i="22"/>
  <c r="G78" i="22"/>
  <c r="O55" i="22"/>
  <c r="P55" i="22" s="1"/>
  <c r="AG196" i="18" s="1"/>
  <c r="N55" i="22"/>
  <c r="G55" i="22"/>
  <c r="H55" i="22" s="1"/>
  <c r="Y196" i="18" s="1"/>
  <c r="B196" i="18" s="1"/>
  <c r="F55" i="22"/>
  <c r="O54" i="22"/>
  <c r="G54" i="22"/>
  <c r="O49" i="22"/>
  <c r="N49" i="22"/>
  <c r="G49" i="22"/>
  <c r="F49" i="22"/>
  <c r="O48" i="22"/>
  <c r="N48" i="22"/>
  <c r="G48" i="22"/>
  <c r="F48" i="22"/>
  <c r="O47" i="22"/>
  <c r="N47" i="22"/>
  <c r="G47" i="22"/>
  <c r="F47" i="22"/>
  <c r="O46" i="22"/>
  <c r="N46" i="22"/>
  <c r="G46" i="22"/>
  <c r="F46" i="22"/>
  <c r="O45" i="22"/>
  <c r="N45" i="22"/>
  <c r="G45" i="22"/>
  <c r="F45" i="22"/>
  <c r="O44" i="22"/>
  <c r="N44" i="22"/>
  <c r="G44" i="22"/>
  <c r="F44" i="22"/>
  <c r="O43" i="22"/>
  <c r="N43" i="22"/>
  <c r="G43" i="22"/>
  <c r="F43" i="22"/>
  <c r="O42" i="22"/>
  <c r="N42" i="22"/>
  <c r="G42" i="22"/>
  <c r="F42" i="22"/>
  <c r="O41" i="22"/>
  <c r="N41" i="22"/>
  <c r="G41" i="22"/>
  <c r="F41" i="22"/>
  <c r="O40" i="22"/>
  <c r="N40" i="22"/>
  <c r="G40" i="22"/>
  <c r="F40" i="22"/>
  <c r="O39" i="22"/>
  <c r="N39" i="22"/>
  <c r="G39" i="22"/>
  <c r="F39" i="22"/>
  <c r="O38" i="22"/>
  <c r="N38" i="22"/>
  <c r="G38" i="22"/>
  <c r="F38" i="22"/>
  <c r="O37" i="22"/>
  <c r="N37" i="22"/>
  <c r="G37" i="22"/>
  <c r="F37" i="22"/>
  <c r="O36" i="22"/>
  <c r="N36" i="22"/>
  <c r="G36" i="22"/>
  <c r="F36" i="22"/>
  <c r="O35" i="22"/>
  <c r="N35" i="22"/>
  <c r="G35" i="22"/>
  <c r="F35" i="22"/>
  <c r="O34" i="22"/>
  <c r="N34" i="22"/>
  <c r="G34" i="22"/>
  <c r="F34" i="22"/>
  <c r="O33" i="22"/>
  <c r="N33" i="22"/>
  <c r="G33" i="22"/>
  <c r="F33" i="22"/>
  <c r="O32" i="22"/>
  <c r="N32" i="22"/>
  <c r="G32" i="22"/>
  <c r="F32" i="22"/>
  <c r="O31" i="22"/>
  <c r="N31" i="22"/>
  <c r="G31" i="22"/>
  <c r="F31" i="22"/>
  <c r="O30" i="22"/>
  <c r="G30" i="22"/>
  <c r="O25" i="22"/>
  <c r="N25" i="22"/>
  <c r="G25" i="22"/>
  <c r="F25" i="22"/>
  <c r="O24" i="22"/>
  <c r="N24" i="22"/>
  <c r="G24" i="22"/>
  <c r="F24" i="22"/>
  <c r="O23" i="22"/>
  <c r="N23" i="22"/>
  <c r="G23" i="22"/>
  <c r="F23" i="22"/>
  <c r="O22" i="22"/>
  <c r="N22" i="22"/>
  <c r="G22" i="22"/>
  <c r="F22" i="22"/>
  <c r="O21" i="22"/>
  <c r="N21" i="22"/>
  <c r="G21" i="22"/>
  <c r="F21" i="22"/>
  <c r="O20" i="22"/>
  <c r="N20" i="22"/>
  <c r="G20" i="22"/>
  <c r="F20" i="22"/>
  <c r="O19" i="22"/>
  <c r="N19" i="22"/>
  <c r="G19" i="22"/>
  <c r="F19" i="22"/>
  <c r="O18" i="22"/>
  <c r="N18" i="22"/>
  <c r="G18" i="22"/>
  <c r="F18" i="22"/>
  <c r="O17" i="22"/>
  <c r="N17" i="22"/>
  <c r="G17" i="22"/>
  <c r="F17" i="22"/>
  <c r="O16" i="22"/>
  <c r="N16" i="22"/>
  <c r="G16" i="22"/>
  <c r="F16" i="22"/>
  <c r="O15" i="22"/>
  <c r="N15" i="22"/>
  <c r="G15" i="22"/>
  <c r="F15" i="22"/>
  <c r="O14" i="22"/>
  <c r="N14" i="22"/>
  <c r="G14" i="22"/>
  <c r="F14" i="22"/>
  <c r="O13" i="22"/>
  <c r="N13" i="22"/>
  <c r="G13" i="22"/>
  <c r="F13" i="22"/>
  <c r="O12" i="22"/>
  <c r="N12" i="22"/>
  <c r="G12" i="22"/>
  <c r="F12" i="22"/>
  <c r="O11" i="22"/>
  <c r="N11" i="22"/>
  <c r="G11" i="22"/>
  <c r="F11" i="22"/>
  <c r="O10" i="22"/>
  <c r="N10" i="22"/>
  <c r="G10" i="22"/>
  <c r="F10" i="22"/>
  <c r="O9" i="22"/>
  <c r="N9" i="22"/>
  <c r="G9" i="22"/>
  <c r="F9" i="22"/>
  <c r="O8" i="22"/>
  <c r="N8" i="22"/>
  <c r="G8" i="22"/>
  <c r="F8" i="22"/>
  <c r="O7" i="22"/>
  <c r="N7" i="22"/>
  <c r="G7" i="22"/>
  <c r="F7" i="22"/>
  <c r="O6" i="22"/>
  <c r="G6" i="22"/>
  <c r="O102" i="20"/>
  <c r="O78" i="20"/>
  <c r="O54" i="20"/>
  <c r="O30" i="20"/>
  <c r="O6" i="20"/>
  <c r="G102" i="20"/>
  <c r="G78" i="20"/>
  <c r="G54" i="20"/>
  <c r="G30" i="20"/>
  <c r="G6" i="20"/>
  <c r="P1" i="16"/>
  <c r="H1" i="16"/>
  <c r="P1" i="15"/>
  <c r="H1" i="15"/>
  <c r="AH1" i="7"/>
  <c r="AG1" i="7"/>
  <c r="K1" i="7"/>
  <c r="J1" i="7"/>
  <c r="T1" i="6"/>
  <c r="R1" i="6"/>
  <c r="P1" i="6"/>
  <c r="N1" i="6"/>
  <c r="J1" i="6"/>
  <c r="H1" i="6"/>
  <c r="F1" i="6"/>
  <c r="D1" i="6"/>
  <c r="T1" i="4"/>
  <c r="R1" i="4"/>
  <c r="P1" i="4"/>
  <c r="N1" i="4"/>
  <c r="H1" i="4"/>
  <c r="F1" i="4"/>
  <c r="D1" i="4"/>
  <c r="T1" i="8"/>
  <c r="S1" i="8"/>
  <c r="J1" i="8"/>
  <c r="I1" i="8"/>
  <c r="O121" i="20"/>
  <c r="N121" i="20"/>
  <c r="O120" i="20"/>
  <c r="N120" i="20"/>
  <c r="O119" i="20"/>
  <c r="N119" i="20"/>
  <c r="O118" i="20"/>
  <c r="N118" i="20"/>
  <c r="O117" i="20"/>
  <c r="N117" i="20"/>
  <c r="O116" i="20"/>
  <c r="N116" i="20"/>
  <c r="O115" i="20"/>
  <c r="N115" i="20"/>
  <c r="O114" i="20"/>
  <c r="N114" i="20"/>
  <c r="O113" i="20"/>
  <c r="N113" i="20"/>
  <c r="O112" i="20"/>
  <c r="N112" i="20"/>
  <c r="O111" i="20"/>
  <c r="N111" i="20"/>
  <c r="O110" i="20"/>
  <c r="N110" i="20"/>
  <c r="O109" i="20"/>
  <c r="N109" i="20"/>
  <c r="O108" i="20"/>
  <c r="N108" i="20"/>
  <c r="O107" i="20"/>
  <c r="N107" i="20"/>
  <c r="O106" i="20"/>
  <c r="N106" i="20"/>
  <c r="O105" i="20"/>
  <c r="N105" i="20"/>
  <c r="O104" i="20"/>
  <c r="N104" i="20"/>
  <c r="O103" i="20"/>
  <c r="N103" i="20"/>
  <c r="O97" i="20"/>
  <c r="N97" i="20"/>
  <c r="O96" i="20"/>
  <c r="N96" i="20"/>
  <c r="O95" i="20"/>
  <c r="N95" i="20"/>
  <c r="O94" i="20"/>
  <c r="N94" i="20"/>
  <c r="O93" i="20"/>
  <c r="N93" i="20"/>
  <c r="O92" i="20"/>
  <c r="N92" i="20"/>
  <c r="O91" i="20"/>
  <c r="N91" i="20"/>
  <c r="O90" i="20"/>
  <c r="N90" i="20"/>
  <c r="O89" i="20"/>
  <c r="N89" i="20"/>
  <c r="O88" i="20"/>
  <c r="N88" i="20"/>
  <c r="O87" i="20"/>
  <c r="N87" i="20"/>
  <c r="O86" i="20"/>
  <c r="N86" i="20"/>
  <c r="O85" i="20"/>
  <c r="N85" i="20"/>
  <c r="O84" i="20"/>
  <c r="N84" i="20"/>
  <c r="O83" i="20"/>
  <c r="N83" i="20"/>
  <c r="O82" i="20"/>
  <c r="N82" i="20"/>
  <c r="O81" i="20"/>
  <c r="N81" i="20"/>
  <c r="O80" i="20"/>
  <c r="N80" i="20"/>
  <c r="O79" i="20"/>
  <c r="N79" i="20"/>
  <c r="O55" i="20"/>
  <c r="N55" i="20"/>
  <c r="O49" i="20"/>
  <c r="N49" i="20"/>
  <c r="O48" i="20"/>
  <c r="N48" i="20"/>
  <c r="O47" i="20"/>
  <c r="N47" i="20"/>
  <c r="O46" i="20"/>
  <c r="N46" i="20"/>
  <c r="O45" i="20"/>
  <c r="N45" i="20"/>
  <c r="O44" i="20"/>
  <c r="N44" i="20"/>
  <c r="O43" i="20"/>
  <c r="N43" i="20"/>
  <c r="O42" i="20"/>
  <c r="N42" i="20"/>
  <c r="O41" i="20"/>
  <c r="N41" i="20"/>
  <c r="O40" i="20"/>
  <c r="N40" i="20"/>
  <c r="O39" i="20"/>
  <c r="N39" i="20"/>
  <c r="O38" i="20"/>
  <c r="N38" i="20"/>
  <c r="O37" i="20"/>
  <c r="N37" i="20"/>
  <c r="O36" i="20"/>
  <c r="N36" i="20"/>
  <c r="O35" i="20"/>
  <c r="N35" i="20"/>
  <c r="O34" i="20"/>
  <c r="N34" i="20"/>
  <c r="O33" i="20"/>
  <c r="N33" i="20"/>
  <c r="O32" i="20"/>
  <c r="N32" i="20"/>
  <c r="O31" i="20"/>
  <c r="N31" i="20"/>
  <c r="O25" i="20"/>
  <c r="N25" i="20"/>
  <c r="O24" i="20"/>
  <c r="N24" i="20"/>
  <c r="O23" i="20"/>
  <c r="N23" i="20"/>
  <c r="O22" i="20"/>
  <c r="N22" i="20"/>
  <c r="O21" i="20"/>
  <c r="N21" i="20"/>
  <c r="O20" i="20"/>
  <c r="N20" i="20"/>
  <c r="O19" i="20"/>
  <c r="N19" i="20"/>
  <c r="O18" i="20"/>
  <c r="N18" i="20"/>
  <c r="O17" i="20"/>
  <c r="N17" i="20"/>
  <c r="O16" i="20"/>
  <c r="N16" i="20"/>
  <c r="O15" i="20"/>
  <c r="N15" i="20"/>
  <c r="O14" i="20"/>
  <c r="N14" i="20"/>
  <c r="O13" i="20"/>
  <c r="N13" i="20"/>
  <c r="O12" i="20"/>
  <c r="N12" i="20"/>
  <c r="O11" i="20"/>
  <c r="N11" i="20"/>
  <c r="O10" i="20"/>
  <c r="N10" i="20"/>
  <c r="O9" i="20"/>
  <c r="N9" i="20"/>
  <c r="O8" i="20"/>
  <c r="N8" i="20"/>
  <c r="O7" i="20"/>
  <c r="N7" i="20"/>
  <c r="G121" i="20"/>
  <c r="F121" i="20"/>
  <c r="G120" i="20"/>
  <c r="F120" i="20"/>
  <c r="G119" i="20"/>
  <c r="F119" i="20"/>
  <c r="G118" i="20"/>
  <c r="F118" i="20"/>
  <c r="G117" i="20"/>
  <c r="F117" i="20"/>
  <c r="G116" i="20"/>
  <c r="F116" i="20"/>
  <c r="G115" i="20"/>
  <c r="F115" i="20"/>
  <c r="G114" i="20"/>
  <c r="F114" i="20"/>
  <c r="G113" i="20"/>
  <c r="F113" i="20"/>
  <c r="G112" i="20"/>
  <c r="F112" i="20"/>
  <c r="G111" i="20"/>
  <c r="F111" i="20"/>
  <c r="G110" i="20"/>
  <c r="F110" i="20"/>
  <c r="G109" i="20"/>
  <c r="F109" i="20"/>
  <c r="G108" i="20"/>
  <c r="F108" i="20"/>
  <c r="G107" i="20"/>
  <c r="F107" i="20"/>
  <c r="G106" i="20"/>
  <c r="F106" i="20"/>
  <c r="G105" i="20"/>
  <c r="F105" i="20"/>
  <c r="G104" i="20"/>
  <c r="F104" i="20"/>
  <c r="G103" i="20"/>
  <c r="F103" i="20"/>
  <c r="G97" i="20"/>
  <c r="F97" i="20"/>
  <c r="G96" i="20"/>
  <c r="F96" i="20"/>
  <c r="G95" i="20"/>
  <c r="F95" i="20"/>
  <c r="G94" i="20"/>
  <c r="F94" i="20"/>
  <c r="G93" i="20"/>
  <c r="F93" i="20"/>
  <c r="G92" i="20"/>
  <c r="F92" i="20"/>
  <c r="G91" i="20"/>
  <c r="F91" i="20"/>
  <c r="G90" i="20"/>
  <c r="F90" i="20"/>
  <c r="G89" i="20"/>
  <c r="F89" i="20"/>
  <c r="G88" i="20"/>
  <c r="F88" i="20"/>
  <c r="G87" i="20"/>
  <c r="F87" i="20"/>
  <c r="G86" i="20"/>
  <c r="F86" i="20"/>
  <c r="G85" i="20"/>
  <c r="F85" i="20"/>
  <c r="G84" i="20"/>
  <c r="F84" i="20"/>
  <c r="G83" i="20"/>
  <c r="F83" i="20"/>
  <c r="G82" i="20"/>
  <c r="F82" i="20"/>
  <c r="G81" i="20"/>
  <c r="F81" i="20"/>
  <c r="G80" i="20"/>
  <c r="F80" i="20"/>
  <c r="G79" i="20"/>
  <c r="F79" i="20"/>
  <c r="G55" i="20"/>
  <c r="F55" i="20"/>
  <c r="G49" i="20"/>
  <c r="F49" i="20"/>
  <c r="G48" i="20"/>
  <c r="F48" i="20"/>
  <c r="G47" i="20"/>
  <c r="F47" i="20"/>
  <c r="G46" i="20"/>
  <c r="F46" i="20"/>
  <c r="G45" i="20"/>
  <c r="F45" i="20"/>
  <c r="G44" i="20"/>
  <c r="F44" i="20"/>
  <c r="G43" i="20"/>
  <c r="F43" i="20"/>
  <c r="G42" i="20"/>
  <c r="F42" i="20"/>
  <c r="G41" i="20"/>
  <c r="F41" i="20"/>
  <c r="G40" i="20"/>
  <c r="F40" i="20"/>
  <c r="G39" i="20"/>
  <c r="F39" i="20"/>
  <c r="G38" i="20"/>
  <c r="F38" i="20"/>
  <c r="G37" i="20"/>
  <c r="F37" i="20"/>
  <c r="G36" i="20"/>
  <c r="F36" i="20"/>
  <c r="G35" i="20"/>
  <c r="F35" i="20"/>
  <c r="G34" i="20"/>
  <c r="F34" i="20"/>
  <c r="G33" i="20"/>
  <c r="F33" i="20"/>
  <c r="G32" i="20"/>
  <c r="F32" i="20"/>
  <c r="G31" i="20"/>
  <c r="F31" i="20"/>
  <c r="G25" i="20"/>
  <c r="F25" i="20"/>
  <c r="G24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F9" i="20"/>
  <c r="G8" i="20"/>
  <c r="F8" i="20"/>
  <c r="G7" i="20"/>
  <c r="F7" i="20"/>
  <c r="P103" i="16"/>
  <c r="O103" i="16" s="1"/>
  <c r="N103" i="16"/>
  <c r="H103" i="16"/>
  <c r="G103" i="16" s="1"/>
  <c r="F103" i="16"/>
  <c r="P102" i="16"/>
  <c r="O102" i="16" s="1"/>
  <c r="N102" i="16"/>
  <c r="H102" i="16"/>
  <c r="G102" i="16" s="1"/>
  <c r="F102" i="16"/>
  <c r="P101" i="16"/>
  <c r="O101" i="16" s="1"/>
  <c r="N101" i="16"/>
  <c r="H101" i="16"/>
  <c r="G101" i="16" s="1"/>
  <c r="F101" i="16"/>
  <c r="P100" i="16"/>
  <c r="O100" i="16" s="1"/>
  <c r="N100" i="16"/>
  <c r="H100" i="16"/>
  <c r="G100" i="16" s="1"/>
  <c r="F100" i="16"/>
  <c r="P99" i="16"/>
  <c r="O99" i="16" s="1"/>
  <c r="N99" i="16"/>
  <c r="H99" i="16"/>
  <c r="G99" i="16" s="1"/>
  <c r="F99" i="16"/>
  <c r="P98" i="16"/>
  <c r="O98" i="16" s="1"/>
  <c r="N98" i="16"/>
  <c r="H98" i="16"/>
  <c r="G98" i="16" s="1"/>
  <c r="F98" i="16"/>
  <c r="P97" i="16"/>
  <c r="O97" i="16" s="1"/>
  <c r="N97" i="16"/>
  <c r="H97" i="16"/>
  <c r="G97" i="16" s="1"/>
  <c r="F97" i="16"/>
  <c r="P96" i="16"/>
  <c r="O96" i="16" s="1"/>
  <c r="N96" i="16"/>
  <c r="H96" i="16"/>
  <c r="G96" i="16" s="1"/>
  <c r="F96" i="16"/>
  <c r="P95" i="16"/>
  <c r="O95" i="16" s="1"/>
  <c r="N95" i="16"/>
  <c r="H95" i="16"/>
  <c r="G95" i="16" s="1"/>
  <c r="F95" i="16"/>
  <c r="P94" i="16"/>
  <c r="O94" i="16" s="1"/>
  <c r="N94" i="16"/>
  <c r="H94" i="16"/>
  <c r="G94" i="16" s="1"/>
  <c r="F94" i="16"/>
  <c r="P93" i="16"/>
  <c r="O93" i="16" s="1"/>
  <c r="N93" i="16"/>
  <c r="H93" i="16"/>
  <c r="G93" i="16" s="1"/>
  <c r="F93" i="16"/>
  <c r="P92" i="16"/>
  <c r="O92" i="16" s="1"/>
  <c r="N92" i="16"/>
  <c r="H92" i="16"/>
  <c r="G92" i="16" s="1"/>
  <c r="F92" i="16"/>
  <c r="P91" i="16"/>
  <c r="O91" i="16" s="1"/>
  <c r="N91" i="16"/>
  <c r="H91" i="16"/>
  <c r="G91" i="16" s="1"/>
  <c r="F91" i="16"/>
  <c r="P90" i="16"/>
  <c r="O90" i="16" s="1"/>
  <c r="N90" i="16"/>
  <c r="H90" i="16"/>
  <c r="G90" i="16" s="1"/>
  <c r="F90" i="16"/>
  <c r="P89" i="16"/>
  <c r="O89" i="16" s="1"/>
  <c r="N89" i="16"/>
  <c r="H89" i="16"/>
  <c r="G89" i="16" s="1"/>
  <c r="F89" i="16"/>
  <c r="P88" i="16"/>
  <c r="O88" i="16" s="1"/>
  <c r="N88" i="16"/>
  <c r="H88" i="16"/>
  <c r="G88" i="16" s="1"/>
  <c r="F88" i="16"/>
  <c r="P87" i="16"/>
  <c r="O87" i="16" s="1"/>
  <c r="N87" i="16"/>
  <c r="H87" i="16"/>
  <c r="G87" i="16" s="1"/>
  <c r="F87" i="16"/>
  <c r="P86" i="16"/>
  <c r="O86" i="16" s="1"/>
  <c r="N86" i="16"/>
  <c r="H86" i="16"/>
  <c r="G86" i="16" s="1"/>
  <c r="F86" i="16"/>
  <c r="P85" i="16"/>
  <c r="O85" i="16" s="1"/>
  <c r="N85" i="16"/>
  <c r="H85" i="16"/>
  <c r="G85" i="16" s="1"/>
  <c r="F85" i="16"/>
  <c r="P84" i="16"/>
  <c r="O84" i="16" s="1"/>
  <c r="N84" i="16"/>
  <c r="H84" i="16"/>
  <c r="G84" i="16" s="1"/>
  <c r="F84" i="16"/>
  <c r="P83" i="16"/>
  <c r="O83" i="16" s="1"/>
  <c r="N83" i="16"/>
  <c r="H83" i="16"/>
  <c r="G83" i="16" s="1"/>
  <c r="F83" i="16"/>
  <c r="P82" i="16"/>
  <c r="O82" i="16" s="1"/>
  <c r="N82" i="16"/>
  <c r="H82" i="16"/>
  <c r="G82" i="16" s="1"/>
  <c r="F82" i="16"/>
  <c r="P81" i="16"/>
  <c r="O81" i="16" s="1"/>
  <c r="N81" i="16"/>
  <c r="H81" i="16"/>
  <c r="G81" i="16" s="1"/>
  <c r="F81" i="16"/>
  <c r="P80" i="16"/>
  <c r="O80" i="16" s="1"/>
  <c r="N80" i="16"/>
  <c r="H80" i="16"/>
  <c r="G80" i="16" s="1"/>
  <c r="F80" i="16"/>
  <c r="P79" i="16"/>
  <c r="O79" i="16" s="1"/>
  <c r="N79" i="16"/>
  <c r="H79" i="16"/>
  <c r="G79" i="16" s="1"/>
  <c r="F79" i="16"/>
  <c r="P78" i="16"/>
  <c r="O78" i="16" s="1"/>
  <c r="N78" i="16"/>
  <c r="H78" i="16"/>
  <c r="G78" i="16" s="1"/>
  <c r="F78" i="16"/>
  <c r="P77" i="16"/>
  <c r="O77" i="16" s="1"/>
  <c r="N77" i="16"/>
  <c r="H77" i="16"/>
  <c r="G77" i="16" s="1"/>
  <c r="F77" i="16"/>
  <c r="P76" i="16"/>
  <c r="O76" i="16" s="1"/>
  <c r="N76" i="16"/>
  <c r="H76" i="16"/>
  <c r="G76" i="16" s="1"/>
  <c r="F76" i="16"/>
  <c r="P75" i="16"/>
  <c r="O75" i="16" s="1"/>
  <c r="N75" i="16"/>
  <c r="H75" i="16"/>
  <c r="G75" i="16" s="1"/>
  <c r="F75" i="16"/>
  <c r="P74" i="16"/>
  <c r="O74" i="16" s="1"/>
  <c r="N74" i="16"/>
  <c r="H74" i="16"/>
  <c r="G74" i="16" s="1"/>
  <c r="F74" i="16"/>
  <c r="P73" i="16"/>
  <c r="O73" i="16" s="1"/>
  <c r="N73" i="16"/>
  <c r="H73" i="16"/>
  <c r="G73" i="16" s="1"/>
  <c r="F73" i="16"/>
  <c r="P72" i="16"/>
  <c r="O72" i="16" s="1"/>
  <c r="N72" i="16"/>
  <c r="H72" i="16"/>
  <c r="G72" i="16" s="1"/>
  <c r="F72" i="16"/>
  <c r="P71" i="16"/>
  <c r="O71" i="16" s="1"/>
  <c r="N71" i="16"/>
  <c r="H71" i="16"/>
  <c r="G71" i="16" s="1"/>
  <c r="F71" i="16"/>
  <c r="P70" i="16"/>
  <c r="O70" i="16" s="1"/>
  <c r="N70" i="16"/>
  <c r="H70" i="16"/>
  <c r="G70" i="16" s="1"/>
  <c r="F70" i="16"/>
  <c r="P69" i="16"/>
  <c r="O69" i="16" s="1"/>
  <c r="N69" i="16"/>
  <c r="H69" i="16"/>
  <c r="G69" i="16" s="1"/>
  <c r="F69" i="16"/>
  <c r="P68" i="16"/>
  <c r="O68" i="16" s="1"/>
  <c r="N68" i="16"/>
  <c r="H68" i="16"/>
  <c r="G68" i="16" s="1"/>
  <c r="F68" i="16"/>
  <c r="P67" i="16"/>
  <c r="O67" i="16" s="1"/>
  <c r="N67" i="16"/>
  <c r="H67" i="16"/>
  <c r="G67" i="16" s="1"/>
  <c r="F67" i="16"/>
  <c r="P66" i="16"/>
  <c r="O66" i="16" s="1"/>
  <c r="N66" i="16"/>
  <c r="H66" i="16"/>
  <c r="G66" i="16" s="1"/>
  <c r="F66" i="16"/>
  <c r="P65" i="16"/>
  <c r="O65" i="16" s="1"/>
  <c r="N65" i="16"/>
  <c r="H65" i="16"/>
  <c r="G65" i="16" s="1"/>
  <c r="F65" i="16"/>
  <c r="P64" i="16"/>
  <c r="O64" i="16" s="1"/>
  <c r="N64" i="16"/>
  <c r="H64" i="16"/>
  <c r="G64" i="16" s="1"/>
  <c r="F64" i="16"/>
  <c r="P63" i="16"/>
  <c r="O63" i="16" s="1"/>
  <c r="N63" i="16"/>
  <c r="H63" i="16"/>
  <c r="G63" i="16" s="1"/>
  <c r="F63" i="16"/>
  <c r="P62" i="16"/>
  <c r="O62" i="16" s="1"/>
  <c r="N62" i="16"/>
  <c r="H62" i="16"/>
  <c r="G62" i="16" s="1"/>
  <c r="F62" i="16"/>
  <c r="P61" i="16"/>
  <c r="O61" i="16" s="1"/>
  <c r="N61" i="16"/>
  <c r="H61" i="16"/>
  <c r="G61" i="16" s="1"/>
  <c r="F61" i="16"/>
  <c r="P60" i="16"/>
  <c r="O60" i="16" s="1"/>
  <c r="N60" i="16"/>
  <c r="H60" i="16"/>
  <c r="G60" i="16" s="1"/>
  <c r="F60" i="16"/>
  <c r="P59" i="16"/>
  <c r="O59" i="16" s="1"/>
  <c r="N59" i="16"/>
  <c r="H59" i="16"/>
  <c r="G59" i="16" s="1"/>
  <c r="F59" i="16"/>
  <c r="P58" i="16"/>
  <c r="O58" i="16" s="1"/>
  <c r="N58" i="16"/>
  <c r="H58" i="16"/>
  <c r="G58" i="16" s="1"/>
  <c r="F58" i="16"/>
  <c r="P57" i="16"/>
  <c r="O57" i="16" s="1"/>
  <c r="N57" i="16"/>
  <c r="H57" i="16"/>
  <c r="G57" i="16" s="1"/>
  <c r="F57" i="16"/>
  <c r="P56" i="16"/>
  <c r="O56" i="16" s="1"/>
  <c r="N56" i="16"/>
  <c r="H56" i="16"/>
  <c r="G56" i="16" s="1"/>
  <c r="F56" i="16"/>
  <c r="P55" i="16"/>
  <c r="O55" i="16" s="1"/>
  <c r="N55" i="16"/>
  <c r="H55" i="16"/>
  <c r="G55" i="16" s="1"/>
  <c r="F55" i="16"/>
  <c r="P54" i="16"/>
  <c r="O54" i="16" s="1"/>
  <c r="N54" i="16"/>
  <c r="H54" i="16"/>
  <c r="G54" i="16" s="1"/>
  <c r="F54" i="16"/>
  <c r="P53" i="16"/>
  <c r="O53" i="16" s="1"/>
  <c r="N53" i="16"/>
  <c r="H53" i="16"/>
  <c r="G53" i="16" s="1"/>
  <c r="F53" i="16"/>
  <c r="P52" i="16"/>
  <c r="O52" i="16" s="1"/>
  <c r="N52" i="16"/>
  <c r="H52" i="16"/>
  <c r="G52" i="16" s="1"/>
  <c r="F52" i="16"/>
  <c r="P51" i="16"/>
  <c r="O51" i="16" s="1"/>
  <c r="N51" i="16"/>
  <c r="H51" i="16"/>
  <c r="G51" i="16" s="1"/>
  <c r="F51" i="16"/>
  <c r="P50" i="16"/>
  <c r="O50" i="16" s="1"/>
  <c r="N50" i="16"/>
  <c r="H50" i="16"/>
  <c r="G50" i="16" s="1"/>
  <c r="F50" i="16"/>
  <c r="P49" i="16"/>
  <c r="O49" i="16" s="1"/>
  <c r="N49" i="16"/>
  <c r="H49" i="16"/>
  <c r="G49" i="16" s="1"/>
  <c r="F49" i="16"/>
  <c r="P48" i="16"/>
  <c r="O48" i="16" s="1"/>
  <c r="N48" i="16"/>
  <c r="H48" i="16"/>
  <c r="G48" i="16" s="1"/>
  <c r="F48" i="16"/>
  <c r="P47" i="16"/>
  <c r="O47" i="16" s="1"/>
  <c r="N47" i="16"/>
  <c r="H47" i="16"/>
  <c r="G47" i="16" s="1"/>
  <c r="F47" i="16"/>
  <c r="P46" i="16"/>
  <c r="O46" i="16" s="1"/>
  <c r="N46" i="16"/>
  <c r="H46" i="16"/>
  <c r="G46" i="16" s="1"/>
  <c r="F46" i="16"/>
  <c r="P45" i="16"/>
  <c r="O45" i="16" s="1"/>
  <c r="N45" i="16"/>
  <c r="H45" i="16"/>
  <c r="G45" i="16" s="1"/>
  <c r="F45" i="16"/>
  <c r="P44" i="16"/>
  <c r="O44" i="16" s="1"/>
  <c r="N44" i="16"/>
  <c r="H44" i="16"/>
  <c r="G44" i="16" s="1"/>
  <c r="F44" i="16"/>
  <c r="P43" i="16"/>
  <c r="O43" i="16" s="1"/>
  <c r="N43" i="16"/>
  <c r="H43" i="16"/>
  <c r="G43" i="16" s="1"/>
  <c r="F43" i="16"/>
  <c r="P42" i="16"/>
  <c r="O42" i="16" s="1"/>
  <c r="N42" i="16"/>
  <c r="H42" i="16"/>
  <c r="G42" i="16" s="1"/>
  <c r="F42" i="16"/>
  <c r="P41" i="16"/>
  <c r="O41" i="16" s="1"/>
  <c r="N41" i="16"/>
  <c r="H41" i="16"/>
  <c r="G41" i="16" s="1"/>
  <c r="F41" i="16"/>
  <c r="P40" i="16"/>
  <c r="O40" i="16" s="1"/>
  <c r="N40" i="16"/>
  <c r="H40" i="16"/>
  <c r="G40" i="16" s="1"/>
  <c r="F40" i="16"/>
  <c r="P39" i="16"/>
  <c r="O39" i="16" s="1"/>
  <c r="N39" i="16"/>
  <c r="H39" i="16"/>
  <c r="G39" i="16" s="1"/>
  <c r="F39" i="16"/>
  <c r="P38" i="16"/>
  <c r="O38" i="16" s="1"/>
  <c r="N38" i="16"/>
  <c r="H38" i="16"/>
  <c r="G38" i="16" s="1"/>
  <c r="F38" i="16"/>
  <c r="P37" i="16"/>
  <c r="O37" i="16" s="1"/>
  <c r="N37" i="16"/>
  <c r="H37" i="16"/>
  <c r="G37" i="16" s="1"/>
  <c r="F37" i="16"/>
  <c r="P36" i="16"/>
  <c r="O36" i="16" s="1"/>
  <c r="N36" i="16"/>
  <c r="H36" i="16"/>
  <c r="G36" i="16" s="1"/>
  <c r="F36" i="16"/>
  <c r="P35" i="16"/>
  <c r="O35" i="16" s="1"/>
  <c r="N35" i="16"/>
  <c r="H35" i="16"/>
  <c r="G35" i="16" s="1"/>
  <c r="F35" i="16"/>
  <c r="P34" i="16"/>
  <c r="O34" i="16" s="1"/>
  <c r="N34" i="16"/>
  <c r="H34" i="16"/>
  <c r="G34" i="16" s="1"/>
  <c r="F34" i="16"/>
  <c r="P33" i="16"/>
  <c r="O33" i="16" s="1"/>
  <c r="N33" i="16"/>
  <c r="H33" i="16"/>
  <c r="G33" i="16" s="1"/>
  <c r="F33" i="16"/>
  <c r="P32" i="16"/>
  <c r="O32" i="16" s="1"/>
  <c r="N32" i="16"/>
  <c r="H32" i="16"/>
  <c r="G32" i="16" s="1"/>
  <c r="F32" i="16"/>
  <c r="P31" i="16"/>
  <c r="O31" i="16" s="1"/>
  <c r="N31" i="16"/>
  <c r="H31" i="16"/>
  <c r="G31" i="16" s="1"/>
  <c r="F31" i="16"/>
  <c r="P30" i="16"/>
  <c r="O30" i="16" s="1"/>
  <c r="N30" i="16"/>
  <c r="H30" i="16"/>
  <c r="G30" i="16" s="1"/>
  <c r="F30" i="16"/>
  <c r="P29" i="16"/>
  <c r="O29" i="16" s="1"/>
  <c r="N29" i="16"/>
  <c r="H29" i="16"/>
  <c r="G29" i="16" s="1"/>
  <c r="F29" i="16"/>
  <c r="P28" i="16"/>
  <c r="O28" i="16" s="1"/>
  <c r="N28" i="16"/>
  <c r="H28" i="16"/>
  <c r="G28" i="16" s="1"/>
  <c r="F28" i="16"/>
  <c r="P27" i="16"/>
  <c r="O27" i="16" s="1"/>
  <c r="N27" i="16"/>
  <c r="H27" i="16"/>
  <c r="G27" i="16" s="1"/>
  <c r="F27" i="16"/>
  <c r="P26" i="16"/>
  <c r="O26" i="16" s="1"/>
  <c r="N26" i="16"/>
  <c r="H26" i="16"/>
  <c r="G26" i="16" s="1"/>
  <c r="F26" i="16"/>
  <c r="P25" i="16"/>
  <c r="O25" i="16" s="1"/>
  <c r="N25" i="16"/>
  <c r="H25" i="16"/>
  <c r="G25" i="16" s="1"/>
  <c r="F25" i="16"/>
  <c r="P24" i="16"/>
  <c r="O24" i="16" s="1"/>
  <c r="N24" i="16"/>
  <c r="H24" i="16"/>
  <c r="G24" i="16" s="1"/>
  <c r="F24" i="16"/>
  <c r="P23" i="16"/>
  <c r="O23" i="16" s="1"/>
  <c r="N23" i="16"/>
  <c r="H23" i="16"/>
  <c r="G23" i="16" s="1"/>
  <c r="F23" i="16"/>
  <c r="P22" i="16"/>
  <c r="O22" i="16" s="1"/>
  <c r="N22" i="16"/>
  <c r="H22" i="16"/>
  <c r="G22" i="16" s="1"/>
  <c r="F22" i="16"/>
  <c r="P21" i="16"/>
  <c r="O21" i="16" s="1"/>
  <c r="N21" i="16"/>
  <c r="H21" i="16"/>
  <c r="G21" i="16" s="1"/>
  <c r="F21" i="16"/>
  <c r="P20" i="16"/>
  <c r="O20" i="16" s="1"/>
  <c r="N20" i="16"/>
  <c r="H20" i="16"/>
  <c r="G20" i="16" s="1"/>
  <c r="F20" i="16"/>
  <c r="P19" i="16"/>
  <c r="O19" i="16" s="1"/>
  <c r="N19" i="16"/>
  <c r="H19" i="16"/>
  <c r="G19" i="16" s="1"/>
  <c r="F19" i="16"/>
  <c r="P18" i="16"/>
  <c r="O18" i="16" s="1"/>
  <c r="N18" i="16"/>
  <c r="H18" i="16"/>
  <c r="G18" i="16" s="1"/>
  <c r="F18" i="16"/>
  <c r="P17" i="16"/>
  <c r="O17" i="16" s="1"/>
  <c r="N17" i="16"/>
  <c r="H17" i="16"/>
  <c r="G17" i="16" s="1"/>
  <c r="F17" i="16"/>
  <c r="P16" i="16"/>
  <c r="O16" i="16" s="1"/>
  <c r="N16" i="16"/>
  <c r="H16" i="16"/>
  <c r="G16" i="16" s="1"/>
  <c r="F16" i="16"/>
  <c r="P15" i="16"/>
  <c r="O15" i="16" s="1"/>
  <c r="N15" i="16"/>
  <c r="H15" i="16"/>
  <c r="G15" i="16" s="1"/>
  <c r="F15" i="16"/>
  <c r="P14" i="16"/>
  <c r="O14" i="16" s="1"/>
  <c r="N14" i="16"/>
  <c r="H14" i="16"/>
  <c r="G14" i="16" s="1"/>
  <c r="F14" i="16"/>
  <c r="P13" i="16"/>
  <c r="O13" i="16" s="1"/>
  <c r="N13" i="16"/>
  <c r="H13" i="16"/>
  <c r="G13" i="16" s="1"/>
  <c r="F13" i="16"/>
  <c r="P12" i="16"/>
  <c r="O12" i="16" s="1"/>
  <c r="N12" i="16"/>
  <c r="H12" i="16"/>
  <c r="G12" i="16" s="1"/>
  <c r="F12" i="16"/>
  <c r="P11" i="16"/>
  <c r="O11" i="16" s="1"/>
  <c r="N11" i="16"/>
  <c r="H11" i="16"/>
  <c r="G11" i="16" s="1"/>
  <c r="F11" i="16"/>
  <c r="P10" i="16"/>
  <c r="O10" i="16" s="1"/>
  <c r="N10" i="16"/>
  <c r="H10" i="16"/>
  <c r="G10" i="16" s="1"/>
  <c r="F10" i="16"/>
  <c r="P9" i="16"/>
  <c r="O9" i="16" s="1"/>
  <c r="N9" i="16"/>
  <c r="H9" i="16"/>
  <c r="G9" i="16" s="1"/>
  <c r="F9" i="16"/>
  <c r="P8" i="16"/>
  <c r="O8" i="16" s="1"/>
  <c r="N8" i="16"/>
  <c r="H8" i="16"/>
  <c r="G8" i="16" s="1"/>
  <c r="F8" i="16"/>
  <c r="P7" i="16"/>
  <c r="O7" i="16" s="1"/>
  <c r="N7" i="16"/>
  <c r="H7" i="16"/>
  <c r="G7" i="16" s="1"/>
  <c r="F7" i="16"/>
  <c r="P6" i="16"/>
  <c r="O6" i="16" s="1"/>
  <c r="N6" i="16"/>
  <c r="H6" i="16"/>
  <c r="G6" i="16" s="1"/>
  <c r="F6" i="16"/>
  <c r="P5" i="16"/>
  <c r="O5" i="16" s="1"/>
  <c r="N5" i="16"/>
  <c r="H5" i="16"/>
  <c r="G5" i="16" s="1"/>
  <c r="F5" i="16"/>
  <c r="P103" i="15"/>
  <c r="O103" i="15" s="1"/>
  <c r="N103" i="15"/>
  <c r="P102" i="15"/>
  <c r="O102" i="15" s="1"/>
  <c r="N102" i="15"/>
  <c r="P101" i="15"/>
  <c r="O101" i="15" s="1"/>
  <c r="N101" i="15"/>
  <c r="P100" i="15"/>
  <c r="O100" i="15" s="1"/>
  <c r="N100" i="15"/>
  <c r="P99" i="15"/>
  <c r="O99" i="15" s="1"/>
  <c r="N99" i="15"/>
  <c r="P98" i="15"/>
  <c r="O98" i="15" s="1"/>
  <c r="N98" i="15"/>
  <c r="P97" i="15"/>
  <c r="O97" i="15" s="1"/>
  <c r="N97" i="15"/>
  <c r="P96" i="15"/>
  <c r="O96" i="15" s="1"/>
  <c r="N96" i="15"/>
  <c r="P95" i="15"/>
  <c r="O95" i="15" s="1"/>
  <c r="N95" i="15"/>
  <c r="P94" i="15"/>
  <c r="O94" i="15" s="1"/>
  <c r="N94" i="15"/>
  <c r="P93" i="15"/>
  <c r="O93" i="15" s="1"/>
  <c r="N93" i="15"/>
  <c r="P92" i="15"/>
  <c r="O92" i="15" s="1"/>
  <c r="N92" i="15"/>
  <c r="P91" i="15"/>
  <c r="O91" i="15" s="1"/>
  <c r="N91" i="15"/>
  <c r="P90" i="15"/>
  <c r="O90" i="15" s="1"/>
  <c r="N90" i="15"/>
  <c r="P89" i="15"/>
  <c r="O89" i="15" s="1"/>
  <c r="N89" i="15"/>
  <c r="P88" i="15"/>
  <c r="O88" i="15" s="1"/>
  <c r="N88" i="15"/>
  <c r="P87" i="15"/>
  <c r="O87" i="15" s="1"/>
  <c r="N87" i="15"/>
  <c r="P86" i="15"/>
  <c r="O86" i="15" s="1"/>
  <c r="N86" i="15"/>
  <c r="P85" i="15"/>
  <c r="O85" i="15" s="1"/>
  <c r="N85" i="15"/>
  <c r="P84" i="15"/>
  <c r="O84" i="15" s="1"/>
  <c r="N84" i="15"/>
  <c r="P83" i="15"/>
  <c r="O83" i="15" s="1"/>
  <c r="N83" i="15"/>
  <c r="P82" i="15"/>
  <c r="O82" i="15" s="1"/>
  <c r="N82" i="15"/>
  <c r="P81" i="15"/>
  <c r="O81" i="15" s="1"/>
  <c r="N81" i="15"/>
  <c r="P80" i="15"/>
  <c r="O80" i="15" s="1"/>
  <c r="N80" i="15"/>
  <c r="P79" i="15"/>
  <c r="O79" i="15" s="1"/>
  <c r="N79" i="15"/>
  <c r="P78" i="15"/>
  <c r="O78" i="15" s="1"/>
  <c r="N78" i="15"/>
  <c r="P77" i="15"/>
  <c r="O77" i="15" s="1"/>
  <c r="N77" i="15"/>
  <c r="P76" i="15"/>
  <c r="O76" i="15" s="1"/>
  <c r="N76" i="15"/>
  <c r="P75" i="15"/>
  <c r="O75" i="15" s="1"/>
  <c r="N75" i="15"/>
  <c r="P74" i="15"/>
  <c r="O74" i="15" s="1"/>
  <c r="N74" i="15"/>
  <c r="P73" i="15"/>
  <c r="O73" i="15" s="1"/>
  <c r="N73" i="15"/>
  <c r="P72" i="15"/>
  <c r="O72" i="15" s="1"/>
  <c r="N72" i="15"/>
  <c r="P71" i="15"/>
  <c r="O71" i="15" s="1"/>
  <c r="N71" i="15"/>
  <c r="P70" i="15"/>
  <c r="O70" i="15" s="1"/>
  <c r="N70" i="15"/>
  <c r="P69" i="15"/>
  <c r="O69" i="15" s="1"/>
  <c r="N69" i="15"/>
  <c r="P68" i="15"/>
  <c r="O68" i="15" s="1"/>
  <c r="N68" i="15"/>
  <c r="P67" i="15"/>
  <c r="O67" i="15" s="1"/>
  <c r="N67" i="15"/>
  <c r="P66" i="15"/>
  <c r="O66" i="15" s="1"/>
  <c r="N66" i="15"/>
  <c r="P65" i="15"/>
  <c r="O65" i="15" s="1"/>
  <c r="N65" i="15"/>
  <c r="P64" i="15"/>
  <c r="O64" i="15" s="1"/>
  <c r="N64" i="15"/>
  <c r="P63" i="15"/>
  <c r="O63" i="15" s="1"/>
  <c r="N63" i="15"/>
  <c r="P62" i="15"/>
  <c r="O62" i="15" s="1"/>
  <c r="N62" i="15"/>
  <c r="P61" i="15"/>
  <c r="O61" i="15" s="1"/>
  <c r="N61" i="15"/>
  <c r="P60" i="15"/>
  <c r="O60" i="15" s="1"/>
  <c r="N60" i="15"/>
  <c r="P59" i="15"/>
  <c r="O59" i="15" s="1"/>
  <c r="N59" i="15"/>
  <c r="P58" i="15"/>
  <c r="O58" i="15" s="1"/>
  <c r="N58" i="15"/>
  <c r="P57" i="15"/>
  <c r="O57" i="15" s="1"/>
  <c r="N57" i="15"/>
  <c r="P56" i="15"/>
  <c r="O56" i="15" s="1"/>
  <c r="N56" i="15"/>
  <c r="P55" i="15"/>
  <c r="O55" i="15" s="1"/>
  <c r="N55" i="15"/>
  <c r="P54" i="15"/>
  <c r="O54" i="15" s="1"/>
  <c r="N54" i="15"/>
  <c r="P53" i="15"/>
  <c r="O53" i="15" s="1"/>
  <c r="N53" i="15"/>
  <c r="P52" i="15"/>
  <c r="O52" i="15" s="1"/>
  <c r="N52" i="15"/>
  <c r="P51" i="15"/>
  <c r="O51" i="15" s="1"/>
  <c r="N51" i="15"/>
  <c r="P50" i="15"/>
  <c r="O50" i="15" s="1"/>
  <c r="N50" i="15"/>
  <c r="P49" i="15"/>
  <c r="O49" i="15" s="1"/>
  <c r="N49" i="15"/>
  <c r="P48" i="15"/>
  <c r="O48" i="15" s="1"/>
  <c r="N48" i="15"/>
  <c r="P47" i="15"/>
  <c r="O47" i="15" s="1"/>
  <c r="N47" i="15"/>
  <c r="P46" i="15"/>
  <c r="O46" i="15" s="1"/>
  <c r="N46" i="15"/>
  <c r="P45" i="15"/>
  <c r="O45" i="15" s="1"/>
  <c r="N45" i="15"/>
  <c r="P44" i="15"/>
  <c r="O44" i="15" s="1"/>
  <c r="N44" i="15"/>
  <c r="P43" i="15"/>
  <c r="O43" i="15" s="1"/>
  <c r="N43" i="15"/>
  <c r="P42" i="15"/>
  <c r="O42" i="15" s="1"/>
  <c r="N42" i="15"/>
  <c r="P41" i="15"/>
  <c r="O41" i="15" s="1"/>
  <c r="N41" i="15"/>
  <c r="P40" i="15"/>
  <c r="O40" i="15" s="1"/>
  <c r="N40" i="15"/>
  <c r="P39" i="15"/>
  <c r="O39" i="15" s="1"/>
  <c r="N39" i="15"/>
  <c r="P38" i="15"/>
  <c r="O38" i="15" s="1"/>
  <c r="N38" i="15"/>
  <c r="P37" i="15"/>
  <c r="O37" i="15" s="1"/>
  <c r="N37" i="15"/>
  <c r="P36" i="15"/>
  <c r="O36" i="15" s="1"/>
  <c r="N36" i="15"/>
  <c r="P35" i="15"/>
  <c r="O35" i="15" s="1"/>
  <c r="N35" i="15"/>
  <c r="P34" i="15"/>
  <c r="O34" i="15" s="1"/>
  <c r="N34" i="15"/>
  <c r="P33" i="15"/>
  <c r="O33" i="15" s="1"/>
  <c r="N33" i="15"/>
  <c r="P32" i="15"/>
  <c r="O32" i="15" s="1"/>
  <c r="N32" i="15"/>
  <c r="P31" i="15"/>
  <c r="O31" i="15" s="1"/>
  <c r="N31" i="15"/>
  <c r="P30" i="15"/>
  <c r="O30" i="15" s="1"/>
  <c r="N30" i="15"/>
  <c r="P29" i="15"/>
  <c r="O29" i="15" s="1"/>
  <c r="N29" i="15"/>
  <c r="P28" i="15"/>
  <c r="O28" i="15" s="1"/>
  <c r="N28" i="15"/>
  <c r="P27" i="15"/>
  <c r="O27" i="15" s="1"/>
  <c r="N27" i="15"/>
  <c r="P26" i="15"/>
  <c r="O26" i="15" s="1"/>
  <c r="N26" i="15"/>
  <c r="P25" i="15"/>
  <c r="O25" i="15" s="1"/>
  <c r="N25" i="15"/>
  <c r="P24" i="15"/>
  <c r="O24" i="15" s="1"/>
  <c r="N24" i="15"/>
  <c r="P23" i="15"/>
  <c r="O23" i="15" s="1"/>
  <c r="N23" i="15"/>
  <c r="P22" i="15"/>
  <c r="O22" i="15" s="1"/>
  <c r="N22" i="15"/>
  <c r="P21" i="15"/>
  <c r="O21" i="15" s="1"/>
  <c r="N21" i="15"/>
  <c r="P20" i="15"/>
  <c r="O20" i="15" s="1"/>
  <c r="N20" i="15"/>
  <c r="P19" i="15"/>
  <c r="O19" i="15" s="1"/>
  <c r="N19" i="15"/>
  <c r="P18" i="15"/>
  <c r="O18" i="15" s="1"/>
  <c r="N18" i="15"/>
  <c r="P17" i="15"/>
  <c r="O17" i="15" s="1"/>
  <c r="N17" i="15"/>
  <c r="P16" i="15"/>
  <c r="O16" i="15" s="1"/>
  <c r="N16" i="15"/>
  <c r="P15" i="15"/>
  <c r="O15" i="15" s="1"/>
  <c r="N15" i="15"/>
  <c r="P14" i="15"/>
  <c r="O14" i="15" s="1"/>
  <c r="N14" i="15"/>
  <c r="P13" i="15"/>
  <c r="O13" i="15" s="1"/>
  <c r="N13" i="15"/>
  <c r="P12" i="15"/>
  <c r="O12" i="15" s="1"/>
  <c r="N12" i="15"/>
  <c r="P11" i="15"/>
  <c r="O11" i="15" s="1"/>
  <c r="N11" i="15"/>
  <c r="P10" i="15"/>
  <c r="O10" i="15" s="1"/>
  <c r="N10" i="15"/>
  <c r="P9" i="15"/>
  <c r="O9" i="15" s="1"/>
  <c r="N9" i="15"/>
  <c r="P8" i="15"/>
  <c r="O8" i="15" s="1"/>
  <c r="N8" i="15"/>
  <c r="P7" i="15"/>
  <c r="O7" i="15" s="1"/>
  <c r="N7" i="15"/>
  <c r="P6" i="15"/>
  <c r="O6" i="15" s="1"/>
  <c r="N6" i="15"/>
  <c r="P5" i="15"/>
  <c r="O5" i="15" s="1"/>
  <c r="N5" i="15"/>
  <c r="H103" i="15"/>
  <c r="G103" i="15" s="1"/>
  <c r="F103" i="15"/>
  <c r="H102" i="15"/>
  <c r="G102" i="15" s="1"/>
  <c r="F102" i="15"/>
  <c r="H101" i="15"/>
  <c r="G101" i="15" s="1"/>
  <c r="F101" i="15"/>
  <c r="H100" i="15"/>
  <c r="G100" i="15" s="1"/>
  <c r="F100" i="15"/>
  <c r="H99" i="15"/>
  <c r="G99" i="15" s="1"/>
  <c r="F99" i="15"/>
  <c r="H98" i="15"/>
  <c r="G98" i="15" s="1"/>
  <c r="F98" i="15"/>
  <c r="H97" i="15"/>
  <c r="G97" i="15" s="1"/>
  <c r="F97" i="15"/>
  <c r="H96" i="15"/>
  <c r="G96" i="15" s="1"/>
  <c r="F96" i="15"/>
  <c r="H95" i="15"/>
  <c r="G95" i="15" s="1"/>
  <c r="F95" i="15"/>
  <c r="H94" i="15"/>
  <c r="G94" i="15" s="1"/>
  <c r="F94" i="15"/>
  <c r="H93" i="15"/>
  <c r="G93" i="15" s="1"/>
  <c r="F93" i="15"/>
  <c r="H92" i="15"/>
  <c r="G92" i="15" s="1"/>
  <c r="F92" i="15"/>
  <c r="H91" i="15"/>
  <c r="G91" i="15" s="1"/>
  <c r="F91" i="15"/>
  <c r="H90" i="15"/>
  <c r="G90" i="15" s="1"/>
  <c r="F90" i="15"/>
  <c r="H89" i="15"/>
  <c r="G89" i="15" s="1"/>
  <c r="F89" i="15"/>
  <c r="H88" i="15"/>
  <c r="G88" i="15" s="1"/>
  <c r="F88" i="15"/>
  <c r="H87" i="15"/>
  <c r="G87" i="15" s="1"/>
  <c r="F87" i="15"/>
  <c r="H86" i="15"/>
  <c r="G86" i="15" s="1"/>
  <c r="F86" i="15"/>
  <c r="H85" i="15"/>
  <c r="G85" i="15" s="1"/>
  <c r="F85" i="15"/>
  <c r="H84" i="15"/>
  <c r="G84" i="15" s="1"/>
  <c r="F84" i="15"/>
  <c r="H83" i="15"/>
  <c r="G83" i="15" s="1"/>
  <c r="F83" i="15"/>
  <c r="H82" i="15"/>
  <c r="G82" i="15" s="1"/>
  <c r="F82" i="15"/>
  <c r="H81" i="15"/>
  <c r="G81" i="15" s="1"/>
  <c r="F81" i="15"/>
  <c r="H80" i="15"/>
  <c r="G80" i="15" s="1"/>
  <c r="F80" i="15"/>
  <c r="H79" i="15"/>
  <c r="G79" i="15" s="1"/>
  <c r="F79" i="15"/>
  <c r="H78" i="15"/>
  <c r="G78" i="15" s="1"/>
  <c r="F78" i="15"/>
  <c r="H77" i="15"/>
  <c r="G77" i="15" s="1"/>
  <c r="F77" i="15"/>
  <c r="H76" i="15"/>
  <c r="G76" i="15" s="1"/>
  <c r="F76" i="15"/>
  <c r="H75" i="15"/>
  <c r="G75" i="15" s="1"/>
  <c r="F75" i="15"/>
  <c r="H74" i="15"/>
  <c r="G74" i="15" s="1"/>
  <c r="F74" i="15"/>
  <c r="H73" i="15"/>
  <c r="G73" i="15" s="1"/>
  <c r="F73" i="15"/>
  <c r="H72" i="15"/>
  <c r="G72" i="15" s="1"/>
  <c r="F72" i="15"/>
  <c r="H71" i="15"/>
  <c r="G71" i="15" s="1"/>
  <c r="F71" i="15"/>
  <c r="H70" i="15"/>
  <c r="G70" i="15" s="1"/>
  <c r="F70" i="15"/>
  <c r="H69" i="15"/>
  <c r="G69" i="15" s="1"/>
  <c r="F69" i="15"/>
  <c r="H68" i="15"/>
  <c r="G68" i="15" s="1"/>
  <c r="F68" i="15"/>
  <c r="H67" i="15"/>
  <c r="G67" i="15" s="1"/>
  <c r="F67" i="15"/>
  <c r="H66" i="15"/>
  <c r="G66" i="15" s="1"/>
  <c r="F66" i="15"/>
  <c r="H65" i="15"/>
  <c r="G65" i="15" s="1"/>
  <c r="F65" i="15"/>
  <c r="H64" i="15"/>
  <c r="G64" i="15" s="1"/>
  <c r="F64" i="15"/>
  <c r="H63" i="15"/>
  <c r="G63" i="15" s="1"/>
  <c r="F63" i="15"/>
  <c r="H62" i="15"/>
  <c r="G62" i="15" s="1"/>
  <c r="F62" i="15"/>
  <c r="H61" i="15"/>
  <c r="G61" i="15" s="1"/>
  <c r="F61" i="15"/>
  <c r="H60" i="15"/>
  <c r="G60" i="15" s="1"/>
  <c r="F60" i="15"/>
  <c r="H59" i="15"/>
  <c r="G59" i="15" s="1"/>
  <c r="F59" i="15"/>
  <c r="H58" i="15"/>
  <c r="G58" i="15" s="1"/>
  <c r="F58" i="15"/>
  <c r="H57" i="15"/>
  <c r="G57" i="15" s="1"/>
  <c r="F57" i="15"/>
  <c r="H56" i="15"/>
  <c r="G56" i="15" s="1"/>
  <c r="F56" i="15"/>
  <c r="H55" i="15"/>
  <c r="G55" i="15" s="1"/>
  <c r="F55" i="15"/>
  <c r="H54" i="15"/>
  <c r="G54" i="15" s="1"/>
  <c r="F54" i="15"/>
  <c r="H53" i="15"/>
  <c r="G53" i="15" s="1"/>
  <c r="F53" i="15"/>
  <c r="H52" i="15"/>
  <c r="G52" i="15" s="1"/>
  <c r="F52" i="15"/>
  <c r="H51" i="15"/>
  <c r="G51" i="15" s="1"/>
  <c r="F51" i="15"/>
  <c r="H50" i="15"/>
  <c r="G50" i="15" s="1"/>
  <c r="F50" i="15"/>
  <c r="H49" i="15"/>
  <c r="G49" i="15" s="1"/>
  <c r="F49" i="15"/>
  <c r="H48" i="15"/>
  <c r="G48" i="15" s="1"/>
  <c r="F48" i="15"/>
  <c r="H47" i="15"/>
  <c r="G47" i="15" s="1"/>
  <c r="F47" i="15"/>
  <c r="H46" i="15"/>
  <c r="G46" i="15" s="1"/>
  <c r="F46" i="15"/>
  <c r="H45" i="15"/>
  <c r="G45" i="15" s="1"/>
  <c r="F45" i="15"/>
  <c r="H44" i="15"/>
  <c r="G44" i="15" s="1"/>
  <c r="F44" i="15"/>
  <c r="H43" i="15"/>
  <c r="G43" i="15" s="1"/>
  <c r="F43" i="15"/>
  <c r="H42" i="15"/>
  <c r="G42" i="15" s="1"/>
  <c r="F42" i="15"/>
  <c r="H41" i="15"/>
  <c r="G41" i="15" s="1"/>
  <c r="F41" i="15"/>
  <c r="H40" i="15"/>
  <c r="G40" i="15" s="1"/>
  <c r="F40" i="15"/>
  <c r="H39" i="15"/>
  <c r="G39" i="15" s="1"/>
  <c r="F39" i="15"/>
  <c r="H38" i="15"/>
  <c r="G38" i="15" s="1"/>
  <c r="F38" i="15"/>
  <c r="H37" i="15"/>
  <c r="G37" i="15" s="1"/>
  <c r="F37" i="15"/>
  <c r="H36" i="15"/>
  <c r="G36" i="15" s="1"/>
  <c r="F36" i="15"/>
  <c r="H35" i="15"/>
  <c r="G35" i="15" s="1"/>
  <c r="F35" i="15"/>
  <c r="H34" i="15"/>
  <c r="G34" i="15" s="1"/>
  <c r="F34" i="15"/>
  <c r="H33" i="15"/>
  <c r="G33" i="15" s="1"/>
  <c r="F33" i="15"/>
  <c r="H32" i="15"/>
  <c r="G32" i="15" s="1"/>
  <c r="F32" i="15"/>
  <c r="H31" i="15"/>
  <c r="G31" i="15" s="1"/>
  <c r="F31" i="15"/>
  <c r="H30" i="15"/>
  <c r="G30" i="15" s="1"/>
  <c r="F30" i="15"/>
  <c r="H29" i="15"/>
  <c r="G29" i="15" s="1"/>
  <c r="F29" i="15"/>
  <c r="H28" i="15"/>
  <c r="G28" i="15" s="1"/>
  <c r="F28" i="15"/>
  <c r="H27" i="15"/>
  <c r="G27" i="15" s="1"/>
  <c r="F27" i="15"/>
  <c r="H26" i="15"/>
  <c r="G26" i="15" s="1"/>
  <c r="F26" i="15"/>
  <c r="H25" i="15"/>
  <c r="G25" i="15" s="1"/>
  <c r="F25" i="15"/>
  <c r="H24" i="15"/>
  <c r="G24" i="15" s="1"/>
  <c r="F24" i="15"/>
  <c r="H23" i="15"/>
  <c r="G23" i="15" s="1"/>
  <c r="F23" i="15"/>
  <c r="H22" i="15"/>
  <c r="G22" i="15" s="1"/>
  <c r="F22" i="15"/>
  <c r="H21" i="15"/>
  <c r="G21" i="15" s="1"/>
  <c r="F21" i="15"/>
  <c r="H20" i="15"/>
  <c r="G20" i="15" s="1"/>
  <c r="F20" i="15"/>
  <c r="H19" i="15"/>
  <c r="G19" i="15" s="1"/>
  <c r="F19" i="15"/>
  <c r="H18" i="15"/>
  <c r="G18" i="15" s="1"/>
  <c r="F18" i="15"/>
  <c r="H17" i="15"/>
  <c r="G17" i="15" s="1"/>
  <c r="F17" i="15"/>
  <c r="H16" i="15"/>
  <c r="G16" i="15" s="1"/>
  <c r="F16" i="15"/>
  <c r="H15" i="15"/>
  <c r="G15" i="15" s="1"/>
  <c r="F15" i="15"/>
  <c r="H14" i="15"/>
  <c r="G14" i="15" s="1"/>
  <c r="F14" i="15"/>
  <c r="H13" i="15"/>
  <c r="G13" i="15" s="1"/>
  <c r="F13" i="15"/>
  <c r="H12" i="15"/>
  <c r="G12" i="15" s="1"/>
  <c r="F12" i="15"/>
  <c r="H11" i="15"/>
  <c r="G11" i="15" s="1"/>
  <c r="F11" i="15"/>
  <c r="H10" i="15"/>
  <c r="G10" i="15" s="1"/>
  <c r="F10" i="15"/>
  <c r="H9" i="15"/>
  <c r="G9" i="15" s="1"/>
  <c r="F9" i="15"/>
  <c r="H8" i="15"/>
  <c r="G8" i="15" s="1"/>
  <c r="F8" i="15"/>
  <c r="H7" i="15"/>
  <c r="G7" i="15" s="1"/>
  <c r="F7" i="15"/>
  <c r="H6" i="15"/>
  <c r="G6" i="15" s="1"/>
  <c r="F6" i="15"/>
  <c r="H5" i="15"/>
  <c r="G5" i="15" s="1"/>
  <c r="F5" i="15"/>
  <c r="AH103" i="7"/>
  <c r="AG103" i="7"/>
  <c r="AF103" i="7"/>
  <c r="AH102" i="7"/>
  <c r="AG102" i="7"/>
  <c r="AF102" i="7"/>
  <c r="AH101" i="7"/>
  <c r="AG101" i="7"/>
  <c r="AF101" i="7"/>
  <c r="AH100" i="7"/>
  <c r="AG100" i="7"/>
  <c r="AF100" i="7"/>
  <c r="AH99" i="7"/>
  <c r="AG99" i="7"/>
  <c r="AF99" i="7"/>
  <c r="AH98" i="7"/>
  <c r="AG98" i="7"/>
  <c r="AF98" i="7"/>
  <c r="AH97" i="7"/>
  <c r="AG97" i="7"/>
  <c r="AF97" i="7"/>
  <c r="AH96" i="7"/>
  <c r="AG96" i="7"/>
  <c r="AF96" i="7"/>
  <c r="AH95" i="7"/>
  <c r="AG95" i="7"/>
  <c r="AF95" i="7"/>
  <c r="AH94" i="7"/>
  <c r="AG94" i="7"/>
  <c r="AF94" i="7"/>
  <c r="AH93" i="7"/>
  <c r="AG93" i="7"/>
  <c r="AF93" i="7"/>
  <c r="AH92" i="7"/>
  <c r="AG92" i="7"/>
  <c r="AF92" i="7"/>
  <c r="AH91" i="7"/>
  <c r="AG91" i="7"/>
  <c r="AF91" i="7"/>
  <c r="AH90" i="7"/>
  <c r="AG90" i="7"/>
  <c r="AF90" i="7"/>
  <c r="AH89" i="7"/>
  <c r="AG89" i="7"/>
  <c r="AF89" i="7"/>
  <c r="AH88" i="7"/>
  <c r="AG88" i="7"/>
  <c r="AF88" i="7"/>
  <c r="AH87" i="7"/>
  <c r="AG87" i="7"/>
  <c r="AF87" i="7"/>
  <c r="AH86" i="7"/>
  <c r="AG86" i="7"/>
  <c r="AF86" i="7"/>
  <c r="AH85" i="7"/>
  <c r="AG85" i="7"/>
  <c r="AF85" i="7"/>
  <c r="AH84" i="7"/>
  <c r="AG84" i="7"/>
  <c r="AF84" i="7"/>
  <c r="AH83" i="7"/>
  <c r="AG83" i="7"/>
  <c r="AF83" i="7"/>
  <c r="AH82" i="7"/>
  <c r="AG82" i="7"/>
  <c r="AF82" i="7"/>
  <c r="AH81" i="7"/>
  <c r="AG81" i="7"/>
  <c r="AF81" i="7"/>
  <c r="AH80" i="7"/>
  <c r="AG80" i="7"/>
  <c r="AF80" i="7"/>
  <c r="AH79" i="7"/>
  <c r="AG79" i="7"/>
  <c r="AF79" i="7"/>
  <c r="AH78" i="7"/>
  <c r="AG78" i="7"/>
  <c r="AF78" i="7"/>
  <c r="AH77" i="7"/>
  <c r="AG77" i="7"/>
  <c r="AF77" i="7"/>
  <c r="AH76" i="7"/>
  <c r="AG76" i="7"/>
  <c r="AF76" i="7"/>
  <c r="AH75" i="7"/>
  <c r="AG75" i="7"/>
  <c r="AF75" i="7"/>
  <c r="AH74" i="7"/>
  <c r="AG74" i="7"/>
  <c r="AF74" i="7"/>
  <c r="AH73" i="7"/>
  <c r="AG73" i="7"/>
  <c r="AF73" i="7"/>
  <c r="AH72" i="7"/>
  <c r="AG72" i="7"/>
  <c r="AF72" i="7"/>
  <c r="AH71" i="7"/>
  <c r="AG71" i="7"/>
  <c r="AF71" i="7"/>
  <c r="AH70" i="7"/>
  <c r="AG70" i="7"/>
  <c r="AF70" i="7"/>
  <c r="AH69" i="7"/>
  <c r="AG69" i="7"/>
  <c r="AF69" i="7"/>
  <c r="AH68" i="7"/>
  <c r="AG68" i="7"/>
  <c r="AF68" i="7"/>
  <c r="AH67" i="7"/>
  <c r="AG67" i="7"/>
  <c r="AF67" i="7"/>
  <c r="AH66" i="7"/>
  <c r="AG66" i="7"/>
  <c r="AF66" i="7"/>
  <c r="AH65" i="7"/>
  <c r="AG65" i="7"/>
  <c r="AF65" i="7"/>
  <c r="AH64" i="7"/>
  <c r="AG64" i="7"/>
  <c r="AF64" i="7"/>
  <c r="AH63" i="7"/>
  <c r="AG63" i="7"/>
  <c r="AF63" i="7"/>
  <c r="AH62" i="7"/>
  <c r="AG62" i="7"/>
  <c r="AF62" i="7"/>
  <c r="AH61" i="7"/>
  <c r="AG61" i="7"/>
  <c r="AF61" i="7"/>
  <c r="AH60" i="7"/>
  <c r="AG60" i="7"/>
  <c r="AF60" i="7"/>
  <c r="AH59" i="7"/>
  <c r="AG59" i="7"/>
  <c r="AF59" i="7"/>
  <c r="AH58" i="7"/>
  <c r="AG58" i="7"/>
  <c r="AF58" i="7"/>
  <c r="AH57" i="7"/>
  <c r="AG57" i="7"/>
  <c r="AF57" i="7"/>
  <c r="AH56" i="7"/>
  <c r="AG56" i="7"/>
  <c r="AF56" i="7"/>
  <c r="AH55" i="7"/>
  <c r="AG55" i="7"/>
  <c r="AF55" i="7"/>
  <c r="AH54" i="7"/>
  <c r="AG54" i="7"/>
  <c r="AF54" i="7"/>
  <c r="AH53" i="7"/>
  <c r="AG53" i="7"/>
  <c r="AF53" i="7"/>
  <c r="AH52" i="7"/>
  <c r="AG52" i="7"/>
  <c r="AF52" i="7"/>
  <c r="AH51" i="7"/>
  <c r="AG51" i="7"/>
  <c r="AF51" i="7"/>
  <c r="AH50" i="7"/>
  <c r="AG50" i="7"/>
  <c r="AF50" i="7"/>
  <c r="AH49" i="7"/>
  <c r="AG49" i="7"/>
  <c r="AF49" i="7"/>
  <c r="AH48" i="7"/>
  <c r="AG48" i="7"/>
  <c r="AF48" i="7"/>
  <c r="AH47" i="7"/>
  <c r="AG47" i="7"/>
  <c r="AF47" i="7"/>
  <c r="AH46" i="7"/>
  <c r="AG46" i="7"/>
  <c r="AF46" i="7"/>
  <c r="AH45" i="7"/>
  <c r="AG45" i="7"/>
  <c r="AF45" i="7"/>
  <c r="AH44" i="7"/>
  <c r="AG44" i="7"/>
  <c r="AF44" i="7"/>
  <c r="AH43" i="7"/>
  <c r="AG43" i="7"/>
  <c r="AF43" i="7"/>
  <c r="AH42" i="7"/>
  <c r="AG42" i="7"/>
  <c r="AF42" i="7"/>
  <c r="AH41" i="7"/>
  <c r="AG41" i="7"/>
  <c r="AF41" i="7"/>
  <c r="AH40" i="7"/>
  <c r="AG40" i="7"/>
  <c r="AF40" i="7"/>
  <c r="AH39" i="7"/>
  <c r="AG39" i="7"/>
  <c r="AF39" i="7"/>
  <c r="AH38" i="7"/>
  <c r="AG38" i="7"/>
  <c r="AF38" i="7"/>
  <c r="AH37" i="7"/>
  <c r="AG37" i="7"/>
  <c r="AF37" i="7"/>
  <c r="AH36" i="7"/>
  <c r="AG36" i="7"/>
  <c r="AF36" i="7"/>
  <c r="AH35" i="7"/>
  <c r="AG35" i="7"/>
  <c r="AF35" i="7"/>
  <c r="AH34" i="7"/>
  <c r="AG34" i="7"/>
  <c r="AF34" i="7"/>
  <c r="AH33" i="7"/>
  <c r="AG33" i="7"/>
  <c r="AF33" i="7"/>
  <c r="AH32" i="7"/>
  <c r="AG32" i="7"/>
  <c r="AF32" i="7"/>
  <c r="AH31" i="7"/>
  <c r="AG31" i="7"/>
  <c r="AF31" i="7"/>
  <c r="AH30" i="7"/>
  <c r="AG30" i="7"/>
  <c r="AF30" i="7"/>
  <c r="AH29" i="7"/>
  <c r="AG29" i="7"/>
  <c r="AF29" i="7"/>
  <c r="AH28" i="7"/>
  <c r="AG28" i="7"/>
  <c r="AF28" i="7"/>
  <c r="AH27" i="7"/>
  <c r="AG27" i="7"/>
  <c r="AF27" i="7"/>
  <c r="AH26" i="7"/>
  <c r="AG26" i="7"/>
  <c r="AF26" i="7"/>
  <c r="AH25" i="7"/>
  <c r="AG25" i="7"/>
  <c r="AF25" i="7"/>
  <c r="AH24" i="7"/>
  <c r="AG24" i="7"/>
  <c r="AF24" i="7"/>
  <c r="AH23" i="7"/>
  <c r="AG23" i="7"/>
  <c r="AF23" i="7"/>
  <c r="AH22" i="7"/>
  <c r="AG22" i="7"/>
  <c r="AF22" i="7"/>
  <c r="AH21" i="7"/>
  <c r="AG21" i="7"/>
  <c r="AF21" i="7"/>
  <c r="AH20" i="7"/>
  <c r="AG20" i="7"/>
  <c r="AF20" i="7"/>
  <c r="AH19" i="7"/>
  <c r="AG19" i="7"/>
  <c r="AF19" i="7"/>
  <c r="AH18" i="7"/>
  <c r="AG18" i="7"/>
  <c r="AF18" i="7"/>
  <c r="AH17" i="7"/>
  <c r="AG17" i="7"/>
  <c r="AF17" i="7"/>
  <c r="AH16" i="7"/>
  <c r="AG16" i="7"/>
  <c r="AF16" i="7"/>
  <c r="AH15" i="7"/>
  <c r="AG15" i="7"/>
  <c r="AF15" i="7"/>
  <c r="AH14" i="7"/>
  <c r="AG14" i="7"/>
  <c r="AF14" i="7"/>
  <c r="AH13" i="7"/>
  <c r="AG13" i="7"/>
  <c r="AF13" i="7"/>
  <c r="AH12" i="7"/>
  <c r="AG12" i="7"/>
  <c r="AF12" i="7"/>
  <c r="AH11" i="7"/>
  <c r="AG11" i="7"/>
  <c r="AF11" i="7"/>
  <c r="AH10" i="7"/>
  <c r="AG10" i="7"/>
  <c r="AF10" i="7"/>
  <c r="AH9" i="7"/>
  <c r="AG9" i="7"/>
  <c r="AF9" i="7"/>
  <c r="AH8" i="7"/>
  <c r="AG8" i="7"/>
  <c r="AF8" i="7"/>
  <c r="AH7" i="7"/>
  <c r="AG7" i="7"/>
  <c r="AF7" i="7"/>
  <c r="AH6" i="7"/>
  <c r="AG6" i="7"/>
  <c r="AF6" i="7"/>
  <c r="AH5" i="7"/>
  <c r="AG5" i="7"/>
  <c r="AF5" i="7"/>
  <c r="K103" i="7"/>
  <c r="J103" i="7"/>
  <c r="I103" i="7"/>
  <c r="K102" i="7"/>
  <c r="J102" i="7"/>
  <c r="I102" i="7"/>
  <c r="K101" i="7"/>
  <c r="J101" i="7"/>
  <c r="I101" i="7"/>
  <c r="K100" i="7"/>
  <c r="J100" i="7"/>
  <c r="I100" i="7"/>
  <c r="K99" i="7"/>
  <c r="J99" i="7"/>
  <c r="I99" i="7"/>
  <c r="K98" i="7"/>
  <c r="J98" i="7"/>
  <c r="I98" i="7"/>
  <c r="K97" i="7"/>
  <c r="J97" i="7"/>
  <c r="I97" i="7"/>
  <c r="K96" i="7"/>
  <c r="J96" i="7"/>
  <c r="I96" i="7"/>
  <c r="K95" i="7"/>
  <c r="J95" i="7"/>
  <c r="I95" i="7"/>
  <c r="K94" i="7"/>
  <c r="J94" i="7"/>
  <c r="I94" i="7"/>
  <c r="K93" i="7"/>
  <c r="J93" i="7"/>
  <c r="I93" i="7"/>
  <c r="K92" i="7"/>
  <c r="J92" i="7"/>
  <c r="I92" i="7"/>
  <c r="K91" i="7"/>
  <c r="J91" i="7"/>
  <c r="I91" i="7"/>
  <c r="K90" i="7"/>
  <c r="J90" i="7"/>
  <c r="I90" i="7"/>
  <c r="K89" i="7"/>
  <c r="J89" i="7"/>
  <c r="I89" i="7"/>
  <c r="K88" i="7"/>
  <c r="J88" i="7"/>
  <c r="I88" i="7"/>
  <c r="K87" i="7"/>
  <c r="J87" i="7"/>
  <c r="I87" i="7"/>
  <c r="K86" i="7"/>
  <c r="J86" i="7"/>
  <c r="I86" i="7"/>
  <c r="K85" i="7"/>
  <c r="J85" i="7"/>
  <c r="I85" i="7"/>
  <c r="K84" i="7"/>
  <c r="J84" i="7"/>
  <c r="I84" i="7"/>
  <c r="K83" i="7"/>
  <c r="J83" i="7"/>
  <c r="I83" i="7"/>
  <c r="K82" i="7"/>
  <c r="J82" i="7"/>
  <c r="I82" i="7"/>
  <c r="K81" i="7"/>
  <c r="J81" i="7"/>
  <c r="I81" i="7"/>
  <c r="K80" i="7"/>
  <c r="J80" i="7"/>
  <c r="I80" i="7"/>
  <c r="K79" i="7"/>
  <c r="J79" i="7"/>
  <c r="I79" i="7"/>
  <c r="K78" i="7"/>
  <c r="J78" i="7"/>
  <c r="I78" i="7"/>
  <c r="K77" i="7"/>
  <c r="J77" i="7"/>
  <c r="I77" i="7"/>
  <c r="K76" i="7"/>
  <c r="J76" i="7"/>
  <c r="I76" i="7"/>
  <c r="K75" i="7"/>
  <c r="J75" i="7"/>
  <c r="I75" i="7"/>
  <c r="K74" i="7"/>
  <c r="J74" i="7"/>
  <c r="I74" i="7"/>
  <c r="K73" i="7"/>
  <c r="J73" i="7"/>
  <c r="I73" i="7"/>
  <c r="K72" i="7"/>
  <c r="J72" i="7"/>
  <c r="I72" i="7"/>
  <c r="K71" i="7"/>
  <c r="J71" i="7"/>
  <c r="I71" i="7"/>
  <c r="K70" i="7"/>
  <c r="J70" i="7"/>
  <c r="I70" i="7"/>
  <c r="K69" i="7"/>
  <c r="J69" i="7"/>
  <c r="I69" i="7"/>
  <c r="K68" i="7"/>
  <c r="J68" i="7"/>
  <c r="I68" i="7"/>
  <c r="K67" i="7"/>
  <c r="J67" i="7"/>
  <c r="I67" i="7"/>
  <c r="K66" i="7"/>
  <c r="J66" i="7"/>
  <c r="I66" i="7"/>
  <c r="K65" i="7"/>
  <c r="J65" i="7"/>
  <c r="I65" i="7"/>
  <c r="K64" i="7"/>
  <c r="J64" i="7"/>
  <c r="I64" i="7"/>
  <c r="K63" i="7"/>
  <c r="J63" i="7"/>
  <c r="I63" i="7"/>
  <c r="K62" i="7"/>
  <c r="J62" i="7"/>
  <c r="I62" i="7"/>
  <c r="K61" i="7"/>
  <c r="J61" i="7"/>
  <c r="I61" i="7"/>
  <c r="K60" i="7"/>
  <c r="J60" i="7"/>
  <c r="I60" i="7"/>
  <c r="K59" i="7"/>
  <c r="J59" i="7"/>
  <c r="I59" i="7"/>
  <c r="K58" i="7"/>
  <c r="J58" i="7"/>
  <c r="I58" i="7"/>
  <c r="K57" i="7"/>
  <c r="J57" i="7"/>
  <c r="I57" i="7"/>
  <c r="K56" i="7"/>
  <c r="J56" i="7"/>
  <c r="I56" i="7"/>
  <c r="K55" i="7"/>
  <c r="J55" i="7"/>
  <c r="I55" i="7"/>
  <c r="K54" i="7"/>
  <c r="J54" i="7"/>
  <c r="I54" i="7"/>
  <c r="K53" i="7"/>
  <c r="J53" i="7"/>
  <c r="I53" i="7"/>
  <c r="K52" i="7"/>
  <c r="J52" i="7"/>
  <c r="I52" i="7"/>
  <c r="K51" i="7"/>
  <c r="J51" i="7"/>
  <c r="I51" i="7"/>
  <c r="K50" i="7"/>
  <c r="J50" i="7"/>
  <c r="I50" i="7"/>
  <c r="K49" i="7"/>
  <c r="J49" i="7"/>
  <c r="I49" i="7"/>
  <c r="K48" i="7"/>
  <c r="J48" i="7"/>
  <c r="I48" i="7"/>
  <c r="K47" i="7"/>
  <c r="J47" i="7"/>
  <c r="I47" i="7"/>
  <c r="K46" i="7"/>
  <c r="J46" i="7"/>
  <c r="I46" i="7"/>
  <c r="K45" i="7"/>
  <c r="J45" i="7"/>
  <c r="I45" i="7"/>
  <c r="K44" i="7"/>
  <c r="J44" i="7"/>
  <c r="I44" i="7"/>
  <c r="K43" i="7"/>
  <c r="J43" i="7"/>
  <c r="I43" i="7"/>
  <c r="K42" i="7"/>
  <c r="J42" i="7"/>
  <c r="I42" i="7"/>
  <c r="K41" i="7"/>
  <c r="J41" i="7"/>
  <c r="I41" i="7"/>
  <c r="K40" i="7"/>
  <c r="J40" i="7"/>
  <c r="I40" i="7"/>
  <c r="K39" i="7"/>
  <c r="J39" i="7"/>
  <c r="I39" i="7"/>
  <c r="K38" i="7"/>
  <c r="J38" i="7"/>
  <c r="I38" i="7"/>
  <c r="K37" i="7"/>
  <c r="J37" i="7"/>
  <c r="I37" i="7"/>
  <c r="K36" i="7"/>
  <c r="J36" i="7"/>
  <c r="I36" i="7"/>
  <c r="K35" i="7"/>
  <c r="J35" i="7"/>
  <c r="I35" i="7"/>
  <c r="K34" i="7"/>
  <c r="J34" i="7"/>
  <c r="I34" i="7"/>
  <c r="K33" i="7"/>
  <c r="J33" i="7"/>
  <c r="I33" i="7"/>
  <c r="K32" i="7"/>
  <c r="J32" i="7"/>
  <c r="I32" i="7"/>
  <c r="K31" i="7"/>
  <c r="J31" i="7"/>
  <c r="I31" i="7"/>
  <c r="K30" i="7"/>
  <c r="J30" i="7"/>
  <c r="I30" i="7"/>
  <c r="K29" i="7"/>
  <c r="J29" i="7"/>
  <c r="I29" i="7"/>
  <c r="K28" i="7"/>
  <c r="J28" i="7"/>
  <c r="I28" i="7"/>
  <c r="K27" i="7"/>
  <c r="J27" i="7"/>
  <c r="I27" i="7"/>
  <c r="K26" i="7"/>
  <c r="J26" i="7"/>
  <c r="I26" i="7"/>
  <c r="K25" i="7"/>
  <c r="J25" i="7"/>
  <c r="I25" i="7"/>
  <c r="K24" i="7"/>
  <c r="J24" i="7"/>
  <c r="I24" i="7"/>
  <c r="K23" i="7"/>
  <c r="J23" i="7"/>
  <c r="I23" i="7"/>
  <c r="K22" i="7"/>
  <c r="J22" i="7"/>
  <c r="I22" i="7"/>
  <c r="K21" i="7"/>
  <c r="J21" i="7"/>
  <c r="I21" i="7"/>
  <c r="K20" i="7"/>
  <c r="J20" i="7"/>
  <c r="I20" i="7"/>
  <c r="K19" i="7"/>
  <c r="J19" i="7"/>
  <c r="I19" i="7"/>
  <c r="K18" i="7"/>
  <c r="J18" i="7"/>
  <c r="I18" i="7"/>
  <c r="K17" i="7"/>
  <c r="J17" i="7"/>
  <c r="I17" i="7"/>
  <c r="K16" i="7"/>
  <c r="J16" i="7"/>
  <c r="I16" i="7"/>
  <c r="K15" i="7"/>
  <c r="J15" i="7"/>
  <c r="I15" i="7"/>
  <c r="K14" i="7"/>
  <c r="J14" i="7"/>
  <c r="I14" i="7"/>
  <c r="K13" i="7"/>
  <c r="J13" i="7"/>
  <c r="I13" i="7"/>
  <c r="K12" i="7"/>
  <c r="J12" i="7"/>
  <c r="I12" i="7"/>
  <c r="K11" i="7"/>
  <c r="J11" i="7"/>
  <c r="I11" i="7"/>
  <c r="K10" i="7"/>
  <c r="J10" i="7"/>
  <c r="I10" i="7"/>
  <c r="K9" i="7"/>
  <c r="J9" i="7"/>
  <c r="I9" i="7"/>
  <c r="K8" i="7"/>
  <c r="J8" i="7"/>
  <c r="I8" i="7"/>
  <c r="K7" i="7"/>
  <c r="J7" i="7"/>
  <c r="I7" i="7"/>
  <c r="K6" i="7"/>
  <c r="J6" i="7"/>
  <c r="I6" i="7"/>
  <c r="K5" i="7"/>
  <c r="J5" i="7"/>
  <c r="I5" i="7"/>
  <c r="V51" i="14"/>
  <c r="V50" i="14"/>
  <c r="V49" i="14"/>
  <c r="V48" i="14"/>
  <c r="V47" i="14"/>
  <c r="V46" i="14"/>
  <c r="V45" i="14"/>
  <c r="V44" i="14"/>
  <c r="V43" i="14"/>
  <c r="V42" i="14"/>
  <c r="V41" i="14"/>
  <c r="V40" i="14"/>
  <c r="V39" i="14"/>
  <c r="V38" i="14"/>
  <c r="V37" i="14"/>
  <c r="V36" i="14"/>
  <c r="V35" i="14"/>
  <c r="V34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V4" i="14"/>
  <c r="V3" i="14"/>
  <c r="U51" i="17"/>
  <c r="T51" i="17"/>
  <c r="R51" i="17"/>
  <c r="Q51" i="17"/>
  <c r="P51" i="17"/>
  <c r="U50" i="17"/>
  <c r="T50" i="17"/>
  <c r="R50" i="17"/>
  <c r="Q50" i="17"/>
  <c r="P50" i="17"/>
  <c r="U49" i="17"/>
  <c r="T49" i="17"/>
  <c r="R49" i="17"/>
  <c r="Q49" i="17"/>
  <c r="P49" i="17"/>
  <c r="U48" i="17"/>
  <c r="T48" i="17"/>
  <c r="R48" i="17"/>
  <c r="Q48" i="17"/>
  <c r="P48" i="17"/>
  <c r="U47" i="17"/>
  <c r="T47" i="17"/>
  <c r="R47" i="17"/>
  <c r="Q47" i="17"/>
  <c r="P47" i="17"/>
  <c r="U46" i="17"/>
  <c r="T46" i="17"/>
  <c r="R46" i="17"/>
  <c r="Q46" i="17"/>
  <c r="P46" i="17"/>
  <c r="U45" i="17"/>
  <c r="T45" i="17"/>
  <c r="R45" i="17"/>
  <c r="Q45" i="17"/>
  <c r="P45" i="17"/>
  <c r="U44" i="17"/>
  <c r="T44" i="17"/>
  <c r="R44" i="17"/>
  <c r="Q44" i="17"/>
  <c r="P44" i="17"/>
  <c r="U43" i="17"/>
  <c r="T43" i="17"/>
  <c r="R43" i="17"/>
  <c r="Q43" i="17"/>
  <c r="P43" i="17"/>
  <c r="U42" i="17"/>
  <c r="T42" i="17"/>
  <c r="R42" i="17"/>
  <c r="Q42" i="17"/>
  <c r="P42" i="17"/>
  <c r="U41" i="17"/>
  <c r="T41" i="17"/>
  <c r="R41" i="17"/>
  <c r="Q41" i="17"/>
  <c r="P41" i="17"/>
  <c r="U40" i="17"/>
  <c r="T40" i="17"/>
  <c r="R40" i="17"/>
  <c r="Q40" i="17"/>
  <c r="P40" i="17"/>
  <c r="U39" i="17"/>
  <c r="T39" i="17"/>
  <c r="R39" i="17"/>
  <c r="Q39" i="17"/>
  <c r="P39" i="17"/>
  <c r="U38" i="17"/>
  <c r="T38" i="17"/>
  <c r="R38" i="17"/>
  <c r="Q38" i="17"/>
  <c r="P38" i="17"/>
  <c r="U37" i="17"/>
  <c r="T37" i="17"/>
  <c r="R37" i="17"/>
  <c r="Q37" i="17"/>
  <c r="P37" i="17"/>
  <c r="U36" i="17"/>
  <c r="T36" i="17"/>
  <c r="R36" i="17"/>
  <c r="Q36" i="17"/>
  <c r="P36" i="17"/>
  <c r="U35" i="17"/>
  <c r="T35" i="17"/>
  <c r="R35" i="17"/>
  <c r="Q35" i="17"/>
  <c r="P35" i="17"/>
  <c r="U34" i="17"/>
  <c r="T34" i="17"/>
  <c r="R34" i="17"/>
  <c r="Q34" i="17"/>
  <c r="P34" i="17"/>
  <c r="U33" i="17"/>
  <c r="T33" i="17"/>
  <c r="R33" i="17"/>
  <c r="Q33" i="17"/>
  <c r="P33" i="17"/>
  <c r="U32" i="17"/>
  <c r="T32" i="17"/>
  <c r="R32" i="17"/>
  <c r="Q32" i="17"/>
  <c r="P32" i="17"/>
  <c r="U31" i="17"/>
  <c r="T31" i="17"/>
  <c r="R31" i="17"/>
  <c r="Q31" i="17"/>
  <c r="P31" i="17"/>
  <c r="U30" i="17"/>
  <c r="T30" i="17"/>
  <c r="R30" i="17"/>
  <c r="Q30" i="17"/>
  <c r="P30" i="17"/>
  <c r="U29" i="17"/>
  <c r="T29" i="17"/>
  <c r="R29" i="17"/>
  <c r="Q29" i="17"/>
  <c r="P29" i="17"/>
  <c r="U28" i="17"/>
  <c r="T28" i="17"/>
  <c r="R28" i="17"/>
  <c r="Q28" i="17"/>
  <c r="P28" i="17"/>
  <c r="U27" i="17"/>
  <c r="T27" i="17"/>
  <c r="R27" i="17"/>
  <c r="Q27" i="17"/>
  <c r="P27" i="17"/>
  <c r="U26" i="17"/>
  <c r="T26" i="17"/>
  <c r="R26" i="17"/>
  <c r="Q26" i="17"/>
  <c r="P26" i="17"/>
  <c r="U25" i="17"/>
  <c r="T25" i="17"/>
  <c r="R25" i="17"/>
  <c r="Q25" i="17"/>
  <c r="P25" i="17"/>
  <c r="U24" i="17"/>
  <c r="T24" i="17"/>
  <c r="R24" i="17"/>
  <c r="Q24" i="17"/>
  <c r="P24" i="17"/>
  <c r="U23" i="17"/>
  <c r="T23" i="17"/>
  <c r="R23" i="17"/>
  <c r="Q23" i="17"/>
  <c r="P23" i="17"/>
  <c r="U22" i="17"/>
  <c r="T22" i="17"/>
  <c r="R22" i="17"/>
  <c r="Q22" i="17"/>
  <c r="P22" i="17"/>
  <c r="U21" i="17"/>
  <c r="T21" i="17"/>
  <c r="R21" i="17"/>
  <c r="Q21" i="17"/>
  <c r="P21" i="17"/>
  <c r="U20" i="17"/>
  <c r="T20" i="17"/>
  <c r="R20" i="17"/>
  <c r="Q20" i="17"/>
  <c r="P20" i="17"/>
  <c r="U19" i="17"/>
  <c r="T19" i="17"/>
  <c r="R19" i="17"/>
  <c r="Q19" i="17"/>
  <c r="P19" i="17"/>
  <c r="U18" i="17"/>
  <c r="T18" i="17"/>
  <c r="R18" i="17"/>
  <c r="Q18" i="17"/>
  <c r="P18" i="17"/>
  <c r="U17" i="17"/>
  <c r="T17" i="17"/>
  <c r="R17" i="17"/>
  <c r="Q17" i="17"/>
  <c r="P17" i="17"/>
  <c r="U16" i="17"/>
  <c r="T16" i="17"/>
  <c r="R16" i="17"/>
  <c r="Q16" i="17"/>
  <c r="P16" i="17"/>
  <c r="U15" i="17"/>
  <c r="T15" i="17"/>
  <c r="R15" i="17"/>
  <c r="Q15" i="17"/>
  <c r="P15" i="17"/>
  <c r="U14" i="17"/>
  <c r="T14" i="17"/>
  <c r="R14" i="17"/>
  <c r="Q14" i="17"/>
  <c r="P14" i="17"/>
  <c r="U13" i="17"/>
  <c r="T13" i="17"/>
  <c r="R13" i="17"/>
  <c r="Q13" i="17"/>
  <c r="P13" i="17"/>
  <c r="U12" i="17"/>
  <c r="T12" i="17"/>
  <c r="R12" i="17"/>
  <c r="Q12" i="17"/>
  <c r="P12" i="17"/>
  <c r="U11" i="17"/>
  <c r="T11" i="17"/>
  <c r="R11" i="17"/>
  <c r="Q11" i="17"/>
  <c r="P11" i="17"/>
  <c r="U10" i="17"/>
  <c r="T10" i="17"/>
  <c r="R10" i="17"/>
  <c r="Q10" i="17"/>
  <c r="P10" i="17"/>
  <c r="U9" i="17"/>
  <c r="T9" i="17"/>
  <c r="R9" i="17"/>
  <c r="Q9" i="17"/>
  <c r="P9" i="17"/>
  <c r="U8" i="17"/>
  <c r="T8" i="17"/>
  <c r="R8" i="17"/>
  <c r="Q8" i="17"/>
  <c r="P8" i="17"/>
  <c r="U7" i="17"/>
  <c r="T7" i="17"/>
  <c r="R7" i="17"/>
  <c r="Q7" i="17"/>
  <c r="P7" i="17"/>
  <c r="U6" i="17"/>
  <c r="T6" i="17"/>
  <c r="R6" i="17"/>
  <c r="Q6" i="17"/>
  <c r="P6" i="17"/>
  <c r="U5" i="17"/>
  <c r="T5" i="17"/>
  <c r="R5" i="17"/>
  <c r="Q5" i="17"/>
  <c r="P5" i="17"/>
  <c r="U4" i="17"/>
  <c r="T4" i="17"/>
  <c r="R4" i="17"/>
  <c r="Q4" i="17"/>
  <c r="P4" i="17"/>
  <c r="U3" i="17"/>
  <c r="T3" i="17"/>
  <c r="R3" i="17"/>
  <c r="Q3" i="17"/>
  <c r="P3" i="17"/>
  <c r="N51" i="17"/>
  <c r="N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N7" i="17"/>
  <c r="N6" i="17"/>
  <c r="N5" i="17"/>
  <c r="N4" i="17"/>
  <c r="N3" i="17"/>
  <c r="M51" i="17"/>
  <c r="M50" i="17"/>
  <c r="M49" i="17"/>
  <c r="M48" i="17"/>
  <c r="M47" i="17"/>
  <c r="M46" i="17"/>
  <c r="M45" i="17"/>
  <c r="M44" i="17"/>
  <c r="M43" i="17"/>
  <c r="M42" i="17"/>
  <c r="M41" i="17"/>
  <c r="M40" i="17"/>
  <c r="M39" i="17"/>
  <c r="M38" i="17"/>
  <c r="M37" i="17"/>
  <c r="M36" i="17"/>
  <c r="M35" i="17"/>
  <c r="M34" i="17"/>
  <c r="M33" i="17"/>
  <c r="M32" i="17"/>
  <c r="M31" i="17"/>
  <c r="M30" i="17"/>
  <c r="M29" i="17"/>
  <c r="M28" i="17"/>
  <c r="M27" i="17"/>
  <c r="M26" i="17"/>
  <c r="M25" i="17"/>
  <c r="M24" i="17"/>
  <c r="M23" i="17"/>
  <c r="M22" i="17"/>
  <c r="M21" i="17"/>
  <c r="M20" i="17"/>
  <c r="M19" i="17"/>
  <c r="M18" i="17"/>
  <c r="M17" i="17"/>
  <c r="M16" i="17"/>
  <c r="M15" i="17"/>
  <c r="M14" i="17"/>
  <c r="M13" i="17"/>
  <c r="M12" i="17"/>
  <c r="M11" i="17"/>
  <c r="M10" i="17"/>
  <c r="M9" i="17"/>
  <c r="M8" i="17"/>
  <c r="M7" i="17"/>
  <c r="M6" i="17"/>
  <c r="M5" i="17"/>
  <c r="M4" i="17"/>
  <c r="M3" i="17"/>
  <c r="L51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6" i="17"/>
  <c r="L25" i="17"/>
  <c r="L24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3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J14" i="17"/>
  <c r="J13" i="17"/>
  <c r="J12" i="17"/>
  <c r="J11" i="17"/>
  <c r="J10" i="17"/>
  <c r="J9" i="17"/>
  <c r="J8" i="17"/>
  <c r="J7" i="17"/>
  <c r="J6" i="17"/>
  <c r="J5" i="17"/>
  <c r="J4" i="17"/>
  <c r="J3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L103" i="6"/>
  <c r="L102" i="6"/>
  <c r="L101" i="6"/>
  <c r="L100" i="6"/>
  <c r="L99" i="6"/>
  <c r="L98" i="6"/>
  <c r="L97" i="6"/>
  <c r="L96" i="6"/>
  <c r="L95" i="6"/>
  <c r="L94" i="6"/>
  <c r="L93" i="6"/>
  <c r="L92" i="6"/>
  <c r="L91" i="6"/>
  <c r="L90" i="6"/>
  <c r="L89" i="6"/>
  <c r="L88" i="6"/>
  <c r="L87" i="6"/>
  <c r="L86" i="6"/>
  <c r="L85" i="6"/>
  <c r="L84" i="6"/>
  <c r="L83" i="6"/>
  <c r="L82" i="6"/>
  <c r="L81" i="6"/>
  <c r="L80" i="6"/>
  <c r="L79" i="6"/>
  <c r="L78" i="6"/>
  <c r="L77" i="6"/>
  <c r="L76" i="6"/>
  <c r="L75" i="6"/>
  <c r="L74" i="6"/>
  <c r="L73" i="6"/>
  <c r="L72" i="6"/>
  <c r="L71" i="6"/>
  <c r="L70" i="6"/>
  <c r="L69" i="6"/>
  <c r="L68" i="6"/>
  <c r="L67" i="6"/>
  <c r="L66" i="6"/>
  <c r="L65" i="6"/>
  <c r="L64" i="6"/>
  <c r="L63" i="6"/>
  <c r="L62" i="6"/>
  <c r="L61" i="6"/>
  <c r="L60" i="6"/>
  <c r="L59" i="6"/>
  <c r="L58" i="6"/>
  <c r="L57" i="6"/>
  <c r="L56" i="6"/>
  <c r="L55" i="6"/>
  <c r="L54" i="6"/>
  <c r="L53" i="6"/>
  <c r="L52" i="6"/>
  <c r="L51" i="6"/>
  <c r="L50" i="6"/>
  <c r="L49" i="6"/>
  <c r="L48" i="6"/>
  <c r="L47" i="6"/>
  <c r="L46" i="6"/>
  <c r="L45" i="6"/>
  <c r="L44" i="6"/>
  <c r="L43" i="6"/>
  <c r="L42" i="6"/>
  <c r="L41" i="6"/>
  <c r="L40" i="6"/>
  <c r="L39" i="6"/>
  <c r="L38" i="6"/>
  <c r="L37" i="6"/>
  <c r="L36" i="6"/>
  <c r="L35" i="6"/>
  <c r="L34" i="6"/>
  <c r="L33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5" i="6"/>
  <c r="L4" i="6"/>
  <c r="L3" i="6"/>
  <c r="T205" i="4"/>
  <c r="R205" i="4"/>
  <c r="P205" i="4"/>
  <c r="N205" i="4"/>
  <c r="L205" i="4"/>
  <c r="T204" i="4"/>
  <c r="R204" i="4"/>
  <c r="P204" i="4"/>
  <c r="N204" i="4"/>
  <c r="L204" i="4"/>
  <c r="T203" i="4"/>
  <c r="R203" i="4"/>
  <c r="P203" i="4"/>
  <c r="N203" i="4"/>
  <c r="L203" i="4"/>
  <c r="T202" i="4"/>
  <c r="R202" i="4"/>
  <c r="P202" i="4"/>
  <c r="N202" i="4"/>
  <c r="L202" i="4"/>
  <c r="T201" i="4"/>
  <c r="R201" i="4"/>
  <c r="P201" i="4"/>
  <c r="N201" i="4"/>
  <c r="L201" i="4"/>
  <c r="T200" i="4"/>
  <c r="R200" i="4"/>
  <c r="P200" i="4"/>
  <c r="N200" i="4"/>
  <c r="L200" i="4"/>
  <c r="T199" i="4"/>
  <c r="R199" i="4"/>
  <c r="P199" i="4"/>
  <c r="N199" i="4"/>
  <c r="L199" i="4"/>
  <c r="T198" i="4"/>
  <c r="R198" i="4"/>
  <c r="P198" i="4"/>
  <c r="N198" i="4"/>
  <c r="L198" i="4"/>
  <c r="T197" i="4"/>
  <c r="R197" i="4"/>
  <c r="P197" i="4"/>
  <c r="N197" i="4"/>
  <c r="L197" i="4"/>
  <c r="T196" i="4"/>
  <c r="R196" i="4"/>
  <c r="P196" i="4"/>
  <c r="N196" i="4"/>
  <c r="L196" i="4"/>
  <c r="T195" i="4"/>
  <c r="R195" i="4"/>
  <c r="P195" i="4"/>
  <c r="N195" i="4"/>
  <c r="L195" i="4"/>
  <c r="T194" i="4"/>
  <c r="R194" i="4"/>
  <c r="P194" i="4"/>
  <c r="N194" i="4"/>
  <c r="L194" i="4"/>
  <c r="T193" i="4"/>
  <c r="R193" i="4"/>
  <c r="P193" i="4"/>
  <c r="N193" i="4"/>
  <c r="L193" i="4"/>
  <c r="T192" i="4"/>
  <c r="R192" i="4"/>
  <c r="P192" i="4"/>
  <c r="N192" i="4"/>
  <c r="L192" i="4"/>
  <c r="T191" i="4"/>
  <c r="R191" i="4"/>
  <c r="P191" i="4"/>
  <c r="N191" i="4"/>
  <c r="L191" i="4"/>
  <c r="T190" i="4"/>
  <c r="R190" i="4"/>
  <c r="P190" i="4"/>
  <c r="N190" i="4"/>
  <c r="L190" i="4"/>
  <c r="T189" i="4"/>
  <c r="R189" i="4"/>
  <c r="P189" i="4"/>
  <c r="N189" i="4"/>
  <c r="L189" i="4"/>
  <c r="T188" i="4"/>
  <c r="R188" i="4"/>
  <c r="P188" i="4"/>
  <c r="N188" i="4"/>
  <c r="L188" i="4"/>
  <c r="T187" i="4"/>
  <c r="R187" i="4"/>
  <c r="P187" i="4"/>
  <c r="N187" i="4"/>
  <c r="L187" i="4"/>
  <c r="T186" i="4"/>
  <c r="R186" i="4"/>
  <c r="P186" i="4"/>
  <c r="N186" i="4"/>
  <c r="L186" i="4"/>
  <c r="T185" i="4"/>
  <c r="R185" i="4"/>
  <c r="P185" i="4"/>
  <c r="N185" i="4"/>
  <c r="L185" i="4"/>
  <c r="T184" i="4"/>
  <c r="R184" i="4"/>
  <c r="P184" i="4"/>
  <c r="N184" i="4"/>
  <c r="L184" i="4"/>
  <c r="T183" i="4"/>
  <c r="R183" i="4"/>
  <c r="P183" i="4"/>
  <c r="N183" i="4"/>
  <c r="L183" i="4"/>
  <c r="T182" i="4"/>
  <c r="R182" i="4"/>
  <c r="P182" i="4"/>
  <c r="N182" i="4"/>
  <c r="L182" i="4"/>
  <c r="T181" i="4"/>
  <c r="R181" i="4"/>
  <c r="P181" i="4"/>
  <c r="N181" i="4"/>
  <c r="L181" i="4"/>
  <c r="T180" i="4"/>
  <c r="R180" i="4"/>
  <c r="P180" i="4"/>
  <c r="N180" i="4"/>
  <c r="L180" i="4"/>
  <c r="T179" i="4"/>
  <c r="R179" i="4"/>
  <c r="P179" i="4"/>
  <c r="N179" i="4"/>
  <c r="L179" i="4"/>
  <c r="T178" i="4"/>
  <c r="R178" i="4"/>
  <c r="P178" i="4"/>
  <c r="N178" i="4"/>
  <c r="L178" i="4"/>
  <c r="T177" i="4"/>
  <c r="R177" i="4"/>
  <c r="P177" i="4"/>
  <c r="N177" i="4"/>
  <c r="L177" i="4"/>
  <c r="T176" i="4"/>
  <c r="R176" i="4"/>
  <c r="P176" i="4"/>
  <c r="N176" i="4"/>
  <c r="L176" i="4"/>
  <c r="T175" i="4"/>
  <c r="R175" i="4"/>
  <c r="P175" i="4"/>
  <c r="N175" i="4"/>
  <c r="L175" i="4"/>
  <c r="T174" i="4"/>
  <c r="R174" i="4"/>
  <c r="P174" i="4"/>
  <c r="N174" i="4"/>
  <c r="L174" i="4"/>
  <c r="T173" i="4"/>
  <c r="R173" i="4"/>
  <c r="P173" i="4"/>
  <c r="N173" i="4"/>
  <c r="L173" i="4"/>
  <c r="T172" i="4"/>
  <c r="R172" i="4"/>
  <c r="P172" i="4"/>
  <c r="N172" i="4"/>
  <c r="L172" i="4"/>
  <c r="T171" i="4"/>
  <c r="R171" i="4"/>
  <c r="P171" i="4"/>
  <c r="N171" i="4"/>
  <c r="L171" i="4"/>
  <c r="T170" i="4"/>
  <c r="R170" i="4"/>
  <c r="P170" i="4"/>
  <c r="N170" i="4"/>
  <c r="L170" i="4"/>
  <c r="T169" i="4"/>
  <c r="R169" i="4"/>
  <c r="P169" i="4"/>
  <c r="N169" i="4"/>
  <c r="L169" i="4"/>
  <c r="T168" i="4"/>
  <c r="R168" i="4"/>
  <c r="P168" i="4"/>
  <c r="N168" i="4"/>
  <c r="L168" i="4"/>
  <c r="T167" i="4"/>
  <c r="R167" i="4"/>
  <c r="P167" i="4"/>
  <c r="N167" i="4"/>
  <c r="L167" i="4"/>
  <c r="T166" i="4"/>
  <c r="R166" i="4"/>
  <c r="P166" i="4"/>
  <c r="N166" i="4"/>
  <c r="L166" i="4"/>
  <c r="T165" i="4"/>
  <c r="R165" i="4"/>
  <c r="P165" i="4"/>
  <c r="N165" i="4"/>
  <c r="L165" i="4"/>
  <c r="T164" i="4"/>
  <c r="R164" i="4"/>
  <c r="P164" i="4"/>
  <c r="N164" i="4"/>
  <c r="L164" i="4"/>
  <c r="T163" i="4"/>
  <c r="R163" i="4"/>
  <c r="P163" i="4"/>
  <c r="N163" i="4"/>
  <c r="L163" i="4"/>
  <c r="T162" i="4"/>
  <c r="R162" i="4"/>
  <c r="P162" i="4"/>
  <c r="N162" i="4"/>
  <c r="L162" i="4"/>
  <c r="T161" i="4"/>
  <c r="R161" i="4"/>
  <c r="P161" i="4"/>
  <c r="N161" i="4"/>
  <c r="L161" i="4"/>
  <c r="T160" i="4"/>
  <c r="R160" i="4"/>
  <c r="P160" i="4"/>
  <c r="N160" i="4"/>
  <c r="L160" i="4"/>
  <c r="T159" i="4"/>
  <c r="R159" i="4"/>
  <c r="P159" i="4"/>
  <c r="N159" i="4"/>
  <c r="L159" i="4"/>
  <c r="T158" i="4"/>
  <c r="R158" i="4"/>
  <c r="P158" i="4"/>
  <c r="N158" i="4"/>
  <c r="L158" i="4"/>
  <c r="T157" i="4"/>
  <c r="R157" i="4"/>
  <c r="P157" i="4"/>
  <c r="N157" i="4"/>
  <c r="L157" i="4"/>
  <c r="T156" i="4"/>
  <c r="R156" i="4"/>
  <c r="P156" i="4"/>
  <c r="N156" i="4"/>
  <c r="L156" i="4"/>
  <c r="T155" i="4"/>
  <c r="R155" i="4"/>
  <c r="P155" i="4"/>
  <c r="N155" i="4"/>
  <c r="L155" i="4"/>
  <c r="T154" i="4"/>
  <c r="R154" i="4"/>
  <c r="P154" i="4"/>
  <c r="N154" i="4"/>
  <c r="L154" i="4"/>
  <c r="T153" i="4"/>
  <c r="R153" i="4"/>
  <c r="P153" i="4"/>
  <c r="N153" i="4"/>
  <c r="L153" i="4"/>
  <c r="T152" i="4"/>
  <c r="R152" i="4"/>
  <c r="P152" i="4"/>
  <c r="N152" i="4"/>
  <c r="L152" i="4"/>
  <c r="T151" i="4"/>
  <c r="R151" i="4"/>
  <c r="P151" i="4"/>
  <c r="N151" i="4"/>
  <c r="L151" i="4"/>
  <c r="T150" i="4"/>
  <c r="R150" i="4"/>
  <c r="P150" i="4"/>
  <c r="N150" i="4"/>
  <c r="L150" i="4"/>
  <c r="T149" i="4"/>
  <c r="R149" i="4"/>
  <c r="P149" i="4"/>
  <c r="N149" i="4"/>
  <c r="L149" i="4"/>
  <c r="T148" i="4"/>
  <c r="R148" i="4"/>
  <c r="P148" i="4"/>
  <c r="N148" i="4"/>
  <c r="L148" i="4"/>
  <c r="T147" i="4"/>
  <c r="R147" i="4"/>
  <c r="P147" i="4"/>
  <c r="N147" i="4"/>
  <c r="L147" i="4"/>
  <c r="T146" i="4"/>
  <c r="R146" i="4"/>
  <c r="P146" i="4"/>
  <c r="N146" i="4"/>
  <c r="L146" i="4"/>
  <c r="T145" i="4"/>
  <c r="R145" i="4"/>
  <c r="P145" i="4"/>
  <c r="N145" i="4"/>
  <c r="L145" i="4"/>
  <c r="T144" i="4"/>
  <c r="R144" i="4"/>
  <c r="P144" i="4"/>
  <c r="N144" i="4"/>
  <c r="L144" i="4"/>
  <c r="T143" i="4"/>
  <c r="R143" i="4"/>
  <c r="P143" i="4"/>
  <c r="N143" i="4"/>
  <c r="L143" i="4"/>
  <c r="T142" i="4"/>
  <c r="R142" i="4"/>
  <c r="P142" i="4"/>
  <c r="N142" i="4"/>
  <c r="L142" i="4"/>
  <c r="T141" i="4"/>
  <c r="R141" i="4"/>
  <c r="P141" i="4"/>
  <c r="N141" i="4"/>
  <c r="L141" i="4"/>
  <c r="T140" i="4"/>
  <c r="R140" i="4"/>
  <c r="P140" i="4"/>
  <c r="N140" i="4"/>
  <c r="L140" i="4"/>
  <c r="T139" i="4"/>
  <c r="R139" i="4"/>
  <c r="P139" i="4"/>
  <c r="N139" i="4"/>
  <c r="L139" i="4"/>
  <c r="T138" i="4"/>
  <c r="R138" i="4"/>
  <c r="P138" i="4"/>
  <c r="N138" i="4"/>
  <c r="L138" i="4"/>
  <c r="T137" i="4"/>
  <c r="R137" i="4"/>
  <c r="P137" i="4"/>
  <c r="N137" i="4"/>
  <c r="L137" i="4"/>
  <c r="T136" i="4"/>
  <c r="R136" i="4"/>
  <c r="P136" i="4"/>
  <c r="N136" i="4"/>
  <c r="L136" i="4"/>
  <c r="T135" i="4"/>
  <c r="R135" i="4"/>
  <c r="P135" i="4"/>
  <c r="N135" i="4"/>
  <c r="L135" i="4"/>
  <c r="T134" i="4"/>
  <c r="R134" i="4"/>
  <c r="P134" i="4"/>
  <c r="N134" i="4"/>
  <c r="L134" i="4"/>
  <c r="T133" i="4"/>
  <c r="R133" i="4"/>
  <c r="P133" i="4"/>
  <c r="N133" i="4"/>
  <c r="L133" i="4"/>
  <c r="T132" i="4"/>
  <c r="R132" i="4"/>
  <c r="P132" i="4"/>
  <c r="N132" i="4"/>
  <c r="L132" i="4"/>
  <c r="T131" i="4"/>
  <c r="R131" i="4"/>
  <c r="P131" i="4"/>
  <c r="N131" i="4"/>
  <c r="L131" i="4"/>
  <c r="T130" i="4"/>
  <c r="R130" i="4"/>
  <c r="P130" i="4"/>
  <c r="N130" i="4"/>
  <c r="L130" i="4"/>
  <c r="T129" i="4"/>
  <c r="R129" i="4"/>
  <c r="P129" i="4"/>
  <c r="N129" i="4"/>
  <c r="L129" i="4"/>
  <c r="T128" i="4"/>
  <c r="R128" i="4"/>
  <c r="P128" i="4"/>
  <c r="N128" i="4"/>
  <c r="L128" i="4"/>
  <c r="T127" i="4"/>
  <c r="R127" i="4"/>
  <c r="P127" i="4"/>
  <c r="N127" i="4"/>
  <c r="L127" i="4"/>
  <c r="T126" i="4"/>
  <c r="R126" i="4"/>
  <c r="P126" i="4"/>
  <c r="N126" i="4"/>
  <c r="L126" i="4"/>
  <c r="T125" i="4"/>
  <c r="R125" i="4"/>
  <c r="P125" i="4"/>
  <c r="N125" i="4"/>
  <c r="L125" i="4"/>
  <c r="T124" i="4"/>
  <c r="R124" i="4"/>
  <c r="P124" i="4"/>
  <c r="N124" i="4"/>
  <c r="L124" i="4"/>
  <c r="T123" i="4"/>
  <c r="R123" i="4"/>
  <c r="P123" i="4"/>
  <c r="N123" i="4"/>
  <c r="L123" i="4"/>
  <c r="T122" i="4"/>
  <c r="R122" i="4"/>
  <c r="P122" i="4"/>
  <c r="N122" i="4"/>
  <c r="L122" i="4"/>
  <c r="T121" i="4"/>
  <c r="R121" i="4"/>
  <c r="P121" i="4"/>
  <c r="N121" i="4"/>
  <c r="L121" i="4"/>
  <c r="T120" i="4"/>
  <c r="R120" i="4"/>
  <c r="P120" i="4"/>
  <c r="N120" i="4"/>
  <c r="L120" i="4"/>
  <c r="T119" i="4"/>
  <c r="R119" i="4"/>
  <c r="P119" i="4"/>
  <c r="N119" i="4"/>
  <c r="L119" i="4"/>
  <c r="T118" i="4"/>
  <c r="R118" i="4"/>
  <c r="P118" i="4"/>
  <c r="N118" i="4"/>
  <c r="L118" i="4"/>
  <c r="T117" i="4"/>
  <c r="R117" i="4"/>
  <c r="P117" i="4"/>
  <c r="N117" i="4"/>
  <c r="L117" i="4"/>
  <c r="T116" i="4"/>
  <c r="R116" i="4"/>
  <c r="P116" i="4"/>
  <c r="N116" i="4"/>
  <c r="L116" i="4"/>
  <c r="T115" i="4"/>
  <c r="R115" i="4"/>
  <c r="P115" i="4"/>
  <c r="N115" i="4"/>
  <c r="L115" i="4"/>
  <c r="T114" i="4"/>
  <c r="R114" i="4"/>
  <c r="P114" i="4"/>
  <c r="N114" i="4"/>
  <c r="L114" i="4"/>
  <c r="T113" i="4"/>
  <c r="R113" i="4"/>
  <c r="P113" i="4"/>
  <c r="N113" i="4"/>
  <c r="L113" i="4"/>
  <c r="T112" i="4"/>
  <c r="R112" i="4"/>
  <c r="P112" i="4"/>
  <c r="N112" i="4"/>
  <c r="L112" i="4"/>
  <c r="T111" i="4"/>
  <c r="R111" i="4"/>
  <c r="P111" i="4"/>
  <c r="N111" i="4"/>
  <c r="L111" i="4"/>
  <c r="T110" i="4"/>
  <c r="R110" i="4"/>
  <c r="P110" i="4"/>
  <c r="N110" i="4"/>
  <c r="L110" i="4"/>
  <c r="T109" i="4"/>
  <c r="R109" i="4"/>
  <c r="P109" i="4"/>
  <c r="N109" i="4"/>
  <c r="L109" i="4"/>
  <c r="T108" i="4"/>
  <c r="R108" i="4"/>
  <c r="P108" i="4"/>
  <c r="N108" i="4"/>
  <c r="L108" i="4"/>
  <c r="T107" i="4"/>
  <c r="R107" i="4"/>
  <c r="P107" i="4"/>
  <c r="N107" i="4"/>
  <c r="L107" i="4"/>
  <c r="T106" i="4"/>
  <c r="R106" i="4"/>
  <c r="P106" i="4"/>
  <c r="N106" i="4"/>
  <c r="L106" i="4"/>
  <c r="T105" i="4"/>
  <c r="R105" i="4"/>
  <c r="P105" i="4"/>
  <c r="N105" i="4"/>
  <c r="L105" i="4"/>
  <c r="T104" i="4"/>
  <c r="R104" i="4"/>
  <c r="P104" i="4"/>
  <c r="N104" i="4"/>
  <c r="L104" i="4"/>
  <c r="T103" i="4"/>
  <c r="R103" i="4"/>
  <c r="P103" i="4"/>
  <c r="N103" i="4"/>
  <c r="L103" i="4"/>
  <c r="T102" i="4"/>
  <c r="R102" i="4"/>
  <c r="P102" i="4"/>
  <c r="N102" i="4"/>
  <c r="L102" i="4"/>
  <c r="T101" i="4"/>
  <c r="R101" i="4"/>
  <c r="P101" i="4"/>
  <c r="N101" i="4"/>
  <c r="L101" i="4"/>
  <c r="T100" i="4"/>
  <c r="R100" i="4"/>
  <c r="P100" i="4"/>
  <c r="N100" i="4"/>
  <c r="L100" i="4"/>
  <c r="T99" i="4"/>
  <c r="R99" i="4"/>
  <c r="P99" i="4"/>
  <c r="N99" i="4"/>
  <c r="L99" i="4"/>
  <c r="T98" i="4"/>
  <c r="R98" i="4"/>
  <c r="P98" i="4"/>
  <c r="N98" i="4"/>
  <c r="L98" i="4"/>
  <c r="T97" i="4"/>
  <c r="R97" i="4"/>
  <c r="P97" i="4"/>
  <c r="N97" i="4"/>
  <c r="L97" i="4"/>
  <c r="T96" i="4"/>
  <c r="R96" i="4"/>
  <c r="P96" i="4"/>
  <c r="N96" i="4"/>
  <c r="L96" i="4"/>
  <c r="T95" i="4"/>
  <c r="R95" i="4"/>
  <c r="P95" i="4"/>
  <c r="N95" i="4"/>
  <c r="L95" i="4"/>
  <c r="T94" i="4"/>
  <c r="R94" i="4"/>
  <c r="P94" i="4"/>
  <c r="N94" i="4"/>
  <c r="L94" i="4"/>
  <c r="T93" i="4"/>
  <c r="R93" i="4"/>
  <c r="P93" i="4"/>
  <c r="N93" i="4"/>
  <c r="L93" i="4"/>
  <c r="T92" i="4"/>
  <c r="R92" i="4"/>
  <c r="P92" i="4"/>
  <c r="N92" i="4"/>
  <c r="L92" i="4"/>
  <c r="T91" i="4"/>
  <c r="R91" i="4"/>
  <c r="P91" i="4"/>
  <c r="N91" i="4"/>
  <c r="L91" i="4"/>
  <c r="T90" i="4"/>
  <c r="R90" i="4"/>
  <c r="P90" i="4"/>
  <c r="N90" i="4"/>
  <c r="L90" i="4"/>
  <c r="T89" i="4"/>
  <c r="R89" i="4"/>
  <c r="P89" i="4"/>
  <c r="N89" i="4"/>
  <c r="L89" i="4"/>
  <c r="T88" i="4"/>
  <c r="R88" i="4"/>
  <c r="P88" i="4"/>
  <c r="N88" i="4"/>
  <c r="L88" i="4"/>
  <c r="T87" i="4"/>
  <c r="R87" i="4"/>
  <c r="P87" i="4"/>
  <c r="N87" i="4"/>
  <c r="L87" i="4"/>
  <c r="T86" i="4"/>
  <c r="R86" i="4"/>
  <c r="P86" i="4"/>
  <c r="N86" i="4"/>
  <c r="L86" i="4"/>
  <c r="T85" i="4"/>
  <c r="R85" i="4"/>
  <c r="P85" i="4"/>
  <c r="N85" i="4"/>
  <c r="L85" i="4"/>
  <c r="T84" i="4"/>
  <c r="R84" i="4"/>
  <c r="P84" i="4"/>
  <c r="N84" i="4"/>
  <c r="L84" i="4"/>
  <c r="T83" i="4"/>
  <c r="R83" i="4"/>
  <c r="P83" i="4"/>
  <c r="N83" i="4"/>
  <c r="L83" i="4"/>
  <c r="T82" i="4"/>
  <c r="R82" i="4"/>
  <c r="P82" i="4"/>
  <c r="N82" i="4"/>
  <c r="L82" i="4"/>
  <c r="T81" i="4"/>
  <c r="R81" i="4"/>
  <c r="P81" i="4"/>
  <c r="N81" i="4"/>
  <c r="L81" i="4"/>
  <c r="T80" i="4"/>
  <c r="R80" i="4"/>
  <c r="P80" i="4"/>
  <c r="N80" i="4"/>
  <c r="L80" i="4"/>
  <c r="T79" i="4"/>
  <c r="R79" i="4"/>
  <c r="P79" i="4"/>
  <c r="N79" i="4"/>
  <c r="L79" i="4"/>
  <c r="T78" i="4"/>
  <c r="R78" i="4"/>
  <c r="P78" i="4"/>
  <c r="N78" i="4"/>
  <c r="L78" i="4"/>
  <c r="T77" i="4"/>
  <c r="R77" i="4"/>
  <c r="P77" i="4"/>
  <c r="N77" i="4"/>
  <c r="L77" i="4"/>
  <c r="T76" i="4"/>
  <c r="R76" i="4"/>
  <c r="P76" i="4"/>
  <c r="N76" i="4"/>
  <c r="L76" i="4"/>
  <c r="T75" i="4"/>
  <c r="R75" i="4"/>
  <c r="P75" i="4"/>
  <c r="N75" i="4"/>
  <c r="L75" i="4"/>
  <c r="T74" i="4"/>
  <c r="R74" i="4"/>
  <c r="P74" i="4"/>
  <c r="N74" i="4"/>
  <c r="L74" i="4"/>
  <c r="T73" i="4"/>
  <c r="R73" i="4"/>
  <c r="P73" i="4"/>
  <c r="N73" i="4"/>
  <c r="L73" i="4"/>
  <c r="T72" i="4"/>
  <c r="R72" i="4"/>
  <c r="P72" i="4"/>
  <c r="N72" i="4"/>
  <c r="L72" i="4"/>
  <c r="T71" i="4"/>
  <c r="R71" i="4"/>
  <c r="P71" i="4"/>
  <c r="N71" i="4"/>
  <c r="L71" i="4"/>
  <c r="T70" i="4"/>
  <c r="R70" i="4"/>
  <c r="P70" i="4"/>
  <c r="N70" i="4"/>
  <c r="L70" i="4"/>
  <c r="T69" i="4"/>
  <c r="R69" i="4"/>
  <c r="P69" i="4"/>
  <c r="N69" i="4"/>
  <c r="L69" i="4"/>
  <c r="T68" i="4"/>
  <c r="R68" i="4"/>
  <c r="P68" i="4"/>
  <c r="N68" i="4"/>
  <c r="L68" i="4"/>
  <c r="T67" i="4"/>
  <c r="R67" i="4"/>
  <c r="P67" i="4"/>
  <c r="N67" i="4"/>
  <c r="L67" i="4"/>
  <c r="T66" i="4"/>
  <c r="R66" i="4"/>
  <c r="P66" i="4"/>
  <c r="N66" i="4"/>
  <c r="L66" i="4"/>
  <c r="T65" i="4"/>
  <c r="R65" i="4"/>
  <c r="P65" i="4"/>
  <c r="N65" i="4"/>
  <c r="L65" i="4"/>
  <c r="T64" i="4"/>
  <c r="R64" i="4"/>
  <c r="P64" i="4"/>
  <c r="N64" i="4"/>
  <c r="L64" i="4"/>
  <c r="T63" i="4"/>
  <c r="R63" i="4"/>
  <c r="P63" i="4"/>
  <c r="N63" i="4"/>
  <c r="L63" i="4"/>
  <c r="T62" i="4"/>
  <c r="R62" i="4"/>
  <c r="P62" i="4"/>
  <c r="N62" i="4"/>
  <c r="L62" i="4"/>
  <c r="T61" i="4"/>
  <c r="R61" i="4"/>
  <c r="P61" i="4"/>
  <c r="N61" i="4"/>
  <c r="L61" i="4"/>
  <c r="T60" i="4"/>
  <c r="R60" i="4"/>
  <c r="P60" i="4"/>
  <c r="N60" i="4"/>
  <c r="L60" i="4"/>
  <c r="T59" i="4"/>
  <c r="R59" i="4"/>
  <c r="P59" i="4"/>
  <c r="N59" i="4"/>
  <c r="L59" i="4"/>
  <c r="T58" i="4"/>
  <c r="R58" i="4"/>
  <c r="P58" i="4"/>
  <c r="N58" i="4"/>
  <c r="L58" i="4"/>
  <c r="T57" i="4"/>
  <c r="R57" i="4"/>
  <c r="P57" i="4"/>
  <c r="N57" i="4"/>
  <c r="L57" i="4"/>
  <c r="T56" i="4"/>
  <c r="R56" i="4"/>
  <c r="P56" i="4"/>
  <c r="N56" i="4"/>
  <c r="L56" i="4"/>
  <c r="T55" i="4"/>
  <c r="R55" i="4"/>
  <c r="P55" i="4"/>
  <c r="N55" i="4"/>
  <c r="L55" i="4"/>
  <c r="T54" i="4"/>
  <c r="R54" i="4"/>
  <c r="P54" i="4"/>
  <c r="N54" i="4"/>
  <c r="L54" i="4"/>
  <c r="T53" i="4"/>
  <c r="R53" i="4"/>
  <c r="P53" i="4"/>
  <c r="N53" i="4"/>
  <c r="L53" i="4"/>
  <c r="T52" i="4"/>
  <c r="R52" i="4"/>
  <c r="P52" i="4"/>
  <c r="N52" i="4"/>
  <c r="L52" i="4"/>
  <c r="T51" i="4"/>
  <c r="R51" i="4"/>
  <c r="P51" i="4"/>
  <c r="N51" i="4"/>
  <c r="L51" i="4"/>
  <c r="T50" i="4"/>
  <c r="R50" i="4"/>
  <c r="P50" i="4"/>
  <c r="N50" i="4"/>
  <c r="L50" i="4"/>
  <c r="T49" i="4"/>
  <c r="R49" i="4"/>
  <c r="P49" i="4"/>
  <c r="N49" i="4"/>
  <c r="L49" i="4"/>
  <c r="T48" i="4"/>
  <c r="R48" i="4"/>
  <c r="P48" i="4"/>
  <c r="N48" i="4"/>
  <c r="L48" i="4"/>
  <c r="T47" i="4"/>
  <c r="R47" i="4"/>
  <c r="P47" i="4"/>
  <c r="N47" i="4"/>
  <c r="L47" i="4"/>
  <c r="T46" i="4"/>
  <c r="R46" i="4"/>
  <c r="P46" i="4"/>
  <c r="N46" i="4"/>
  <c r="L46" i="4"/>
  <c r="T45" i="4"/>
  <c r="R45" i="4"/>
  <c r="P45" i="4"/>
  <c r="N45" i="4"/>
  <c r="L45" i="4"/>
  <c r="T44" i="4"/>
  <c r="R44" i="4"/>
  <c r="P44" i="4"/>
  <c r="N44" i="4"/>
  <c r="L44" i="4"/>
  <c r="T43" i="4"/>
  <c r="R43" i="4"/>
  <c r="P43" i="4"/>
  <c r="N43" i="4"/>
  <c r="L43" i="4"/>
  <c r="T42" i="4"/>
  <c r="R42" i="4"/>
  <c r="P42" i="4"/>
  <c r="N42" i="4"/>
  <c r="L42" i="4"/>
  <c r="T41" i="4"/>
  <c r="R41" i="4"/>
  <c r="P41" i="4"/>
  <c r="N41" i="4"/>
  <c r="L41" i="4"/>
  <c r="T40" i="4"/>
  <c r="R40" i="4"/>
  <c r="P40" i="4"/>
  <c r="N40" i="4"/>
  <c r="L40" i="4"/>
  <c r="T39" i="4"/>
  <c r="R39" i="4"/>
  <c r="P39" i="4"/>
  <c r="N39" i="4"/>
  <c r="L39" i="4"/>
  <c r="T38" i="4"/>
  <c r="R38" i="4"/>
  <c r="P38" i="4"/>
  <c r="N38" i="4"/>
  <c r="L38" i="4"/>
  <c r="T37" i="4"/>
  <c r="R37" i="4"/>
  <c r="P37" i="4"/>
  <c r="N37" i="4"/>
  <c r="L37" i="4"/>
  <c r="T36" i="4"/>
  <c r="R36" i="4"/>
  <c r="P36" i="4"/>
  <c r="N36" i="4"/>
  <c r="L36" i="4"/>
  <c r="T35" i="4"/>
  <c r="R35" i="4"/>
  <c r="P35" i="4"/>
  <c r="N35" i="4"/>
  <c r="L35" i="4"/>
  <c r="T34" i="4"/>
  <c r="R34" i="4"/>
  <c r="P34" i="4"/>
  <c r="N34" i="4"/>
  <c r="L34" i="4"/>
  <c r="T33" i="4"/>
  <c r="R33" i="4"/>
  <c r="P33" i="4"/>
  <c r="N33" i="4"/>
  <c r="L33" i="4"/>
  <c r="T32" i="4"/>
  <c r="R32" i="4"/>
  <c r="P32" i="4"/>
  <c r="N32" i="4"/>
  <c r="L32" i="4"/>
  <c r="T31" i="4"/>
  <c r="R31" i="4"/>
  <c r="P31" i="4"/>
  <c r="N31" i="4"/>
  <c r="L31" i="4"/>
  <c r="T30" i="4"/>
  <c r="R30" i="4"/>
  <c r="P30" i="4"/>
  <c r="N30" i="4"/>
  <c r="L30" i="4"/>
  <c r="T29" i="4"/>
  <c r="R29" i="4"/>
  <c r="P29" i="4"/>
  <c r="N29" i="4"/>
  <c r="L29" i="4"/>
  <c r="T28" i="4"/>
  <c r="R28" i="4"/>
  <c r="P28" i="4"/>
  <c r="N28" i="4"/>
  <c r="L28" i="4"/>
  <c r="T27" i="4"/>
  <c r="R27" i="4"/>
  <c r="P27" i="4"/>
  <c r="N27" i="4"/>
  <c r="L27" i="4"/>
  <c r="T26" i="4"/>
  <c r="R26" i="4"/>
  <c r="P26" i="4"/>
  <c r="N26" i="4"/>
  <c r="L26" i="4"/>
  <c r="T25" i="4"/>
  <c r="R25" i="4"/>
  <c r="P25" i="4"/>
  <c r="N25" i="4"/>
  <c r="L25" i="4"/>
  <c r="T24" i="4"/>
  <c r="R24" i="4"/>
  <c r="P24" i="4"/>
  <c r="N24" i="4"/>
  <c r="L24" i="4"/>
  <c r="T23" i="4"/>
  <c r="R23" i="4"/>
  <c r="P23" i="4"/>
  <c r="N23" i="4"/>
  <c r="L23" i="4"/>
  <c r="T22" i="4"/>
  <c r="R22" i="4"/>
  <c r="P22" i="4"/>
  <c r="N22" i="4"/>
  <c r="L22" i="4"/>
  <c r="T21" i="4"/>
  <c r="R21" i="4"/>
  <c r="P21" i="4"/>
  <c r="N21" i="4"/>
  <c r="L21" i="4"/>
  <c r="T20" i="4"/>
  <c r="R20" i="4"/>
  <c r="P20" i="4"/>
  <c r="N20" i="4"/>
  <c r="L20" i="4"/>
  <c r="T19" i="4"/>
  <c r="R19" i="4"/>
  <c r="P19" i="4"/>
  <c r="N19" i="4"/>
  <c r="L19" i="4"/>
  <c r="T18" i="4"/>
  <c r="R18" i="4"/>
  <c r="P18" i="4"/>
  <c r="N18" i="4"/>
  <c r="L18" i="4"/>
  <c r="T17" i="4"/>
  <c r="R17" i="4"/>
  <c r="P17" i="4"/>
  <c r="N17" i="4"/>
  <c r="L17" i="4"/>
  <c r="T16" i="4"/>
  <c r="R16" i="4"/>
  <c r="P16" i="4"/>
  <c r="N16" i="4"/>
  <c r="L16" i="4"/>
  <c r="T15" i="4"/>
  <c r="R15" i="4"/>
  <c r="P15" i="4"/>
  <c r="N15" i="4"/>
  <c r="L15" i="4"/>
  <c r="T14" i="4"/>
  <c r="R14" i="4"/>
  <c r="P14" i="4"/>
  <c r="N14" i="4"/>
  <c r="L14" i="4"/>
  <c r="T13" i="4"/>
  <c r="R13" i="4"/>
  <c r="P13" i="4"/>
  <c r="N13" i="4"/>
  <c r="L13" i="4"/>
  <c r="T12" i="4"/>
  <c r="R12" i="4"/>
  <c r="P12" i="4"/>
  <c r="N12" i="4"/>
  <c r="L12" i="4"/>
  <c r="T11" i="4"/>
  <c r="R11" i="4"/>
  <c r="P11" i="4"/>
  <c r="N11" i="4"/>
  <c r="L11" i="4"/>
  <c r="T10" i="4"/>
  <c r="R10" i="4"/>
  <c r="P10" i="4"/>
  <c r="N10" i="4"/>
  <c r="L10" i="4"/>
  <c r="T9" i="4"/>
  <c r="R9" i="4"/>
  <c r="P9" i="4"/>
  <c r="N9" i="4"/>
  <c r="L9" i="4"/>
  <c r="T8" i="4"/>
  <c r="R8" i="4"/>
  <c r="P8" i="4"/>
  <c r="N8" i="4"/>
  <c r="L8" i="4"/>
  <c r="T7" i="4"/>
  <c r="R7" i="4"/>
  <c r="P7" i="4"/>
  <c r="N7" i="4"/>
  <c r="L7" i="4"/>
  <c r="T6" i="4"/>
  <c r="R6" i="4"/>
  <c r="P6" i="4"/>
  <c r="N6" i="4"/>
  <c r="L6" i="4"/>
  <c r="T5" i="4"/>
  <c r="R5" i="4"/>
  <c r="P5" i="4"/>
  <c r="N5" i="4"/>
  <c r="L5" i="4"/>
  <c r="J205" i="4"/>
  <c r="H205" i="4"/>
  <c r="F205" i="4"/>
  <c r="D205" i="4"/>
  <c r="B205" i="4"/>
  <c r="J204" i="4"/>
  <c r="H204" i="4"/>
  <c r="F204" i="4"/>
  <c r="D204" i="4"/>
  <c r="B204" i="4"/>
  <c r="J203" i="4"/>
  <c r="H203" i="4"/>
  <c r="F203" i="4"/>
  <c r="D203" i="4"/>
  <c r="B203" i="4"/>
  <c r="J202" i="4"/>
  <c r="H202" i="4"/>
  <c r="F202" i="4"/>
  <c r="D202" i="4"/>
  <c r="B202" i="4"/>
  <c r="J201" i="4"/>
  <c r="H201" i="4"/>
  <c r="F201" i="4"/>
  <c r="D201" i="4"/>
  <c r="B201" i="4"/>
  <c r="J200" i="4"/>
  <c r="H200" i="4"/>
  <c r="F200" i="4"/>
  <c r="D200" i="4"/>
  <c r="B200" i="4"/>
  <c r="J199" i="4"/>
  <c r="H199" i="4"/>
  <c r="F199" i="4"/>
  <c r="D199" i="4"/>
  <c r="B199" i="4"/>
  <c r="J198" i="4"/>
  <c r="H198" i="4"/>
  <c r="F198" i="4"/>
  <c r="D198" i="4"/>
  <c r="B198" i="4"/>
  <c r="J197" i="4"/>
  <c r="H197" i="4"/>
  <c r="F197" i="4"/>
  <c r="D197" i="4"/>
  <c r="B197" i="4"/>
  <c r="J196" i="4"/>
  <c r="H196" i="4"/>
  <c r="F196" i="4"/>
  <c r="D196" i="4"/>
  <c r="B196" i="4"/>
  <c r="J195" i="4"/>
  <c r="H195" i="4"/>
  <c r="F195" i="4"/>
  <c r="D195" i="4"/>
  <c r="B195" i="4"/>
  <c r="J194" i="4"/>
  <c r="H194" i="4"/>
  <c r="F194" i="4"/>
  <c r="D194" i="4"/>
  <c r="B194" i="4"/>
  <c r="J193" i="4"/>
  <c r="H193" i="4"/>
  <c r="F193" i="4"/>
  <c r="D193" i="4"/>
  <c r="B193" i="4"/>
  <c r="J192" i="4"/>
  <c r="H192" i="4"/>
  <c r="F192" i="4"/>
  <c r="D192" i="4"/>
  <c r="B192" i="4"/>
  <c r="J191" i="4"/>
  <c r="H191" i="4"/>
  <c r="F191" i="4"/>
  <c r="D191" i="4"/>
  <c r="B191" i="4"/>
  <c r="J190" i="4"/>
  <c r="H190" i="4"/>
  <c r="F190" i="4"/>
  <c r="D190" i="4"/>
  <c r="B190" i="4"/>
  <c r="J189" i="4"/>
  <c r="H189" i="4"/>
  <c r="F189" i="4"/>
  <c r="D189" i="4"/>
  <c r="B189" i="4"/>
  <c r="J188" i="4"/>
  <c r="H188" i="4"/>
  <c r="F188" i="4"/>
  <c r="D188" i="4"/>
  <c r="B188" i="4"/>
  <c r="J187" i="4"/>
  <c r="H187" i="4"/>
  <c r="F187" i="4"/>
  <c r="D187" i="4"/>
  <c r="B187" i="4"/>
  <c r="J186" i="4"/>
  <c r="H186" i="4"/>
  <c r="F186" i="4"/>
  <c r="D186" i="4"/>
  <c r="B186" i="4"/>
  <c r="J185" i="4"/>
  <c r="H185" i="4"/>
  <c r="F185" i="4"/>
  <c r="D185" i="4"/>
  <c r="B185" i="4"/>
  <c r="J184" i="4"/>
  <c r="H184" i="4"/>
  <c r="F184" i="4"/>
  <c r="D184" i="4"/>
  <c r="B184" i="4"/>
  <c r="J183" i="4"/>
  <c r="H183" i="4"/>
  <c r="F183" i="4"/>
  <c r="D183" i="4"/>
  <c r="B183" i="4"/>
  <c r="J182" i="4"/>
  <c r="H182" i="4"/>
  <c r="F182" i="4"/>
  <c r="D182" i="4"/>
  <c r="B182" i="4"/>
  <c r="J181" i="4"/>
  <c r="H181" i="4"/>
  <c r="F181" i="4"/>
  <c r="D181" i="4"/>
  <c r="B181" i="4"/>
  <c r="J180" i="4"/>
  <c r="H180" i="4"/>
  <c r="F180" i="4"/>
  <c r="D180" i="4"/>
  <c r="B180" i="4"/>
  <c r="J179" i="4"/>
  <c r="H179" i="4"/>
  <c r="F179" i="4"/>
  <c r="D179" i="4"/>
  <c r="B179" i="4"/>
  <c r="J178" i="4"/>
  <c r="H178" i="4"/>
  <c r="F178" i="4"/>
  <c r="D178" i="4"/>
  <c r="B178" i="4"/>
  <c r="J177" i="4"/>
  <c r="H177" i="4"/>
  <c r="F177" i="4"/>
  <c r="D177" i="4"/>
  <c r="B177" i="4"/>
  <c r="J176" i="4"/>
  <c r="H176" i="4"/>
  <c r="F176" i="4"/>
  <c r="D176" i="4"/>
  <c r="B176" i="4"/>
  <c r="J175" i="4"/>
  <c r="H175" i="4"/>
  <c r="F175" i="4"/>
  <c r="D175" i="4"/>
  <c r="B175" i="4"/>
  <c r="J174" i="4"/>
  <c r="H174" i="4"/>
  <c r="F174" i="4"/>
  <c r="D174" i="4"/>
  <c r="B174" i="4"/>
  <c r="J173" i="4"/>
  <c r="H173" i="4"/>
  <c r="F173" i="4"/>
  <c r="D173" i="4"/>
  <c r="B173" i="4"/>
  <c r="J172" i="4"/>
  <c r="H172" i="4"/>
  <c r="F172" i="4"/>
  <c r="D172" i="4"/>
  <c r="B172" i="4"/>
  <c r="J171" i="4"/>
  <c r="H171" i="4"/>
  <c r="F171" i="4"/>
  <c r="D171" i="4"/>
  <c r="B171" i="4"/>
  <c r="J170" i="4"/>
  <c r="H170" i="4"/>
  <c r="F170" i="4"/>
  <c r="D170" i="4"/>
  <c r="B170" i="4"/>
  <c r="J169" i="4"/>
  <c r="H169" i="4"/>
  <c r="F169" i="4"/>
  <c r="D169" i="4"/>
  <c r="B169" i="4"/>
  <c r="J168" i="4"/>
  <c r="H168" i="4"/>
  <c r="F168" i="4"/>
  <c r="D168" i="4"/>
  <c r="B168" i="4"/>
  <c r="J167" i="4"/>
  <c r="H167" i="4"/>
  <c r="F167" i="4"/>
  <c r="D167" i="4"/>
  <c r="B167" i="4"/>
  <c r="J166" i="4"/>
  <c r="H166" i="4"/>
  <c r="F166" i="4"/>
  <c r="D166" i="4"/>
  <c r="B166" i="4"/>
  <c r="J165" i="4"/>
  <c r="H165" i="4"/>
  <c r="F165" i="4"/>
  <c r="D165" i="4"/>
  <c r="B165" i="4"/>
  <c r="J164" i="4"/>
  <c r="H164" i="4"/>
  <c r="F164" i="4"/>
  <c r="D164" i="4"/>
  <c r="B164" i="4"/>
  <c r="J163" i="4"/>
  <c r="H163" i="4"/>
  <c r="F163" i="4"/>
  <c r="D163" i="4"/>
  <c r="B163" i="4"/>
  <c r="J162" i="4"/>
  <c r="H162" i="4"/>
  <c r="F162" i="4"/>
  <c r="D162" i="4"/>
  <c r="B162" i="4"/>
  <c r="J161" i="4"/>
  <c r="H161" i="4"/>
  <c r="F161" i="4"/>
  <c r="D161" i="4"/>
  <c r="B161" i="4"/>
  <c r="J160" i="4"/>
  <c r="H160" i="4"/>
  <c r="F160" i="4"/>
  <c r="D160" i="4"/>
  <c r="B160" i="4"/>
  <c r="J159" i="4"/>
  <c r="H159" i="4"/>
  <c r="F159" i="4"/>
  <c r="D159" i="4"/>
  <c r="B159" i="4"/>
  <c r="J158" i="4"/>
  <c r="H158" i="4"/>
  <c r="F158" i="4"/>
  <c r="D158" i="4"/>
  <c r="B158" i="4"/>
  <c r="J157" i="4"/>
  <c r="H157" i="4"/>
  <c r="F157" i="4"/>
  <c r="D157" i="4"/>
  <c r="B157" i="4"/>
  <c r="J156" i="4"/>
  <c r="H156" i="4"/>
  <c r="F156" i="4"/>
  <c r="D156" i="4"/>
  <c r="B156" i="4"/>
  <c r="J155" i="4"/>
  <c r="H155" i="4"/>
  <c r="F155" i="4"/>
  <c r="D155" i="4"/>
  <c r="B155" i="4"/>
  <c r="J154" i="4"/>
  <c r="H154" i="4"/>
  <c r="F154" i="4"/>
  <c r="D154" i="4"/>
  <c r="B154" i="4"/>
  <c r="J153" i="4"/>
  <c r="H153" i="4"/>
  <c r="F153" i="4"/>
  <c r="D153" i="4"/>
  <c r="B153" i="4"/>
  <c r="J152" i="4"/>
  <c r="H152" i="4"/>
  <c r="F152" i="4"/>
  <c r="D152" i="4"/>
  <c r="B152" i="4"/>
  <c r="J151" i="4"/>
  <c r="H151" i="4"/>
  <c r="F151" i="4"/>
  <c r="D151" i="4"/>
  <c r="B151" i="4"/>
  <c r="J150" i="4"/>
  <c r="H150" i="4"/>
  <c r="F150" i="4"/>
  <c r="D150" i="4"/>
  <c r="B150" i="4"/>
  <c r="J149" i="4"/>
  <c r="H149" i="4"/>
  <c r="F149" i="4"/>
  <c r="D149" i="4"/>
  <c r="B149" i="4"/>
  <c r="J148" i="4"/>
  <c r="H148" i="4"/>
  <c r="F148" i="4"/>
  <c r="D148" i="4"/>
  <c r="B148" i="4"/>
  <c r="J147" i="4"/>
  <c r="H147" i="4"/>
  <c r="F147" i="4"/>
  <c r="D147" i="4"/>
  <c r="B147" i="4"/>
  <c r="J146" i="4"/>
  <c r="H146" i="4"/>
  <c r="F146" i="4"/>
  <c r="D146" i="4"/>
  <c r="B146" i="4"/>
  <c r="J145" i="4"/>
  <c r="H145" i="4"/>
  <c r="F145" i="4"/>
  <c r="D145" i="4"/>
  <c r="B145" i="4"/>
  <c r="J144" i="4"/>
  <c r="H144" i="4"/>
  <c r="F144" i="4"/>
  <c r="D144" i="4"/>
  <c r="B144" i="4"/>
  <c r="J143" i="4"/>
  <c r="H143" i="4"/>
  <c r="F143" i="4"/>
  <c r="D143" i="4"/>
  <c r="B143" i="4"/>
  <c r="J142" i="4"/>
  <c r="H142" i="4"/>
  <c r="F142" i="4"/>
  <c r="D142" i="4"/>
  <c r="B142" i="4"/>
  <c r="J141" i="4"/>
  <c r="H141" i="4"/>
  <c r="F141" i="4"/>
  <c r="D141" i="4"/>
  <c r="B141" i="4"/>
  <c r="J140" i="4"/>
  <c r="H140" i="4"/>
  <c r="F140" i="4"/>
  <c r="D140" i="4"/>
  <c r="B140" i="4"/>
  <c r="J139" i="4"/>
  <c r="H139" i="4"/>
  <c r="F139" i="4"/>
  <c r="D139" i="4"/>
  <c r="B139" i="4"/>
  <c r="J138" i="4"/>
  <c r="H138" i="4"/>
  <c r="F138" i="4"/>
  <c r="D138" i="4"/>
  <c r="B138" i="4"/>
  <c r="J137" i="4"/>
  <c r="H137" i="4"/>
  <c r="F137" i="4"/>
  <c r="D137" i="4"/>
  <c r="B137" i="4"/>
  <c r="J136" i="4"/>
  <c r="H136" i="4"/>
  <c r="F136" i="4"/>
  <c r="D136" i="4"/>
  <c r="B136" i="4"/>
  <c r="J135" i="4"/>
  <c r="H135" i="4"/>
  <c r="F135" i="4"/>
  <c r="D135" i="4"/>
  <c r="B135" i="4"/>
  <c r="J134" i="4"/>
  <c r="H134" i="4"/>
  <c r="F134" i="4"/>
  <c r="D134" i="4"/>
  <c r="B134" i="4"/>
  <c r="J133" i="4"/>
  <c r="H133" i="4"/>
  <c r="F133" i="4"/>
  <c r="D133" i="4"/>
  <c r="B133" i="4"/>
  <c r="J132" i="4"/>
  <c r="H132" i="4"/>
  <c r="F132" i="4"/>
  <c r="D132" i="4"/>
  <c r="B132" i="4"/>
  <c r="J131" i="4"/>
  <c r="H131" i="4"/>
  <c r="F131" i="4"/>
  <c r="D131" i="4"/>
  <c r="B131" i="4"/>
  <c r="J130" i="4"/>
  <c r="H130" i="4"/>
  <c r="F130" i="4"/>
  <c r="D130" i="4"/>
  <c r="B130" i="4"/>
  <c r="J129" i="4"/>
  <c r="H129" i="4"/>
  <c r="F129" i="4"/>
  <c r="D129" i="4"/>
  <c r="B129" i="4"/>
  <c r="J128" i="4"/>
  <c r="H128" i="4"/>
  <c r="F128" i="4"/>
  <c r="D128" i="4"/>
  <c r="B128" i="4"/>
  <c r="J127" i="4"/>
  <c r="H127" i="4"/>
  <c r="F127" i="4"/>
  <c r="D127" i="4"/>
  <c r="B127" i="4"/>
  <c r="J126" i="4"/>
  <c r="H126" i="4"/>
  <c r="F126" i="4"/>
  <c r="D126" i="4"/>
  <c r="B126" i="4"/>
  <c r="J125" i="4"/>
  <c r="H125" i="4"/>
  <c r="F125" i="4"/>
  <c r="D125" i="4"/>
  <c r="B125" i="4"/>
  <c r="J124" i="4"/>
  <c r="H124" i="4"/>
  <c r="F124" i="4"/>
  <c r="D124" i="4"/>
  <c r="B124" i="4"/>
  <c r="J123" i="4"/>
  <c r="H123" i="4"/>
  <c r="F123" i="4"/>
  <c r="D123" i="4"/>
  <c r="B123" i="4"/>
  <c r="J122" i="4"/>
  <c r="H122" i="4"/>
  <c r="F122" i="4"/>
  <c r="D122" i="4"/>
  <c r="B122" i="4"/>
  <c r="J121" i="4"/>
  <c r="H121" i="4"/>
  <c r="F121" i="4"/>
  <c r="D121" i="4"/>
  <c r="B121" i="4"/>
  <c r="J120" i="4"/>
  <c r="H120" i="4"/>
  <c r="F120" i="4"/>
  <c r="D120" i="4"/>
  <c r="B120" i="4"/>
  <c r="J119" i="4"/>
  <c r="H119" i="4"/>
  <c r="F119" i="4"/>
  <c r="D119" i="4"/>
  <c r="B119" i="4"/>
  <c r="J118" i="4"/>
  <c r="H118" i="4"/>
  <c r="F118" i="4"/>
  <c r="D118" i="4"/>
  <c r="B118" i="4"/>
  <c r="J117" i="4"/>
  <c r="H117" i="4"/>
  <c r="F117" i="4"/>
  <c r="D117" i="4"/>
  <c r="B117" i="4"/>
  <c r="J116" i="4"/>
  <c r="H116" i="4"/>
  <c r="F116" i="4"/>
  <c r="D116" i="4"/>
  <c r="B116" i="4"/>
  <c r="J115" i="4"/>
  <c r="H115" i="4"/>
  <c r="F115" i="4"/>
  <c r="D115" i="4"/>
  <c r="B115" i="4"/>
  <c r="J114" i="4"/>
  <c r="H114" i="4"/>
  <c r="F114" i="4"/>
  <c r="D114" i="4"/>
  <c r="B114" i="4"/>
  <c r="J113" i="4"/>
  <c r="H113" i="4"/>
  <c r="F113" i="4"/>
  <c r="D113" i="4"/>
  <c r="B113" i="4"/>
  <c r="J112" i="4"/>
  <c r="H112" i="4"/>
  <c r="F112" i="4"/>
  <c r="D112" i="4"/>
  <c r="B112" i="4"/>
  <c r="J111" i="4"/>
  <c r="H111" i="4"/>
  <c r="F111" i="4"/>
  <c r="D111" i="4"/>
  <c r="B111" i="4"/>
  <c r="J110" i="4"/>
  <c r="H110" i="4"/>
  <c r="F110" i="4"/>
  <c r="D110" i="4"/>
  <c r="B110" i="4"/>
  <c r="J109" i="4"/>
  <c r="H109" i="4"/>
  <c r="F109" i="4"/>
  <c r="D109" i="4"/>
  <c r="B109" i="4"/>
  <c r="J108" i="4"/>
  <c r="H108" i="4"/>
  <c r="F108" i="4"/>
  <c r="D108" i="4"/>
  <c r="B108" i="4"/>
  <c r="J107" i="4"/>
  <c r="H107" i="4"/>
  <c r="F107" i="4"/>
  <c r="D107" i="4"/>
  <c r="B107" i="4"/>
  <c r="J106" i="4"/>
  <c r="H106" i="4"/>
  <c r="F106" i="4"/>
  <c r="D106" i="4"/>
  <c r="B106" i="4"/>
  <c r="J105" i="4"/>
  <c r="H105" i="4"/>
  <c r="F105" i="4"/>
  <c r="D105" i="4"/>
  <c r="B105" i="4"/>
  <c r="J104" i="4"/>
  <c r="H104" i="4"/>
  <c r="F104" i="4"/>
  <c r="D104" i="4"/>
  <c r="B104" i="4"/>
  <c r="J103" i="4"/>
  <c r="H103" i="4"/>
  <c r="F103" i="4"/>
  <c r="D103" i="4"/>
  <c r="B103" i="4"/>
  <c r="J102" i="4"/>
  <c r="H102" i="4"/>
  <c r="F102" i="4"/>
  <c r="D102" i="4"/>
  <c r="B102" i="4"/>
  <c r="J101" i="4"/>
  <c r="H101" i="4"/>
  <c r="F101" i="4"/>
  <c r="D101" i="4"/>
  <c r="B101" i="4"/>
  <c r="J100" i="4"/>
  <c r="H100" i="4"/>
  <c r="F100" i="4"/>
  <c r="D100" i="4"/>
  <c r="B100" i="4"/>
  <c r="J99" i="4"/>
  <c r="H99" i="4"/>
  <c r="F99" i="4"/>
  <c r="D99" i="4"/>
  <c r="B99" i="4"/>
  <c r="J98" i="4"/>
  <c r="H98" i="4"/>
  <c r="F98" i="4"/>
  <c r="D98" i="4"/>
  <c r="B98" i="4"/>
  <c r="J97" i="4"/>
  <c r="H97" i="4"/>
  <c r="F97" i="4"/>
  <c r="D97" i="4"/>
  <c r="B97" i="4"/>
  <c r="J96" i="4"/>
  <c r="H96" i="4"/>
  <c r="F96" i="4"/>
  <c r="D96" i="4"/>
  <c r="B96" i="4"/>
  <c r="J95" i="4"/>
  <c r="H95" i="4"/>
  <c r="F95" i="4"/>
  <c r="D95" i="4"/>
  <c r="B95" i="4"/>
  <c r="J94" i="4"/>
  <c r="H94" i="4"/>
  <c r="F94" i="4"/>
  <c r="D94" i="4"/>
  <c r="B94" i="4"/>
  <c r="J93" i="4"/>
  <c r="H93" i="4"/>
  <c r="F93" i="4"/>
  <c r="D93" i="4"/>
  <c r="B93" i="4"/>
  <c r="J92" i="4"/>
  <c r="H92" i="4"/>
  <c r="F92" i="4"/>
  <c r="D92" i="4"/>
  <c r="B92" i="4"/>
  <c r="J91" i="4"/>
  <c r="H91" i="4"/>
  <c r="F91" i="4"/>
  <c r="D91" i="4"/>
  <c r="B91" i="4"/>
  <c r="J90" i="4"/>
  <c r="H90" i="4"/>
  <c r="F90" i="4"/>
  <c r="D90" i="4"/>
  <c r="B90" i="4"/>
  <c r="J89" i="4"/>
  <c r="H89" i="4"/>
  <c r="F89" i="4"/>
  <c r="D89" i="4"/>
  <c r="B89" i="4"/>
  <c r="J88" i="4"/>
  <c r="H88" i="4"/>
  <c r="F88" i="4"/>
  <c r="D88" i="4"/>
  <c r="B88" i="4"/>
  <c r="J87" i="4"/>
  <c r="H87" i="4"/>
  <c r="F87" i="4"/>
  <c r="D87" i="4"/>
  <c r="B87" i="4"/>
  <c r="J86" i="4"/>
  <c r="H86" i="4"/>
  <c r="F86" i="4"/>
  <c r="D86" i="4"/>
  <c r="B86" i="4"/>
  <c r="J85" i="4"/>
  <c r="H85" i="4"/>
  <c r="F85" i="4"/>
  <c r="D85" i="4"/>
  <c r="B85" i="4"/>
  <c r="J84" i="4"/>
  <c r="H84" i="4"/>
  <c r="F84" i="4"/>
  <c r="D84" i="4"/>
  <c r="B84" i="4"/>
  <c r="J83" i="4"/>
  <c r="H83" i="4"/>
  <c r="F83" i="4"/>
  <c r="D83" i="4"/>
  <c r="B83" i="4"/>
  <c r="J82" i="4"/>
  <c r="H82" i="4"/>
  <c r="F82" i="4"/>
  <c r="D82" i="4"/>
  <c r="B82" i="4"/>
  <c r="J81" i="4"/>
  <c r="H81" i="4"/>
  <c r="F81" i="4"/>
  <c r="D81" i="4"/>
  <c r="B81" i="4"/>
  <c r="J80" i="4"/>
  <c r="H80" i="4"/>
  <c r="F80" i="4"/>
  <c r="D80" i="4"/>
  <c r="B80" i="4"/>
  <c r="J79" i="4"/>
  <c r="H79" i="4"/>
  <c r="F79" i="4"/>
  <c r="D79" i="4"/>
  <c r="B79" i="4"/>
  <c r="J78" i="4"/>
  <c r="H78" i="4"/>
  <c r="F78" i="4"/>
  <c r="D78" i="4"/>
  <c r="B78" i="4"/>
  <c r="J77" i="4"/>
  <c r="H77" i="4"/>
  <c r="F77" i="4"/>
  <c r="D77" i="4"/>
  <c r="B77" i="4"/>
  <c r="J76" i="4"/>
  <c r="H76" i="4"/>
  <c r="F76" i="4"/>
  <c r="D76" i="4"/>
  <c r="B76" i="4"/>
  <c r="J75" i="4"/>
  <c r="H75" i="4"/>
  <c r="F75" i="4"/>
  <c r="D75" i="4"/>
  <c r="B75" i="4"/>
  <c r="J74" i="4"/>
  <c r="H74" i="4"/>
  <c r="F74" i="4"/>
  <c r="D74" i="4"/>
  <c r="B74" i="4"/>
  <c r="J73" i="4"/>
  <c r="H73" i="4"/>
  <c r="F73" i="4"/>
  <c r="D73" i="4"/>
  <c r="B73" i="4"/>
  <c r="J72" i="4"/>
  <c r="H72" i="4"/>
  <c r="F72" i="4"/>
  <c r="D72" i="4"/>
  <c r="B72" i="4"/>
  <c r="J71" i="4"/>
  <c r="H71" i="4"/>
  <c r="F71" i="4"/>
  <c r="D71" i="4"/>
  <c r="B71" i="4"/>
  <c r="J70" i="4"/>
  <c r="H70" i="4"/>
  <c r="F70" i="4"/>
  <c r="D70" i="4"/>
  <c r="B70" i="4"/>
  <c r="J69" i="4"/>
  <c r="H69" i="4"/>
  <c r="F69" i="4"/>
  <c r="D69" i="4"/>
  <c r="B69" i="4"/>
  <c r="J68" i="4"/>
  <c r="H68" i="4"/>
  <c r="F68" i="4"/>
  <c r="D68" i="4"/>
  <c r="B68" i="4"/>
  <c r="J67" i="4"/>
  <c r="H67" i="4"/>
  <c r="F67" i="4"/>
  <c r="D67" i="4"/>
  <c r="B67" i="4"/>
  <c r="J66" i="4"/>
  <c r="H66" i="4"/>
  <c r="F66" i="4"/>
  <c r="D66" i="4"/>
  <c r="B66" i="4"/>
  <c r="J65" i="4"/>
  <c r="H65" i="4"/>
  <c r="F65" i="4"/>
  <c r="D65" i="4"/>
  <c r="B65" i="4"/>
  <c r="J64" i="4"/>
  <c r="H64" i="4"/>
  <c r="F64" i="4"/>
  <c r="D64" i="4"/>
  <c r="B64" i="4"/>
  <c r="J63" i="4"/>
  <c r="H63" i="4"/>
  <c r="F63" i="4"/>
  <c r="D63" i="4"/>
  <c r="B63" i="4"/>
  <c r="J62" i="4"/>
  <c r="H62" i="4"/>
  <c r="F62" i="4"/>
  <c r="D62" i="4"/>
  <c r="B62" i="4"/>
  <c r="J61" i="4"/>
  <c r="H61" i="4"/>
  <c r="F61" i="4"/>
  <c r="D61" i="4"/>
  <c r="B61" i="4"/>
  <c r="J60" i="4"/>
  <c r="H60" i="4"/>
  <c r="F60" i="4"/>
  <c r="D60" i="4"/>
  <c r="B60" i="4"/>
  <c r="J59" i="4"/>
  <c r="H59" i="4"/>
  <c r="F59" i="4"/>
  <c r="D59" i="4"/>
  <c r="B59" i="4"/>
  <c r="J58" i="4"/>
  <c r="H58" i="4"/>
  <c r="F58" i="4"/>
  <c r="D58" i="4"/>
  <c r="B58" i="4"/>
  <c r="J57" i="4"/>
  <c r="H57" i="4"/>
  <c r="F57" i="4"/>
  <c r="D57" i="4"/>
  <c r="B57" i="4"/>
  <c r="J56" i="4"/>
  <c r="H56" i="4"/>
  <c r="F56" i="4"/>
  <c r="D56" i="4"/>
  <c r="B56" i="4"/>
  <c r="J55" i="4"/>
  <c r="H55" i="4"/>
  <c r="F55" i="4"/>
  <c r="D55" i="4"/>
  <c r="B55" i="4"/>
  <c r="J54" i="4"/>
  <c r="H54" i="4"/>
  <c r="F54" i="4"/>
  <c r="D54" i="4"/>
  <c r="B54" i="4"/>
  <c r="J53" i="4"/>
  <c r="H53" i="4"/>
  <c r="F53" i="4"/>
  <c r="D53" i="4"/>
  <c r="B53" i="4"/>
  <c r="J52" i="4"/>
  <c r="H52" i="4"/>
  <c r="F52" i="4"/>
  <c r="D52" i="4"/>
  <c r="B52" i="4"/>
  <c r="J51" i="4"/>
  <c r="H51" i="4"/>
  <c r="F51" i="4"/>
  <c r="D51" i="4"/>
  <c r="B51" i="4"/>
  <c r="J50" i="4"/>
  <c r="H50" i="4"/>
  <c r="F50" i="4"/>
  <c r="D50" i="4"/>
  <c r="B50" i="4"/>
  <c r="J49" i="4"/>
  <c r="H49" i="4"/>
  <c r="F49" i="4"/>
  <c r="D49" i="4"/>
  <c r="B49" i="4"/>
  <c r="J48" i="4"/>
  <c r="H48" i="4"/>
  <c r="F48" i="4"/>
  <c r="D48" i="4"/>
  <c r="B48" i="4"/>
  <c r="J47" i="4"/>
  <c r="H47" i="4"/>
  <c r="F47" i="4"/>
  <c r="D47" i="4"/>
  <c r="B47" i="4"/>
  <c r="J46" i="4"/>
  <c r="H46" i="4"/>
  <c r="F46" i="4"/>
  <c r="D46" i="4"/>
  <c r="B46" i="4"/>
  <c r="J45" i="4"/>
  <c r="H45" i="4"/>
  <c r="F45" i="4"/>
  <c r="D45" i="4"/>
  <c r="B45" i="4"/>
  <c r="J44" i="4"/>
  <c r="H44" i="4"/>
  <c r="F44" i="4"/>
  <c r="D44" i="4"/>
  <c r="B44" i="4"/>
  <c r="J43" i="4"/>
  <c r="H43" i="4"/>
  <c r="F43" i="4"/>
  <c r="D43" i="4"/>
  <c r="B43" i="4"/>
  <c r="J42" i="4"/>
  <c r="H42" i="4"/>
  <c r="F42" i="4"/>
  <c r="D42" i="4"/>
  <c r="B42" i="4"/>
  <c r="J41" i="4"/>
  <c r="H41" i="4"/>
  <c r="F41" i="4"/>
  <c r="D41" i="4"/>
  <c r="B41" i="4"/>
  <c r="J40" i="4"/>
  <c r="H40" i="4"/>
  <c r="F40" i="4"/>
  <c r="D40" i="4"/>
  <c r="B40" i="4"/>
  <c r="J39" i="4"/>
  <c r="H39" i="4"/>
  <c r="F39" i="4"/>
  <c r="D39" i="4"/>
  <c r="B39" i="4"/>
  <c r="J38" i="4"/>
  <c r="H38" i="4"/>
  <c r="F38" i="4"/>
  <c r="D38" i="4"/>
  <c r="B38" i="4"/>
  <c r="J37" i="4"/>
  <c r="H37" i="4"/>
  <c r="F37" i="4"/>
  <c r="D37" i="4"/>
  <c r="B37" i="4"/>
  <c r="J36" i="4"/>
  <c r="H36" i="4"/>
  <c r="F36" i="4"/>
  <c r="D36" i="4"/>
  <c r="B36" i="4"/>
  <c r="J35" i="4"/>
  <c r="H35" i="4"/>
  <c r="F35" i="4"/>
  <c r="D35" i="4"/>
  <c r="B35" i="4"/>
  <c r="J34" i="4"/>
  <c r="H34" i="4"/>
  <c r="F34" i="4"/>
  <c r="D34" i="4"/>
  <c r="B34" i="4"/>
  <c r="J33" i="4"/>
  <c r="H33" i="4"/>
  <c r="F33" i="4"/>
  <c r="D33" i="4"/>
  <c r="B33" i="4"/>
  <c r="J32" i="4"/>
  <c r="H32" i="4"/>
  <c r="F32" i="4"/>
  <c r="D32" i="4"/>
  <c r="B32" i="4"/>
  <c r="J31" i="4"/>
  <c r="H31" i="4"/>
  <c r="F31" i="4"/>
  <c r="D31" i="4"/>
  <c r="B31" i="4"/>
  <c r="J30" i="4"/>
  <c r="H30" i="4"/>
  <c r="F30" i="4"/>
  <c r="D30" i="4"/>
  <c r="B30" i="4"/>
  <c r="J29" i="4"/>
  <c r="H29" i="4"/>
  <c r="F29" i="4"/>
  <c r="D29" i="4"/>
  <c r="B29" i="4"/>
  <c r="J28" i="4"/>
  <c r="H28" i="4"/>
  <c r="F28" i="4"/>
  <c r="D28" i="4"/>
  <c r="B28" i="4"/>
  <c r="J27" i="4"/>
  <c r="H27" i="4"/>
  <c r="F27" i="4"/>
  <c r="D27" i="4"/>
  <c r="B27" i="4"/>
  <c r="J26" i="4"/>
  <c r="H26" i="4"/>
  <c r="F26" i="4"/>
  <c r="D26" i="4"/>
  <c r="B26" i="4"/>
  <c r="J25" i="4"/>
  <c r="H25" i="4"/>
  <c r="F25" i="4"/>
  <c r="D25" i="4"/>
  <c r="B25" i="4"/>
  <c r="J24" i="4"/>
  <c r="H24" i="4"/>
  <c r="F24" i="4"/>
  <c r="D24" i="4"/>
  <c r="B24" i="4"/>
  <c r="J23" i="4"/>
  <c r="H23" i="4"/>
  <c r="F23" i="4"/>
  <c r="D23" i="4"/>
  <c r="B23" i="4"/>
  <c r="J22" i="4"/>
  <c r="H22" i="4"/>
  <c r="F22" i="4"/>
  <c r="D22" i="4"/>
  <c r="B22" i="4"/>
  <c r="J21" i="4"/>
  <c r="H21" i="4"/>
  <c r="F21" i="4"/>
  <c r="D21" i="4"/>
  <c r="B21" i="4"/>
  <c r="J20" i="4"/>
  <c r="H20" i="4"/>
  <c r="F20" i="4"/>
  <c r="D20" i="4"/>
  <c r="B20" i="4"/>
  <c r="J19" i="4"/>
  <c r="H19" i="4"/>
  <c r="F19" i="4"/>
  <c r="D19" i="4"/>
  <c r="B19" i="4"/>
  <c r="J18" i="4"/>
  <c r="H18" i="4"/>
  <c r="F18" i="4"/>
  <c r="D18" i="4"/>
  <c r="B18" i="4"/>
  <c r="J17" i="4"/>
  <c r="H17" i="4"/>
  <c r="F17" i="4"/>
  <c r="D17" i="4"/>
  <c r="B17" i="4"/>
  <c r="J16" i="4"/>
  <c r="H16" i="4"/>
  <c r="F16" i="4"/>
  <c r="D16" i="4"/>
  <c r="B16" i="4"/>
  <c r="J15" i="4"/>
  <c r="H15" i="4"/>
  <c r="F15" i="4"/>
  <c r="D15" i="4"/>
  <c r="B15" i="4"/>
  <c r="J14" i="4"/>
  <c r="H14" i="4"/>
  <c r="F14" i="4"/>
  <c r="D14" i="4"/>
  <c r="B14" i="4"/>
  <c r="J13" i="4"/>
  <c r="H13" i="4"/>
  <c r="F13" i="4"/>
  <c r="D13" i="4"/>
  <c r="B13" i="4"/>
  <c r="J12" i="4"/>
  <c r="H12" i="4"/>
  <c r="F12" i="4"/>
  <c r="D12" i="4"/>
  <c r="B12" i="4"/>
  <c r="J11" i="4"/>
  <c r="H11" i="4"/>
  <c r="F11" i="4"/>
  <c r="D11" i="4"/>
  <c r="B11" i="4"/>
  <c r="J10" i="4"/>
  <c r="H10" i="4"/>
  <c r="F10" i="4"/>
  <c r="D10" i="4"/>
  <c r="B10" i="4"/>
  <c r="J9" i="4"/>
  <c r="H9" i="4"/>
  <c r="F9" i="4"/>
  <c r="D9" i="4"/>
  <c r="B9" i="4"/>
  <c r="J8" i="4"/>
  <c r="H8" i="4"/>
  <c r="F8" i="4"/>
  <c r="D8" i="4"/>
  <c r="B8" i="4"/>
  <c r="J7" i="4"/>
  <c r="H7" i="4"/>
  <c r="F7" i="4"/>
  <c r="D7" i="4"/>
  <c r="B7" i="4"/>
  <c r="J6" i="4"/>
  <c r="H6" i="4"/>
  <c r="F6" i="4"/>
  <c r="D6" i="4"/>
  <c r="B6" i="4"/>
  <c r="J5" i="4"/>
  <c r="H5" i="4"/>
  <c r="F5" i="4"/>
  <c r="D5" i="4"/>
  <c r="B5" i="4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150" i="8"/>
  <c r="R149" i="8"/>
  <c r="R148" i="8"/>
  <c r="R147" i="8"/>
  <c r="R146" i="8"/>
  <c r="R145" i="8"/>
  <c r="R144" i="8"/>
  <c r="R143" i="8"/>
  <c r="R142" i="8"/>
  <c r="R141" i="8"/>
  <c r="R140" i="8"/>
  <c r="R139" i="8"/>
  <c r="R138" i="8"/>
  <c r="R137" i="8"/>
  <c r="R136" i="8"/>
  <c r="R135" i="8"/>
  <c r="R134" i="8"/>
  <c r="R133" i="8"/>
  <c r="R132" i="8"/>
  <c r="R131" i="8"/>
  <c r="R130" i="8"/>
  <c r="R129" i="8"/>
  <c r="R128" i="8"/>
  <c r="R127" i="8"/>
  <c r="R126" i="8"/>
  <c r="R125" i="8"/>
  <c r="R124" i="8"/>
  <c r="R123" i="8"/>
  <c r="R122" i="8"/>
  <c r="R121" i="8"/>
  <c r="R120" i="8"/>
  <c r="R119" i="8"/>
  <c r="R118" i="8"/>
  <c r="R117" i="8"/>
  <c r="R116" i="8"/>
  <c r="R115" i="8"/>
  <c r="R114" i="8"/>
  <c r="R113" i="8"/>
  <c r="R112" i="8"/>
  <c r="R111" i="8"/>
  <c r="R110" i="8"/>
  <c r="R109" i="8"/>
  <c r="R108" i="8"/>
  <c r="R107" i="8"/>
  <c r="R106" i="8"/>
  <c r="R105" i="8"/>
  <c r="R104" i="8"/>
  <c r="R103" i="8"/>
  <c r="R102" i="8"/>
  <c r="R101" i="8"/>
  <c r="R100" i="8"/>
  <c r="R99" i="8"/>
  <c r="R98" i="8"/>
  <c r="R97" i="8"/>
  <c r="R96" i="8"/>
  <c r="R95" i="8"/>
  <c r="R94" i="8"/>
  <c r="R93" i="8"/>
  <c r="R92" i="8"/>
  <c r="R91" i="8"/>
  <c r="R90" i="8"/>
  <c r="R89" i="8"/>
  <c r="R88" i="8"/>
  <c r="R87" i="8"/>
  <c r="R86" i="8"/>
  <c r="R85" i="8"/>
  <c r="R84" i="8"/>
  <c r="R83" i="8"/>
  <c r="R82" i="8"/>
  <c r="R81" i="8"/>
  <c r="R80" i="8"/>
  <c r="R79" i="8"/>
  <c r="R78" i="8"/>
  <c r="R77" i="8"/>
  <c r="R76" i="8"/>
  <c r="R75" i="8"/>
  <c r="R74" i="8"/>
  <c r="R73" i="8"/>
  <c r="R72" i="8"/>
  <c r="R71" i="8"/>
  <c r="R70" i="8"/>
  <c r="R69" i="8"/>
  <c r="R68" i="8"/>
  <c r="R67" i="8"/>
  <c r="R66" i="8"/>
  <c r="R65" i="8"/>
  <c r="R64" i="8"/>
  <c r="R63" i="8"/>
  <c r="R62" i="8"/>
  <c r="R61" i="8"/>
  <c r="R60" i="8"/>
  <c r="R59" i="8"/>
  <c r="R58" i="8"/>
  <c r="R57" i="8"/>
  <c r="R56" i="8"/>
  <c r="R55" i="8"/>
  <c r="R54" i="8"/>
  <c r="R53" i="8"/>
  <c r="R52" i="8"/>
  <c r="R51" i="8"/>
  <c r="R50" i="8"/>
  <c r="R49" i="8"/>
  <c r="R48" i="8"/>
  <c r="R47" i="8"/>
  <c r="R46" i="8"/>
  <c r="R45" i="8"/>
  <c r="R44" i="8"/>
  <c r="R43" i="8"/>
  <c r="R42" i="8"/>
  <c r="R41" i="8"/>
  <c r="R40" i="8"/>
  <c r="R39" i="8"/>
  <c r="R38" i="8"/>
  <c r="R37" i="8"/>
  <c r="R36" i="8"/>
  <c r="R35" i="8"/>
  <c r="R34" i="8"/>
  <c r="R33" i="8"/>
  <c r="R32" i="8"/>
  <c r="R31" i="8"/>
  <c r="R30" i="8"/>
  <c r="R29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R4" i="8"/>
  <c r="H7" i="22" l="1"/>
  <c r="Y194" i="18" s="1"/>
  <c r="H79" i="22"/>
  <c r="Y197" i="18" s="1"/>
  <c r="H103" i="22"/>
  <c r="Y198" i="18" s="1"/>
  <c r="B198" i="18" s="1"/>
  <c r="H55" i="23"/>
  <c r="AC175" i="18" s="1"/>
  <c r="H79" i="23"/>
  <c r="AD175" i="18" s="1"/>
  <c r="H151" i="23"/>
  <c r="H247" i="23"/>
  <c r="H271" i="23"/>
  <c r="H343" i="23"/>
  <c r="Z197" i="18" s="1"/>
  <c r="H367" i="23"/>
  <c r="AA178" i="18" s="1"/>
  <c r="H463" i="23"/>
  <c r="Z198" i="18" s="1"/>
  <c r="H559" i="23"/>
  <c r="P7" i="22"/>
  <c r="AG194" i="18" s="1"/>
  <c r="P103" i="22"/>
  <c r="AG198" i="18" s="1"/>
  <c r="P319" i="21"/>
  <c r="AL167" i="18" s="1"/>
  <c r="P511" i="21"/>
  <c r="AJ169" i="18" s="1"/>
  <c r="P79" i="23"/>
  <c r="AL175" i="18" s="1"/>
  <c r="P103" i="23"/>
  <c r="P175" i="23"/>
  <c r="P271" i="23"/>
  <c r="P295" i="23"/>
  <c r="AK177" i="18" s="1"/>
  <c r="P367" i="23"/>
  <c r="P391" i="23"/>
  <c r="AJ178" i="18" s="1"/>
  <c r="P487" i="23"/>
  <c r="H463" i="21"/>
  <c r="H439" i="23"/>
  <c r="AD178" i="18" s="1"/>
  <c r="P463" i="23"/>
  <c r="AH198" i="18" s="1"/>
  <c r="AC179" i="18"/>
  <c r="H535" i="23"/>
  <c r="P559" i="23"/>
  <c r="AL179" i="18" s="1"/>
  <c r="AG105" i="7"/>
  <c r="H415" i="21"/>
  <c r="AC168" i="18" s="1"/>
  <c r="H175" i="23"/>
  <c r="AC176" i="18" s="1"/>
  <c r="P79" i="22"/>
  <c r="AG197" i="18" s="1"/>
  <c r="B197" i="18" s="1"/>
  <c r="H247" i="21"/>
  <c r="H295" i="21"/>
  <c r="H343" i="21"/>
  <c r="Z168" i="18" s="1"/>
  <c r="H391" i="21"/>
  <c r="AB168" i="18" s="1"/>
  <c r="H439" i="21"/>
  <c r="H487" i="21"/>
  <c r="AA169" i="18" s="1"/>
  <c r="H535" i="21"/>
  <c r="H31" i="23"/>
  <c r="AB175" i="18" s="1"/>
  <c r="P55" i="23"/>
  <c r="H127" i="23"/>
  <c r="AA176" i="18" s="1"/>
  <c r="P151" i="23"/>
  <c r="AJ176" i="18" s="1"/>
  <c r="H223" i="23"/>
  <c r="P247" i="23"/>
  <c r="H319" i="23"/>
  <c r="P343" i="23"/>
  <c r="AH197" i="18" s="1"/>
  <c r="C197" i="18" s="1"/>
  <c r="H415" i="23"/>
  <c r="AC178" i="18" s="1"/>
  <c r="P439" i="23"/>
  <c r="H511" i="23"/>
  <c r="P535" i="23"/>
  <c r="H319" i="21"/>
  <c r="AD167" i="18" s="1"/>
  <c r="H511" i="21"/>
  <c r="P31" i="22"/>
  <c r="AG195" i="18" s="1"/>
  <c r="H223" i="21"/>
  <c r="Z167" i="18" s="1"/>
  <c r="H271" i="21"/>
  <c r="AB167" i="18" s="1"/>
  <c r="H367" i="21"/>
  <c r="H559" i="21"/>
  <c r="P7" i="23"/>
  <c r="AI175" i="18" s="1"/>
  <c r="P199" i="23"/>
  <c r="AL176" i="18" s="1"/>
  <c r="H31" i="22"/>
  <c r="Y195" i="18" s="1"/>
  <c r="H7" i="23"/>
  <c r="AA175" i="18" s="1"/>
  <c r="P31" i="23"/>
  <c r="AJ175" i="18" s="1"/>
  <c r="H103" i="23"/>
  <c r="P127" i="23"/>
  <c r="AI176" i="18" s="1"/>
  <c r="H199" i="23"/>
  <c r="AD176" i="18" s="1"/>
  <c r="P223" i="23"/>
  <c r="AH177" i="18" s="1"/>
  <c r="H295" i="23"/>
  <c r="P319" i="23"/>
  <c r="AL177" i="18" s="1"/>
  <c r="H391" i="23"/>
  <c r="AB178" i="18" s="1"/>
  <c r="P415" i="23"/>
  <c r="H487" i="23"/>
  <c r="AA179" i="18" s="1"/>
  <c r="P511" i="23"/>
  <c r="AJ179" i="18" s="1"/>
  <c r="AG177" i="18"/>
  <c r="Y177" i="18"/>
  <c r="P295" i="21"/>
  <c r="AK167" i="18" s="1"/>
  <c r="P487" i="21"/>
  <c r="AI169" i="18" s="1"/>
  <c r="P271" i="21"/>
  <c r="AJ167" i="18" s="1"/>
  <c r="P463" i="21"/>
  <c r="AH169" i="18" s="1"/>
  <c r="P439" i="21"/>
  <c r="P223" i="21"/>
  <c r="AH167" i="18" s="1"/>
  <c r="P415" i="21"/>
  <c r="AK168" i="18" s="1"/>
  <c r="P247" i="21"/>
  <c r="P391" i="21"/>
  <c r="AJ168" i="18" s="1"/>
  <c r="P367" i="21"/>
  <c r="AI168" i="18" s="1"/>
  <c r="P559" i="21"/>
  <c r="AL169" i="18" s="1"/>
  <c r="P55" i="20"/>
  <c r="AG167" i="18" s="1"/>
  <c r="P103" i="20"/>
  <c r="AG169" i="18" s="1"/>
  <c r="P79" i="20"/>
  <c r="AG168" i="18" s="1"/>
  <c r="H55" i="20"/>
  <c r="Y167" i="18" s="1"/>
  <c r="H103" i="20"/>
  <c r="Y169" i="18" s="1"/>
  <c r="H79" i="20"/>
  <c r="J105" i="7"/>
  <c r="P79" i="21"/>
  <c r="AL165" i="18" s="1"/>
  <c r="AK175" i="18"/>
  <c r="Z177" i="18"/>
  <c r="AI177" i="18"/>
  <c r="AD177" i="18"/>
  <c r="AL178" i="18"/>
  <c r="AB179" i="18"/>
  <c r="AK179" i="18"/>
  <c r="AB176" i="18"/>
  <c r="AK176" i="18"/>
  <c r="AI178" i="18"/>
  <c r="AA177" i="18"/>
  <c r="AJ177" i="18"/>
  <c r="Z178" i="18"/>
  <c r="AC177" i="18"/>
  <c r="AK178" i="18"/>
  <c r="AB177" i="18"/>
  <c r="AI179" i="18"/>
  <c r="AD179" i="18"/>
  <c r="P103" i="21"/>
  <c r="AH166" i="18" s="1"/>
  <c r="H7" i="21"/>
  <c r="AA165" i="18" s="1"/>
  <c r="AA167" i="18"/>
  <c r="AD168" i="18"/>
  <c r="P31" i="21"/>
  <c r="AJ165" i="18" s="1"/>
  <c r="P7" i="21"/>
  <c r="AI165" i="18" s="1"/>
  <c r="P199" i="21"/>
  <c r="AL166" i="18" s="1"/>
  <c r="H55" i="21"/>
  <c r="AC165" i="18" s="1"/>
  <c r="AC167" i="18"/>
  <c r="P175" i="21"/>
  <c r="AK166" i="18" s="1"/>
  <c r="P55" i="21"/>
  <c r="AK165" i="18" s="1"/>
  <c r="H103" i="21"/>
  <c r="Z166" i="18" s="1"/>
  <c r="H151" i="21"/>
  <c r="AB166" i="18" s="1"/>
  <c r="AC169" i="18"/>
  <c r="P151" i="21"/>
  <c r="AJ166" i="18" s="1"/>
  <c r="AH168" i="18"/>
  <c r="AK169" i="18"/>
  <c r="AI167" i="18"/>
  <c r="AL168" i="18"/>
  <c r="H199" i="21"/>
  <c r="AD166" i="18" s="1"/>
  <c r="H31" i="21"/>
  <c r="AB165" i="18" s="1"/>
  <c r="H79" i="21"/>
  <c r="AD165" i="18" s="1"/>
  <c r="H127" i="21"/>
  <c r="H175" i="21"/>
  <c r="AC166" i="18" s="1"/>
  <c r="AA168" i="18"/>
  <c r="Z169" i="18"/>
  <c r="AB169" i="18"/>
  <c r="AD169" i="18"/>
  <c r="P127" i="21"/>
  <c r="AG175" i="18"/>
  <c r="Y178" i="18"/>
  <c r="AG179" i="18"/>
  <c r="Y175" i="18"/>
  <c r="P7" i="20"/>
  <c r="AG165" i="18" s="1"/>
  <c r="H31" i="20"/>
  <c r="Y166" i="18" s="1"/>
  <c r="Y168" i="18"/>
  <c r="H7" i="20"/>
  <c r="Y165" i="18" s="1"/>
  <c r="P31" i="20"/>
  <c r="AG166" i="18" s="1"/>
  <c r="O3" i="16"/>
  <c r="G3" i="16"/>
  <c r="O3" i="15"/>
  <c r="AI166" i="18" s="1"/>
  <c r="T103" i="6"/>
  <c r="T102" i="6"/>
  <c r="T101" i="6"/>
  <c r="T100" i="6"/>
  <c r="T99" i="6"/>
  <c r="T98" i="6"/>
  <c r="T97" i="6"/>
  <c r="T96" i="6"/>
  <c r="T95" i="6"/>
  <c r="T94" i="6"/>
  <c r="T93" i="6"/>
  <c r="T92" i="6"/>
  <c r="T91" i="6"/>
  <c r="T90" i="6"/>
  <c r="T89" i="6"/>
  <c r="T88" i="6"/>
  <c r="T87" i="6"/>
  <c r="T86" i="6"/>
  <c r="T85" i="6"/>
  <c r="T84" i="6"/>
  <c r="T83" i="6"/>
  <c r="T82" i="6"/>
  <c r="T81" i="6"/>
  <c r="T80" i="6"/>
  <c r="T79" i="6"/>
  <c r="T78" i="6"/>
  <c r="T77" i="6"/>
  <c r="T76" i="6"/>
  <c r="T75" i="6"/>
  <c r="T74" i="6"/>
  <c r="T73" i="6"/>
  <c r="T72" i="6"/>
  <c r="T71" i="6"/>
  <c r="T70" i="6"/>
  <c r="T69" i="6"/>
  <c r="T68" i="6"/>
  <c r="T67" i="6"/>
  <c r="T66" i="6"/>
  <c r="T65" i="6"/>
  <c r="T64" i="6"/>
  <c r="T63" i="6"/>
  <c r="T62" i="6"/>
  <c r="T61" i="6"/>
  <c r="T60" i="6"/>
  <c r="T59" i="6"/>
  <c r="T58" i="6"/>
  <c r="T57" i="6"/>
  <c r="T56" i="6"/>
  <c r="T55" i="6"/>
  <c r="T54" i="6"/>
  <c r="T53" i="6"/>
  <c r="T52" i="6"/>
  <c r="T51" i="6"/>
  <c r="T50" i="6"/>
  <c r="T49" i="6"/>
  <c r="T48" i="6"/>
  <c r="T47" i="6"/>
  <c r="T46" i="6"/>
  <c r="T45" i="6"/>
  <c r="T44" i="6"/>
  <c r="T43" i="6"/>
  <c r="T42" i="6"/>
  <c r="T41" i="6"/>
  <c r="T40" i="6"/>
  <c r="T39" i="6"/>
  <c r="T38" i="6"/>
  <c r="T37" i="6"/>
  <c r="T36" i="6"/>
  <c r="T35" i="6"/>
  <c r="T34" i="6"/>
  <c r="T33" i="6"/>
  <c r="T32" i="6"/>
  <c r="T31" i="6"/>
  <c r="T30" i="6"/>
  <c r="T29" i="6"/>
  <c r="T28" i="6"/>
  <c r="T27" i="6"/>
  <c r="T26" i="6"/>
  <c r="T25" i="6"/>
  <c r="T24" i="6"/>
  <c r="T23" i="6"/>
  <c r="T22" i="6"/>
  <c r="T21" i="6"/>
  <c r="T20" i="6"/>
  <c r="T19" i="6"/>
  <c r="T18" i="6"/>
  <c r="T17" i="6"/>
  <c r="T16" i="6"/>
  <c r="T15" i="6"/>
  <c r="T14" i="6"/>
  <c r="T13" i="6"/>
  <c r="T12" i="6"/>
  <c r="T11" i="6"/>
  <c r="T10" i="6"/>
  <c r="T9" i="6"/>
  <c r="T8" i="6"/>
  <c r="T7" i="6"/>
  <c r="T6" i="6"/>
  <c r="T5" i="6"/>
  <c r="T4" i="6"/>
  <c r="R103" i="6"/>
  <c r="R102" i="6"/>
  <c r="R101" i="6"/>
  <c r="R100" i="6"/>
  <c r="R99" i="6"/>
  <c r="R98" i="6"/>
  <c r="R97" i="6"/>
  <c r="R96" i="6"/>
  <c r="R95" i="6"/>
  <c r="R94" i="6"/>
  <c r="R93" i="6"/>
  <c r="R92" i="6"/>
  <c r="R91" i="6"/>
  <c r="R90" i="6"/>
  <c r="R89" i="6"/>
  <c r="R88" i="6"/>
  <c r="R87" i="6"/>
  <c r="R86" i="6"/>
  <c r="R85" i="6"/>
  <c r="R84" i="6"/>
  <c r="R83" i="6"/>
  <c r="R82" i="6"/>
  <c r="R81" i="6"/>
  <c r="R80" i="6"/>
  <c r="R79" i="6"/>
  <c r="R78" i="6"/>
  <c r="R77" i="6"/>
  <c r="R76" i="6"/>
  <c r="R75" i="6"/>
  <c r="R74" i="6"/>
  <c r="R73" i="6"/>
  <c r="R72" i="6"/>
  <c r="R71" i="6"/>
  <c r="R70" i="6"/>
  <c r="R69" i="6"/>
  <c r="R68" i="6"/>
  <c r="R67" i="6"/>
  <c r="R66" i="6"/>
  <c r="R65" i="6"/>
  <c r="R64" i="6"/>
  <c r="R63" i="6"/>
  <c r="R62" i="6"/>
  <c r="R61" i="6"/>
  <c r="R60" i="6"/>
  <c r="R59" i="6"/>
  <c r="R58" i="6"/>
  <c r="R57" i="6"/>
  <c r="R56" i="6"/>
  <c r="R55" i="6"/>
  <c r="R54" i="6"/>
  <c r="R53" i="6"/>
  <c r="R52" i="6"/>
  <c r="R51" i="6"/>
  <c r="R50" i="6"/>
  <c r="R49" i="6"/>
  <c r="R48" i="6"/>
  <c r="R47" i="6"/>
  <c r="R46" i="6"/>
  <c r="R45" i="6"/>
  <c r="R44" i="6"/>
  <c r="R43" i="6"/>
  <c r="R42" i="6"/>
  <c r="R41" i="6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S14" i="6" s="1"/>
  <c r="R13" i="6"/>
  <c r="R12" i="6"/>
  <c r="R11" i="6"/>
  <c r="R10" i="6"/>
  <c r="R9" i="6"/>
  <c r="R8" i="6"/>
  <c r="R7" i="6"/>
  <c r="R6" i="6"/>
  <c r="R5" i="6"/>
  <c r="R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O17" i="6" s="1"/>
  <c r="N16" i="6"/>
  <c r="N15" i="6"/>
  <c r="N14" i="6"/>
  <c r="N13" i="6"/>
  <c r="N12" i="6"/>
  <c r="N11" i="6"/>
  <c r="N10" i="6"/>
  <c r="N9" i="6"/>
  <c r="N8" i="6"/>
  <c r="N7" i="6"/>
  <c r="N6" i="6"/>
  <c r="N5" i="6"/>
  <c r="N4" i="6"/>
  <c r="T3" i="6"/>
  <c r="R3" i="6"/>
  <c r="P3" i="6"/>
  <c r="N3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I19" i="6" s="1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E17" i="6" s="1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T204" i="8"/>
  <c r="S204" i="8"/>
  <c r="T203" i="8"/>
  <c r="S203" i="8"/>
  <c r="T202" i="8"/>
  <c r="S202" i="8"/>
  <c r="T201" i="8"/>
  <c r="S201" i="8"/>
  <c r="T200" i="8"/>
  <c r="S200" i="8"/>
  <c r="T199" i="8"/>
  <c r="S199" i="8"/>
  <c r="T198" i="8"/>
  <c r="S198" i="8"/>
  <c r="T197" i="8"/>
  <c r="S197" i="8"/>
  <c r="T196" i="8"/>
  <c r="S196" i="8"/>
  <c r="T195" i="8"/>
  <c r="S195" i="8"/>
  <c r="T194" i="8"/>
  <c r="S194" i="8"/>
  <c r="T193" i="8"/>
  <c r="S193" i="8"/>
  <c r="T192" i="8"/>
  <c r="S192" i="8"/>
  <c r="T191" i="8"/>
  <c r="S191" i="8"/>
  <c r="T190" i="8"/>
  <c r="S190" i="8"/>
  <c r="T189" i="8"/>
  <c r="S189" i="8"/>
  <c r="T188" i="8"/>
  <c r="S188" i="8"/>
  <c r="T187" i="8"/>
  <c r="S187" i="8"/>
  <c r="T186" i="8"/>
  <c r="S186" i="8"/>
  <c r="T185" i="8"/>
  <c r="S185" i="8"/>
  <c r="T184" i="8"/>
  <c r="S184" i="8"/>
  <c r="T183" i="8"/>
  <c r="S183" i="8"/>
  <c r="T182" i="8"/>
  <c r="S182" i="8"/>
  <c r="T181" i="8"/>
  <c r="S181" i="8"/>
  <c r="T180" i="8"/>
  <c r="S180" i="8"/>
  <c r="T179" i="8"/>
  <c r="S179" i="8"/>
  <c r="T178" i="8"/>
  <c r="S178" i="8"/>
  <c r="T177" i="8"/>
  <c r="S177" i="8"/>
  <c r="T176" i="8"/>
  <c r="S176" i="8"/>
  <c r="T175" i="8"/>
  <c r="S175" i="8"/>
  <c r="T174" i="8"/>
  <c r="S174" i="8"/>
  <c r="T173" i="8"/>
  <c r="S173" i="8"/>
  <c r="T172" i="8"/>
  <c r="S172" i="8"/>
  <c r="T171" i="8"/>
  <c r="S171" i="8"/>
  <c r="T170" i="8"/>
  <c r="S170" i="8"/>
  <c r="T169" i="8"/>
  <c r="S169" i="8"/>
  <c r="T168" i="8"/>
  <c r="S168" i="8"/>
  <c r="T167" i="8"/>
  <c r="S167" i="8"/>
  <c r="T166" i="8"/>
  <c r="S166" i="8"/>
  <c r="T165" i="8"/>
  <c r="S165" i="8"/>
  <c r="T164" i="8"/>
  <c r="S164" i="8"/>
  <c r="T163" i="8"/>
  <c r="S163" i="8"/>
  <c r="T162" i="8"/>
  <c r="S162" i="8"/>
  <c r="T161" i="8"/>
  <c r="S161" i="8"/>
  <c r="T160" i="8"/>
  <c r="S160" i="8"/>
  <c r="T159" i="8"/>
  <c r="S159" i="8"/>
  <c r="T158" i="8"/>
  <c r="S158" i="8"/>
  <c r="T157" i="8"/>
  <c r="S157" i="8"/>
  <c r="T156" i="8"/>
  <c r="S156" i="8"/>
  <c r="T155" i="8"/>
  <c r="S155" i="8"/>
  <c r="T154" i="8"/>
  <c r="S154" i="8"/>
  <c r="T153" i="8"/>
  <c r="S153" i="8"/>
  <c r="T152" i="8"/>
  <c r="S152" i="8"/>
  <c r="T151" i="8"/>
  <c r="S151" i="8"/>
  <c r="T150" i="8"/>
  <c r="S150" i="8"/>
  <c r="T149" i="8"/>
  <c r="S149" i="8"/>
  <c r="T148" i="8"/>
  <c r="S148" i="8"/>
  <c r="T147" i="8"/>
  <c r="S147" i="8"/>
  <c r="T146" i="8"/>
  <c r="S146" i="8"/>
  <c r="T145" i="8"/>
  <c r="S145" i="8"/>
  <c r="T144" i="8"/>
  <c r="S144" i="8"/>
  <c r="T143" i="8"/>
  <c r="S143" i="8"/>
  <c r="T142" i="8"/>
  <c r="S142" i="8"/>
  <c r="T141" i="8"/>
  <c r="S141" i="8"/>
  <c r="T140" i="8"/>
  <c r="S140" i="8"/>
  <c r="T139" i="8"/>
  <c r="S139" i="8"/>
  <c r="T138" i="8"/>
  <c r="S138" i="8"/>
  <c r="T137" i="8"/>
  <c r="S137" i="8"/>
  <c r="T136" i="8"/>
  <c r="S136" i="8"/>
  <c r="T135" i="8"/>
  <c r="S135" i="8"/>
  <c r="T134" i="8"/>
  <c r="S134" i="8"/>
  <c r="T133" i="8"/>
  <c r="S133" i="8"/>
  <c r="T132" i="8"/>
  <c r="S132" i="8"/>
  <c r="T131" i="8"/>
  <c r="S131" i="8"/>
  <c r="T130" i="8"/>
  <c r="S130" i="8"/>
  <c r="T129" i="8"/>
  <c r="S129" i="8"/>
  <c r="T128" i="8"/>
  <c r="S128" i="8"/>
  <c r="T127" i="8"/>
  <c r="S127" i="8"/>
  <c r="T126" i="8"/>
  <c r="S126" i="8"/>
  <c r="T125" i="8"/>
  <c r="S125" i="8"/>
  <c r="T124" i="8"/>
  <c r="S124" i="8"/>
  <c r="T123" i="8"/>
  <c r="S123" i="8"/>
  <c r="T122" i="8"/>
  <c r="S122" i="8"/>
  <c r="T121" i="8"/>
  <c r="S121" i="8"/>
  <c r="T120" i="8"/>
  <c r="S120" i="8"/>
  <c r="T119" i="8"/>
  <c r="S119" i="8"/>
  <c r="T118" i="8"/>
  <c r="S118" i="8"/>
  <c r="T117" i="8"/>
  <c r="S117" i="8"/>
  <c r="T116" i="8"/>
  <c r="S116" i="8"/>
  <c r="T115" i="8"/>
  <c r="S115" i="8"/>
  <c r="T114" i="8"/>
  <c r="S114" i="8"/>
  <c r="T113" i="8"/>
  <c r="S113" i="8"/>
  <c r="T112" i="8"/>
  <c r="S112" i="8"/>
  <c r="T111" i="8"/>
  <c r="S111" i="8"/>
  <c r="T110" i="8"/>
  <c r="S110" i="8"/>
  <c r="T109" i="8"/>
  <c r="S109" i="8"/>
  <c r="T108" i="8"/>
  <c r="S108" i="8"/>
  <c r="T107" i="8"/>
  <c r="S107" i="8"/>
  <c r="T106" i="8"/>
  <c r="S106" i="8"/>
  <c r="T105" i="8"/>
  <c r="S105" i="8"/>
  <c r="T104" i="8"/>
  <c r="S104" i="8"/>
  <c r="T103" i="8"/>
  <c r="S103" i="8"/>
  <c r="T102" i="8"/>
  <c r="S102" i="8"/>
  <c r="T101" i="8"/>
  <c r="S101" i="8"/>
  <c r="T100" i="8"/>
  <c r="S100" i="8"/>
  <c r="T99" i="8"/>
  <c r="S99" i="8"/>
  <c r="T98" i="8"/>
  <c r="S98" i="8"/>
  <c r="T97" i="8"/>
  <c r="S97" i="8"/>
  <c r="T96" i="8"/>
  <c r="S96" i="8"/>
  <c r="T95" i="8"/>
  <c r="S95" i="8"/>
  <c r="T94" i="8"/>
  <c r="S94" i="8"/>
  <c r="T93" i="8"/>
  <c r="S93" i="8"/>
  <c r="T92" i="8"/>
  <c r="S92" i="8"/>
  <c r="T91" i="8"/>
  <c r="S91" i="8"/>
  <c r="T90" i="8"/>
  <c r="S90" i="8"/>
  <c r="T89" i="8"/>
  <c r="S89" i="8"/>
  <c r="T88" i="8"/>
  <c r="S88" i="8"/>
  <c r="T87" i="8"/>
  <c r="S87" i="8"/>
  <c r="T86" i="8"/>
  <c r="S86" i="8"/>
  <c r="T85" i="8"/>
  <c r="S85" i="8"/>
  <c r="T84" i="8"/>
  <c r="S84" i="8"/>
  <c r="T83" i="8"/>
  <c r="S83" i="8"/>
  <c r="T82" i="8"/>
  <c r="S82" i="8"/>
  <c r="T81" i="8"/>
  <c r="S81" i="8"/>
  <c r="T80" i="8"/>
  <c r="S80" i="8"/>
  <c r="T79" i="8"/>
  <c r="S79" i="8"/>
  <c r="T78" i="8"/>
  <c r="S78" i="8"/>
  <c r="T77" i="8"/>
  <c r="S77" i="8"/>
  <c r="T76" i="8"/>
  <c r="S76" i="8"/>
  <c r="T75" i="8"/>
  <c r="S75" i="8"/>
  <c r="T74" i="8"/>
  <c r="S74" i="8"/>
  <c r="T73" i="8"/>
  <c r="S73" i="8"/>
  <c r="T72" i="8"/>
  <c r="S72" i="8"/>
  <c r="T71" i="8"/>
  <c r="S71" i="8"/>
  <c r="T70" i="8"/>
  <c r="S70" i="8"/>
  <c r="T69" i="8"/>
  <c r="S69" i="8"/>
  <c r="T68" i="8"/>
  <c r="S68" i="8"/>
  <c r="T67" i="8"/>
  <c r="S67" i="8"/>
  <c r="T66" i="8"/>
  <c r="S66" i="8"/>
  <c r="T65" i="8"/>
  <c r="S65" i="8"/>
  <c r="T64" i="8"/>
  <c r="S64" i="8"/>
  <c r="T63" i="8"/>
  <c r="S63" i="8"/>
  <c r="T62" i="8"/>
  <c r="S62" i="8"/>
  <c r="T61" i="8"/>
  <c r="S61" i="8"/>
  <c r="T60" i="8"/>
  <c r="S60" i="8"/>
  <c r="T59" i="8"/>
  <c r="S59" i="8"/>
  <c r="T58" i="8"/>
  <c r="S58" i="8"/>
  <c r="T57" i="8"/>
  <c r="S57" i="8"/>
  <c r="T56" i="8"/>
  <c r="S56" i="8"/>
  <c r="T55" i="8"/>
  <c r="S55" i="8"/>
  <c r="T54" i="8"/>
  <c r="S54" i="8"/>
  <c r="T53" i="8"/>
  <c r="S53" i="8"/>
  <c r="T52" i="8"/>
  <c r="S52" i="8"/>
  <c r="T51" i="8"/>
  <c r="S51" i="8"/>
  <c r="T50" i="8"/>
  <c r="S50" i="8"/>
  <c r="T49" i="8"/>
  <c r="S49" i="8"/>
  <c r="T48" i="8"/>
  <c r="S48" i="8"/>
  <c r="T47" i="8"/>
  <c r="S47" i="8"/>
  <c r="T46" i="8"/>
  <c r="S46" i="8"/>
  <c r="T45" i="8"/>
  <c r="S45" i="8"/>
  <c r="T44" i="8"/>
  <c r="S44" i="8"/>
  <c r="T43" i="8"/>
  <c r="S43" i="8"/>
  <c r="T42" i="8"/>
  <c r="S42" i="8"/>
  <c r="T41" i="8"/>
  <c r="S41" i="8"/>
  <c r="T40" i="8"/>
  <c r="S40" i="8"/>
  <c r="T39" i="8"/>
  <c r="S39" i="8"/>
  <c r="T38" i="8"/>
  <c r="S38" i="8"/>
  <c r="T37" i="8"/>
  <c r="S37" i="8"/>
  <c r="T36" i="8"/>
  <c r="S36" i="8"/>
  <c r="T35" i="8"/>
  <c r="S35" i="8"/>
  <c r="T34" i="8"/>
  <c r="S34" i="8"/>
  <c r="T33" i="8"/>
  <c r="S33" i="8"/>
  <c r="T32" i="8"/>
  <c r="S32" i="8"/>
  <c r="T31" i="8"/>
  <c r="S31" i="8"/>
  <c r="T30" i="8"/>
  <c r="S30" i="8"/>
  <c r="T29" i="8"/>
  <c r="S29" i="8"/>
  <c r="T28" i="8"/>
  <c r="S28" i="8"/>
  <c r="T27" i="8"/>
  <c r="S27" i="8"/>
  <c r="T26" i="8"/>
  <c r="S26" i="8"/>
  <c r="T25" i="8"/>
  <c r="S25" i="8"/>
  <c r="T24" i="8"/>
  <c r="S24" i="8"/>
  <c r="T23" i="8"/>
  <c r="S23" i="8"/>
  <c r="T22" i="8"/>
  <c r="S22" i="8"/>
  <c r="T21" i="8"/>
  <c r="S21" i="8"/>
  <c r="T20" i="8"/>
  <c r="S20" i="8"/>
  <c r="T19" i="8"/>
  <c r="S19" i="8"/>
  <c r="T18" i="8"/>
  <c r="S18" i="8"/>
  <c r="T17" i="8"/>
  <c r="S17" i="8"/>
  <c r="T16" i="8"/>
  <c r="S16" i="8"/>
  <c r="T15" i="8"/>
  <c r="S15" i="8"/>
  <c r="T14" i="8"/>
  <c r="S14" i="8"/>
  <c r="T13" i="8"/>
  <c r="S13" i="8"/>
  <c r="T12" i="8"/>
  <c r="S12" i="8"/>
  <c r="T11" i="8"/>
  <c r="S11" i="8"/>
  <c r="T10" i="8"/>
  <c r="S10" i="8"/>
  <c r="T9" i="8"/>
  <c r="S9" i="8"/>
  <c r="T8" i="8"/>
  <c r="S8" i="8"/>
  <c r="T7" i="8"/>
  <c r="S7" i="8"/>
  <c r="T6" i="8"/>
  <c r="S6" i="8"/>
  <c r="T5" i="8"/>
  <c r="S5" i="8"/>
  <c r="T4" i="8"/>
  <c r="S4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4" i="8"/>
  <c r="I204" i="8"/>
  <c r="I203" i="8"/>
  <c r="I202" i="8"/>
  <c r="I201" i="8"/>
  <c r="I200" i="8"/>
  <c r="I199" i="8"/>
  <c r="I198" i="8"/>
  <c r="I197" i="8"/>
  <c r="I196" i="8"/>
  <c r="I195" i="8"/>
  <c r="I194" i="8"/>
  <c r="I193" i="8"/>
  <c r="I192" i="8"/>
  <c r="I191" i="8"/>
  <c r="I190" i="8"/>
  <c r="I189" i="8"/>
  <c r="I188" i="8"/>
  <c r="I187" i="8"/>
  <c r="I186" i="8"/>
  <c r="I185" i="8"/>
  <c r="I184" i="8"/>
  <c r="I183" i="8"/>
  <c r="I182" i="8"/>
  <c r="I181" i="8"/>
  <c r="I180" i="8"/>
  <c r="I179" i="8"/>
  <c r="I178" i="8"/>
  <c r="I177" i="8"/>
  <c r="I176" i="8"/>
  <c r="I175" i="8"/>
  <c r="I174" i="8"/>
  <c r="I173" i="8"/>
  <c r="I172" i="8"/>
  <c r="I171" i="8"/>
  <c r="I170" i="8"/>
  <c r="I169" i="8"/>
  <c r="I168" i="8"/>
  <c r="I167" i="8"/>
  <c r="I166" i="8"/>
  <c r="I165" i="8"/>
  <c r="I164" i="8"/>
  <c r="I163" i="8"/>
  <c r="I162" i="8"/>
  <c r="I161" i="8"/>
  <c r="I160" i="8"/>
  <c r="I159" i="8"/>
  <c r="I158" i="8"/>
  <c r="I157" i="8"/>
  <c r="I156" i="8"/>
  <c r="I155" i="8"/>
  <c r="I154" i="8"/>
  <c r="I153" i="8"/>
  <c r="I152" i="8"/>
  <c r="I151" i="8"/>
  <c r="I150" i="8"/>
  <c r="I149" i="8"/>
  <c r="I148" i="8"/>
  <c r="I147" i="8"/>
  <c r="I146" i="8"/>
  <c r="I145" i="8"/>
  <c r="I144" i="8"/>
  <c r="I143" i="8"/>
  <c r="I142" i="8"/>
  <c r="I141" i="8"/>
  <c r="I140" i="8"/>
  <c r="I139" i="8"/>
  <c r="I138" i="8"/>
  <c r="I137" i="8"/>
  <c r="I136" i="8"/>
  <c r="I135" i="8"/>
  <c r="I134" i="8"/>
  <c r="I133" i="8"/>
  <c r="I132" i="8"/>
  <c r="I131" i="8"/>
  <c r="I130" i="8"/>
  <c r="I129" i="8"/>
  <c r="I128" i="8"/>
  <c r="I127" i="8"/>
  <c r="I126" i="8"/>
  <c r="I125" i="8"/>
  <c r="I124" i="8"/>
  <c r="I123" i="8"/>
  <c r="I122" i="8"/>
  <c r="I121" i="8"/>
  <c r="I120" i="8"/>
  <c r="I119" i="8"/>
  <c r="I118" i="8"/>
  <c r="I117" i="8"/>
  <c r="I116" i="8"/>
  <c r="I115" i="8"/>
  <c r="I114" i="8"/>
  <c r="I113" i="8"/>
  <c r="I112" i="8"/>
  <c r="I111" i="8"/>
  <c r="I110" i="8"/>
  <c r="I109" i="8"/>
  <c r="I108" i="8"/>
  <c r="I107" i="8"/>
  <c r="I106" i="8"/>
  <c r="I105" i="8"/>
  <c r="I104" i="8"/>
  <c r="I103" i="8"/>
  <c r="I102" i="8"/>
  <c r="I101" i="8"/>
  <c r="I100" i="8"/>
  <c r="I99" i="8"/>
  <c r="I98" i="8"/>
  <c r="I97" i="8"/>
  <c r="I96" i="8"/>
  <c r="I95" i="8"/>
  <c r="I94" i="8"/>
  <c r="I93" i="8"/>
  <c r="I92" i="8"/>
  <c r="I91" i="8"/>
  <c r="I90" i="8"/>
  <c r="I89" i="8"/>
  <c r="I88" i="8"/>
  <c r="I87" i="8"/>
  <c r="I86" i="8"/>
  <c r="I85" i="8"/>
  <c r="I84" i="8"/>
  <c r="I83" i="8"/>
  <c r="I82" i="8"/>
  <c r="I81" i="8"/>
  <c r="I80" i="8"/>
  <c r="I79" i="8"/>
  <c r="I78" i="8"/>
  <c r="I77" i="8"/>
  <c r="I76" i="8"/>
  <c r="I75" i="8"/>
  <c r="I74" i="8"/>
  <c r="I73" i="8"/>
  <c r="I72" i="8"/>
  <c r="I71" i="8"/>
  <c r="I70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I42" i="8"/>
  <c r="I41" i="8"/>
  <c r="I40" i="8"/>
  <c r="I39" i="8"/>
  <c r="I38" i="8"/>
  <c r="I37" i="8"/>
  <c r="I36" i="8"/>
  <c r="I35" i="8"/>
  <c r="I34" i="8"/>
  <c r="I33" i="8"/>
  <c r="I32" i="8"/>
  <c r="I31" i="8"/>
  <c r="I30" i="8"/>
  <c r="I29" i="8"/>
  <c r="I28" i="8"/>
  <c r="I27" i="8"/>
  <c r="I26" i="8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H4" i="8"/>
  <c r="E9" i="6" l="1"/>
  <c r="I11" i="6"/>
  <c r="Y179" i="18"/>
  <c r="G179" i="18"/>
  <c r="D179" i="18"/>
  <c r="C198" i="18"/>
  <c r="Z179" i="18"/>
  <c r="Y176" i="18"/>
  <c r="O9" i="6"/>
  <c r="B194" i="18"/>
  <c r="AH179" i="18"/>
  <c r="C179" i="18" s="1"/>
  <c r="Z195" i="18"/>
  <c r="Z176" i="18"/>
  <c r="F179" i="18"/>
  <c r="B195" i="18"/>
  <c r="AH195" i="18"/>
  <c r="AH176" i="18"/>
  <c r="AG176" i="18"/>
  <c r="G178" i="18"/>
  <c r="AG178" i="18"/>
  <c r="AH178" i="18"/>
  <c r="C178" i="18" s="1"/>
  <c r="G177" i="18"/>
  <c r="F175" i="18"/>
  <c r="B177" i="18"/>
  <c r="C169" i="18"/>
  <c r="B167" i="18"/>
  <c r="O6" i="6"/>
  <c r="O14" i="6"/>
  <c r="O22" i="6"/>
  <c r="O30" i="6"/>
  <c r="O38" i="6"/>
  <c r="O46" i="6"/>
  <c r="O54" i="6"/>
  <c r="O62" i="6"/>
  <c r="O70" i="6"/>
  <c r="O78" i="6"/>
  <c r="O86" i="6"/>
  <c r="O94" i="6"/>
  <c r="O102" i="6"/>
  <c r="O7" i="6"/>
  <c r="O15" i="6"/>
  <c r="O23" i="6"/>
  <c r="O31" i="6"/>
  <c r="O39" i="6"/>
  <c r="O47" i="6"/>
  <c r="O55" i="6"/>
  <c r="O63" i="6"/>
  <c r="O71" i="6"/>
  <c r="O79" i="6"/>
  <c r="O87" i="6"/>
  <c r="O95" i="6"/>
  <c r="O103" i="6"/>
  <c r="O3" i="6"/>
  <c r="O8" i="6"/>
  <c r="O16" i="6"/>
  <c r="O24" i="6"/>
  <c r="O32" i="6"/>
  <c r="O40" i="6"/>
  <c r="O48" i="6"/>
  <c r="O56" i="6"/>
  <c r="O64" i="6"/>
  <c r="O72" i="6"/>
  <c r="O80" i="6"/>
  <c r="O88" i="6"/>
  <c r="O96" i="6"/>
  <c r="O4" i="6"/>
  <c r="O12" i="6"/>
  <c r="O20" i="6"/>
  <c r="O28" i="6"/>
  <c r="O36" i="6"/>
  <c r="O44" i="6"/>
  <c r="O52" i="6"/>
  <c r="O60" i="6"/>
  <c r="O68" i="6"/>
  <c r="S22" i="6"/>
  <c r="S46" i="6"/>
  <c r="S70" i="6"/>
  <c r="S94" i="6"/>
  <c r="S8" i="6"/>
  <c r="S24" i="6"/>
  <c r="S32" i="6"/>
  <c r="S48" i="6"/>
  <c r="S56" i="6"/>
  <c r="S64" i="6"/>
  <c r="S72" i="6"/>
  <c r="S88" i="6"/>
  <c r="S96" i="6"/>
  <c r="O25" i="6"/>
  <c r="O33" i="6"/>
  <c r="O41" i="6"/>
  <c r="O49" i="6"/>
  <c r="O57" i="6"/>
  <c r="O65" i="6"/>
  <c r="O73" i="6"/>
  <c r="O81" i="6"/>
  <c r="O89" i="6"/>
  <c r="O97" i="6"/>
  <c r="S9" i="6"/>
  <c r="S17" i="6"/>
  <c r="S25" i="6"/>
  <c r="S33" i="6"/>
  <c r="S41" i="6"/>
  <c r="S49" i="6"/>
  <c r="S57" i="6"/>
  <c r="S73" i="6"/>
  <c r="S81" i="6"/>
  <c r="S89" i="6"/>
  <c r="S97" i="6"/>
  <c r="S3" i="6"/>
  <c r="O10" i="6"/>
  <c r="O18" i="6"/>
  <c r="O26" i="6"/>
  <c r="O34" i="6"/>
  <c r="O42" i="6"/>
  <c r="O50" i="6"/>
  <c r="O58" i="6"/>
  <c r="O66" i="6"/>
  <c r="O74" i="6"/>
  <c r="O82" i="6"/>
  <c r="O90" i="6"/>
  <c r="O98" i="6"/>
  <c r="S10" i="6"/>
  <c r="S18" i="6"/>
  <c r="S26" i="6"/>
  <c r="S34" i="6"/>
  <c r="S42" i="6"/>
  <c r="S50" i="6"/>
  <c r="S58" i="6"/>
  <c r="S66" i="6"/>
  <c r="S74" i="6"/>
  <c r="S82" i="6"/>
  <c r="S90" i="6"/>
  <c r="S98" i="6"/>
  <c r="S54" i="6"/>
  <c r="S7" i="6"/>
  <c r="S23" i="6"/>
  <c r="S31" i="6"/>
  <c r="S47" i="6"/>
  <c r="S55" i="6"/>
  <c r="S63" i="6"/>
  <c r="S71" i="6"/>
  <c r="S79" i="6"/>
  <c r="S95" i="6"/>
  <c r="S103" i="6"/>
  <c r="S16" i="6"/>
  <c r="S40" i="6"/>
  <c r="S80" i="6"/>
  <c r="S65" i="6"/>
  <c r="O11" i="6"/>
  <c r="O19" i="6"/>
  <c r="O27" i="6"/>
  <c r="O35" i="6"/>
  <c r="O43" i="6"/>
  <c r="O51" i="6"/>
  <c r="O59" i="6"/>
  <c r="O67" i="6"/>
  <c r="O75" i="6"/>
  <c r="O83" i="6"/>
  <c r="O91" i="6"/>
  <c r="O99" i="6"/>
  <c r="S11" i="6"/>
  <c r="S19" i="6"/>
  <c r="S27" i="6"/>
  <c r="S35" i="6"/>
  <c r="S43" i="6"/>
  <c r="S51" i="6"/>
  <c r="S59" i="6"/>
  <c r="S67" i="6"/>
  <c r="S75" i="6"/>
  <c r="S83" i="6"/>
  <c r="S91" i="6"/>
  <c r="S99" i="6"/>
  <c r="S30" i="6"/>
  <c r="S62" i="6"/>
  <c r="S86" i="6"/>
  <c r="S15" i="6"/>
  <c r="S39" i="6"/>
  <c r="S87" i="6"/>
  <c r="S6" i="6"/>
  <c r="S38" i="6"/>
  <c r="S78" i="6"/>
  <c r="S102" i="6"/>
  <c r="O76" i="6"/>
  <c r="O84" i="6"/>
  <c r="O92" i="6"/>
  <c r="O100" i="6"/>
  <c r="S4" i="6"/>
  <c r="S12" i="6"/>
  <c r="S20" i="6"/>
  <c r="S28" i="6"/>
  <c r="S36" i="6"/>
  <c r="S44" i="6"/>
  <c r="S52" i="6"/>
  <c r="S60" i="6"/>
  <c r="S68" i="6"/>
  <c r="S76" i="6"/>
  <c r="S84" i="6"/>
  <c r="S92" i="6"/>
  <c r="S100" i="6"/>
  <c r="O5" i="6"/>
  <c r="O13" i="6"/>
  <c r="O21" i="6"/>
  <c r="O29" i="6"/>
  <c r="O37" i="6"/>
  <c r="O45" i="6"/>
  <c r="O53" i="6"/>
  <c r="O61" i="6"/>
  <c r="O69" i="6"/>
  <c r="O77" i="6"/>
  <c r="O85" i="6"/>
  <c r="O93" i="6"/>
  <c r="O101" i="6"/>
  <c r="S5" i="6"/>
  <c r="S13" i="6"/>
  <c r="S21" i="6"/>
  <c r="S29" i="6"/>
  <c r="S37" i="6"/>
  <c r="S45" i="6"/>
  <c r="S53" i="6"/>
  <c r="S61" i="6"/>
  <c r="S69" i="6"/>
  <c r="S77" i="6"/>
  <c r="S85" i="6"/>
  <c r="S93" i="6"/>
  <c r="S101" i="6"/>
  <c r="G175" i="18"/>
  <c r="D178" i="18"/>
  <c r="E175" i="18"/>
  <c r="F178" i="18"/>
  <c r="E167" i="18"/>
  <c r="G165" i="18"/>
  <c r="I27" i="6"/>
  <c r="E25" i="6"/>
  <c r="E33" i="6"/>
  <c r="E41" i="6"/>
  <c r="E49" i="6"/>
  <c r="E57" i="6"/>
  <c r="E65" i="6"/>
  <c r="E73" i="6"/>
  <c r="E81" i="6"/>
  <c r="E89" i="6"/>
  <c r="E97" i="6"/>
  <c r="I7" i="6"/>
  <c r="I15" i="6"/>
  <c r="I23" i="6"/>
  <c r="I31" i="6"/>
  <c r="I39" i="6"/>
  <c r="I47" i="6"/>
  <c r="I55" i="6"/>
  <c r="I63" i="6"/>
  <c r="I71" i="6"/>
  <c r="I79" i="6"/>
  <c r="I87" i="6"/>
  <c r="I95" i="6"/>
  <c r="I103" i="6"/>
  <c r="E10" i="6"/>
  <c r="E18" i="6"/>
  <c r="E26" i="6"/>
  <c r="E34" i="6"/>
  <c r="E42" i="6"/>
  <c r="E50" i="6"/>
  <c r="E58" i="6"/>
  <c r="E66" i="6"/>
  <c r="E74" i="6"/>
  <c r="E82" i="6"/>
  <c r="E90" i="6"/>
  <c r="E98" i="6"/>
  <c r="I8" i="6"/>
  <c r="I16" i="6"/>
  <c r="I24" i="6"/>
  <c r="I32" i="6"/>
  <c r="I40" i="6"/>
  <c r="I48" i="6"/>
  <c r="I56" i="6"/>
  <c r="I64" i="6"/>
  <c r="I72" i="6"/>
  <c r="I80" i="6"/>
  <c r="I88" i="6"/>
  <c r="I96" i="6"/>
  <c r="E3" i="6"/>
  <c r="E11" i="6"/>
  <c r="E19" i="6"/>
  <c r="E27" i="6"/>
  <c r="E35" i="6"/>
  <c r="E43" i="6"/>
  <c r="E51" i="6"/>
  <c r="E59" i="6"/>
  <c r="E67" i="6"/>
  <c r="E75" i="6"/>
  <c r="E83" i="6"/>
  <c r="E91" i="6"/>
  <c r="E99" i="6"/>
  <c r="I9" i="6"/>
  <c r="I17" i="6"/>
  <c r="I25" i="6"/>
  <c r="I33" i="6"/>
  <c r="I41" i="6"/>
  <c r="I49" i="6"/>
  <c r="I57" i="6"/>
  <c r="I65" i="6"/>
  <c r="I73" i="6"/>
  <c r="I81" i="6"/>
  <c r="I89" i="6"/>
  <c r="I97" i="6"/>
  <c r="E4" i="6"/>
  <c r="E12" i="6"/>
  <c r="E20" i="6"/>
  <c r="E28" i="6"/>
  <c r="E36" i="6"/>
  <c r="E44" i="6"/>
  <c r="E52" i="6"/>
  <c r="E60" i="6"/>
  <c r="E68" i="6"/>
  <c r="E76" i="6"/>
  <c r="E84" i="6"/>
  <c r="E92" i="6"/>
  <c r="E100" i="6"/>
  <c r="I10" i="6"/>
  <c r="I18" i="6"/>
  <c r="I26" i="6"/>
  <c r="I34" i="6"/>
  <c r="I42" i="6"/>
  <c r="I50" i="6"/>
  <c r="I58" i="6"/>
  <c r="I66" i="6"/>
  <c r="I74" i="6"/>
  <c r="I82" i="6"/>
  <c r="I90" i="6"/>
  <c r="I98" i="6"/>
  <c r="E5" i="6"/>
  <c r="E13" i="6"/>
  <c r="E21" i="6"/>
  <c r="E29" i="6"/>
  <c r="E37" i="6"/>
  <c r="E45" i="6"/>
  <c r="E53" i="6"/>
  <c r="E61" i="6"/>
  <c r="E69" i="6"/>
  <c r="E77" i="6"/>
  <c r="E85" i="6"/>
  <c r="E93" i="6"/>
  <c r="E101" i="6"/>
  <c r="I3" i="6"/>
  <c r="I35" i="6"/>
  <c r="I43" i="6"/>
  <c r="I51" i="6"/>
  <c r="I59" i="6"/>
  <c r="I67" i="6"/>
  <c r="I75" i="6"/>
  <c r="I83" i="6"/>
  <c r="I91" i="6"/>
  <c r="I99" i="6"/>
  <c r="E6" i="6"/>
  <c r="E14" i="6"/>
  <c r="E22" i="6"/>
  <c r="E30" i="6"/>
  <c r="E38" i="6"/>
  <c r="E46" i="6"/>
  <c r="E54" i="6"/>
  <c r="E62" i="6"/>
  <c r="E70" i="6"/>
  <c r="E78" i="6"/>
  <c r="E86" i="6"/>
  <c r="E94" i="6"/>
  <c r="E102" i="6"/>
  <c r="I4" i="6"/>
  <c r="I12" i="6"/>
  <c r="I20" i="6"/>
  <c r="I28" i="6"/>
  <c r="I36" i="6"/>
  <c r="I44" i="6"/>
  <c r="I52" i="6"/>
  <c r="I60" i="6"/>
  <c r="I68" i="6"/>
  <c r="I76" i="6"/>
  <c r="I84" i="6"/>
  <c r="I92" i="6"/>
  <c r="I100" i="6"/>
  <c r="E7" i="6"/>
  <c r="E15" i="6"/>
  <c r="E23" i="6"/>
  <c r="E31" i="6"/>
  <c r="E39" i="6"/>
  <c r="E47" i="6"/>
  <c r="E55" i="6"/>
  <c r="E63" i="6"/>
  <c r="E71" i="6"/>
  <c r="E79" i="6"/>
  <c r="E87" i="6"/>
  <c r="E95" i="6"/>
  <c r="E103" i="6"/>
  <c r="I5" i="6"/>
  <c r="I13" i="6"/>
  <c r="I21" i="6"/>
  <c r="I29" i="6"/>
  <c r="I37" i="6"/>
  <c r="I45" i="6"/>
  <c r="I53" i="6"/>
  <c r="I61" i="6"/>
  <c r="I69" i="6"/>
  <c r="I77" i="6"/>
  <c r="I85" i="6"/>
  <c r="I93" i="6"/>
  <c r="I101" i="6"/>
  <c r="E8" i="6"/>
  <c r="E16" i="6"/>
  <c r="E24" i="6"/>
  <c r="E32" i="6"/>
  <c r="E40" i="6"/>
  <c r="E48" i="6"/>
  <c r="E56" i="6"/>
  <c r="E64" i="6"/>
  <c r="E72" i="6"/>
  <c r="E80" i="6"/>
  <c r="E88" i="6"/>
  <c r="E96" i="6"/>
  <c r="I6" i="6"/>
  <c r="I14" i="6"/>
  <c r="I22" i="6"/>
  <c r="I30" i="6"/>
  <c r="I38" i="6"/>
  <c r="I46" i="6"/>
  <c r="I54" i="6"/>
  <c r="I62" i="6"/>
  <c r="I70" i="6"/>
  <c r="I78" i="6"/>
  <c r="I86" i="6"/>
  <c r="I94" i="6"/>
  <c r="I102" i="6"/>
  <c r="C177" i="18"/>
  <c r="D176" i="18"/>
  <c r="E179" i="18"/>
  <c r="D177" i="18"/>
  <c r="E176" i="18"/>
  <c r="G167" i="18"/>
  <c r="C166" i="18"/>
  <c r="F165" i="18"/>
  <c r="D167" i="18"/>
  <c r="G176" i="18"/>
  <c r="F176" i="18"/>
  <c r="F167" i="18"/>
  <c r="E177" i="18"/>
  <c r="E178" i="18"/>
  <c r="D175" i="18"/>
  <c r="F177" i="18"/>
  <c r="C176" i="18"/>
  <c r="E169" i="18"/>
  <c r="F169" i="18"/>
  <c r="E168" i="18"/>
  <c r="D169" i="18"/>
  <c r="C168" i="18"/>
  <c r="D168" i="18"/>
  <c r="B168" i="18"/>
  <c r="C167" i="18"/>
  <c r="G169" i="18"/>
  <c r="F166" i="18"/>
  <c r="G166" i="18"/>
  <c r="E166" i="18"/>
  <c r="G168" i="18"/>
  <c r="F168" i="18"/>
  <c r="E165" i="18"/>
  <c r="D165" i="18"/>
  <c r="B179" i="18"/>
  <c r="B169" i="18"/>
  <c r="B175" i="18"/>
  <c r="B178" i="18"/>
  <c r="B165" i="18"/>
  <c r="B166" i="18"/>
  <c r="B176" i="18" l="1"/>
  <c r="C195" i="18"/>
  <c r="AH3" i="7"/>
  <c r="AG3" i="7"/>
  <c r="K3" i="7"/>
  <c r="J3" i="7"/>
  <c r="S3" i="8" l="1"/>
  <c r="I3" i="8"/>
  <c r="AF3" i="4" l="1"/>
  <c r="AD3" i="4"/>
  <c r="AB3" i="4"/>
  <c r="Z3" i="4"/>
  <c r="N3" i="4"/>
  <c r="T3" i="4"/>
  <c r="R3" i="4"/>
  <c r="P3" i="4"/>
  <c r="D3" i="4"/>
  <c r="J3" i="4"/>
  <c r="H3" i="4"/>
  <c r="F3" i="4"/>
  <c r="G3" i="15" l="1"/>
  <c r="AA166" i="18" s="1"/>
  <c r="D166" i="18" s="1"/>
  <c r="N7" i="26"/>
  <c r="N6" i="26" s="1"/>
  <c r="K7" i="26"/>
  <c r="K6" i="26" s="1"/>
  <c r="F7" i="26"/>
  <c r="F6" i="26" s="1"/>
  <c r="O7" i="26"/>
  <c r="O6" i="26" s="1"/>
  <c r="P7" i="26"/>
  <c r="P6" i="26" s="1"/>
  <c r="L7" i="26"/>
  <c r="L6" i="26" s="1"/>
  <c r="M7" i="26"/>
  <c r="M6" i="26" s="1"/>
  <c r="D7" i="26"/>
  <c r="D6" i="26" s="1"/>
  <c r="H7" i="26"/>
  <c r="H6" i="26" s="1"/>
  <c r="E7" i="26"/>
  <c r="E6" i="26" s="1"/>
  <c r="I7" i="26"/>
  <c r="I6" i="26" s="1"/>
  <c r="G7" i="26"/>
  <c r="G6" i="2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mp Diff_2-3_21" type="6" refreshedVersion="3" background="1" saveData="1">
    <textPr codePage="437" sourceFile="S:\Agilent Network Analyzer\Measured Parameters\Power Divider\Tapered PDs\3-Way\6.58 inch\Compensated\20 R\Amp Diff_2-3_2.prn" space="1" comma="1" consecutive="1">
      <textFields count="2">
        <textField/>
        <textField/>
      </textFields>
    </textPr>
  </connection>
  <connection id="2" xr16:uid="{00000000-0015-0000-FFFF-FFFF01000000}" name="Amp Diff_2-31" type="6" refreshedVersion="3" background="1" saveData="1">
    <textPr codePage="437" sourceFile="S:\Agilent Network Analyzer\Measured Parameters\Power Divider\Tapered PDs\3-Way\6.58 inch\Compensated\20 R\Amp Diff_2-3.prn" space="1" comma="1" consecutive="1">
      <textFields count="2">
        <textField/>
        <textField/>
      </textFields>
    </textPr>
  </connection>
  <connection id="3" xr16:uid="{00000000-0015-0000-FFFF-FFFF02000000}" name="Amp Diff_2-41" type="6" refreshedVersion="3" background="1" saveData="1">
    <textPr codePage="437" sourceFile="S:\Agilent Network Analyzer\Measured Parameters\Power Divider\Tapered PDs\3-Way\6.58 inch\Compensated\20 R\Amp Diff_2-4.prn" space="1" comma="1" consecutive="1">
      <textFields count="2">
        <textField/>
        <textField/>
      </textFields>
    </textPr>
  </connection>
  <connection id="4" xr16:uid="{00000000-0015-0000-FFFF-FFFF03000000}" name="Common RL1" type="6" refreshedVersion="3" background="1" saveData="1">
    <textPr codePage="437" sourceFile="S:\Agilent Network Analyzer\Measured Parameters\Power Divider\Tapered PDs\3-Way\6.58 inch\Compensated\20 R\Common RL.prn" space="1" comma="1" consecutive="1">
      <textFields count="2">
        <textField/>
        <textField/>
      </textFields>
    </textPr>
  </connection>
  <connection id="5" xr16:uid="{00000000-0015-0000-FFFF-FFFF04000000}" name="IL_1-4_21" type="6" refreshedVersion="3" background="1" saveData="1">
    <textPr codePage="437" sourceFile="S:\Agilent Network Analyzer\Measured Parameters\Power Divider\Tapered PDs\3-Way\6.58 inch\Compensated\20 R\IL_1-4_2.prn" space="1" comma="1" consecutive="1">
      <textFields count="2">
        <textField/>
        <textField/>
      </textFields>
    </textPr>
  </connection>
  <connection id="6" xr16:uid="{00000000-0015-0000-FFFF-FFFF05000000}" name="IL_1-41" type="6" refreshedVersion="3" background="1" saveData="1">
    <textPr codePage="437" sourceFile="S:\Agilent Network Analyzer\Measured Parameters\Power Divider\Tapered PDs\3-Way\6.58 inch\Compensated\20 R\IL_1-4.prn" space="1" comma="1" consecutive="1">
      <textFields count="2">
        <textField/>
        <textField/>
      </textFields>
    </textPr>
  </connection>
  <connection id="7" xr16:uid="{00000000-0015-0000-FFFF-FFFF06000000}" name="Iso_2-3_21" type="6" refreshedVersion="3" background="1" saveData="1">
    <textPr codePage="437" sourceFile="S:\Agilent Network Analyzer\Measured Parameters\Power Divider\Tapered PDs\3-Way\6.58 inch\Compensated\20 R\Iso_2-3_2.prn" space="1" comma="1" consecutive="1">
      <textFields count="2">
        <textField/>
        <textField/>
      </textFields>
    </textPr>
  </connection>
  <connection id="8" xr16:uid="{00000000-0015-0000-FFFF-FFFF07000000}" name="Iso_2-31" type="6" refreshedVersion="3" background="1" saveData="1">
    <textPr codePage="437" sourceFile="S:\Agilent Network Analyzer\Measured Parameters\Power Divider\Tapered PDs\3-Way\6.58 inch\Compensated\20 R\Iso_2-3.prn" space="1" comma="1" consecutive="1">
      <textFields count="2">
        <textField/>
        <textField/>
      </textFields>
    </textPr>
  </connection>
  <connection id="9" xr16:uid="{00000000-0015-0000-FFFF-FFFF08000000}" name="Iso_2-4_21" type="6" refreshedVersion="3" background="1" saveData="1">
    <textPr codePage="437" sourceFile="S:\Agilent Network Analyzer\Measured Parameters\Power Divider\Tapered PDs\3-Way\6.58 inch\Compensated\20 R\Iso_2-4_2.prn" space="1" comma="1" consecutive="1">
      <textFields count="2">
        <textField/>
        <textField/>
      </textFields>
    </textPr>
  </connection>
  <connection id="10" xr16:uid="{00000000-0015-0000-FFFF-FFFF09000000}" name="Iso_2-41" type="6" refreshedVersion="3" background="1" saveData="1">
    <textPr codePage="437" sourceFile="S:\Agilent Network Analyzer\Measured Parameters\Power Divider\Tapered PDs\3-Way\6.58 inch\Compensated\20 R\Iso_2-4.prn" space="1" comma="1" consecutive="1">
      <textFields count="2">
        <textField/>
        <textField/>
      </textFields>
    </textPr>
  </connection>
  <connection id="11" xr16:uid="{00000000-0015-0000-FFFF-FFFF0A000000}" name="MT3H-0113_ConversionLoss_and_Isolation_A_+20dBm" type="6" refreshedVersion="6" background="1" saveData="1">
    <textPr codePage="437" sourceFile="S:\Agilent Network Analyzer\Mixers-Catalog\MT3\MT3H-0113_Datasheetfiles\MT3H-0113_ConversionLoss_and_Isolation_A_+20dBm.csv" tab="0" comma="1">
      <textFields count="4">
        <textField/>
        <textField/>
        <textField/>
        <textField/>
      </textFields>
    </textPr>
  </connection>
  <connection id="12" xr16:uid="{00000000-0015-0000-FFFF-FFFF0B000000}" name="MT3H-0113_ConversionLoss_and_Isolation_B" type="6" refreshedVersion="6" background="1" saveData="1">
    <textPr codePage="437" sourceFile="S:\Agilent Network Analyzer\Mixers-Catalog\MT3\MT3H-0113_Datasheetfiles\MT3H-0113_ConversionLoss_and_Isolation_B.csv" tab="0" comma="1">
      <textFields count="4">
        <textField/>
        <textField/>
        <textField/>
        <textField/>
      </textFields>
    </textPr>
  </connection>
  <connection id="13" xr16:uid="{00000000-0015-0000-FFFF-FFFF0C000000}" name="MT3H-0113H Basic A" type="6" refreshedVersion="6" background="1" saveData="1">
    <textPr codePage="437" sourceFile="S:\Agilent Network Analyzer\Mixers-Catalog\MT3\MT3H-0113H-6179 Gen2\Data Sheet Files\MT3H-0113H Basic A.csv" comma="1">
      <textFields count="4">
        <textField/>
        <textField/>
        <textField/>
        <textField/>
      </textFields>
    </textPr>
  </connection>
  <connection id="14" xr16:uid="{00000000-0015-0000-FFFF-FFFF0D000000}" name="MT3H-0113H Basic B" type="6" refreshedVersion="6" background="1" saveData="1">
    <textPr codePage="437" sourceFile="S:\Agilent Network Analyzer\Mixers-Catalog\MT3\MT3H-0113H-6179 Gen2\Data Sheet Files\MT3H-0113H Basic B.csv" comma="1">
      <textFields count="4">
        <textField/>
        <textField/>
        <textField/>
        <textField/>
      </textFields>
    </textPr>
  </connection>
  <connection id="15" xr16:uid="{00000000-0015-0000-FFFF-FFFF0E000000}" name="MT3H-0113H IP3 vs LO A" type="6" refreshedVersion="6" background="1" saveData="1">
    <textPr codePage="437" sourceFile="S:\Agilent Network Analyzer\Mixers-Catalog\MT3\MT3H-0113H-6179 Gen2\IP3\MT3H-0113H IP3 vs LO A.csv" comma="1">
      <textFields count="6">
        <textField/>
        <textField/>
        <textField/>
        <textField/>
        <textField/>
        <textField/>
      </textFields>
    </textPr>
  </connection>
  <connection id="16" xr16:uid="{00000000-0015-0000-FFFF-FFFF0F000000}" name="MT3H-0113H IP3 vs LO B" type="6" refreshedVersion="6" background="1" saveData="1">
    <textPr codePage="437" sourceFile="S:\Agilent Network Analyzer\Mixers-Catalog\MT3\MT3H-0113H-6179 Gen2\IP3\MT3H-0113H IP3 vs LO B.csv" comma="1">
      <textFields count="4">
        <textField/>
        <textField/>
        <textField/>
        <textField/>
      </textFields>
    </textPr>
  </connection>
  <connection id="17" xr16:uid="{00000000-0015-0000-FFFF-FFFF10000000}" name="Output 3 RL1" type="6" refreshedVersion="3" background="1" saveData="1">
    <textPr codePage="437" sourceFile="S:\Agilent Network Analyzer\Measured Parameters\Power Divider\Tapered PDs\3-Way\6.58 inch\Compensated\20 R\Output 3 RL.prn" space="1" comma="1" consecutive="1">
      <textFields count="2">
        <textField/>
        <textField/>
      </textFields>
    </textPr>
  </connection>
  <connection id="18" xr16:uid="{00000000-0015-0000-FFFF-FFFF11000000}" name="Output 4 RL1" type="6" refreshedVersion="3" background="1" saveData="1">
    <textPr codePage="437" sourceFile="S:\Agilent Network Analyzer\Measured Parameters\Power Divider\Tapered PDs\3-Way\6.58 inch\Compensated\20 R\Output 4 RL.prn" space="1" comma="1" consecutive="1">
      <textFields count="2">
        <textField/>
        <textField/>
      </textFields>
    </textPr>
  </connection>
  <connection id="19" xr16:uid="{00000000-0015-0000-FFFF-FFFF12000000}" name="Phase Diff_2-3" type="6" refreshedVersion="3" background="1">
    <textPr codePage="437" sourceFile="S:\Agilent Network Analyzer\Measured Parameters\Power Divider\Tapered PDs\3-Way\6.58 inch\Compensated\20 R\Phase Diff_2-3.prn">
      <textFields>
        <textField/>
      </textFields>
    </textPr>
  </connection>
  <connection id="20" xr16:uid="{00000000-0015-0000-FFFF-FFFF13000000}" name="Phase Diff_2-3_21" type="6" refreshedVersion="3" background="1" saveData="1">
    <textPr codePage="437" sourceFile="S:\Agilent Network Analyzer\Measured Parameters\Power Divider\Tapered PDs\3-Way\6.58 inch\Compensated\20 R\Phase Diff_2-3_2.prn" space="1" comma="1" consecutive="1">
      <textFields count="2">
        <textField/>
        <textField/>
      </textFields>
    </textPr>
  </connection>
  <connection id="21" xr16:uid="{00000000-0015-0000-FFFF-FFFF14000000}" name="Phase Diff_2-311" type="6" refreshedVersion="3" background="1" saveData="1">
    <textPr codePage="437" sourceFile="S:\Agilent Network Analyzer\Measured Parameters\Power Divider\Tapered PDs\3-Way\6.58 inch\Compensated\20 R\Phase Diff_2-3.prn" space="1" comma="1" consecutive="1">
      <textFields count="2">
        <textField/>
        <textField/>
      </textFields>
    </textPr>
  </connection>
  <connection id="22" xr16:uid="{00000000-0015-0000-FFFF-FFFF15000000}" name="Phase Diff_2-41" type="6" refreshedVersion="3" background="1" saveData="1">
    <textPr codePage="437" sourceFile="S:\Agilent Network Analyzer\Measured Parameters\Power Divider\Tapered PDs\3-Way\6.58 inch\Compensated\20 R\Phase Diff_2-4.prn" space="1" comma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<sst xmlns="http://schemas.openxmlformats.org/spreadsheetml/2006/main" count="3595" uniqueCount="421">
  <si>
    <t>LO - GHz</t>
  </si>
  <si>
    <t>RF (GHz)</t>
  </si>
  <si>
    <t>RF Frequency</t>
  </si>
  <si>
    <t>2xLO to IF</t>
  </si>
  <si>
    <t>2xLO to RF</t>
  </si>
  <si>
    <t>3xLO to IF</t>
  </si>
  <si>
    <t>3xLO to RF</t>
  </si>
  <si>
    <t>4xLO to IF</t>
  </si>
  <si>
    <t>4xLO to RF</t>
  </si>
  <si>
    <t>5xLO to IF</t>
  </si>
  <si>
    <t>5xLO to RF</t>
  </si>
  <si>
    <t>IF (GHz)</t>
  </si>
  <si>
    <t>Average=&gt;</t>
  </si>
  <si>
    <t>Average =&gt;</t>
  </si>
  <si>
    <t>B Data</t>
  </si>
  <si>
    <t>A Data</t>
  </si>
  <si>
    <t>A Configuration</t>
  </si>
  <si>
    <t>B Configuration</t>
  </si>
  <si>
    <t>A LO-IF Ampl</t>
  </si>
  <si>
    <t>A LO-RF Amp</t>
  </si>
  <si>
    <t>B LO-RF Amp</t>
  </si>
  <si>
    <t>B LO-IF Amp</t>
  </si>
  <si>
    <t>BEGIN CH2_DATA</t>
  </si>
  <si>
    <t>Freq(Hz)</t>
  </si>
  <si>
    <t>Calculated number in red is for -10 dBm</t>
  </si>
  <si>
    <t>END</t>
  </si>
  <si>
    <t>BEGIN CH3_DATA</t>
  </si>
  <si>
    <t>BEGIN CH4_DATA</t>
  </si>
  <si>
    <t>BEGIN CH5_DATA</t>
  </si>
  <si>
    <t>BEGIN CH6_DATA</t>
  </si>
  <si>
    <t>1Ix0L dBc Log Mag(dB)</t>
  </si>
  <si>
    <t>2Ix0L dBc Log Mag(dB)</t>
  </si>
  <si>
    <t>3Ix0L dBc Log Mag(dB)</t>
  </si>
  <si>
    <t>4Ix0L dBc Log Mag(dB)</t>
  </si>
  <si>
    <t>5Ix0L dBc Log Mag(dB)</t>
  </si>
  <si>
    <t>1Rx2L dBc Log Mag(dB)</t>
  </si>
  <si>
    <t>1Rx3L dBc Log Mag(dB)</t>
  </si>
  <si>
    <t>1Rx4L dBc Log Mag(dB)</t>
  </si>
  <si>
    <t>1Rx5L dBc Log Mag(dB)</t>
  </si>
  <si>
    <t>2Rx1L dBc Log Mag(dB)</t>
  </si>
  <si>
    <t>BEGIN CH7_DATA</t>
  </si>
  <si>
    <t>2Rx2L dBc Log Mag(dB)</t>
  </si>
  <si>
    <t>BEGIN CH8_DATA</t>
  </si>
  <si>
    <t>2Rx3L dBc Log Mag(dB)</t>
  </si>
  <si>
    <t>BEGIN CH9_DATA</t>
  </si>
  <si>
    <t>2Rx4L dBc Log Mag(dB)</t>
  </si>
  <si>
    <t>BEGIN CH10_DATA</t>
  </si>
  <si>
    <t>2Rx5L dBc Log Mag(dB)</t>
  </si>
  <si>
    <t>BEGIN CH11_DATA</t>
  </si>
  <si>
    <t>3Rx1L dBc Log Mag(dB)</t>
  </si>
  <si>
    <t>BEGIN CH12_DATA</t>
  </si>
  <si>
    <t>3Rx2L dBc Log Mag(dB)</t>
  </si>
  <si>
    <t>BEGIN CH13_DATA</t>
  </si>
  <si>
    <t>3Rx3L dBc Log Mag(dB)</t>
  </si>
  <si>
    <t>BEGIN CH14_DATA</t>
  </si>
  <si>
    <t>3Rx4L dBc Log Mag(dB)</t>
  </si>
  <si>
    <t>BEGIN CH15_DATA</t>
  </si>
  <si>
    <t>3Rx5L dBc Log Mag(dB)</t>
  </si>
  <si>
    <t>BEGIN CH16_DATA</t>
  </si>
  <si>
    <t>4Rx1L dBc Log Mag(dB)</t>
  </si>
  <si>
    <t>BEGIN CH17_DATA</t>
  </si>
  <si>
    <t>4Rx2L dBc Log Mag(dB)</t>
  </si>
  <si>
    <t>BEGIN CH18_DATA</t>
  </si>
  <si>
    <t>4Rx3L dBc Log Mag(dB)</t>
  </si>
  <si>
    <t>BEGIN CH19_DATA</t>
  </si>
  <si>
    <t>4Rx4L dBc Log Mag(dB)</t>
  </si>
  <si>
    <t>BEGIN CH20_DATA</t>
  </si>
  <si>
    <t>4Rx5L dBc Log Mag(dB)</t>
  </si>
  <si>
    <t>BEGIN CH21_DATA</t>
  </si>
  <si>
    <t>BEGIN CH22_DATA</t>
  </si>
  <si>
    <t>5Rx2L dBc Log Mag(dB)</t>
  </si>
  <si>
    <t>BEGIN CH23_DATA</t>
  </si>
  <si>
    <t>5Rx3L dBc Log Mag(dB)</t>
  </si>
  <si>
    <t>BEGIN CH24_DATA</t>
  </si>
  <si>
    <t>5Rx4L dBc Log Mag(dB)</t>
  </si>
  <si>
    <t>BEGIN CH25_DATA</t>
  </si>
  <si>
    <t>5Rx5L dBc Log Mag(dB)</t>
  </si>
  <si>
    <t>1Ix2L dBc Log Mag(dB)</t>
  </si>
  <si>
    <t>1Ix3L dBc Log Mag(dB)</t>
  </si>
  <si>
    <t>1Ix4L dBc Log Mag(dB)</t>
  </si>
  <si>
    <t>1Ix5L dBc Log Mag(dB)</t>
  </si>
  <si>
    <t>2Ix1L dBc Log Mag(dB)</t>
  </si>
  <si>
    <t>2Ix2L dBc Log Mag(dB)</t>
  </si>
  <si>
    <t>2Ix3L dBc Log Mag(dB)</t>
  </si>
  <si>
    <t>2Ix4L dBc Log Mag(dB)</t>
  </si>
  <si>
    <t>2Ix5L dBc Log Mag(dB)</t>
  </si>
  <si>
    <t>3Ix1L dBc Log Mag(dB)</t>
  </si>
  <si>
    <t>3Ix2L dBc Log Mag(dB)</t>
  </si>
  <si>
    <t>3Ix3L dBc Log Mag(dB)</t>
  </si>
  <si>
    <t>3Ix4L dBc Log Mag(dB)</t>
  </si>
  <si>
    <t>3Ix5L dBc Log Mag(dB)</t>
  </si>
  <si>
    <t>4Ix1L dBc Log Mag(dB)</t>
  </si>
  <si>
    <t>4Ix2L dBc Log Mag(dB)</t>
  </si>
  <si>
    <t>4Ix3L dBc Log Mag(dB)</t>
  </si>
  <si>
    <t>4Ix4L dBc Log Mag(dB)</t>
  </si>
  <si>
    <t>4Ix5L dBc Log Mag(dB)</t>
  </si>
  <si>
    <t>5Ix1L dBc Log Mag(dB)</t>
  </si>
  <si>
    <t>5Ix2L dBc Log Mag(dB)</t>
  </si>
  <si>
    <t>5Ix3L dBc Log Mag(dB)</t>
  </si>
  <si>
    <t>5Ix4L dBc Log Mag(dB)</t>
  </si>
  <si>
    <t>5Ix5L dBc Log Mag(dB)</t>
  </si>
  <si>
    <t>!CSV A.01.01</t>
  </si>
  <si>
    <t>!Agilent Technologies</t>
  </si>
  <si>
    <t>N5242A</t>
  </si>
  <si>
    <t>SG48420104</t>
  </si>
  <si>
    <t>!Date: Monday</t>
  </si>
  <si>
    <t>!Source: Standard</t>
  </si>
  <si>
    <t>BEGIN CH1_DATA</t>
  </si>
  <si>
    <t>Conv. Loss Log Mag(dB)</t>
  </si>
  <si>
    <t>RF Return Loss Log Mag(dB)</t>
  </si>
  <si>
    <t>LO Return Loss Log Mag(dB)</t>
  </si>
  <si>
    <t>LO-RF Isolation Log Mag(dB)</t>
  </si>
  <si>
    <t>LO-IF Isolation Log Mag(dB)</t>
  </si>
  <si>
    <t>RF-IF Isolation Log Mag(dB)</t>
  </si>
  <si>
    <t>Calculated</t>
  </si>
  <si>
    <t>A Data -----&gt;</t>
  </si>
  <si>
    <t>B Data -----&gt;</t>
  </si>
  <si>
    <t>B Data ----&gt;</t>
  </si>
  <si>
    <t>Amplified Data ----&gt;</t>
  </si>
  <si>
    <t>PwrMain Log Mag(dBm)</t>
  </si>
  <si>
    <t>Pwr3 Log Mag(dBm)</t>
  </si>
  <si>
    <t>A Data ----&gt;</t>
  </si>
  <si>
    <t xml:space="preserve"> -10 dBm Calculated</t>
  </si>
  <si>
    <t>1Rx1L C.L. Log Mag(dB)</t>
  </si>
  <si>
    <t>2Rx2L Log Mag(dB)</t>
  </si>
  <si>
    <t>Values copied</t>
  </si>
  <si>
    <t>1Ix1L C.L. Log Mag(dB)</t>
  </si>
  <si>
    <t>2Ix1L Log Mag(dB)</t>
  </si>
  <si>
    <t>1Ix0L Log Mag(dB)</t>
  </si>
  <si>
    <t>2Ix0L Log Mag(dB)</t>
  </si>
  <si>
    <t>3Ix0L Log Mag(dB)</t>
  </si>
  <si>
    <t>4Ix0L Log Mag(dB)</t>
  </si>
  <si>
    <t>5Ix0L Log Mag(dB)</t>
  </si>
  <si>
    <t>1Rx2L Log Mag(dB)</t>
  </si>
  <si>
    <t>1Rx3L Log Mag(dB)</t>
  </si>
  <si>
    <t>1Rx4L Log Mag(dB)</t>
  </si>
  <si>
    <t>1Rx5L Log Mag(dB)</t>
  </si>
  <si>
    <t>2Rx1L Log Mag(dB)</t>
  </si>
  <si>
    <t>2Rx3L Log Mag(dB)</t>
  </si>
  <si>
    <t>2Rx4L Log Mag(dB)</t>
  </si>
  <si>
    <t>2Rx5L Log Mag(dB)</t>
  </si>
  <si>
    <t>3Rx1L Log Mag(dB)</t>
  </si>
  <si>
    <t>3Rx2L Log Mag(dB)</t>
  </si>
  <si>
    <t>3Rx3L Log Mag(dB)</t>
  </si>
  <si>
    <t>3Rx4L Log Mag(dB)</t>
  </si>
  <si>
    <t>3Rx5L Log Mag(dB)</t>
  </si>
  <si>
    <t>4Rx1L Log Mag(dB)</t>
  </si>
  <si>
    <t>4Rx2L Log Mag(dB)</t>
  </si>
  <si>
    <t>4Rx3L Log Mag(dB)</t>
  </si>
  <si>
    <t>4Rx4L Log Mag(dB)</t>
  </si>
  <si>
    <t>4Rx5L Log Mag(dB)</t>
  </si>
  <si>
    <t>5Rx1L Log Mag(dB)</t>
  </si>
  <si>
    <t>5Rx2L Log Mag(dB)</t>
  </si>
  <si>
    <t>5Rx3L Log Mag(dB)</t>
  </si>
  <si>
    <t>5Rx4L Log Mag(dB)</t>
  </si>
  <si>
    <t>5Rx5L Log Mag(dB)</t>
  </si>
  <si>
    <t>1Ix2L Log Mag(dB)</t>
  </si>
  <si>
    <t>1Ix3L Log Mag(dB)</t>
  </si>
  <si>
    <t>1Ix4L Log Mag(dB)</t>
  </si>
  <si>
    <t>1Ix5L Log Mag(dB)</t>
  </si>
  <si>
    <t>2Ix2L Log Mag(dB)</t>
  </si>
  <si>
    <t>2Ix3L Log Mag(dB)</t>
  </si>
  <si>
    <t>2Ix4L Log Mag(dB)</t>
  </si>
  <si>
    <t>2Ix5L Log Mag(dB)</t>
  </si>
  <si>
    <t>3Ix1L Log Mag(dB)</t>
  </si>
  <si>
    <t>3Ix2L Log Mag(dB)</t>
  </si>
  <si>
    <t>3Ix3L Log Mag(dB)</t>
  </si>
  <si>
    <t>3Ix4L Log Mag(dB)</t>
  </si>
  <si>
    <t>3Ix5L Log Mag(dB)</t>
  </si>
  <si>
    <t>4Ix1L Log Mag(dB)</t>
  </si>
  <si>
    <t>4Ix2L Log Mag(dB)</t>
  </si>
  <si>
    <t>4Ix3L Log Mag(dB)</t>
  </si>
  <si>
    <t>4Ix4L Log Mag(dB)</t>
  </si>
  <si>
    <t>4Ix5L Log Mag(dB)</t>
  </si>
  <si>
    <t>5Ix1L Log Mag(dB)</t>
  </si>
  <si>
    <t>5Ix2L Log Mag(dB)</t>
  </si>
  <si>
    <t>5Ix3L Log Mag(dB)</t>
  </si>
  <si>
    <t>5Ix4L Log Mag(dB)</t>
  </si>
  <si>
    <t>5Ix5L Log Mag(dB)</t>
  </si>
  <si>
    <t>LO Output GHz</t>
  </si>
  <si>
    <t>-10 dBm RF Input</t>
  </si>
  <si>
    <t>0xLO</t>
  </si>
  <si>
    <t>1xLO</t>
  </si>
  <si>
    <t>2xLO</t>
  </si>
  <si>
    <t>3xLO</t>
  </si>
  <si>
    <t>4xLO</t>
  </si>
  <si>
    <t>5xLO</t>
  </si>
  <si>
    <t>1xRF</t>
  </si>
  <si>
    <t>Reference</t>
  </si>
  <si>
    <t>2xRF</t>
  </si>
  <si>
    <t>3xRF</t>
  </si>
  <si>
    <t>4xRF</t>
  </si>
  <si>
    <t>5xRF</t>
  </si>
  <si>
    <t>1xIF</t>
  </si>
  <si>
    <t>2xIF</t>
  </si>
  <si>
    <t>3xIF</t>
  </si>
  <si>
    <t>4xIF</t>
  </si>
  <si>
    <t>5xIF</t>
  </si>
  <si>
    <t xml:space="preserve"> -10 dBm IF Input</t>
  </si>
  <si>
    <t>B Data LO-IF ----&gt;</t>
  </si>
  <si>
    <t>B Data LO-RF ----&gt;</t>
  </si>
  <si>
    <t>A Data LO-IF ----&gt;</t>
  </si>
  <si>
    <t>A Data LO-RF ----&gt;</t>
  </si>
  <si>
    <t>RF Freq - GHz</t>
  </si>
  <si>
    <t>from</t>
  </si>
  <si>
    <t>CL &amp;Data Tab</t>
  </si>
  <si>
    <t>Amplified Data not</t>
  </si>
  <si>
    <t>taken for this model</t>
  </si>
  <si>
    <t>Data is used</t>
  </si>
  <si>
    <t>two tabs</t>
  </si>
  <si>
    <t>for this tab</t>
  </si>
  <si>
    <t>and the</t>
  </si>
  <si>
    <t>following</t>
  </si>
  <si>
    <t>A.09.90.19</t>
  </si>
  <si>
    <t>!Agilent N5242A: A.09.90.19</t>
  </si>
  <si>
    <t>+20dBm CL Log Mag(dB)</t>
  </si>
  <si>
    <t>+18dBm CL Log Mag(dB)</t>
  </si>
  <si>
    <t>+16dBm CL Log Mag(dB)</t>
  </si>
  <si>
    <t>!Date: Tuesday</t>
  </si>
  <si>
    <t>+20 dBm</t>
  </si>
  <si>
    <t>+18 dBm</t>
  </si>
  <si>
    <t>+16 dBm</t>
  </si>
  <si>
    <t>+14dBm CL Log Mag(dB)</t>
  </si>
  <si>
    <t>+10dBm CL Log Mag(dB)</t>
  </si>
  <si>
    <t>+14 dBm</t>
  </si>
  <si>
    <t>+10 dBm</t>
  </si>
  <si>
    <t>+ dBm</t>
  </si>
  <si>
    <t>+24dBm</t>
  </si>
  <si>
    <t>+20dBm</t>
  </si>
  <si>
    <t>+18dBm</t>
  </si>
  <si>
    <t>+16dBm</t>
  </si>
  <si>
    <t>!Date: Friday</t>
  </si>
  <si>
    <t>5Rx1L dBc Log Mag(dB)</t>
  </si>
  <si>
    <t xml:space="preserve"> July 18</t>
  </si>
  <si>
    <t>1LO-IF/RF Isolation Log Mag(dB)</t>
  </si>
  <si>
    <t>2LO-IF/RF Isolation Log Mag(dB)</t>
  </si>
  <si>
    <t>3LO-IF/RF Isolation Log Mag(dB)</t>
  </si>
  <si>
    <t>4LO-IF/RF Isolation Log Mag(dB)</t>
  </si>
  <si>
    <t>5LO-IF/RF Isolation - N/A Log Mag(dB)</t>
  </si>
  <si>
    <t>Pin (dBm)</t>
  </si>
  <si>
    <t>Power(dBm)</t>
  </si>
  <si>
    <t>+24 dBm</t>
  </si>
  <si>
    <t>+22 dBm</t>
  </si>
  <si>
    <t>A SqW Data -----&gt;</t>
  </si>
  <si>
    <t>B SqW Data -----&gt;</t>
  </si>
  <si>
    <t>A Configuration - Sine</t>
  </si>
  <si>
    <t>A Configuration - Square</t>
  </si>
  <si>
    <t>B Configuration - Square</t>
  </si>
  <si>
    <t>B Configuration - Sine</t>
  </si>
  <si>
    <t>Reference (dBm)</t>
  </si>
  <si>
    <t>LO (dBm)</t>
  </si>
  <si>
    <t>Output P1dB</t>
  </si>
  <si>
    <t>Input P1dB</t>
  </si>
  <si>
    <t>+18 dB Amp</t>
  </si>
  <si>
    <t>CL +20dBm LO Log Mag(dB)</t>
  </si>
  <si>
    <t>CL +18dBm LO Log Mag(dB)</t>
  </si>
  <si>
    <t>CL +16dBm LO Log Mag(dB)</t>
  </si>
  <si>
    <t>CL +14dBm LO Log Mag(dB)</t>
  </si>
  <si>
    <t>CL +10dBm LO Log Mag(dB)</t>
  </si>
  <si>
    <t>+1 dBm</t>
  </si>
  <si>
    <t>2Rx2L NO LO Cable Log Mag(dB)</t>
  </si>
  <si>
    <t>2Ix1L NO LO Cable Log Mag(dB)</t>
  </si>
  <si>
    <t>P1dB +24dBm LO Log Mag(dB)</t>
  </si>
  <si>
    <t>P1dB +22dBm LO Log Mag(dB)</t>
  </si>
  <si>
    <t>P1dB +20dBm LO Log Mag(dB)</t>
  </si>
  <si>
    <t>P1dB +18dBm Log Mag(dB)</t>
  </si>
  <si>
    <t>P1dB +16dBm Log Mag(dB)</t>
  </si>
  <si>
    <t>P1dB +14dBm LO Log Mag(dB)</t>
  </si>
  <si>
    <t>P1dB +12dBm LO Log Mag(dB)</t>
  </si>
  <si>
    <t>SqW Data ---&gt;</t>
  </si>
  <si>
    <t>Configuration A - Square Wave</t>
  </si>
  <si>
    <t>Configuration A - Sine Wave</t>
  </si>
  <si>
    <t xml:space="preserve"> Configuration B - Sine Wave</t>
  </si>
  <si>
    <t>Configuration B - Square Wave</t>
  </si>
  <si>
    <t xml:space="preserve"> January 27</t>
  </si>
  <si>
    <t xml:space="preserve"> 2017 09:29:23</t>
  </si>
  <si>
    <t>IF CL-HSLO Log Mag(dB)</t>
  </si>
  <si>
    <t>IF RL-HSLO Log Mag(dB)</t>
  </si>
  <si>
    <t>IF CL-LSLO Log Mag(dB)</t>
  </si>
  <si>
    <t>IF RL-LSLO Log Mag(dB)</t>
  </si>
  <si>
    <t xml:space="preserve"> 2017 09:33:44</t>
  </si>
  <si>
    <t xml:space="preserve"> 2017 10:10:06</t>
  </si>
  <si>
    <t>OIP3 +24dBm Log Mag(dBm)</t>
  </si>
  <si>
    <t>IIP3 +24 dBm Log Mag(dBm)</t>
  </si>
  <si>
    <t>CL 6-dB Pad on IF Log Mag(dB)</t>
  </si>
  <si>
    <t>IIP3 +20 dBm Log Mag(dBm)</t>
  </si>
  <si>
    <t>OIP3 +20dBm Log Mag(dBm)</t>
  </si>
  <si>
    <t>IIP3 +18 dBm Log Mag(dBm)</t>
  </si>
  <si>
    <t>OIP3 +18dBm Log Mag(dBm)</t>
  </si>
  <si>
    <t>IIP3 +16 dBm Log Mag(dBm)</t>
  </si>
  <si>
    <t>OIP3 +16dBm Log Mag(dBm)</t>
  </si>
  <si>
    <t>IIP3 +14 dBm Log Mag(dBm)</t>
  </si>
  <si>
    <t>OIP3 +14dBm Log Mag(dBm)</t>
  </si>
  <si>
    <t>IIP3 +12 dBm Log Mag(dBm)</t>
  </si>
  <si>
    <t>OIP3 +12dBm Log Mag(dBm)</t>
  </si>
  <si>
    <t>+14dBm</t>
  </si>
  <si>
    <t xml:space="preserve"> 2017 10:21:45</t>
  </si>
  <si>
    <t>!CW Freq: 5000000000 Hz</t>
  </si>
  <si>
    <t>P1dB +17dBm Log Mag(dB)</t>
  </si>
  <si>
    <t>P1dB +14dBm Log Mag(dB)</t>
  </si>
  <si>
    <t>P1dB +11dBm LO Log Mag(dB)</t>
  </si>
  <si>
    <t>P1dB +8dBm LO Log Mag(dB)</t>
  </si>
  <si>
    <t>+8 dBm</t>
  </si>
  <si>
    <t>+11 dBm</t>
  </si>
  <si>
    <t>+17 dBm</t>
  </si>
  <si>
    <t xml:space="preserve"> 2017 11:14:49</t>
  </si>
  <si>
    <t>-5 dBm Data</t>
  </si>
  <si>
    <t xml:space="preserve"> 2017 11:24:23</t>
  </si>
  <si>
    <t xml:space="preserve"> 2017 11:33:18</t>
  </si>
  <si>
    <t xml:space="preserve"> 2017 11:34:24</t>
  </si>
  <si>
    <t xml:space="preserve"> 2017 11:22:21</t>
  </si>
  <si>
    <t>1Rx0L Log Mag(dB)</t>
  </si>
  <si>
    <t>1Rx0L dBc Log Mag(dB)</t>
  </si>
  <si>
    <t>2Rx0L Log Mag(dB)</t>
  </si>
  <si>
    <t>2Rx0L dBc Log Mag(dB)</t>
  </si>
  <si>
    <t>3Rx0L Log Mag(dB)</t>
  </si>
  <si>
    <t>3Rx0L dBc Log Mag(dB)</t>
  </si>
  <si>
    <t>4Rx0L Log Mag(dB)</t>
  </si>
  <si>
    <t>4Rx0L dBc Log Mag(dB)</t>
  </si>
  <si>
    <t>5Rx0L Log Mag(dB)</t>
  </si>
  <si>
    <t>N/A Log Mag(dB)</t>
  </si>
  <si>
    <t>-5RF1-3 5RF3 7RF4 9RF5</t>
  </si>
  <si>
    <t xml:space="preserve"> 2017 11:23:34</t>
  </si>
  <si>
    <t xml:space="preserve"> 2017 14:09:04</t>
  </si>
  <si>
    <t>-5RF1-2 5RF3 7RF4 9RF5</t>
  </si>
  <si>
    <t xml:space="preserve"> 2017 14:13:16</t>
  </si>
  <si>
    <t xml:space="preserve"> 2017 12:48:44</t>
  </si>
  <si>
    <t xml:space="preserve"> 2017 12:52:57</t>
  </si>
  <si>
    <t xml:space="preserve"> 2017 14:38:22</t>
  </si>
  <si>
    <t xml:space="preserve"> 2017 14:40:22</t>
  </si>
  <si>
    <t xml:space="preserve"> August 09</t>
  </si>
  <si>
    <t xml:space="preserve"> 2016 16:58:24</t>
  </si>
  <si>
    <t xml:space="preserve"> 2016 16:59:31</t>
  </si>
  <si>
    <t>+17dBm</t>
  </si>
  <si>
    <t>IF RL-HSLO 2GHz Config. A</t>
  </si>
  <si>
    <t>IF CL-HSLO 2GHz Config. A</t>
  </si>
  <si>
    <t>IF CL-HSLO 2GHz Config. B</t>
  </si>
  <si>
    <t>IF RL-HSLO 2GHz Config. B</t>
  </si>
  <si>
    <t>A (B) Configuration Downconversion Sine</t>
  </si>
  <si>
    <t>A (B) Configuration Upconversion Square</t>
  </si>
  <si>
    <t>A Configuration Downconversion Sine</t>
  </si>
  <si>
    <t xml:space="preserve">A Configuration Upconversion Sine </t>
  </si>
  <si>
    <t>B Configuration Downconversion Sine</t>
  </si>
  <si>
    <t>B Configuration Upconversion Sine</t>
  </si>
  <si>
    <t>A Configuration Downconversion Square</t>
  </si>
  <si>
    <t>A Configuration Upconversion Square</t>
  </si>
  <si>
    <t>B Configuration Upconversion Square</t>
  </si>
  <si>
    <t>B Configuration Downconversion Square</t>
  </si>
  <si>
    <t xml:space="preserve"> January 31</t>
  </si>
  <si>
    <t xml:space="preserve"> 2017 12:45:07</t>
  </si>
  <si>
    <t xml:space="preserve"> 2017 12:46:15</t>
  </si>
  <si>
    <t xml:space="preserve"> 2017 15:08:54</t>
  </si>
  <si>
    <t xml:space="preserve"> 2017 14:23:36</t>
  </si>
  <si>
    <t xml:space="preserve"> 2017 14:24:51</t>
  </si>
  <si>
    <t xml:space="preserve"> 2017 15:10:17</t>
  </si>
  <si>
    <t xml:space="preserve"> 2017 12:56:58</t>
  </si>
  <si>
    <t xml:space="preserve"> 2017 12:58:11</t>
  </si>
  <si>
    <t xml:space="preserve"> 2017 14:59:47</t>
  </si>
  <si>
    <t xml:space="preserve"> 2017 15:01:30</t>
  </si>
  <si>
    <t xml:space="preserve"> 2017 14:50:51</t>
  </si>
  <si>
    <t xml:space="preserve"> 2017 14:52:43</t>
  </si>
  <si>
    <t>A (B) Configuration Downconversion Square</t>
  </si>
  <si>
    <t>A (B) Configuration Upconversion Sine</t>
  </si>
  <si>
    <t xml:space="preserve"> January 04</t>
  </si>
  <si>
    <t xml:space="preserve"> 2019 15:46:29</t>
  </si>
  <si>
    <t>OIP3 +15dBm Log Mag(dBm)</t>
  </si>
  <si>
    <t>IIP3 +23 dBm Log Mag(dBm)</t>
  </si>
  <si>
    <t>OIP3 +13dBm Log Mag(dBm)</t>
  </si>
  <si>
    <t>IIP3 +17 dBm Log Mag(dBm)</t>
  </si>
  <si>
    <t>OIP3 +11dBm Log Mag(dBm)</t>
  </si>
  <si>
    <t>OIP3 +9dBm Log Mag(dBm)</t>
  </si>
  <si>
    <t>IIP3 +11 dBm Log Mag(dBm)</t>
  </si>
  <si>
    <t>OIP3 +7dBm Log Mag(dBm)</t>
  </si>
  <si>
    <t>IIP3 +8 dBm Log Mag(dBm)</t>
  </si>
  <si>
    <t>OIP3 +5dBm Log Mag(dBm)</t>
  </si>
  <si>
    <t xml:space="preserve"> 2019 15:51:59</t>
  </si>
  <si>
    <t>+23dBm</t>
  </si>
  <si>
    <t>+11dBm</t>
  </si>
  <si>
    <t>Sheet names must be spelled correctly</t>
  </si>
  <si>
    <t xml:space="preserve">Axis column labels can be upper or lowercased. </t>
  </si>
  <si>
    <t>Number of lines must be indicated</t>
  </si>
  <si>
    <t>Conversion Loss</t>
  </si>
  <si>
    <t>Input IP3</t>
  </si>
  <si>
    <t>LO to RF Isolation</t>
  </si>
  <si>
    <t>Lines</t>
  </si>
  <si>
    <t>Label</t>
  </si>
  <si>
    <t>Sheet</t>
  </si>
  <si>
    <t>X axis</t>
  </si>
  <si>
    <t>Cell Min</t>
  </si>
  <si>
    <t>Cell Max</t>
  </si>
  <si>
    <t>Y axis</t>
  </si>
  <si>
    <t>Config A</t>
  </si>
  <si>
    <t>CL &amp; Data</t>
  </si>
  <si>
    <t>H</t>
  </si>
  <si>
    <t>I</t>
  </si>
  <si>
    <t>IP3</t>
  </si>
  <si>
    <t>J</t>
  </si>
  <si>
    <t>Isolations</t>
  </si>
  <si>
    <t>B</t>
  </si>
  <si>
    <t>F</t>
  </si>
  <si>
    <t>Config B</t>
  </si>
  <si>
    <t>S</t>
  </si>
  <si>
    <t>P</t>
  </si>
  <si>
    <t>LO to IF Isolation</t>
  </si>
  <si>
    <t>RF to IF Isolation</t>
  </si>
  <si>
    <t>IF Response</t>
  </si>
  <si>
    <t>R</t>
  </si>
  <si>
    <t>E</t>
  </si>
  <si>
    <t>O</t>
  </si>
  <si>
    <t>Conversion Loss vs. LO Power</t>
  </si>
  <si>
    <t>Input IP3 vs. LO Power</t>
  </si>
  <si>
    <t>A Configuration Downconversion</t>
  </si>
  <si>
    <t>CLvsLO</t>
  </si>
  <si>
    <t>G</t>
  </si>
  <si>
    <t>L</t>
  </si>
  <si>
    <t>M</t>
  </si>
  <si>
    <t>AG</t>
  </si>
  <si>
    <t>T</t>
  </si>
  <si>
    <t>U</t>
  </si>
  <si>
    <t>V</t>
  </si>
  <si>
    <t>Avoid using '-' in sheet names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</si>
</sst>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i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FF0000"/>
      <name val="Arial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59996337778862885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0" fillId="0" borderId="0" xfId="0" applyNumberFormat="1"/>
    <xf numFmtId="0" fontId="0" fillId="0" borderId="0" xfId="0" applyNumberFormat="1" applyFill="1"/>
    <xf numFmtId="0" fontId="0" fillId="0" borderId="0" xfId="0" applyFill="1"/>
    <xf numFmtId="0" fontId="0" fillId="2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64" fontId="0" fillId="3" borderId="0" xfId="0" applyNumberFormat="1" applyFill="1" applyAlignment="1">
      <alignment horizontal="center"/>
    </xf>
    <xf numFmtId="0" fontId="0" fillId="4" borderId="0" xfId="0" applyFill="1"/>
    <xf numFmtId="0" fontId="1" fillId="3" borderId="0" xfId="0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0" fontId="3" fillId="0" borderId="0" xfId="0" applyFont="1" applyAlignment="1">
      <alignment horizontal="center"/>
    </xf>
    <xf numFmtId="0" fontId="3" fillId="4" borderId="0" xfId="0" applyFont="1" applyFill="1"/>
    <xf numFmtId="0" fontId="3" fillId="0" borderId="0" xfId="0" applyFont="1"/>
    <xf numFmtId="164" fontId="3" fillId="3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3" fillId="0" borderId="0" xfId="0" applyFont="1" applyFill="1"/>
    <xf numFmtId="0" fontId="0" fillId="3" borderId="0" xfId="0" applyFill="1" applyAlignment="1"/>
    <xf numFmtId="164" fontId="0" fillId="3" borderId="0" xfId="0" applyNumberFormat="1" applyFill="1" applyAlignment="1"/>
    <xf numFmtId="0" fontId="3" fillId="2" borderId="0" xfId="0" applyNumberFormat="1" applyFont="1" applyFill="1"/>
    <xf numFmtId="0" fontId="5" fillId="0" borderId="0" xfId="0" applyFont="1" applyFill="1"/>
    <xf numFmtId="0" fontId="4" fillId="2" borderId="0" xfId="0" applyNumberFormat="1" applyFont="1" applyFill="1"/>
    <xf numFmtId="0" fontId="1" fillId="2" borderId="0" xfId="0" applyNumberFormat="1" applyFont="1" applyFill="1"/>
    <xf numFmtId="2" fontId="0" fillId="0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Fill="1"/>
    <xf numFmtId="2" fontId="3" fillId="0" borderId="0" xfId="0" applyNumberFormat="1" applyFont="1" applyFill="1" applyAlignment="1">
      <alignment horizontal="center"/>
    </xf>
    <xf numFmtId="2" fontId="5" fillId="3" borderId="0" xfId="0" applyNumberFormat="1" applyFont="1" applyFill="1" applyAlignment="1">
      <alignment horizontal="center"/>
    </xf>
    <xf numFmtId="0" fontId="0" fillId="0" borderId="0" xfId="0" applyAlignment="1">
      <alignment horizontal="right"/>
    </xf>
    <xf numFmtId="0" fontId="6" fillId="0" borderId="0" xfId="0" applyFont="1" applyFill="1"/>
    <xf numFmtId="0" fontId="6" fillId="2" borderId="0" xfId="0" applyNumberFormat="1" applyFont="1" applyFill="1"/>
    <xf numFmtId="0" fontId="6" fillId="2" borderId="0" xfId="0" applyNumberFormat="1" applyFont="1" applyFill="1" applyAlignment="1">
      <alignment horizontal="center"/>
    </xf>
    <xf numFmtId="0" fontId="7" fillId="0" borderId="0" xfId="0" applyFont="1" applyAlignment="1">
      <alignment horizontal="center"/>
    </xf>
    <xf numFmtId="165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" fontId="1" fillId="3" borderId="0" xfId="0" applyNumberFormat="1" applyFont="1" applyFill="1" applyAlignment="1">
      <alignment horizontal="center"/>
    </xf>
    <xf numFmtId="0" fontId="3" fillId="5" borderId="0" xfId="0" applyFont="1" applyFill="1" applyAlignment="1">
      <alignment horizontal="right"/>
    </xf>
    <xf numFmtId="0" fontId="0" fillId="3" borderId="0" xfId="0" applyFill="1"/>
    <xf numFmtId="0" fontId="5" fillId="0" borderId="0" xfId="0" applyFont="1" applyAlignment="1">
      <alignment horizontal="center"/>
    </xf>
    <xf numFmtId="0" fontId="0" fillId="0" borderId="0" xfId="0" applyAlignment="1"/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2" fontId="0" fillId="3" borderId="0" xfId="0" applyNumberFormat="1" applyFill="1" applyAlignment="1"/>
    <xf numFmtId="2" fontId="0" fillId="3" borderId="0" xfId="0" applyNumberFormat="1" applyFill="1" applyAlignment="1">
      <alignment horizontal="left"/>
    </xf>
    <xf numFmtId="2" fontId="2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1" fontId="0" fillId="2" borderId="0" xfId="0" applyNumberFormat="1" applyFill="1" applyAlignment="1">
      <alignment horizontal="center"/>
    </xf>
    <xf numFmtId="2" fontId="3" fillId="5" borderId="0" xfId="0" applyNumberFormat="1" applyFont="1" applyFill="1" applyAlignment="1">
      <alignment horizontal="right"/>
    </xf>
    <xf numFmtId="2" fontId="1" fillId="5" borderId="0" xfId="0" applyNumberFormat="1" applyFont="1" applyFill="1" applyAlignment="1">
      <alignment horizontal="center"/>
    </xf>
    <xf numFmtId="2" fontId="1" fillId="3" borderId="0" xfId="0" applyNumberFormat="1" applyFont="1" applyFill="1" applyAlignment="1">
      <alignment horizontal="right"/>
    </xf>
    <xf numFmtId="2" fontId="10" fillId="5" borderId="0" xfId="0" applyNumberFormat="1" applyFont="1" applyFill="1" applyAlignment="1">
      <alignment horizontal="right"/>
    </xf>
    <xf numFmtId="1" fontId="3" fillId="2" borderId="0" xfId="0" applyNumberFormat="1" applyFont="1" applyFill="1" applyAlignment="1">
      <alignment horizontal="center"/>
    </xf>
    <xf numFmtId="1" fontId="0" fillId="2" borderId="0" xfId="0" applyNumberFormat="1" applyFill="1"/>
    <xf numFmtId="1" fontId="8" fillId="2" borderId="1" xfId="0" applyNumberFormat="1" applyFont="1" applyFill="1" applyBorder="1" applyAlignment="1">
      <alignment horizontal="center" vertical="center" wrapText="1"/>
    </xf>
    <xf numFmtId="1" fontId="9" fillId="2" borderId="2" xfId="0" applyNumberFormat="1" applyFont="1" applyFill="1" applyBorder="1" applyAlignment="1">
      <alignment horizontal="center" vertical="center" wrapText="1"/>
    </xf>
    <xf numFmtId="1" fontId="9" fillId="2" borderId="3" xfId="0" applyNumberFormat="1" applyFont="1" applyFill="1" applyBorder="1" applyAlignment="1">
      <alignment horizontal="center" vertical="center" wrapText="1"/>
    </xf>
    <xf numFmtId="1" fontId="9" fillId="2" borderId="4" xfId="0" applyNumberFormat="1" applyFont="1" applyFill="1" applyBorder="1" applyAlignment="1">
      <alignment horizontal="center" vertical="center" wrapText="1"/>
    </xf>
    <xf numFmtId="1" fontId="9" fillId="2" borderId="5" xfId="0" applyNumberFormat="1" applyFont="1" applyFill="1" applyBorder="1" applyAlignment="1">
      <alignment horizontal="center" vertical="center" wrapText="1"/>
    </xf>
    <xf numFmtId="1" fontId="9" fillId="2" borderId="6" xfId="0" applyNumberFormat="1" applyFont="1" applyFill="1" applyBorder="1" applyAlignment="1">
      <alignment horizontal="center" vertical="center" wrapText="1"/>
    </xf>
    <xf numFmtId="1" fontId="9" fillId="2" borderId="7" xfId="0" applyNumberFormat="1" applyFont="1" applyFill="1" applyBorder="1" applyAlignment="1">
      <alignment horizontal="center" vertical="center" wrapText="1"/>
    </xf>
    <xf numFmtId="1" fontId="9" fillId="2" borderId="8" xfId="0" applyNumberFormat="1" applyFont="1" applyFill="1" applyBorder="1" applyAlignment="1">
      <alignment horizontal="center" vertical="center" wrapText="1"/>
    </xf>
    <xf numFmtId="1" fontId="9" fillId="2" borderId="9" xfId="0" applyNumberFormat="1" applyFont="1" applyFill="1" applyBorder="1" applyAlignment="1">
      <alignment horizontal="center" vertical="center" wrapText="1"/>
    </xf>
    <xf numFmtId="1" fontId="8" fillId="0" borderId="1" xfId="0" applyNumberFormat="1" applyFont="1" applyFill="1" applyBorder="1" applyAlignment="1">
      <alignment horizontal="center" vertical="center" wrapText="1"/>
    </xf>
    <xf numFmtId="1" fontId="9" fillId="0" borderId="2" xfId="0" applyNumberFormat="1" applyFont="1" applyFill="1" applyBorder="1" applyAlignment="1">
      <alignment horizontal="center" vertical="center" wrapText="1"/>
    </xf>
    <xf numFmtId="1" fontId="9" fillId="0" borderId="3" xfId="0" applyNumberFormat="1" applyFont="1" applyFill="1" applyBorder="1" applyAlignment="1">
      <alignment horizontal="center" vertical="center" wrapText="1"/>
    </xf>
    <xf numFmtId="1" fontId="9" fillId="0" borderId="4" xfId="0" applyNumberFormat="1" applyFont="1" applyFill="1" applyBorder="1" applyAlignment="1">
      <alignment horizontal="center" vertical="center" wrapText="1"/>
    </xf>
    <xf numFmtId="2" fontId="9" fillId="0" borderId="5" xfId="0" applyNumberFormat="1" applyFont="1" applyFill="1" applyBorder="1" applyAlignment="1">
      <alignment horizontal="center" vertical="center" wrapText="1"/>
    </xf>
    <xf numFmtId="1" fontId="9" fillId="0" borderId="5" xfId="0" applyNumberFormat="1" applyFont="1" applyFill="1" applyBorder="1" applyAlignment="1">
      <alignment horizontal="center" vertical="center" wrapText="1"/>
    </xf>
    <xf numFmtId="1" fontId="9" fillId="0" borderId="7" xfId="0" applyNumberFormat="1" applyFont="1" applyFill="1" applyBorder="1" applyAlignment="1">
      <alignment horizontal="center" vertical="center" wrapText="1"/>
    </xf>
    <xf numFmtId="0" fontId="11" fillId="0" borderId="0" xfId="0" applyFont="1"/>
    <xf numFmtId="0" fontId="12" fillId="0" borderId="0" xfId="0" applyFont="1"/>
    <xf numFmtId="0" fontId="0" fillId="0" borderId="0" xfId="0" quotePrefix="1"/>
    <xf numFmtId="0" fontId="0" fillId="0" borderId="0" xfId="0" quotePrefix="1" applyAlignment="1">
      <alignment horizontal="center"/>
    </xf>
    <xf numFmtId="0" fontId="0" fillId="0" borderId="0" xfId="0" quotePrefix="1" applyFill="1" applyAlignment="1">
      <alignment horizontal="center"/>
    </xf>
    <xf numFmtId="0" fontId="13" fillId="0" borderId="0" xfId="0" applyFont="1"/>
    <xf numFmtId="0" fontId="1" fillId="3" borderId="0" xfId="0" applyFont="1" applyFill="1" applyAlignment="1"/>
    <xf numFmtId="0" fontId="1" fillId="3" borderId="0" xfId="0" applyFont="1" applyFill="1"/>
    <xf numFmtId="0" fontId="1" fillId="0" borderId="0" xfId="0" applyFont="1"/>
    <xf numFmtId="0" fontId="0" fillId="3" borderId="0" xfId="0" quotePrefix="1" applyFill="1"/>
    <xf numFmtId="0" fontId="0" fillId="0" borderId="0" xfId="0" applyAlignment="1">
      <alignment horizontal="center"/>
    </xf>
    <xf numFmtId="0" fontId="0" fillId="6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6" borderId="0" xfId="0" applyFill="1"/>
    <xf numFmtId="0" fontId="3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0" fontId="0" fillId="7" borderId="0" xfId="0" applyNumberFormat="1" applyFill="1"/>
    <xf numFmtId="0" fontId="0" fillId="0" borderId="0" xfId="0" applyAlignment="1">
      <alignment horizontal="center"/>
    </xf>
    <xf numFmtId="0" fontId="5" fillId="0" borderId="0" xfId="0" applyFont="1"/>
    <xf numFmtId="1" fontId="0" fillId="0" borderId="0" xfId="0" applyNumberFormat="1" applyAlignment="1">
      <alignment horizontal="center"/>
    </xf>
    <xf numFmtId="1" fontId="3" fillId="0" borderId="0" xfId="0" applyNumberFormat="1" applyFont="1" applyAlignment="1">
      <alignment horizontal="center"/>
    </xf>
    <xf numFmtId="1" fontId="8" fillId="0" borderId="1" xfId="0" applyNumberFormat="1" applyFont="1" applyBorder="1" applyAlignment="1">
      <alignment horizontal="center" vertical="center" wrapText="1"/>
    </xf>
    <xf numFmtId="1" fontId="9" fillId="0" borderId="2" xfId="0" applyNumberFormat="1" applyFont="1" applyBorder="1" applyAlignment="1">
      <alignment horizontal="center" vertical="center" wrapText="1"/>
    </xf>
    <xf numFmtId="1" fontId="9" fillId="0" borderId="3" xfId="0" applyNumberFormat="1" applyFont="1" applyBorder="1" applyAlignment="1">
      <alignment horizontal="center" vertical="center" wrapText="1"/>
    </xf>
    <xf numFmtId="1" fontId="9" fillId="0" borderId="4" xfId="0" applyNumberFormat="1" applyFont="1" applyBorder="1" applyAlignment="1">
      <alignment horizontal="center" vertical="center" wrapText="1"/>
    </xf>
    <xf numFmtId="1" fontId="9" fillId="0" borderId="5" xfId="0" applyNumberFormat="1" applyFont="1" applyBorder="1" applyAlignment="1">
      <alignment horizontal="center" vertical="center" wrapText="1"/>
    </xf>
    <xf numFmtId="1" fontId="9" fillId="0" borderId="6" xfId="0" applyNumberFormat="1" applyFont="1" applyBorder="1" applyAlignment="1">
      <alignment horizontal="center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1" fontId="9" fillId="0" borderId="8" xfId="0" applyNumberFormat="1" applyFont="1" applyBorder="1" applyAlignment="1">
      <alignment horizontal="center" vertical="center" wrapText="1"/>
    </xf>
    <xf numFmtId="1" fontId="9" fillId="0" borderId="9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5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1 GHz IF, Highside LO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2568377050875274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Data'!$I$4:$I$204</c:f>
              <c:numCache>
                <c:formatCode>General</c:formatCode>
                <c:ptCount val="201"/>
                <c:pt idx="0">
                  <c:v>-10.675572000000001</c:v>
                </c:pt>
                <c:pt idx="1">
                  <c:v>-10.453684000000001</c:v>
                </c:pt>
                <c:pt idx="2">
                  <c:v>-10.045142999999999</c:v>
                </c:pt>
                <c:pt idx="3">
                  <c:v>-9.7257843000000008</c:v>
                </c:pt>
                <c:pt idx="4">
                  <c:v>-9.3954134000000007</c:v>
                </c:pt>
                <c:pt idx="5">
                  <c:v>-9.130414</c:v>
                </c:pt>
                <c:pt idx="6">
                  <c:v>-8.7426957999999999</c:v>
                </c:pt>
                <c:pt idx="7">
                  <c:v>-8.6333418000000002</c:v>
                </c:pt>
                <c:pt idx="8">
                  <c:v>-8.3077287999999996</c:v>
                </c:pt>
                <c:pt idx="9">
                  <c:v>-8.1549224999999996</c:v>
                </c:pt>
                <c:pt idx="10">
                  <c:v>-7.8798347</c:v>
                </c:pt>
                <c:pt idx="11">
                  <c:v>-7.7073717000000004</c:v>
                </c:pt>
                <c:pt idx="12">
                  <c:v>-7.5403333000000003</c:v>
                </c:pt>
                <c:pt idx="13">
                  <c:v>-7.4106107000000003</c:v>
                </c:pt>
                <c:pt idx="14">
                  <c:v>-7.4018997999999998</c:v>
                </c:pt>
                <c:pt idx="15">
                  <c:v>-7.3329133999999998</c:v>
                </c:pt>
                <c:pt idx="16">
                  <c:v>-7.3828712000000003</c:v>
                </c:pt>
                <c:pt idx="17">
                  <c:v>-7.2957840000000003</c:v>
                </c:pt>
                <c:pt idx="18">
                  <c:v>-7.3206271999999997</c:v>
                </c:pt>
                <c:pt idx="19">
                  <c:v>-7.1633224000000002</c:v>
                </c:pt>
                <c:pt idx="20">
                  <c:v>-7.1627340000000004</c:v>
                </c:pt>
                <c:pt idx="21">
                  <c:v>-7.0685782000000001</c:v>
                </c:pt>
                <c:pt idx="22">
                  <c:v>-7.0416144999999997</c:v>
                </c:pt>
                <c:pt idx="23">
                  <c:v>-6.9954004000000003</c:v>
                </c:pt>
                <c:pt idx="24">
                  <c:v>-6.9542450999999996</c:v>
                </c:pt>
                <c:pt idx="25">
                  <c:v>-6.9540791999999998</c:v>
                </c:pt>
                <c:pt idx="26">
                  <c:v>-6.9344339000000002</c:v>
                </c:pt>
                <c:pt idx="27">
                  <c:v>-6.9673394999999996</c:v>
                </c:pt>
                <c:pt idx="28">
                  <c:v>-6.9229012000000001</c:v>
                </c:pt>
                <c:pt idx="29">
                  <c:v>-7.0236235000000002</c:v>
                </c:pt>
                <c:pt idx="30">
                  <c:v>-6.9795403</c:v>
                </c:pt>
                <c:pt idx="31">
                  <c:v>-7.0693669000000003</c:v>
                </c:pt>
                <c:pt idx="32">
                  <c:v>-7.0145869000000003</c:v>
                </c:pt>
                <c:pt idx="33">
                  <c:v>-7.0999860999999997</c:v>
                </c:pt>
                <c:pt idx="34">
                  <c:v>-7.0619325999999996</c:v>
                </c:pt>
                <c:pt idx="35">
                  <c:v>-7.0877438000000001</c:v>
                </c:pt>
                <c:pt idx="36">
                  <c:v>-7.0733366000000002</c:v>
                </c:pt>
                <c:pt idx="37">
                  <c:v>-7.0939535999999999</c:v>
                </c:pt>
                <c:pt idx="38">
                  <c:v>-7.0726832999999996</c:v>
                </c:pt>
                <c:pt idx="39">
                  <c:v>-7.0802244999999999</c:v>
                </c:pt>
                <c:pt idx="40">
                  <c:v>-7.1150793999999999</c:v>
                </c:pt>
                <c:pt idx="41">
                  <c:v>-7.1318913000000004</c:v>
                </c:pt>
                <c:pt idx="42">
                  <c:v>-7.1899137</c:v>
                </c:pt>
                <c:pt idx="43">
                  <c:v>-7.2356028999999999</c:v>
                </c:pt>
                <c:pt idx="44">
                  <c:v>-7.3158088000000001</c:v>
                </c:pt>
                <c:pt idx="45">
                  <c:v>-7.3799299999999999</c:v>
                </c:pt>
                <c:pt idx="46">
                  <c:v>-7.4302982999999996</c:v>
                </c:pt>
                <c:pt idx="47">
                  <c:v>-7.4774566</c:v>
                </c:pt>
                <c:pt idx="48">
                  <c:v>-7.5216994000000001</c:v>
                </c:pt>
                <c:pt idx="49">
                  <c:v>-7.5543709000000003</c:v>
                </c:pt>
                <c:pt idx="50">
                  <c:v>-7.5734816</c:v>
                </c:pt>
                <c:pt idx="51">
                  <c:v>-7.5774574000000001</c:v>
                </c:pt>
                <c:pt idx="52">
                  <c:v>-7.6027259999999997</c:v>
                </c:pt>
                <c:pt idx="53">
                  <c:v>-7.6229448</c:v>
                </c:pt>
                <c:pt idx="54">
                  <c:v>-7.6384734999999999</c:v>
                </c:pt>
                <c:pt idx="55">
                  <c:v>-7.6411690999999999</c:v>
                </c:pt>
                <c:pt idx="56">
                  <c:v>-7.7032484999999999</c:v>
                </c:pt>
                <c:pt idx="57">
                  <c:v>-7.7220091999999996</c:v>
                </c:pt>
                <c:pt idx="58">
                  <c:v>-7.718267</c:v>
                </c:pt>
                <c:pt idx="59">
                  <c:v>-7.6808022999999999</c:v>
                </c:pt>
                <c:pt idx="60">
                  <c:v>-7.6547437</c:v>
                </c:pt>
                <c:pt idx="61">
                  <c:v>-7.5741104999999997</c:v>
                </c:pt>
                <c:pt idx="62">
                  <c:v>-7.5007676999999999</c:v>
                </c:pt>
                <c:pt idx="63">
                  <c:v>-7.4273566999999998</c:v>
                </c:pt>
                <c:pt idx="64">
                  <c:v>-7.3920617000000002</c:v>
                </c:pt>
                <c:pt idx="65">
                  <c:v>-7.3453565000000003</c:v>
                </c:pt>
                <c:pt idx="66">
                  <c:v>-7.3511772000000004</c:v>
                </c:pt>
                <c:pt idx="67">
                  <c:v>-7.3389182000000002</c:v>
                </c:pt>
                <c:pt idx="68">
                  <c:v>-7.3683147</c:v>
                </c:pt>
                <c:pt idx="69">
                  <c:v>-7.3796505999999997</c:v>
                </c:pt>
                <c:pt idx="70">
                  <c:v>-7.4380183000000004</c:v>
                </c:pt>
                <c:pt idx="71">
                  <c:v>-7.4435453000000003</c:v>
                </c:pt>
                <c:pt idx="72">
                  <c:v>-7.4699903000000001</c:v>
                </c:pt>
                <c:pt idx="73">
                  <c:v>-7.4687818999999998</c:v>
                </c:pt>
                <c:pt idx="74">
                  <c:v>-7.5112309000000002</c:v>
                </c:pt>
                <c:pt idx="75">
                  <c:v>-7.5170956000000002</c:v>
                </c:pt>
                <c:pt idx="76">
                  <c:v>-7.5420647000000001</c:v>
                </c:pt>
                <c:pt idx="77">
                  <c:v>-7.5589551999999998</c:v>
                </c:pt>
                <c:pt idx="78">
                  <c:v>-7.5735716999999996</c:v>
                </c:pt>
                <c:pt idx="79">
                  <c:v>-7.5486250000000004</c:v>
                </c:pt>
                <c:pt idx="80">
                  <c:v>-7.5288805999999999</c:v>
                </c:pt>
                <c:pt idx="81">
                  <c:v>-7.4781598999999996</c:v>
                </c:pt>
                <c:pt idx="82">
                  <c:v>-7.4328608999999997</c:v>
                </c:pt>
                <c:pt idx="83">
                  <c:v>-7.3935579999999996</c:v>
                </c:pt>
                <c:pt idx="84">
                  <c:v>-7.3644705000000004</c:v>
                </c:pt>
                <c:pt idx="85">
                  <c:v>-7.3216042999999997</c:v>
                </c:pt>
                <c:pt idx="86">
                  <c:v>-7.3079596000000002</c:v>
                </c:pt>
                <c:pt idx="87">
                  <c:v>-7.2871360999999997</c:v>
                </c:pt>
                <c:pt idx="88">
                  <c:v>-7.2902893999999998</c:v>
                </c:pt>
                <c:pt idx="89">
                  <c:v>-7.2922425000000004</c:v>
                </c:pt>
                <c:pt idx="90">
                  <c:v>-7.2936892999999996</c:v>
                </c:pt>
                <c:pt idx="91">
                  <c:v>-7.2971190999999997</c:v>
                </c:pt>
                <c:pt idx="92">
                  <c:v>-7.3178419999999997</c:v>
                </c:pt>
                <c:pt idx="93">
                  <c:v>-7.3279947999999999</c:v>
                </c:pt>
                <c:pt idx="94">
                  <c:v>-7.3366876000000003</c:v>
                </c:pt>
                <c:pt idx="95">
                  <c:v>-7.3538442000000002</c:v>
                </c:pt>
                <c:pt idx="96">
                  <c:v>-7.3832541000000003</c:v>
                </c:pt>
                <c:pt idx="97">
                  <c:v>-7.4012112999999999</c:v>
                </c:pt>
                <c:pt idx="98">
                  <c:v>-7.4158467999999997</c:v>
                </c:pt>
                <c:pt idx="99">
                  <c:v>-7.4192605</c:v>
                </c:pt>
                <c:pt idx="100">
                  <c:v>-7.4307369999999997</c:v>
                </c:pt>
                <c:pt idx="101">
                  <c:v>-7.4394106999999998</c:v>
                </c:pt>
                <c:pt idx="102">
                  <c:v>-7.4525927999999997</c:v>
                </c:pt>
                <c:pt idx="103">
                  <c:v>-7.4396485999999999</c:v>
                </c:pt>
                <c:pt idx="104">
                  <c:v>-7.4620962000000004</c:v>
                </c:pt>
                <c:pt idx="105">
                  <c:v>-7.4808202000000001</c:v>
                </c:pt>
                <c:pt idx="106">
                  <c:v>-7.5189690999999996</c:v>
                </c:pt>
                <c:pt idx="107">
                  <c:v>-7.5485506000000004</c:v>
                </c:pt>
                <c:pt idx="108">
                  <c:v>-7.6142259000000001</c:v>
                </c:pt>
                <c:pt idx="109">
                  <c:v>-7.6694312</c:v>
                </c:pt>
                <c:pt idx="110">
                  <c:v>-7.7153168000000001</c:v>
                </c:pt>
                <c:pt idx="111">
                  <c:v>-7.7366432999999999</c:v>
                </c:pt>
                <c:pt idx="112">
                  <c:v>-7.7820244000000001</c:v>
                </c:pt>
                <c:pt idx="113">
                  <c:v>-7.7955750999999998</c:v>
                </c:pt>
                <c:pt idx="114">
                  <c:v>-7.8110894999999996</c:v>
                </c:pt>
                <c:pt idx="115">
                  <c:v>-7.8298620999999997</c:v>
                </c:pt>
                <c:pt idx="116">
                  <c:v>-7.8086462000000001</c:v>
                </c:pt>
                <c:pt idx="117">
                  <c:v>-7.7884282999999996</c:v>
                </c:pt>
                <c:pt idx="118">
                  <c:v>-7.7869067000000003</c:v>
                </c:pt>
                <c:pt idx="119">
                  <c:v>-7.7807940999999996</c:v>
                </c:pt>
                <c:pt idx="120">
                  <c:v>-7.7792683</c:v>
                </c:pt>
                <c:pt idx="121">
                  <c:v>-7.8054838000000002</c:v>
                </c:pt>
                <c:pt idx="122">
                  <c:v>-7.8081807999999997</c:v>
                </c:pt>
                <c:pt idx="123">
                  <c:v>-7.8284507000000003</c:v>
                </c:pt>
                <c:pt idx="124">
                  <c:v>-7.8441191000000003</c:v>
                </c:pt>
                <c:pt idx="125">
                  <c:v>-7.8711209000000002</c:v>
                </c:pt>
                <c:pt idx="126">
                  <c:v>-7.8778191</c:v>
                </c:pt>
                <c:pt idx="127">
                  <c:v>-7.9201674000000004</c:v>
                </c:pt>
                <c:pt idx="128">
                  <c:v>-7.9670776999999999</c:v>
                </c:pt>
                <c:pt idx="129">
                  <c:v>-8.0116653000000007</c:v>
                </c:pt>
                <c:pt idx="130">
                  <c:v>-8.0523872000000001</c:v>
                </c:pt>
                <c:pt idx="131">
                  <c:v>-8.1444863999999999</c:v>
                </c:pt>
                <c:pt idx="132">
                  <c:v>-8.2049932000000005</c:v>
                </c:pt>
                <c:pt idx="133">
                  <c:v>-8.2563542999999999</c:v>
                </c:pt>
                <c:pt idx="134">
                  <c:v>-8.3019505000000002</c:v>
                </c:pt>
                <c:pt idx="135">
                  <c:v>-8.3368607000000008</c:v>
                </c:pt>
                <c:pt idx="136">
                  <c:v>-8.3603658999999997</c:v>
                </c:pt>
                <c:pt idx="137">
                  <c:v>-8.3938599000000007</c:v>
                </c:pt>
                <c:pt idx="138">
                  <c:v>-8.4068766000000004</c:v>
                </c:pt>
                <c:pt idx="139">
                  <c:v>-8.4251099000000007</c:v>
                </c:pt>
                <c:pt idx="140">
                  <c:v>-8.4436169000000003</c:v>
                </c:pt>
                <c:pt idx="141">
                  <c:v>-8.4619140999999996</c:v>
                </c:pt>
                <c:pt idx="142">
                  <c:v>-8.4858027000000007</c:v>
                </c:pt>
                <c:pt idx="143">
                  <c:v>-8.5108452000000003</c:v>
                </c:pt>
                <c:pt idx="144">
                  <c:v>-8.5258445999999992</c:v>
                </c:pt>
                <c:pt idx="145">
                  <c:v>-8.5515460999999995</c:v>
                </c:pt>
                <c:pt idx="146">
                  <c:v>-8.5766649000000008</c:v>
                </c:pt>
                <c:pt idx="147">
                  <c:v>-8.5862923000000002</c:v>
                </c:pt>
                <c:pt idx="148">
                  <c:v>-8.5628203999999997</c:v>
                </c:pt>
                <c:pt idx="149">
                  <c:v>-8.5561980999999996</c:v>
                </c:pt>
                <c:pt idx="150">
                  <c:v>-8.5572090000000003</c:v>
                </c:pt>
                <c:pt idx="151">
                  <c:v>-8.5454177999999992</c:v>
                </c:pt>
                <c:pt idx="152">
                  <c:v>-8.5173302</c:v>
                </c:pt>
                <c:pt idx="153">
                  <c:v>-8.5289707000000003</c:v>
                </c:pt>
                <c:pt idx="154">
                  <c:v>-8.5138797999999998</c:v>
                </c:pt>
                <c:pt idx="155">
                  <c:v>-8.4840669999999996</c:v>
                </c:pt>
                <c:pt idx="156">
                  <c:v>-8.4575291000000004</c:v>
                </c:pt>
                <c:pt idx="157">
                  <c:v>-8.4501085000000007</c:v>
                </c:pt>
                <c:pt idx="158">
                  <c:v>-8.4292736000000001</c:v>
                </c:pt>
                <c:pt idx="159">
                  <c:v>-8.4266004999999993</c:v>
                </c:pt>
                <c:pt idx="160">
                  <c:v>-8.4444046000000004</c:v>
                </c:pt>
                <c:pt idx="161">
                  <c:v>-8.4310531999999991</c:v>
                </c:pt>
                <c:pt idx="162">
                  <c:v>-8.4195709000000001</c:v>
                </c:pt>
                <c:pt idx="163">
                  <c:v>-8.4314146000000001</c:v>
                </c:pt>
                <c:pt idx="164">
                  <c:v>-8.4514799000000007</c:v>
                </c:pt>
                <c:pt idx="165">
                  <c:v>-8.4290724000000008</c:v>
                </c:pt>
                <c:pt idx="166">
                  <c:v>-8.4436607000000006</c:v>
                </c:pt>
                <c:pt idx="167">
                  <c:v>-8.4615679000000004</c:v>
                </c:pt>
                <c:pt idx="168">
                  <c:v>-8.4694766999999995</c:v>
                </c:pt>
                <c:pt idx="169">
                  <c:v>-8.4640503000000002</c:v>
                </c:pt>
                <c:pt idx="170">
                  <c:v>-8.4747114000000003</c:v>
                </c:pt>
                <c:pt idx="171">
                  <c:v>-8.4783573000000008</c:v>
                </c:pt>
                <c:pt idx="172">
                  <c:v>-8.4860945000000001</c:v>
                </c:pt>
                <c:pt idx="173">
                  <c:v>-8.5015926000000004</c:v>
                </c:pt>
                <c:pt idx="174">
                  <c:v>-8.5052260999999998</c:v>
                </c:pt>
                <c:pt idx="175">
                  <c:v>-8.5291671999999998</c:v>
                </c:pt>
                <c:pt idx="176">
                  <c:v>-8.5612078</c:v>
                </c:pt>
                <c:pt idx="177">
                  <c:v>-8.6017569999999992</c:v>
                </c:pt>
                <c:pt idx="178">
                  <c:v>-8.6380482000000001</c:v>
                </c:pt>
                <c:pt idx="179">
                  <c:v>-8.6910477000000004</c:v>
                </c:pt>
                <c:pt idx="180">
                  <c:v>-8.7232771000000007</c:v>
                </c:pt>
                <c:pt idx="181">
                  <c:v>-8.7784022999999998</c:v>
                </c:pt>
                <c:pt idx="182">
                  <c:v>-8.8507814000000007</c:v>
                </c:pt>
                <c:pt idx="183">
                  <c:v>-8.8859405999999996</c:v>
                </c:pt>
                <c:pt idx="184">
                  <c:v>-8.9208821999999994</c:v>
                </c:pt>
                <c:pt idx="185">
                  <c:v>-8.9849367000000004</c:v>
                </c:pt>
                <c:pt idx="186">
                  <c:v>-9.0497350999999995</c:v>
                </c:pt>
                <c:pt idx="187">
                  <c:v>-9.0732183000000006</c:v>
                </c:pt>
                <c:pt idx="188">
                  <c:v>-9.1403522000000006</c:v>
                </c:pt>
                <c:pt idx="189">
                  <c:v>-9.2303838999999996</c:v>
                </c:pt>
                <c:pt idx="190">
                  <c:v>-9.3156260999999994</c:v>
                </c:pt>
                <c:pt idx="191">
                  <c:v>-9.3690519000000005</c:v>
                </c:pt>
                <c:pt idx="192">
                  <c:v>-9.4596233000000005</c:v>
                </c:pt>
                <c:pt idx="193">
                  <c:v>-9.5473146</c:v>
                </c:pt>
                <c:pt idx="194">
                  <c:v>-9.6200265999999992</c:v>
                </c:pt>
                <c:pt idx="195">
                  <c:v>-9.6932249000000006</c:v>
                </c:pt>
                <c:pt idx="196">
                  <c:v>-9.7948065</c:v>
                </c:pt>
                <c:pt idx="197">
                  <c:v>-9.8811997999999992</c:v>
                </c:pt>
                <c:pt idx="198">
                  <c:v>-9.9719104999999999</c:v>
                </c:pt>
                <c:pt idx="199">
                  <c:v>-10.054995999999999</c:v>
                </c:pt>
                <c:pt idx="200">
                  <c:v>-10.114252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46-4C0F-B6F4-04DE9F776E96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Data'!$S$4:$S$204</c:f>
              <c:numCache>
                <c:formatCode>General</c:formatCode>
                <c:ptCount val="201"/>
                <c:pt idx="0">
                  <c:v>-12.300229</c:v>
                </c:pt>
                <c:pt idx="1">
                  <c:v>-12.008271000000001</c:v>
                </c:pt>
                <c:pt idx="2">
                  <c:v>-11.557722999999999</c:v>
                </c:pt>
                <c:pt idx="3">
                  <c:v>-11.157764999999999</c:v>
                </c:pt>
                <c:pt idx="4">
                  <c:v>-10.792308</c:v>
                </c:pt>
                <c:pt idx="5">
                  <c:v>-10.445774999999999</c:v>
                </c:pt>
                <c:pt idx="6">
                  <c:v>-10.032968</c:v>
                </c:pt>
                <c:pt idx="7">
                  <c:v>-9.8694343999999994</c:v>
                </c:pt>
                <c:pt idx="8">
                  <c:v>-9.5028296000000001</c:v>
                </c:pt>
                <c:pt idx="9">
                  <c:v>-9.3009261999999993</c:v>
                </c:pt>
                <c:pt idx="10">
                  <c:v>-8.9345274000000003</c:v>
                </c:pt>
                <c:pt idx="11">
                  <c:v>-8.6902474999999999</c:v>
                </c:pt>
                <c:pt idx="12">
                  <c:v>-8.3983220999999997</c:v>
                </c:pt>
                <c:pt idx="13">
                  <c:v>-8.1673659999999995</c:v>
                </c:pt>
                <c:pt idx="14">
                  <c:v>-8.0808935000000002</c:v>
                </c:pt>
                <c:pt idx="15">
                  <c:v>-7.9557605000000002</c:v>
                </c:pt>
                <c:pt idx="16">
                  <c:v>-7.9552331000000001</c:v>
                </c:pt>
                <c:pt idx="17">
                  <c:v>-7.8395089999999996</c:v>
                </c:pt>
                <c:pt idx="18">
                  <c:v>-7.8438020000000002</c:v>
                </c:pt>
                <c:pt idx="19">
                  <c:v>-7.6240763999999999</c:v>
                </c:pt>
                <c:pt idx="20">
                  <c:v>-7.5774993999999998</c:v>
                </c:pt>
                <c:pt idx="21">
                  <c:v>-7.4378076000000002</c:v>
                </c:pt>
                <c:pt idx="22">
                  <c:v>-7.3742169999999998</c:v>
                </c:pt>
                <c:pt idx="23">
                  <c:v>-7.2851543000000003</c:v>
                </c:pt>
                <c:pt idx="24">
                  <c:v>-7.2083478000000003</c:v>
                </c:pt>
                <c:pt idx="25">
                  <c:v>-7.1791014999999998</c:v>
                </c:pt>
                <c:pt idx="26">
                  <c:v>-7.1131419999999999</c:v>
                </c:pt>
                <c:pt idx="27">
                  <c:v>-7.1239623999999999</c:v>
                </c:pt>
                <c:pt idx="28">
                  <c:v>-7.0397290999999997</c:v>
                </c:pt>
                <c:pt idx="29">
                  <c:v>-7.0933533000000004</c:v>
                </c:pt>
                <c:pt idx="30">
                  <c:v>-7.0001764</c:v>
                </c:pt>
                <c:pt idx="31">
                  <c:v>-7.0464358000000002</c:v>
                </c:pt>
                <c:pt idx="32">
                  <c:v>-6.9412393999999997</c:v>
                </c:pt>
                <c:pt idx="33">
                  <c:v>-6.9775229000000003</c:v>
                </c:pt>
                <c:pt idx="34">
                  <c:v>-6.9322181</c:v>
                </c:pt>
                <c:pt idx="35">
                  <c:v>-6.9551677999999999</c:v>
                </c:pt>
                <c:pt idx="36">
                  <c:v>-6.9483098999999999</c:v>
                </c:pt>
                <c:pt idx="37">
                  <c:v>-6.9754562</c:v>
                </c:pt>
                <c:pt idx="38">
                  <c:v>-6.9818897</c:v>
                </c:pt>
                <c:pt idx="39">
                  <c:v>-6.9836698000000004</c:v>
                </c:pt>
                <c:pt idx="40">
                  <c:v>-7.0269585000000001</c:v>
                </c:pt>
                <c:pt idx="41">
                  <c:v>-7.0171641999999999</c:v>
                </c:pt>
                <c:pt idx="42">
                  <c:v>-7.0694965999999999</c:v>
                </c:pt>
                <c:pt idx="43">
                  <c:v>-7.0687537000000003</c:v>
                </c:pt>
                <c:pt idx="44">
                  <c:v>-7.1446424000000004</c:v>
                </c:pt>
                <c:pt idx="45">
                  <c:v>-7.1641278000000002</c:v>
                </c:pt>
                <c:pt idx="46">
                  <c:v>-7.2138752999999998</c:v>
                </c:pt>
                <c:pt idx="47">
                  <c:v>-7.2209529999999997</c:v>
                </c:pt>
                <c:pt idx="48">
                  <c:v>-7.2702106999999998</c:v>
                </c:pt>
                <c:pt idx="49">
                  <c:v>-7.2809242999999997</c:v>
                </c:pt>
                <c:pt idx="50">
                  <c:v>-7.2955665999999999</c:v>
                </c:pt>
                <c:pt idx="51">
                  <c:v>-7.2610054000000002</c:v>
                </c:pt>
                <c:pt idx="52">
                  <c:v>-7.2589816999999996</c:v>
                </c:pt>
                <c:pt idx="53">
                  <c:v>-7.2382479000000002</c:v>
                </c:pt>
                <c:pt idx="54">
                  <c:v>-7.2043528999999999</c:v>
                </c:pt>
                <c:pt idx="55">
                  <c:v>-7.1820582999999996</c:v>
                </c:pt>
                <c:pt idx="56">
                  <c:v>-7.2226185999999997</c:v>
                </c:pt>
                <c:pt idx="57">
                  <c:v>-7.2687311000000001</c:v>
                </c:pt>
                <c:pt idx="58">
                  <c:v>-7.3064384000000002</c:v>
                </c:pt>
                <c:pt idx="59">
                  <c:v>-7.3568401000000003</c:v>
                </c:pt>
                <c:pt idx="60">
                  <c:v>-7.4165286999999998</c:v>
                </c:pt>
                <c:pt idx="61">
                  <c:v>-7.4629463999999999</c:v>
                </c:pt>
                <c:pt idx="62">
                  <c:v>-7.4874219999999996</c:v>
                </c:pt>
                <c:pt idx="63">
                  <c:v>-7.5319694999999998</c:v>
                </c:pt>
                <c:pt idx="64">
                  <c:v>-7.5588036000000001</c:v>
                </c:pt>
                <c:pt idx="65">
                  <c:v>-7.5743637000000001</c:v>
                </c:pt>
                <c:pt idx="66">
                  <c:v>-7.5891489999999999</c:v>
                </c:pt>
                <c:pt idx="67">
                  <c:v>-7.6038885000000001</c:v>
                </c:pt>
                <c:pt idx="68">
                  <c:v>-7.5958724000000002</c:v>
                </c:pt>
                <c:pt idx="69">
                  <c:v>-7.5936674999999996</c:v>
                </c:pt>
                <c:pt idx="70">
                  <c:v>-7.5954571</c:v>
                </c:pt>
                <c:pt idx="71">
                  <c:v>-7.5557226999999996</c:v>
                </c:pt>
                <c:pt idx="72">
                  <c:v>-7.4932074999999996</c:v>
                </c:pt>
                <c:pt idx="73">
                  <c:v>-7.4217896000000003</c:v>
                </c:pt>
                <c:pt idx="74">
                  <c:v>-7.3639792999999996</c:v>
                </c:pt>
                <c:pt idx="75">
                  <c:v>-7.3017883000000001</c:v>
                </c:pt>
                <c:pt idx="76">
                  <c:v>-7.2649808</c:v>
                </c:pt>
                <c:pt idx="77">
                  <c:v>-7.2465042999999998</c:v>
                </c:pt>
                <c:pt idx="78">
                  <c:v>-7.2390765999999998</c:v>
                </c:pt>
                <c:pt idx="79">
                  <c:v>-7.2316070000000003</c:v>
                </c:pt>
                <c:pt idx="80">
                  <c:v>-7.2341103999999996</c:v>
                </c:pt>
                <c:pt idx="81">
                  <c:v>-7.2266402000000003</c:v>
                </c:pt>
                <c:pt idx="82">
                  <c:v>-7.2238797999999997</c:v>
                </c:pt>
                <c:pt idx="83">
                  <c:v>-7.2421860999999996</c:v>
                </c:pt>
                <c:pt idx="84">
                  <c:v>-7.2507929999999998</c:v>
                </c:pt>
                <c:pt idx="85">
                  <c:v>-7.2594509</c:v>
                </c:pt>
                <c:pt idx="86">
                  <c:v>-7.2695774999999996</c:v>
                </c:pt>
                <c:pt idx="87">
                  <c:v>-7.2772698</c:v>
                </c:pt>
                <c:pt idx="88">
                  <c:v>-7.2911191000000004</c:v>
                </c:pt>
                <c:pt idx="89">
                  <c:v>-7.3083720000000003</c:v>
                </c:pt>
                <c:pt idx="90">
                  <c:v>-7.3056258999999999</c:v>
                </c:pt>
                <c:pt idx="91">
                  <c:v>-7.3170266000000002</c:v>
                </c:pt>
                <c:pt idx="92">
                  <c:v>-7.3299440999999996</c:v>
                </c:pt>
                <c:pt idx="93">
                  <c:v>-7.3405309000000001</c:v>
                </c:pt>
                <c:pt idx="94">
                  <c:v>-7.3322339000000003</c:v>
                </c:pt>
                <c:pt idx="95">
                  <c:v>-7.3379927</c:v>
                </c:pt>
                <c:pt idx="96">
                  <c:v>-7.3427296000000002</c:v>
                </c:pt>
                <c:pt idx="97">
                  <c:v>-7.3487124000000001</c:v>
                </c:pt>
                <c:pt idx="98">
                  <c:v>-7.3480429999999997</c:v>
                </c:pt>
                <c:pt idx="99">
                  <c:v>-7.3512325000000001</c:v>
                </c:pt>
                <c:pt idx="100">
                  <c:v>-7.3539968</c:v>
                </c:pt>
                <c:pt idx="101">
                  <c:v>-7.3711986999999999</c:v>
                </c:pt>
                <c:pt idx="102">
                  <c:v>-7.3866190999999999</c:v>
                </c:pt>
                <c:pt idx="103">
                  <c:v>-7.3810042999999999</c:v>
                </c:pt>
                <c:pt idx="104">
                  <c:v>-7.4014812000000001</c:v>
                </c:pt>
                <c:pt idx="105">
                  <c:v>-7.4200610999999999</c:v>
                </c:pt>
                <c:pt idx="106">
                  <c:v>-7.4494176000000003</c:v>
                </c:pt>
                <c:pt idx="107">
                  <c:v>-7.4574699000000004</c:v>
                </c:pt>
                <c:pt idx="108">
                  <c:v>-7.4975513999999999</c:v>
                </c:pt>
                <c:pt idx="109">
                  <c:v>-7.5142112000000001</c:v>
                </c:pt>
                <c:pt idx="110">
                  <c:v>-7.5327872999999999</c:v>
                </c:pt>
                <c:pt idx="111">
                  <c:v>-7.5399121999999998</c:v>
                </c:pt>
                <c:pt idx="112">
                  <c:v>-7.5841083999999999</c:v>
                </c:pt>
                <c:pt idx="113">
                  <c:v>-7.5969933999999997</c:v>
                </c:pt>
                <c:pt idx="114">
                  <c:v>-7.6315397999999997</c:v>
                </c:pt>
                <c:pt idx="115">
                  <c:v>-7.6622991999999996</c:v>
                </c:pt>
                <c:pt idx="116">
                  <c:v>-7.6655277999999996</c:v>
                </c:pt>
                <c:pt idx="117">
                  <c:v>-7.6750902999999999</c:v>
                </c:pt>
                <c:pt idx="118">
                  <c:v>-7.6931862999999998</c:v>
                </c:pt>
                <c:pt idx="119">
                  <c:v>-7.7160358000000002</c:v>
                </c:pt>
                <c:pt idx="120">
                  <c:v>-7.7502046</c:v>
                </c:pt>
                <c:pt idx="121">
                  <c:v>-7.8053913000000001</c:v>
                </c:pt>
                <c:pt idx="122">
                  <c:v>-7.8356895</c:v>
                </c:pt>
                <c:pt idx="123">
                  <c:v>-7.9024099999999997</c:v>
                </c:pt>
                <c:pt idx="124">
                  <c:v>-7.9708246999999997</c:v>
                </c:pt>
                <c:pt idx="125">
                  <c:v>-8.0499352999999996</c:v>
                </c:pt>
                <c:pt idx="126">
                  <c:v>-8.0887337000000006</c:v>
                </c:pt>
                <c:pt idx="127">
                  <c:v>-8.1611328000000007</c:v>
                </c:pt>
                <c:pt idx="128">
                  <c:v>-8.2230167000000005</c:v>
                </c:pt>
                <c:pt idx="129">
                  <c:v>-8.2678165000000003</c:v>
                </c:pt>
                <c:pt idx="130">
                  <c:v>-8.2981996999999996</c:v>
                </c:pt>
                <c:pt idx="131">
                  <c:v>-8.3726462999999995</c:v>
                </c:pt>
                <c:pt idx="132">
                  <c:v>-8.4025955000000003</c:v>
                </c:pt>
                <c:pt idx="133">
                  <c:v>-8.4179896999999997</c:v>
                </c:pt>
                <c:pt idx="134">
                  <c:v>-8.4132823999999999</c:v>
                </c:pt>
                <c:pt idx="135">
                  <c:v>-8.3840132000000001</c:v>
                </c:pt>
                <c:pt idx="136">
                  <c:v>-8.3439112000000009</c:v>
                </c:pt>
                <c:pt idx="137">
                  <c:v>-8.3213881999999995</c:v>
                </c:pt>
                <c:pt idx="138">
                  <c:v>-8.2784691000000006</c:v>
                </c:pt>
                <c:pt idx="139">
                  <c:v>-8.2544003000000004</c:v>
                </c:pt>
                <c:pt idx="140">
                  <c:v>-8.2519168999999994</c:v>
                </c:pt>
                <c:pt idx="141">
                  <c:v>-8.2647666999999991</c:v>
                </c:pt>
                <c:pt idx="142">
                  <c:v>-8.2895354999999995</c:v>
                </c:pt>
                <c:pt idx="143">
                  <c:v>-8.3291740000000001</c:v>
                </c:pt>
                <c:pt idx="144">
                  <c:v>-8.3592911000000001</c:v>
                </c:pt>
                <c:pt idx="145">
                  <c:v>-8.3979549000000002</c:v>
                </c:pt>
                <c:pt idx="146">
                  <c:v>-8.4391642000000004</c:v>
                </c:pt>
                <c:pt idx="147">
                  <c:v>-8.4549389000000001</c:v>
                </c:pt>
                <c:pt idx="148">
                  <c:v>-8.4469767000000004</c:v>
                </c:pt>
                <c:pt idx="149">
                  <c:v>-8.4535456</c:v>
                </c:pt>
                <c:pt idx="150">
                  <c:v>-8.4612216999999994</c:v>
                </c:pt>
                <c:pt idx="151">
                  <c:v>-8.4471568999999995</c:v>
                </c:pt>
                <c:pt idx="152">
                  <c:v>-8.4358816000000001</c:v>
                </c:pt>
                <c:pt idx="153">
                  <c:v>-8.4464064000000008</c:v>
                </c:pt>
                <c:pt idx="154">
                  <c:v>-8.4280586</c:v>
                </c:pt>
                <c:pt idx="155">
                  <c:v>-8.4099482999999999</c:v>
                </c:pt>
                <c:pt idx="156">
                  <c:v>-8.4035157999999992</c:v>
                </c:pt>
                <c:pt idx="157">
                  <c:v>-8.3976974000000002</c:v>
                </c:pt>
                <c:pt idx="158">
                  <c:v>-8.3832988999999998</c:v>
                </c:pt>
                <c:pt idx="159">
                  <c:v>-8.4039879000000006</c:v>
                </c:pt>
                <c:pt idx="160">
                  <c:v>-8.4397944999999996</c:v>
                </c:pt>
                <c:pt idx="161">
                  <c:v>-8.4396152000000004</c:v>
                </c:pt>
                <c:pt idx="162">
                  <c:v>-8.4508009000000008</c:v>
                </c:pt>
                <c:pt idx="163">
                  <c:v>-8.4914369999999995</c:v>
                </c:pt>
                <c:pt idx="164">
                  <c:v>-8.5350151000000007</c:v>
                </c:pt>
                <c:pt idx="165">
                  <c:v>-8.5311851999999995</c:v>
                </c:pt>
                <c:pt idx="166">
                  <c:v>-8.5673265000000001</c:v>
                </c:pt>
                <c:pt idx="167">
                  <c:v>-8.5993290000000009</c:v>
                </c:pt>
                <c:pt idx="168">
                  <c:v>-8.6244011</c:v>
                </c:pt>
                <c:pt idx="169">
                  <c:v>-8.6218328</c:v>
                </c:pt>
                <c:pt idx="170">
                  <c:v>-8.6322793999999998</c:v>
                </c:pt>
                <c:pt idx="171">
                  <c:v>-8.6280774999999998</c:v>
                </c:pt>
                <c:pt idx="172">
                  <c:v>-8.6292905999999991</c:v>
                </c:pt>
                <c:pt idx="173">
                  <c:v>-8.6306762999999993</c:v>
                </c:pt>
                <c:pt idx="174">
                  <c:v>-8.6292743999999999</c:v>
                </c:pt>
                <c:pt idx="175">
                  <c:v>-8.6445065000000003</c:v>
                </c:pt>
                <c:pt idx="176">
                  <c:v>-8.6668500999999996</c:v>
                </c:pt>
                <c:pt idx="177">
                  <c:v>-8.6947899</c:v>
                </c:pt>
                <c:pt idx="178">
                  <c:v>-8.7085381000000002</c:v>
                </c:pt>
                <c:pt idx="179">
                  <c:v>-8.7313156000000003</c:v>
                </c:pt>
                <c:pt idx="180">
                  <c:v>-8.7326230999999996</c:v>
                </c:pt>
                <c:pt idx="181">
                  <c:v>-8.7539777999999995</c:v>
                </c:pt>
                <c:pt idx="182">
                  <c:v>-8.7823829999999994</c:v>
                </c:pt>
                <c:pt idx="183">
                  <c:v>-8.7821216999999994</c:v>
                </c:pt>
                <c:pt idx="184">
                  <c:v>-8.7929077000000007</c:v>
                </c:pt>
                <c:pt idx="185">
                  <c:v>-8.8328904999999995</c:v>
                </c:pt>
                <c:pt idx="186">
                  <c:v>-8.8663653999999994</c:v>
                </c:pt>
                <c:pt idx="187">
                  <c:v>-8.8812876000000003</c:v>
                </c:pt>
                <c:pt idx="188">
                  <c:v>-8.9367151000000007</c:v>
                </c:pt>
                <c:pt idx="189">
                  <c:v>-8.9916266999999994</c:v>
                </c:pt>
                <c:pt idx="190">
                  <c:v>-9.0392884999999996</c:v>
                </c:pt>
                <c:pt idx="191">
                  <c:v>-9.0782042000000001</c:v>
                </c:pt>
                <c:pt idx="192">
                  <c:v>-9.1422453000000008</c:v>
                </c:pt>
                <c:pt idx="193">
                  <c:v>-9.2005967999999996</c:v>
                </c:pt>
                <c:pt idx="194">
                  <c:v>-9.2639312999999994</c:v>
                </c:pt>
                <c:pt idx="195">
                  <c:v>-9.3360108999999998</c:v>
                </c:pt>
                <c:pt idx="196">
                  <c:v>-9.4149504000000004</c:v>
                </c:pt>
                <c:pt idx="197">
                  <c:v>-9.4735469999999999</c:v>
                </c:pt>
                <c:pt idx="198">
                  <c:v>-9.5413437000000005</c:v>
                </c:pt>
                <c:pt idx="199">
                  <c:v>-9.598732</c:v>
                </c:pt>
                <c:pt idx="200">
                  <c:v>-9.6342592000000007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46-4C0F-B6F4-04DE9F776E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Response'!$E$3:$E$103</c:f>
              <c:numCache>
                <c:formatCode>General</c:formatCode>
                <c:ptCount val="101"/>
                <c:pt idx="0">
                  <c:v>-20.0648442</c:v>
                </c:pt>
                <c:pt idx="1">
                  <c:v>-13.024538199999999</c:v>
                </c:pt>
                <c:pt idx="2">
                  <c:v>-6.1005381999999999</c:v>
                </c:pt>
                <c:pt idx="3">
                  <c:v>-5.4541251999999991</c:v>
                </c:pt>
                <c:pt idx="4">
                  <c:v>-5.3797621999999992</c:v>
                </c:pt>
                <c:pt idx="5">
                  <c:v>-4.5655831999999998</c:v>
                </c:pt>
                <c:pt idx="6">
                  <c:v>-3.4181032</c:v>
                </c:pt>
                <c:pt idx="7">
                  <c:v>-2.1092290999999994</c:v>
                </c:pt>
                <c:pt idx="8">
                  <c:v>-1.3107195000000003</c:v>
                </c:pt>
                <c:pt idx="9">
                  <c:v>-0.62328429999999901</c:v>
                </c:pt>
                <c:pt idx="10">
                  <c:v>-0.32067390000000007</c:v>
                </c:pt>
                <c:pt idx="11">
                  <c:v>-0.13811820000000008</c:v>
                </c:pt>
                <c:pt idx="12">
                  <c:v>2.7452000000005583E-3</c:v>
                </c:pt>
                <c:pt idx="13">
                  <c:v>4.376030000000064E-2</c:v>
                </c:pt>
                <c:pt idx="14">
                  <c:v>0</c:v>
                </c:pt>
                <c:pt idx="15">
                  <c:v>7.6996800000000754E-2</c:v>
                </c:pt>
                <c:pt idx="16">
                  <c:v>0.10138470000000055</c:v>
                </c:pt>
                <c:pt idx="17">
                  <c:v>0.26737880000000036</c:v>
                </c:pt>
                <c:pt idx="18">
                  <c:v>0.13919689999999996</c:v>
                </c:pt>
                <c:pt idx="19">
                  <c:v>7.5342200000000581E-2</c:v>
                </c:pt>
                <c:pt idx="20">
                  <c:v>-3.8220399999999266E-2</c:v>
                </c:pt>
                <c:pt idx="21">
                  <c:v>-3.1794499999999282E-2</c:v>
                </c:pt>
                <c:pt idx="22">
                  <c:v>1.8836499999999923E-2</c:v>
                </c:pt>
                <c:pt idx="23">
                  <c:v>-2.4934299999999965E-2</c:v>
                </c:pt>
                <c:pt idx="24">
                  <c:v>-2.6292999999997235E-3</c:v>
                </c:pt>
                <c:pt idx="25">
                  <c:v>-0.27684969999999964</c:v>
                </c:pt>
                <c:pt idx="26">
                  <c:v>-0.42769139999999961</c:v>
                </c:pt>
                <c:pt idx="27">
                  <c:v>-0.70950319999999945</c:v>
                </c:pt>
                <c:pt idx="28">
                  <c:v>-0.66861629999999916</c:v>
                </c:pt>
                <c:pt idx="29">
                  <c:v>-0.68862250000000014</c:v>
                </c:pt>
                <c:pt idx="30">
                  <c:v>-0.63113020000000031</c:v>
                </c:pt>
                <c:pt idx="31">
                  <c:v>-0.77113440000000022</c:v>
                </c:pt>
                <c:pt idx="32">
                  <c:v>-0.95627689999999976</c:v>
                </c:pt>
                <c:pt idx="33">
                  <c:v>-1.1980380999999989</c:v>
                </c:pt>
                <c:pt idx="34">
                  <c:v>-1.2838811999999988</c:v>
                </c:pt>
                <c:pt idx="35">
                  <c:v>-1.2345170999999988</c:v>
                </c:pt>
                <c:pt idx="36">
                  <c:v>-1.0578756</c:v>
                </c:pt>
                <c:pt idx="37">
                  <c:v>-0.93850509999999954</c:v>
                </c:pt>
                <c:pt idx="38">
                  <c:v>-0.87002559999999907</c:v>
                </c:pt>
                <c:pt idx="39">
                  <c:v>-0.90433210000000042</c:v>
                </c:pt>
                <c:pt idx="40">
                  <c:v>-0.96020890000000048</c:v>
                </c:pt>
                <c:pt idx="41">
                  <c:v>-1.0182437999999996</c:v>
                </c:pt>
                <c:pt idx="42">
                  <c:v>-1.0732049999999989</c:v>
                </c:pt>
                <c:pt idx="43">
                  <c:v>-1.0980844000000003</c:v>
                </c:pt>
                <c:pt idx="44">
                  <c:v>-1.136571899999999</c:v>
                </c:pt>
                <c:pt idx="45">
                  <c:v>-1.2097845000000005</c:v>
                </c:pt>
                <c:pt idx="46">
                  <c:v>-1.3123665000000004</c:v>
                </c:pt>
                <c:pt idx="47">
                  <c:v>-1.4357823999999999</c:v>
                </c:pt>
                <c:pt idx="48">
                  <c:v>-1.4456204999999995</c:v>
                </c:pt>
                <c:pt idx="49">
                  <c:v>-1.478180899999999</c:v>
                </c:pt>
                <c:pt idx="50">
                  <c:v>-1.4560612999999991</c:v>
                </c:pt>
                <c:pt idx="51">
                  <c:v>-1.4722613999999998</c:v>
                </c:pt>
                <c:pt idx="52">
                  <c:v>-1.5370167999999991</c:v>
                </c:pt>
                <c:pt idx="53">
                  <c:v>-1.684409099999999</c:v>
                </c:pt>
                <c:pt idx="54">
                  <c:v>-1.8020028999999989</c:v>
                </c:pt>
                <c:pt idx="55">
                  <c:v>-1.8583382999999989</c:v>
                </c:pt>
                <c:pt idx="56">
                  <c:v>-1.8591442000000002</c:v>
                </c:pt>
                <c:pt idx="57">
                  <c:v>-1.9178685999999994</c:v>
                </c:pt>
                <c:pt idx="58">
                  <c:v>-1.9414557999999991</c:v>
                </c:pt>
                <c:pt idx="59">
                  <c:v>-1.9999341999999993</c:v>
                </c:pt>
                <c:pt idx="60">
                  <c:v>-2.0309924999999991</c:v>
                </c:pt>
                <c:pt idx="61">
                  <c:v>-2.0703162999999991</c:v>
                </c:pt>
                <c:pt idx="62">
                  <c:v>-2.0538968999999989</c:v>
                </c:pt>
                <c:pt idx="63">
                  <c:v>-2.0569848999999989</c:v>
                </c:pt>
                <c:pt idx="64">
                  <c:v>-2.0548563</c:v>
                </c:pt>
                <c:pt idx="65">
                  <c:v>-2.0887336999999997</c:v>
                </c:pt>
                <c:pt idx="66">
                  <c:v>-2.0965556999999988</c:v>
                </c:pt>
                <c:pt idx="67">
                  <c:v>-2.1263484999999998</c:v>
                </c:pt>
                <c:pt idx="68">
                  <c:v>-2.1311511999999988</c:v>
                </c:pt>
                <c:pt idx="69">
                  <c:v>-2.1535406000000004</c:v>
                </c:pt>
                <c:pt idx="70">
                  <c:v>-2.168507599999999</c:v>
                </c:pt>
                <c:pt idx="71">
                  <c:v>-2.2029933999999995</c:v>
                </c:pt>
                <c:pt idx="72">
                  <c:v>-2.2104586999999993</c:v>
                </c:pt>
                <c:pt idx="73">
                  <c:v>-2.2622194000000002</c:v>
                </c:pt>
                <c:pt idx="74">
                  <c:v>-2.2890816000000003</c:v>
                </c:pt>
                <c:pt idx="75">
                  <c:v>-2.3252829999999998</c:v>
                </c:pt>
                <c:pt idx="76">
                  <c:v>-2.3191794999999997</c:v>
                </c:pt>
                <c:pt idx="77">
                  <c:v>-2.3447027</c:v>
                </c:pt>
                <c:pt idx="78">
                  <c:v>-2.367707199999999</c:v>
                </c:pt>
                <c:pt idx="79">
                  <c:v>-2.423330299999999</c:v>
                </c:pt>
                <c:pt idx="80">
                  <c:v>-2.4650278000000005</c:v>
                </c:pt>
                <c:pt idx="81">
                  <c:v>-2.5343771999999989</c:v>
                </c:pt>
                <c:pt idx="82">
                  <c:v>-2.5574821999999999</c:v>
                </c:pt>
                <c:pt idx="83">
                  <c:v>-2.6132102000000001</c:v>
                </c:pt>
                <c:pt idx="84">
                  <c:v>-2.6577121999999997</c:v>
                </c:pt>
                <c:pt idx="85">
                  <c:v>-2.7619301999999992</c:v>
                </c:pt>
                <c:pt idx="86">
                  <c:v>-2.9205481999999998</c:v>
                </c:pt>
                <c:pt idx="87">
                  <c:v>-3.1405561999999998</c:v>
                </c:pt>
                <c:pt idx="88">
                  <c:v>-3.3994092</c:v>
                </c:pt>
                <c:pt idx="89">
                  <c:v>-3.6576721999999995</c:v>
                </c:pt>
                <c:pt idx="90">
                  <c:v>-3.9406562000000003</c:v>
                </c:pt>
                <c:pt idx="91">
                  <c:v>-4.1570662</c:v>
                </c:pt>
                <c:pt idx="92">
                  <c:v>-4.3757291999999994</c:v>
                </c:pt>
                <c:pt idx="93">
                  <c:v>-4.5183171999999994</c:v>
                </c:pt>
                <c:pt idx="94">
                  <c:v>-4.6834531999999998</c:v>
                </c:pt>
                <c:pt idx="95">
                  <c:v>-4.7266912000000003</c:v>
                </c:pt>
                <c:pt idx="96">
                  <c:v>-4.7764251999999994</c:v>
                </c:pt>
                <c:pt idx="97">
                  <c:v>-4.7464851999999995</c:v>
                </c:pt>
                <c:pt idx="98">
                  <c:v>-4.7687371999999995</c:v>
                </c:pt>
                <c:pt idx="99">
                  <c:v>-4.7309241999999996</c:v>
                </c:pt>
                <c:pt idx="100">
                  <c:v>-4.7285931999999997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08-4173-93F1-A72A21A9D472}"/>
            </c:ext>
          </c:extLst>
        </c:ser>
        <c:ser>
          <c:idx val="0"/>
          <c:order val="1"/>
          <c:tx>
            <c:v>2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Response'!$O$3:$O$103</c:f>
              <c:numCache>
                <c:formatCode>General</c:formatCode>
                <c:ptCount val="101"/>
                <c:pt idx="0">
                  <c:v>-20.969129899999999</c:v>
                </c:pt>
                <c:pt idx="1">
                  <c:v>-13.3957079</c:v>
                </c:pt>
                <c:pt idx="2">
                  <c:v>-5.9598079000000013</c:v>
                </c:pt>
                <c:pt idx="3">
                  <c:v>-5.2876509000000009</c:v>
                </c:pt>
                <c:pt idx="4">
                  <c:v>-5.3227889000000008</c:v>
                </c:pt>
                <c:pt idx="5">
                  <c:v>-4.5444889000000011</c:v>
                </c:pt>
                <c:pt idx="6">
                  <c:v>-3.4025519000000006</c:v>
                </c:pt>
                <c:pt idx="7">
                  <c:v>-1.9622979000000011</c:v>
                </c:pt>
                <c:pt idx="8">
                  <c:v>-1.182102200000001</c:v>
                </c:pt>
                <c:pt idx="9">
                  <c:v>-0.48092749999999995</c:v>
                </c:pt>
                <c:pt idx="10">
                  <c:v>-0.24826240000000155</c:v>
                </c:pt>
                <c:pt idx="11">
                  <c:v>-2.733040000000031E-2</c:v>
                </c:pt>
                <c:pt idx="12">
                  <c:v>3.3284199999998876E-2</c:v>
                </c:pt>
                <c:pt idx="13">
                  <c:v>5.6253399999999232E-2</c:v>
                </c:pt>
                <c:pt idx="14">
                  <c:v>0</c:v>
                </c:pt>
                <c:pt idx="15">
                  <c:v>8.7777099999998498E-2</c:v>
                </c:pt>
                <c:pt idx="16">
                  <c:v>0.12320709999999835</c:v>
                </c:pt>
                <c:pt idx="17">
                  <c:v>0.27994539999999901</c:v>
                </c:pt>
                <c:pt idx="18">
                  <c:v>0.18644049999999979</c:v>
                </c:pt>
                <c:pt idx="19">
                  <c:v>0.1261253</c:v>
                </c:pt>
                <c:pt idx="20">
                  <c:v>2.9356999999999189E-2</c:v>
                </c:pt>
                <c:pt idx="21">
                  <c:v>2.5864599999998461E-2</c:v>
                </c:pt>
                <c:pt idx="22">
                  <c:v>7.8901300000000063E-2</c:v>
                </c:pt>
                <c:pt idx="23">
                  <c:v>7.2495499999998714E-2</c:v>
                </c:pt>
                <c:pt idx="24">
                  <c:v>0.14214419999999883</c:v>
                </c:pt>
                <c:pt idx="25">
                  <c:v>-2.6229900000000583E-2</c:v>
                </c:pt>
                <c:pt idx="26">
                  <c:v>-0.15802860000000152</c:v>
                </c:pt>
                <c:pt idx="27">
                  <c:v>-0.43419650000000054</c:v>
                </c:pt>
                <c:pt idx="28">
                  <c:v>-0.43491550000000068</c:v>
                </c:pt>
                <c:pt idx="29">
                  <c:v>-0.45335770000000153</c:v>
                </c:pt>
                <c:pt idx="30">
                  <c:v>-0.33930970000000116</c:v>
                </c:pt>
                <c:pt idx="31">
                  <c:v>-0.39638610000000085</c:v>
                </c:pt>
                <c:pt idx="32">
                  <c:v>-0.47450919999999996</c:v>
                </c:pt>
                <c:pt idx="33">
                  <c:v>-0.62269590000000008</c:v>
                </c:pt>
                <c:pt idx="34">
                  <c:v>-0.72924230000000101</c:v>
                </c:pt>
                <c:pt idx="35">
                  <c:v>-0.74655340000000159</c:v>
                </c:pt>
                <c:pt idx="36">
                  <c:v>-0.70836350000000081</c:v>
                </c:pt>
                <c:pt idx="37">
                  <c:v>-0.69202140000000156</c:v>
                </c:pt>
                <c:pt idx="38">
                  <c:v>-0.73371410000000026</c:v>
                </c:pt>
                <c:pt idx="39">
                  <c:v>-0.8506803000000005</c:v>
                </c:pt>
                <c:pt idx="40">
                  <c:v>-0.9599018000000008</c:v>
                </c:pt>
                <c:pt idx="41">
                  <c:v>-1.0400419000000003</c:v>
                </c:pt>
                <c:pt idx="42">
                  <c:v>-1.0719013000000004</c:v>
                </c:pt>
                <c:pt idx="43">
                  <c:v>-1.0130176000000013</c:v>
                </c:pt>
                <c:pt idx="44">
                  <c:v>-0.92953300000000105</c:v>
                </c:pt>
                <c:pt idx="45">
                  <c:v>-0.86124230000000068</c:v>
                </c:pt>
                <c:pt idx="46">
                  <c:v>-0.87091250000000109</c:v>
                </c:pt>
                <c:pt idx="47">
                  <c:v>-0.95332340000000038</c:v>
                </c:pt>
                <c:pt idx="48">
                  <c:v>-1.0150757000000006</c:v>
                </c:pt>
                <c:pt idx="49">
                  <c:v>-1.1000452000000003</c:v>
                </c:pt>
                <c:pt idx="50">
                  <c:v>-1.145369500000001</c:v>
                </c:pt>
                <c:pt idx="51">
                  <c:v>-1.1883459000000016</c:v>
                </c:pt>
                <c:pt idx="52">
                  <c:v>-1.2557859000000011</c:v>
                </c:pt>
                <c:pt idx="53">
                  <c:v>-1.3830881000000002</c:v>
                </c:pt>
                <c:pt idx="54">
                  <c:v>-1.4929838000000011</c:v>
                </c:pt>
                <c:pt idx="55">
                  <c:v>-1.5592174000000014</c:v>
                </c:pt>
                <c:pt idx="56">
                  <c:v>-1.5637836000000007</c:v>
                </c:pt>
                <c:pt idx="57">
                  <c:v>-1.6022596</c:v>
                </c:pt>
                <c:pt idx="58">
                  <c:v>-1.5979881000000002</c:v>
                </c:pt>
                <c:pt idx="59">
                  <c:v>-1.628108000000001</c:v>
                </c:pt>
                <c:pt idx="60">
                  <c:v>-1.6426649000000015</c:v>
                </c:pt>
                <c:pt idx="61">
                  <c:v>-1.6720152000000006</c:v>
                </c:pt>
                <c:pt idx="62">
                  <c:v>-1.6294708</c:v>
                </c:pt>
                <c:pt idx="63">
                  <c:v>-1.6009340000000005</c:v>
                </c:pt>
                <c:pt idx="64">
                  <c:v>-1.5705280000000013</c:v>
                </c:pt>
                <c:pt idx="65">
                  <c:v>-1.5893612000000008</c:v>
                </c:pt>
                <c:pt idx="66">
                  <c:v>-1.5707960000000014</c:v>
                </c:pt>
                <c:pt idx="67">
                  <c:v>-1.5806742000000007</c:v>
                </c:pt>
                <c:pt idx="68">
                  <c:v>-1.5856581000000016</c:v>
                </c:pt>
                <c:pt idx="69">
                  <c:v>-1.6111841000000009</c:v>
                </c:pt>
                <c:pt idx="70">
                  <c:v>-1.6234417000000008</c:v>
                </c:pt>
                <c:pt idx="71">
                  <c:v>-1.6419954000000008</c:v>
                </c:pt>
                <c:pt idx="72">
                  <c:v>-1.6671390000000006</c:v>
                </c:pt>
                <c:pt idx="73">
                  <c:v>-1.7637259000000007</c:v>
                </c:pt>
                <c:pt idx="74">
                  <c:v>-1.9034019000000004</c:v>
                </c:pt>
                <c:pt idx="75">
                  <c:v>-2.1162689000000015</c:v>
                </c:pt>
                <c:pt idx="76">
                  <c:v>-2.3409589000000004</c:v>
                </c:pt>
                <c:pt idx="77">
                  <c:v>-2.5995169000000011</c:v>
                </c:pt>
                <c:pt idx="78">
                  <c:v>-2.8175649000000007</c:v>
                </c:pt>
                <c:pt idx="79">
                  <c:v>-2.9781319000000011</c:v>
                </c:pt>
                <c:pt idx="80">
                  <c:v>-3.0340329000000015</c:v>
                </c:pt>
                <c:pt idx="81">
                  <c:v>-3.110978900000001</c:v>
                </c:pt>
                <c:pt idx="82">
                  <c:v>-3.1452799000000002</c:v>
                </c:pt>
                <c:pt idx="83">
                  <c:v>-3.2453409000000004</c:v>
                </c:pt>
                <c:pt idx="84">
                  <c:v>-3.2909539000000017</c:v>
                </c:pt>
                <c:pt idx="85">
                  <c:v>-3.3406209000000011</c:v>
                </c:pt>
                <c:pt idx="86">
                  <c:v>-3.3758199000000015</c:v>
                </c:pt>
                <c:pt idx="87">
                  <c:v>-3.4141359000000016</c:v>
                </c:pt>
                <c:pt idx="88">
                  <c:v>-3.4512229000000012</c:v>
                </c:pt>
                <c:pt idx="89">
                  <c:v>-3.4722999000000012</c:v>
                </c:pt>
                <c:pt idx="90">
                  <c:v>-3.5226589000000015</c:v>
                </c:pt>
                <c:pt idx="91">
                  <c:v>-3.5868799000000013</c:v>
                </c:pt>
                <c:pt idx="92">
                  <c:v>-3.6780208999999999</c:v>
                </c:pt>
                <c:pt idx="93">
                  <c:v>-3.7829019000000006</c:v>
                </c:pt>
                <c:pt idx="94">
                  <c:v>-3.9460739</c:v>
                </c:pt>
                <c:pt idx="95">
                  <c:v>-4.057393900000001</c:v>
                </c:pt>
                <c:pt idx="96">
                  <c:v>-4.1693939000000011</c:v>
                </c:pt>
                <c:pt idx="97">
                  <c:v>-4.1761629000000013</c:v>
                </c:pt>
                <c:pt idx="98">
                  <c:v>-4.2386489000000012</c:v>
                </c:pt>
                <c:pt idx="99">
                  <c:v>-4.2409739000000002</c:v>
                </c:pt>
                <c:pt idx="100">
                  <c:v>-4.2893239000000012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08-4173-93F1-A72A21A9D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14656"/>
        <c:axId val="111429120"/>
      </c:scatterChart>
      <c:valAx>
        <c:axId val="111414656"/>
        <c:scaling>
          <c:orientation val="minMax"/>
          <c:max val="1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429120"/>
        <c:crosses val="autoZero"/>
        <c:crossBetween val="midCat"/>
        <c:majorUnit val="1"/>
      </c:valAx>
      <c:valAx>
        <c:axId val="111429120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414656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138049451601515"/>
          <c:y val="0.68226778944298638"/>
          <c:w val="0.41874990836501075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RF Isolation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Isolations!$F$5:$F$205</c:f>
              <c:numCache>
                <c:formatCode>General</c:formatCode>
                <c:ptCount val="201"/>
                <c:pt idx="0">
                  <c:v>-24.342435999999999</c:v>
                </c:pt>
                <c:pt idx="1">
                  <c:v>-24.303417</c:v>
                </c:pt>
                <c:pt idx="2">
                  <c:v>-24.290049</c:v>
                </c:pt>
                <c:pt idx="3">
                  <c:v>-24.335000999999998</c:v>
                </c:pt>
                <c:pt idx="4">
                  <c:v>-24.464186000000002</c:v>
                </c:pt>
                <c:pt idx="5">
                  <c:v>-24.620114999999998</c:v>
                </c:pt>
                <c:pt idx="6">
                  <c:v>-24.772684000000002</c:v>
                </c:pt>
                <c:pt idx="7">
                  <c:v>-24.900009000000001</c:v>
                </c:pt>
                <c:pt idx="8">
                  <c:v>-24.993151000000001</c:v>
                </c:pt>
                <c:pt idx="9">
                  <c:v>-25.053055000000001</c:v>
                </c:pt>
                <c:pt idx="10">
                  <c:v>-25.088932</c:v>
                </c:pt>
                <c:pt idx="11">
                  <c:v>-25.106289</c:v>
                </c:pt>
                <c:pt idx="12">
                  <c:v>-25.110292000000001</c:v>
                </c:pt>
                <c:pt idx="13">
                  <c:v>-25.090378000000001</c:v>
                </c:pt>
                <c:pt idx="14">
                  <c:v>-25.075077</c:v>
                </c:pt>
                <c:pt idx="15">
                  <c:v>-25.114885000000001</c:v>
                </c:pt>
                <c:pt idx="16">
                  <c:v>-25.219094999999999</c:v>
                </c:pt>
                <c:pt idx="17">
                  <c:v>-25.544834000000002</c:v>
                </c:pt>
                <c:pt idx="18">
                  <c:v>-25.990582</c:v>
                </c:pt>
                <c:pt idx="19">
                  <c:v>-26.567693999999999</c:v>
                </c:pt>
                <c:pt idx="20">
                  <c:v>-27.125586999999999</c:v>
                </c:pt>
                <c:pt idx="21">
                  <c:v>-27.690327</c:v>
                </c:pt>
                <c:pt idx="22">
                  <c:v>-28.287635999999999</c:v>
                </c:pt>
                <c:pt idx="23">
                  <c:v>-28.888741</c:v>
                </c:pt>
                <c:pt idx="24">
                  <c:v>-29.548245999999999</c:v>
                </c:pt>
                <c:pt idx="25">
                  <c:v>-30.204930999999998</c:v>
                </c:pt>
                <c:pt idx="26">
                  <c:v>-30.871178</c:v>
                </c:pt>
                <c:pt idx="27">
                  <c:v>-31.583441000000001</c:v>
                </c:pt>
                <c:pt idx="28">
                  <c:v>-32.362862</c:v>
                </c:pt>
                <c:pt idx="29">
                  <c:v>-33.215252</c:v>
                </c:pt>
                <c:pt idx="30">
                  <c:v>-34.150700000000001</c:v>
                </c:pt>
                <c:pt idx="31">
                  <c:v>-35.177357000000001</c:v>
                </c:pt>
                <c:pt idx="32">
                  <c:v>-36.278694000000002</c:v>
                </c:pt>
                <c:pt idx="33">
                  <c:v>-37.384036999999999</c:v>
                </c:pt>
                <c:pt idx="34">
                  <c:v>-38.477809999999998</c:v>
                </c:pt>
                <c:pt idx="35">
                  <c:v>-39.728062000000001</c:v>
                </c:pt>
                <c:pt idx="36">
                  <c:v>-41.068255999999998</c:v>
                </c:pt>
                <c:pt idx="37">
                  <c:v>-42.262436000000001</c:v>
                </c:pt>
                <c:pt idx="38">
                  <c:v>-43.171509</c:v>
                </c:pt>
                <c:pt idx="39">
                  <c:v>-43.677799</c:v>
                </c:pt>
                <c:pt idx="40">
                  <c:v>-43.933253999999998</c:v>
                </c:pt>
                <c:pt idx="41">
                  <c:v>-44.026234000000002</c:v>
                </c:pt>
                <c:pt idx="42">
                  <c:v>-43.548634</c:v>
                </c:pt>
                <c:pt idx="43">
                  <c:v>-42.916755999999999</c:v>
                </c:pt>
                <c:pt idx="44">
                  <c:v>-41.918137000000002</c:v>
                </c:pt>
                <c:pt idx="45">
                  <c:v>-41.235191</c:v>
                </c:pt>
                <c:pt idx="46">
                  <c:v>-40.438395999999997</c:v>
                </c:pt>
                <c:pt idx="47">
                  <c:v>-39.787308000000003</c:v>
                </c:pt>
                <c:pt idx="48">
                  <c:v>-39.195991999999997</c:v>
                </c:pt>
                <c:pt idx="49">
                  <c:v>-38.624564999999997</c:v>
                </c:pt>
                <c:pt idx="50">
                  <c:v>-38.203578999999998</c:v>
                </c:pt>
                <c:pt idx="51">
                  <c:v>-37.781635000000001</c:v>
                </c:pt>
                <c:pt idx="52">
                  <c:v>-37.512172999999997</c:v>
                </c:pt>
                <c:pt idx="53">
                  <c:v>-37.489899000000001</c:v>
                </c:pt>
                <c:pt idx="54">
                  <c:v>-37.265205000000002</c:v>
                </c:pt>
                <c:pt idx="55">
                  <c:v>-37.014389000000001</c:v>
                </c:pt>
                <c:pt idx="56">
                  <c:v>-36.778675</c:v>
                </c:pt>
                <c:pt idx="57">
                  <c:v>-36.774467000000001</c:v>
                </c:pt>
                <c:pt idx="58">
                  <c:v>-37.090930999999998</c:v>
                </c:pt>
                <c:pt idx="59">
                  <c:v>-37.050220000000003</c:v>
                </c:pt>
                <c:pt idx="60">
                  <c:v>-37.135688999999999</c:v>
                </c:pt>
                <c:pt idx="61">
                  <c:v>-36.944561</c:v>
                </c:pt>
                <c:pt idx="62">
                  <c:v>-36.902855000000002</c:v>
                </c:pt>
                <c:pt idx="63">
                  <c:v>-36.989429000000001</c:v>
                </c:pt>
                <c:pt idx="64">
                  <c:v>-37.116627000000001</c:v>
                </c:pt>
                <c:pt idx="65">
                  <c:v>-37.332993000000002</c:v>
                </c:pt>
                <c:pt idx="66">
                  <c:v>-37.279235999999997</c:v>
                </c:pt>
                <c:pt idx="67">
                  <c:v>-37.331814000000001</c:v>
                </c:pt>
                <c:pt idx="68">
                  <c:v>-37.320937999999998</c:v>
                </c:pt>
                <c:pt idx="69">
                  <c:v>-37.425510000000003</c:v>
                </c:pt>
                <c:pt idx="70">
                  <c:v>-37.623210999999998</c:v>
                </c:pt>
                <c:pt idx="71">
                  <c:v>-37.825843999999996</c:v>
                </c:pt>
                <c:pt idx="72">
                  <c:v>-38.005527000000001</c:v>
                </c:pt>
                <c:pt idx="73">
                  <c:v>-37.968071000000002</c:v>
                </c:pt>
                <c:pt idx="74">
                  <c:v>-38.160580000000003</c:v>
                </c:pt>
                <c:pt idx="75">
                  <c:v>-38.447186000000002</c:v>
                </c:pt>
                <c:pt idx="76">
                  <c:v>-38.828277999999997</c:v>
                </c:pt>
                <c:pt idx="77">
                  <c:v>-39.152901</c:v>
                </c:pt>
                <c:pt idx="78">
                  <c:v>-39.120029000000002</c:v>
                </c:pt>
                <c:pt idx="79">
                  <c:v>-39.413379999999997</c:v>
                </c:pt>
                <c:pt idx="80">
                  <c:v>-39.133934000000004</c:v>
                </c:pt>
                <c:pt idx="81">
                  <c:v>-39.024704</c:v>
                </c:pt>
                <c:pt idx="82">
                  <c:v>-38.310279999999999</c:v>
                </c:pt>
                <c:pt idx="83">
                  <c:v>-37.778061000000001</c:v>
                </c:pt>
                <c:pt idx="84">
                  <c:v>-37.57085</c:v>
                </c:pt>
                <c:pt idx="85">
                  <c:v>-37.377800000000001</c:v>
                </c:pt>
                <c:pt idx="86">
                  <c:v>-37.431109999999997</c:v>
                </c:pt>
                <c:pt idx="87">
                  <c:v>-37.149441000000003</c:v>
                </c:pt>
                <c:pt idx="88">
                  <c:v>-37.069065000000002</c:v>
                </c:pt>
                <c:pt idx="89">
                  <c:v>-36.682983</c:v>
                </c:pt>
                <c:pt idx="90">
                  <c:v>-36.611935000000003</c:v>
                </c:pt>
                <c:pt idx="91">
                  <c:v>-36.556491999999999</c:v>
                </c:pt>
                <c:pt idx="92">
                  <c:v>-36.383426999999998</c:v>
                </c:pt>
                <c:pt idx="93">
                  <c:v>-36.112155999999999</c:v>
                </c:pt>
                <c:pt idx="94">
                  <c:v>-35.881633999999998</c:v>
                </c:pt>
                <c:pt idx="95">
                  <c:v>-35.804138000000002</c:v>
                </c:pt>
                <c:pt idx="96">
                  <c:v>-35.695576000000003</c:v>
                </c:pt>
                <c:pt idx="97">
                  <c:v>-35.341782000000002</c:v>
                </c:pt>
                <c:pt idx="98">
                  <c:v>-34.808982999999998</c:v>
                </c:pt>
                <c:pt idx="99">
                  <c:v>-34.093449</c:v>
                </c:pt>
                <c:pt idx="100">
                  <c:v>-33.310859999999998</c:v>
                </c:pt>
                <c:pt idx="101">
                  <c:v>-32.625647999999998</c:v>
                </c:pt>
                <c:pt idx="102">
                  <c:v>-31.883721999999999</c:v>
                </c:pt>
                <c:pt idx="103">
                  <c:v>-31.312909999999999</c:v>
                </c:pt>
                <c:pt idx="104">
                  <c:v>-30.797885999999998</c:v>
                </c:pt>
                <c:pt idx="105">
                  <c:v>-30.363071000000001</c:v>
                </c:pt>
                <c:pt idx="106">
                  <c:v>-30.135083999999999</c:v>
                </c:pt>
                <c:pt idx="107">
                  <c:v>-30.196978000000001</c:v>
                </c:pt>
                <c:pt idx="108">
                  <c:v>-30.450050000000001</c:v>
                </c:pt>
                <c:pt idx="109">
                  <c:v>-30.804652999999998</c:v>
                </c:pt>
                <c:pt idx="110">
                  <c:v>-31.123816999999999</c:v>
                </c:pt>
                <c:pt idx="111">
                  <c:v>-31.629352999999998</c:v>
                </c:pt>
                <c:pt idx="112">
                  <c:v>-32.009940999999998</c:v>
                </c:pt>
                <c:pt idx="113">
                  <c:v>-32.343944999999998</c:v>
                </c:pt>
                <c:pt idx="114">
                  <c:v>-32.506900999999999</c:v>
                </c:pt>
                <c:pt idx="115">
                  <c:v>-32.692211</c:v>
                </c:pt>
                <c:pt idx="116">
                  <c:v>-32.901096000000003</c:v>
                </c:pt>
                <c:pt idx="117">
                  <c:v>-33.035930999999998</c:v>
                </c:pt>
                <c:pt idx="118">
                  <c:v>-33.214072999999999</c:v>
                </c:pt>
                <c:pt idx="119">
                  <c:v>-33.282986000000001</c:v>
                </c:pt>
                <c:pt idx="120">
                  <c:v>-33.383228000000003</c:v>
                </c:pt>
                <c:pt idx="121">
                  <c:v>-33.365806999999997</c:v>
                </c:pt>
                <c:pt idx="122">
                  <c:v>-33.371220000000001</c:v>
                </c:pt>
                <c:pt idx="123">
                  <c:v>-33.320903999999999</c:v>
                </c:pt>
                <c:pt idx="124">
                  <c:v>-33.357776999999999</c:v>
                </c:pt>
                <c:pt idx="125">
                  <c:v>-33.415233999999998</c:v>
                </c:pt>
                <c:pt idx="126">
                  <c:v>-33.467807999999998</c:v>
                </c:pt>
                <c:pt idx="127">
                  <c:v>-33.442000999999998</c:v>
                </c:pt>
                <c:pt idx="128">
                  <c:v>-33.379531999999998</c:v>
                </c:pt>
                <c:pt idx="129">
                  <c:v>-33.358325999999998</c:v>
                </c:pt>
                <c:pt idx="130">
                  <c:v>-33.451743999999998</c:v>
                </c:pt>
                <c:pt idx="131">
                  <c:v>-33.589663999999999</c:v>
                </c:pt>
                <c:pt idx="132">
                  <c:v>-33.805939000000002</c:v>
                </c:pt>
                <c:pt idx="133">
                  <c:v>-33.88203</c:v>
                </c:pt>
                <c:pt idx="134">
                  <c:v>-34.078423000000001</c:v>
                </c:pt>
                <c:pt idx="135">
                  <c:v>-34.126868999999999</c:v>
                </c:pt>
                <c:pt idx="136">
                  <c:v>-34.349232000000001</c:v>
                </c:pt>
                <c:pt idx="137">
                  <c:v>-34.601970999999999</c:v>
                </c:pt>
                <c:pt idx="138">
                  <c:v>-35.007755000000003</c:v>
                </c:pt>
                <c:pt idx="139">
                  <c:v>-35.392063</c:v>
                </c:pt>
                <c:pt idx="140">
                  <c:v>-35.771380999999998</c:v>
                </c:pt>
                <c:pt idx="141">
                  <c:v>-36.010254000000003</c:v>
                </c:pt>
                <c:pt idx="142">
                  <c:v>-36.179543000000002</c:v>
                </c:pt>
                <c:pt idx="143">
                  <c:v>-36.272452999999999</c:v>
                </c:pt>
                <c:pt idx="144">
                  <c:v>-36.446677999999999</c:v>
                </c:pt>
                <c:pt idx="145">
                  <c:v>-36.514682999999998</c:v>
                </c:pt>
                <c:pt idx="146">
                  <c:v>-36.567279999999997</c:v>
                </c:pt>
                <c:pt idx="147">
                  <c:v>-36.521202000000002</c:v>
                </c:pt>
                <c:pt idx="148">
                  <c:v>-36.676273000000002</c:v>
                </c:pt>
                <c:pt idx="149">
                  <c:v>-36.651600000000002</c:v>
                </c:pt>
                <c:pt idx="150">
                  <c:v>-36.764972999999998</c:v>
                </c:pt>
                <c:pt idx="151">
                  <c:v>-36.822014000000003</c:v>
                </c:pt>
                <c:pt idx="152">
                  <c:v>-37.112907</c:v>
                </c:pt>
                <c:pt idx="153">
                  <c:v>-37.519202999999997</c:v>
                </c:pt>
                <c:pt idx="154">
                  <c:v>-38.010173999999999</c:v>
                </c:pt>
                <c:pt idx="155">
                  <c:v>-38.344265</c:v>
                </c:pt>
                <c:pt idx="156">
                  <c:v>-38.676056000000003</c:v>
                </c:pt>
                <c:pt idx="157">
                  <c:v>-38.831435999999997</c:v>
                </c:pt>
                <c:pt idx="158">
                  <c:v>-39.060253000000003</c:v>
                </c:pt>
                <c:pt idx="159">
                  <c:v>-39.023933</c:v>
                </c:pt>
                <c:pt idx="160">
                  <c:v>-39.062424</c:v>
                </c:pt>
                <c:pt idx="161">
                  <c:v>-38.911017999999999</c:v>
                </c:pt>
                <c:pt idx="162">
                  <c:v>-38.928435999999998</c:v>
                </c:pt>
                <c:pt idx="163">
                  <c:v>-38.759059999999998</c:v>
                </c:pt>
                <c:pt idx="164">
                  <c:v>-38.952244</c:v>
                </c:pt>
                <c:pt idx="165">
                  <c:v>-38.945338999999997</c:v>
                </c:pt>
                <c:pt idx="166">
                  <c:v>-39.175488000000001</c:v>
                </c:pt>
                <c:pt idx="167">
                  <c:v>-39.145462000000002</c:v>
                </c:pt>
                <c:pt idx="168">
                  <c:v>-39.325530999999998</c:v>
                </c:pt>
                <c:pt idx="169">
                  <c:v>-39.429423999999997</c:v>
                </c:pt>
                <c:pt idx="170">
                  <c:v>-39.695576000000003</c:v>
                </c:pt>
                <c:pt idx="171">
                  <c:v>-39.879322000000002</c:v>
                </c:pt>
                <c:pt idx="172">
                  <c:v>-40.255538999999999</c:v>
                </c:pt>
                <c:pt idx="173">
                  <c:v>-40.776516000000001</c:v>
                </c:pt>
                <c:pt idx="174">
                  <c:v>-41.418945000000001</c:v>
                </c:pt>
                <c:pt idx="175">
                  <c:v>-42.098629000000003</c:v>
                </c:pt>
                <c:pt idx="176">
                  <c:v>-42.853499999999997</c:v>
                </c:pt>
                <c:pt idx="177">
                  <c:v>-43.636612</c:v>
                </c:pt>
                <c:pt idx="178">
                  <c:v>-44.548591999999999</c:v>
                </c:pt>
                <c:pt idx="179">
                  <c:v>-45.412086000000002</c:v>
                </c:pt>
                <c:pt idx="180">
                  <c:v>-46.524895000000001</c:v>
                </c:pt>
                <c:pt idx="181">
                  <c:v>-47.530003000000001</c:v>
                </c:pt>
                <c:pt idx="182">
                  <c:v>-48.496132000000003</c:v>
                </c:pt>
                <c:pt idx="183">
                  <c:v>-49.623950999999998</c:v>
                </c:pt>
                <c:pt idx="184">
                  <c:v>-50.810844000000003</c:v>
                </c:pt>
                <c:pt idx="185">
                  <c:v>-51.926315000000002</c:v>
                </c:pt>
                <c:pt idx="186">
                  <c:v>-52.350257999999997</c:v>
                </c:pt>
                <c:pt idx="187">
                  <c:v>-51.940097999999999</c:v>
                </c:pt>
                <c:pt idx="188">
                  <c:v>-50.749701999999999</c:v>
                </c:pt>
                <c:pt idx="189">
                  <c:v>-48.903198000000003</c:v>
                </c:pt>
                <c:pt idx="190">
                  <c:v>-47.083229000000003</c:v>
                </c:pt>
                <c:pt idx="191">
                  <c:v>-45.565913999999999</c:v>
                </c:pt>
                <c:pt idx="192">
                  <c:v>-44.231071</c:v>
                </c:pt>
                <c:pt idx="193">
                  <c:v>-43.072861000000003</c:v>
                </c:pt>
                <c:pt idx="194">
                  <c:v>-42.039707</c:v>
                </c:pt>
                <c:pt idx="195">
                  <c:v>-41.198867999999997</c:v>
                </c:pt>
                <c:pt idx="196">
                  <c:v>-40.355086999999997</c:v>
                </c:pt>
                <c:pt idx="197">
                  <c:v>-39.533062000000001</c:v>
                </c:pt>
                <c:pt idx="198">
                  <c:v>-38.882232999999999</c:v>
                </c:pt>
                <c:pt idx="199">
                  <c:v>-37.993792999999997</c:v>
                </c:pt>
                <c:pt idx="200">
                  <c:v>-37.278041999999999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3E-498D-B42D-43A5CB9CE6AA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Isolations!$P$5:$P$205</c:f>
              <c:numCache>
                <c:formatCode>General</c:formatCode>
                <c:ptCount val="201"/>
                <c:pt idx="0">
                  <c:v>-24.342413000000001</c:v>
                </c:pt>
                <c:pt idx="1">
                  <c:v>-24.314827000000001</c:v>
                </c:pt>
                <c:pt idx="2">
                  <c:v>-24.309835</c:v>
                </c:pt>
                <c:pt idx="3">
                  <c:v>-24.363947</c:v>
                </c:pt>
                <c:pt idx="4">
                  <c:v>-24.496161000000001</c:v>
                </c:pt>
                <c:pt idx="5">
                  <c:v>-24.655805999999998</c:v>
                </c:pt>
                <c:pt idx="6">
                  <c:v>-24.823232999999998</c:v>
                </c:pt>
                <c:pt idx="7">
                  <c:v>-24.967552000000001</c:v>
                </c:pt>
                <c:pt idx="8">
                  <c:v>-25.092928000000001</c:v>
                </c:pt>
                <c:pt idx="9">
                  <c:v>-25.220386999999999</c:v>
                </c:pt>
                <c:pt idx="10">
                  <c:v>-25.347318999999999</c:v>
                </c:pt>
                <c:pt idx="11">
                  <c:v>-25.56551</c:v>
                </c:pt>
                <c:pt idx="12">
                  <c:v>-25.780268</c:v>
                </c:pt>
                <c:pt idx="13">
                  <c:v>-26.120798000000001</c:v>
                </c:pt>
                <c:pt idx="14">
                  <c:v>-26.453848000000001</c:v>
                </c:pt>
                <c:pt idx="15">
                  <c:v>-26.93355</c:v>
                </c:pt>
                <c:pt idx="16">
                  <c:v>-27.366413000000001</c:v>
                </c:pt>
                <c:pt idx="17">
                  <c:v>-27.808443</c:v>
                </c:pt>
                <c:pt idx="18">
                  <c:v>-28.145686999999999</c:v>
                </c:pt>
                <c:pt idx="19">
                  <c:v>-28.458611000000001</c:v>
                </c:pt>
                <c:pt idx="20">
                  <c:v>-28.754449999999999</c:v>
                </c:pt>
                <c:pt idx="21">
                  <c:v>-29.043801999999999</c:v>
                </c:pt>
                <c:pt idx="22">
                  <c:v>-29.436658999999999</c:v>
                </c:pt>
                <c:pt idx="23">
                  <c:v>-29.894483999999999</c:v>
                </c:pt>
                <c:pt idx="24">
                  <c:v>-30.411041000000001</c:v>
                </c:pt>
                <c:pt idx="25">
                  <c:v>-30.947023000000002</c:v>
                </c:pt>
                <c:pt idx="26">
                  <c:v>-31.46246</c:v>
                </c:pt>
                <c:pt idx="27">
                  <c:v>-32.072498000000003</c:v>
                </c:pt>
                <c:pt idx="28">
                  <c:v>-32.642620000000001</c:v>
                </c:pt>
                <c:pt idx="29">
                  <c:v>-33.290717999999998</c:v>
                </c:pt>
                <c:pt idx="30">
                  <c:v>-33.966816000000001</c:v>
                </c:pt>
                <c:pt idx="31">
                  <c:v>-34.706367</c:v>
                </c:pt>
                <c:pt idx="32">
                  <c:v>-35.518185000000003</c:v>
                </c:pt>
                <c:pt idx="33">
                  <c:v>-36.315182</c:v>
                </c:pt>
                <c:pt idx="34">
                  <c:v>-37.043987000000001</c:v>
                </c:pt>
                <c:pt idx="35">
                  <c:v>-37.794547999999999</c:v>
                </c:pt>
                <c:pt idx="36">
                  <c:v>-38.588703000000002</c:v>
                </c:pt>
                <c:pt idx="37">
                  <c:v>-39.271026999999997</c:v>
                </c:pt>
                <c:pt idx="38">
                  <c:v>-39.821475999999997</c:v>
                </c:pt>
                <c:pt idx="39">
                  <c:v>-40.113964000000003</c:v>
                </c:pt>
                <c:pt idx="40">
                  <c:v>-40.425648000000002</c:v>
                </c:pt>
                <c:pt idx="41">
                  <c:v>-40.611575999999999</c:v>
                </c:pt>
                <c:pt idx="42">
                  <c:v>-40.461928999999998</c:v>
                </c:pt>
                <c:pt idx="43">
                  <c:v>-40.155636000000001</c:v>
                </c:pt>
                <c:pt idx="44">
                  <c:v>-39.616104</c:v>
                </c:pt>
                <c:pt idx="45">
                  <c:v>-39.312922999999998</c:v>
                </c:pt>
                <c:pt idx="46">
                  <c:v>-38.883147999999998</c:v>
                </c:pt>
                <c:pt idx="47">
                  <c:v>-38.576408000000001</c:v>
                </c:pt>
                <c:pt idx="48">
                  <c:v>-38.279766000000002</c:v>
                </c:pt>
                <c:pt idx="49">
                  <c:v>-37.811183999999997</c:v>
                </c:pt>
                <c:pt idx="50">
                  <c:v>-37.418498999999997</c:v>
                </c:pt>
                <c:pt idx="51">
                  <c:v>-36.957607000000003</c:v>
                </c:pt>
                <c:pt idx="52">
                  <c:v>-36.795017000000001</c:v>
                </c:pt>
                <c:pt idx="53">
                  <c:v>-36.794612999999998</c:v>
                </c:pt>
                <c:pt idx="54">
                  <c:v>-36.733429000000001</c:v>
                </c:pt>
                <c:pt idx="55">
                  <c:v>-36.740989999999996</c:v>
                </c:pt>
                <c:pt idx="56">
                  <c:v>-36.909706</c:v>
                </c:pt>
                <c:pt idx="57">
                  <c:v>-37.188662999999998</c:v>
                </c:pt>
                <c:pt idx="58">
                  <c:v>-37.607593999999999</c:v>
                </c:pt>
                <c:pt idx="59">
                  <c:v>-37.586838</c:v>
                </c:pt>
                <c:pt idx="60">
                  <c:v>-37.512763999999997</c:v>
                </c:pt>
                <c:pt idx="61">
                  <c:v>-37.265014999999998</c:v>
                </c:pt>
                <c:pt idx="62">
                  <c:v>-37.217036999999998</c:v>
                </c:pt>
                <c:pt idx="63">
                  <c:v>-37.364445000000003</c:v>
                </c:pt>
                <c:pt idx="64">
                  <c:v>-37.668472000000001</c:v>
                </c:pt>
                <c:pt idx="65">
                  <c:v>-38.015574999999998</c:v>
                </c:pt>
                <c:pt idx="66">
                  <c:v>-38.381526999999998</c:v>
                </c:pt>
                <c:pt idx="67">
                  <c:v>-38.774833999999998</c:v>
                </c:pt>
                <c:pt idx="68">
                  <c:v>-39.299393000000002</c:v>
                </c:pt>
                <c:pt idx="69">
                  <c:v>-39.951312999999999</c:v>
                </c:pt>
                <c:pt idx="70">
                  <c:v>-40.586807</c:v>
                </c:pt>
                <c:pt idx="71">
                  <c:v>-41.014049999999997</c:v>
                </c:pt>
                <c:pt idx="72">
                  <c:v>-41.228614999999998</c:v>
                </c:pt>
                <c:pt idx="73">
                  <c:v>-41.070704999999997</c:v>
                </c:pt>
                <c:pt idx="74">
                  <c:v>-40.777858999999999</c:v>
                </c:pt>
                <c:pt idx="75">
                  <c:v>-40.543548999999999</c:v>
                </c:pt>
                <c:pt idx="76">
                  <c:v>-40.327271000000003</c:v>
                </c:pt>
                <c:pt idx="77">
                  <c:v>-40.227001000000001</c:v>
                </c:pt>
                <c:pt idx="78">
                  <c:v>-39.951199000000003</c:v>
                </c:pt>
                <c:pt idx="79">
                  <c:v>-39.816124000000002</c:v>
                </c:pt>
                <c:pt idx="80">
                  <c:v>-39.419047999999997</c:v>
                </c:pt>
                <c:pt idx="81">
                  <c:v>-39.047961999999998</c:v>
                </c:pt>
                <c:pt idx="82">
                  <c:v>-38.411017999999999</c:v>
                </c:pt>
                <c:pt idx="83">
                  <c:v>-37.613415000000003</c:v>
                </c:pt>
                <c:pt idx="84">
                  <c:v>-36.676746000000001</c:v>
                </c:pt>
                <c:pt idx="85">
                  <c:v>-35.837780000000002</c:v>
                </c:pt>
                <c:pt idx="86">
                  <c:v>-35.207672000000002</c:v>
                </c:pt>
                <c:pt idx="87">
                  <c:v>-34.599643999999998</c:v>
                </c:pt>
                <c:pt idx="88">
                  <c:v>-34.235835999999999</c:v>
                </c:pt>
                <c:pt idx="89">
                  <c:v>-34.090584</c:v>
                </c:pt>
                <c:pt idx="90">
                  <c:v>-34.527923999999999</c:v>
                </c:pt>
                <c:pt idx="91">
                  <c:v>-35.069397000000002</c:v>
                </c:pt>
                <c:pt idx="92">
                  <c:v>-35.395144999999999</c:v>
                </c:pt>
                <c:pt idx="93">
                  <c:v>-35.275585</c:v>
                </c:pt>
                <c:pt idx="94">
                  <c:v>-35.195675000000001</c:v>
                </c:pt>
                <c:pt idx="95">
                  <c:v>-35.182873000000001</c:v>
                </c:pt>
                <c:pt idx="96">
                  <c:v>-35.281914</c:v>
                </c:pt>
                <c:pt idx="97">
                  <c:v>-35.193641999999997</c:v>
                </c:pt>
                <c:pt idx="98">
                  <c:v>-34.982391</c:v>
                </c:pt>
                <c:pt idx="99">
                  <c:v>-34.619143999999999</c:v>
                </c:pt>
                <c:pt idx="100">
                  <c:v>-34.175685999999999</c:v>
                </c:pt>
                <c:pt idx="101">
                  <c:v>-33.790787000000002</c:v>
                </c:pt>
                <c:pt idx="102">
                  <c:v>-33.484585000000003</c:v>
                </c:pt>
                <c:pt idx="103">
                  <c:v>-33.133761999999997</c:v>
                </c:pt>
                <c:pt idx="104">
                  <c:v>-32.734768000000003</c:v>
                </c:pt>
                <c:pt idx="105">
                  <c:v>-32.176712000000002</c:v>
                </c:pt>
                <c:pt idx="106">
                  <c:v>-31.845734</c:v>
                </c:pt>
                <c:pt idx="107">
                  <c:v>-31.793232</c:v>
                </c:pt>
                <c:pt idx="108">
                  <c:v>-32.038398999999998</c:v>
                </c:pt>
                <c:pt idx="109">
                  <c:v>-32.491554000000001</c:v>
                </c:pt>
                <c:pt idx="110">
                  <c:v>-32.956963000000002</c:v>
                </c:pt>
                <c:pt idx="111">
                  <c:v>-33.542850000000001</c:v>
                </c:pt>
                <c:pt idx="112">
                  <c:v>-33.897316000000004</c:v>
                </c:pt>
                <c:pt idx="113">
                  <c:v>-34.218212000000001</c:v>
                </c:pt>
                <c:pt idx="114">
                  <c:v>-34.360168000000002</c:v>
                </c:pt>
                <c:pt idx="115">
                  <c:v>-34.550078999999997</c:v>
                </c:pt>
                <c:pt idx="116">
                  <c:v>-34.764980000000001</c:v>
                </c:pt>
                <c:pt idx="117">
                  <c:v>-34.969658000000003</c:v>
                </c:pt>
                <c:pt idx="118">
                  <c:v>-35.169913999999999</c:v>
                </c:pt>
                <c:pt idx="119">
                  <c:v>-35.204548000000003</c:v>
                </c:pt>
                <c:pt idx="120">
                  <c:v>-35.190384000000002</c:v>
                </c:pt>
                <c:pt idx="121">
                  <c:v>-35.116576999999999</c:v>
                </c:pt>
                <c:pt idx="122">
                  <c:v>-35.042503000000004</c:v>
                </c:pt>
                <c:pt idx="123">
                  <c:v>-34.973866000000001</c:v>
                </c:pt>
                <c:pt idx="124">
                  <c:v>-34.928936</c:v>
                </c:pt>
                <c:pt idx="125">
                  <c:v>-34.970722000000002</c:v>
                </c:pt>
                <c:pt idx="126">
                  <c:v>-34.983578000000001</c:v>
                </c:pt>
                <c:pt idx="127">
                  <c:v>-34.873116000000003</c:v>
                </c:pt>
                <c:pt idx="128">
                  <c:v>-34.746825999999999</c:v>
                </c:pt>
                <c:pt idx="129">
                  <c:v>-34.591396000000003</c:v>
                </c:pt>
                <c:pt idx="130">
                  <c:v>-34.584232</c:v>
                </c:pt>
                <c:pt idx="131">
                  <c:v>-34.534408999999997</c:v>
                </c:pt>
                <c:pt idx="132">
                  <c:v>-34.536541</c:v>
                </c:pt>
                <c:pt idx="133">
                  <c:v>-34.375908000000003</c:v>
                </c:pt>
                <c:pt idx="134">
                  <c:v>-34.388401000000002</c:v>
                </c:pt>
                <c:pt idx="135">
                  <c:v>-34.326641000000002</c:v>
                </c:pt>
                <c:pt idx="136">
                  <c:v>-34.352454999999999</c:v>
                </c:pt>
                <c:pt idx="137">
                  <c:v>-34.425007000000001</c:v>
                </c:pt>
                <c:pt idx="138">
                  <c:v>-34.677914000000001</c:v>
                </c:pt>
                <c:pt idx="139">
                  <c:v>-34.971397000000003</c:v>
                </c:pt>
                <c:pt idx="140">
                  <c:v>-35.197825999999999</c:v>
                </c:pt>
                <c:pt idx="141">
                  <c:v>-35.344700000000003</c:v>
                </c:pt>
                <c:pt idx="142">
                  <c:v>-35.539355999999998</c:v>
                </c:pt>
                <c:pt idx="143">
                  <c:v>-35.703144000000002</c:v>
                </c:pt>
                <c:pt idx="144">
                  <c:v>-35.923789999999997</c:v>
                </c:pt>
                <c:pt idx="145">
                  <c:v>-36.069851</c:v>
                </c:pt>
                <c:pt idx="146">
                  <c:v>-36.206054999999999</c:v>
                </c:pt>
                <c:pt idx="147">
                  <c:v>-36.455795000000002</c:v>
                </c:pt>
                <c:pt idx="148">
                  <c:v>-36.868251999999998</c:v>
                </c:pt>
                <c:pt idx="149">
                  <c:v>-37.287685000000003</c:v>
                </c:pt>
                <c:pt idx="150">
                  <c:v>-37.648494999999997</c:v>
                </c:pt>
                <c:pt idx="151">
                  <c:v>-38.113906999999998</c:v>
                </c:pt>
                <c:pt idx="152">
                  <c:v>-38.672569000000003</c:v>
                </c:pt>
                <c:pt idx="153">
                  <c:v>-39.176174000000003</c:v>
                </c:pt>
                <c:pt idx="154">
                  <c:v>-39.577689999999997</c:v>
                </c:pt>
                <c:pt idx="155">
                  <c:v>-39.892131999999997</c:v>
                </c:pt>
                <c:pt idx="156">
                  <c:v>-39.952567999999999</c:v>
                </c:pt>
                <c:pt idx="157">
                  <c:v>-39.838203</c:v>
                </c:pt>
                <c:pt idx="158">
                  <c:v>-39.612068000000001</c:v>
                </c:pt>
                <c:pt idx="159">
                  <c:v>-39.508293000000002</c:v>
                </c:pt>
                <c:pt idx="160">
                  <c:v>-39.32835</c:v>
                </c:pt>
                <c:pt idx="161">
                  <c:v>-39.240940000000002</c:v>
                </c:pt>
                <c:pt idx="162">
                  <c:v>-39.15287</c:v>
                </c:pt>
                <c:pt idx="163">
                  <c:v>-39.383904000000001</c:v>
                </c:pt>
                <c:pt idx="164">
                  <c:v>-39.46022</c:v>
                </c:pt>
                <c:pt idx="165">
                  <c:v>-39.646503000000003</c:v>
                </c:pt>
                <c:pt idx="166">
                  <c:v>-39.555107</c:v>
                </c:pt>
                <c:pt idx="167">
                  <c:v>-39.602851999999999</c:v>
                </c:pt>
                <c:pt idx="168">
                  <c:v>-39.372959000000002</c:v>
                </c:pt>
                <c:pt idx="169">
                  <c:v>-39.452258999999998</c:v>
                </c:pt>
                <c:pt idx="170">
                  <c:v>-39.594242000000001</c:v>
                </c:pt>
                <c:pt idx="171">
                  <c:v>-40.059772000000002</c:v>
                </c:pt>
                <c:pt idx="172">
                  <c:v>-40.205112</c:v>
                </c:pt>
                <c:pt idx="173">
                  <c:v>-40.551330999999998</c:v>
                </c:pt>
                <c:pt idx="174">
                  <c:v>-40.630524000000001</c:v>
                </c:pt>
                <c:pt idx="175">
                  <c:v>-40.719138999999998</c:v>
                </c:pt>
                <c:pt idx="176">
                  <c:v>-40.481216000000003</c:v>
                </c:pt>
                <c:pt idx="177">
                  <c:v>-40.407840999999998</c:v>
                </c:pt>
                <c:pt idx="178">
                  <c:v>-40.247269000000003</c:v>
                </c:pt>
                <c:pt idx="179">
                  <c:v>-39.913055</c:v>
                </c:pt>
                <c:pt idx="180">
                  <c:v>-39.444167999999998</c:v>
                </c:pt>
                <c:pt idx="181">
                  <c:v>-38.975135999999999</c:v>
                </c:pt>
                <c:pt idx="182">
                  <c:v>-38.505679999999998</c:v>
                </c:pt>
                <c:pt idx="183">
                  <c:v>-37.953991000000002</c:v>
                </c:pt>
                <c:pt idx="184">
                  <c:v>-37.422423999999999</c:v>
                </c:pt>
                <c:pt idx="185">
                  <c:v>-36.930756000000002</c:v>
                </c:pt>
                <c:pt idx="186">
                  <c:v>-36.561591999999997</c:v>
                </c:pt>
                <c:pt idx="187">
                  <c:v>-36.245426000000002</c:v>
                </c:pt>
                <c:pt idx="188">
                  <c:v>-35.832301999999999</c:v>
                </c:pt>
                <c:pt idx="189">
                  <c:v>-35.532573999999997</c:v>
                </c:pt>
                <c:pt idx="190">
                  <c:v>-35.177624000000002</c:v>
                </c:pt>
                <c:pt idx="191">
                  <c:v>-34.902664000000001</c:v>
                </c:pt>
                <c:pt idx="192">
                  <c:v>-34.409325000000003</c:v>
                </c:pt>
                <c:pt idx="193">
                  <c:v>-34.003619999999998</c:v>
                </c:pt>
                <c:pt idx="194">
                  <c:v>-33.689537000000001</c:v>
                </c:pt>
                <c:pt idx="195">
                  <c:v>-33.430813000000001</c:v>
                </c:pt>
                <c:pt idx="196">
                  <c:v>-33.183852999999999</c:v>
                </c:pt>
                <c:pt idx="197">
                  <c:v>-32.970408999999997</c:v>
                </c:pt>
                <c:pt idx="198">
                  <c:v>-32.800719999999998</c:v>
                </c:pt>
                <c:pt idx="199">
                  <c:v>-32.616576999999999</c:v>
                </c:pt>
                <c:pt idx="200">
                  <c:v>-32.480946000000003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3E-498D-B42D-43A5CB9CE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74944"/>
        <c:axId val="111759744"/>
      </c:scatterChart>
      <c:valAx>
        <c:axId val="11147494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759744"/>
        <c:crosses val="autoZero"/>
        <c:crossBetween val="midCat"/>
        <c:majorUnit val="1"/>
      </c:valAx>
      <c:valAx>
        <c:axId val="111759744"/>
        <c:scaling>
          <c:orientation val="minMax"/>
          <c:max val="0"/>
          <c:min val="-8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474944"/>
        <c:crosses val="autoZero"/>
        <c:crossBetween val="midCat"/>
        <c:majorUnit val="10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5272982519817836"/>
          <c:y val="0.14261410032079327"/>
          <c:w val="0.31759907026691891"/>
          <c:h val="0.1074549813999529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to IF Isolation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Isolations!$H$5:$H$206</c:f>
              <c:numCache>
                <c:formatCode>General</c:formatCode>
                <c:ptCount val="202"/>
                <c:pt idx="0">
                  <c:v>-65.414306999999994</c:v>
                </c:pt>
                <c:pt idx="1">
                  <c:v>-62.873241</c:v>
                </c:pt>
                <c:pt idx="2">
                  <c:v>-59.036876999999997</c:v>
                </c:pt>
                <c:pt idx="3">
                  <c:v>-54.792594999999999</c:v>
                </c:pt>
                <c:pt idx="4">
                  <c:v>-51.879803000000003</c:v>
                </c:pt>
                <c:pt idx="5">
                  <c:v>-49.654147999999999</c:v>
                </c:pt>
                <c:pt idx="6">
                  <c:v>-47.617325000000001</c:v>
                </c:pt>
                <c:pt idx="7">
                  <c:v>-45.973984000000002</c:v>
                </c:pt>
                <c:pt idx="8">
                  <c:v>-44.490642999999999</c:v>
                </c:pt>
                <c:pt idx="9">
                  <c:v>-43.184852999999997</c:v>
                </c:pt>
                <c:pt idx="10">
                  <c:v>-42.017246</c:v>
                </c:pt>
                <c:pt idx="11">
                  <c:v>-40.473305000000003</c:v>
                </c:pt>
                <c:pt idx="12">
                  <c:v>-39.139674999999997</c:v>
                </c:pt>
                <c:pt idx="13">
                  <c:v>-37.345661</c:v>
                </c:pt>
                <c:pt idx="14">
                  <c:v>-35.719208000000002</c:v>
                </c:pt>
                <c:pt idx="15">
                  <c:v>-34.113509999999998</c:v>
                </c:pt>
                <c:pt idx="16">
                  <c:v>-33.201591000000001</c:v>
                </c:pt>
                <c:pt idx="17">
                  <c:v>-33.191901999999999</c:v>
                </c:pt>
                <c:pt idx="18">
                  <c:v>-33.561900999999999</c:v>
                </c:pt>
                <c:pt idx="19">
                  <c:v>-34.144806000000003</c:v>
                </c:pt>
                <c:pt idx="20">
                  <c:v>-34.680613999999998</c:v>
                </c:pt>
                <c:pt idx="21">
                  <c:v>-35.311039000000001</c:v>
                </c:pt>
                <c:pt idx="22">
                  <c:v>-36.136555000000001</c:v>
                </c:pt>
                <c:pt idx="23">
                  <c:v>-36.798358999999998</c:v>
                </c:pt>
                <c:pt idx="24">
                  <c:v>-37.543762000000001</c:v>
                </c:pt>
                <c:pt idx="25">
                  <c:v>-38.040923999999997</c:v>
                </c:pt>
                <c:pt idx="26">
                  <c:v>-38.778595000000003</c:v>
                </c:pt>
                <c:pt idx="27">
                  <c:v>-39.465755000000001</c:v>
                </c:pt>
                <c:pt idx="28">
                  <c:v>-40.370773</c:v>
                </c:pt>
                <c:pt idx="29">
                  <c:v>-41.407184999999998</c:v>
                </c:pt>
                <c:pt idx="30">
                  <c:v>-42.217956999999998</c:v>
                </c:pt>
                <c:pt idx="31">
                  <c:v>-43.010330000000003</c:v>
                </c:pt>
                <c:pt idx="32">
                  <c:v>-43.591510999999997</c:v>
                </c:pt>
                <c:pt idx="33">
                  <c:v>-44.249381999999997</c:v>
                </c:pt>
                <c:pt idx="34">
                  <c:v>-44.653472999999998</c:v>
                </c:pt>
                <c:pt idx="35">
                  <c:v>-45.154815999999997</c:v>
                </c:pt>
                <c:pt idx="36">
                  <c:v>-45.684071000000003</c:v>
                </c:pt>
                <c:pt idx="37">
                  <c:v>-46.216621000000004</c:v>
                </c:pt>
                <c:pt idx="38">
                  <c:v>-46.770462000000002</c:v>
                </c:pt>
                <c:pt idx="39">
                  <c:v>-47.393653999999998</c:v>
                </c:pt>
                <c:pt idx="40">
                  <c:v>-48.170929000000001</c:v>
                </c:pt>
                <c:pt idx="41">
                  <c:v>-48.832436000000001</c:v>
                </c:pt>
                <c:pt idx="42">
                  <c:v>-49.548538000000001</c:v>
                </c:pt>
                <c:pt idx="43">
                  <c:v>-50.243988000000002</c:v>
                </c:pt>
                <c:pt idx="44">
                  <c:v>-50.943976999999997</c:v>
                </c:pt>
                <c:pt idx="45">
                  <c:v>-51.609081000000003</c:v>
                </c:pt>
                <c:pt idx="46">
                  <c:v>-52.349747000000001</c:v>
                </c:pt>
                <c:pt idx="47">
                  <c:v>-52.956550999999997</c:v>
                </c:pt>
                <c:pt idx="48">
                  <c:v>-53.131495999999999</c:v>
                </c:pt>
                <c:pt idx="49">
                  <c:v>-53.271568000000002</c:v>
                </c:pt>
                <c:pt idx="50">
                  <c:v>-53.122540000000001</c:v>
                </c:pt>
                <c:pt idx="51">
                  <c:v>-52.612670999999999</c:v>
                </c:pt>
                <c:pt idx="52">
                  <c:v>-52.015942000000003</c:v>
                </c:pt>
                <c:pt idx="53">
                  <c:v>-51.360790000000001</c:v>
                </c:pt>
                <c:pt idx="54">
                  <c:v>-50.973824</c:v>
                </c:pt>
                <c:pt idx="55">
                  <c:v>-50.245902999999998</c:v>
                </c:pt>
                <c:pt idx="56">
                  <c:v>-49.485111000000003</c:v>
                </c:pt>
                <c:pt idx="57">
                  <c:v>-48.886597000000002</c:v>
                </c:pt>
                <c:pt idx="58">
                  <c:v>-48.632637000000003</c:v>
                </c:pt>
                <c:pt idx="59">
                  <c:v>-48.297885999999998</c:v>
                </c:pt>
                <c:pt idx="60">
                  <c:v>-48.088642</c:v>
                </c:pt>
                <c:pt idx="61">
                  <c:v>-47.446036999999997</c:v>
                </c:pt>
                <c:pt idx="62">
                  <c:v>-46.973888000000002</c:v>
                </c:pt>
                <c:pt idx="63">
                  <c:v>-46.674849999999999</c:v>
                </c:pt>
                <c:pt idx="64">
                  <c:v>-46.425460999999999</c:v>
                </c:pt>
                <c:pt idx="65">
                  <c:v>-46.135654000000002</c:v>
                </c:pt>
                <c:pt idx="66">
                  <c:v>-45.620491000000001</c:v>
                </c:pt>
                <c:pt idx="67">
                  <c:v>-45.13073</c:v>
                </c:pt>
                <c:pt idx="68">
                  <c:v>-44.728504000000001</c:v>
                </c:pt>
                <c:pt idx="69">
                  <c:v>-44.466197999999999</c:v>
                </c:pt>
                <c:pt idx="70">
                  <c:v>-44.326056999999999</c:v>
                </c:pt>
                <c:pt idx="71">
                  <c:v>-44.158580999999998</c:v>
                </c:pt>
                <c:pt idx="72">
                  <c:v>-43.838828999999997</c:v>
                </c:pt>
                <c:pt idx="73">
                  <c:v>-43.688850000000002</c:v>
                </c:pt>
                <c:pt idx="74">
                  <c:v>-43.373978000000001</c:v>
                </c:pt>
                <c:pt idx="75">
                  <c:v>-43.247711000000002</c:v>
                </c:pt>
                <c:pt idx="76">
                  <c:v>-43.075481000000003</c:v>
                </c:pt>
                <c:pt idx="77">
                  <c:v>-43.308574999999998</c:v>
                </c:pt>
                <c:pt idx="78">
                  <c:v>-43.345314000000002</c:v>
                </c:pt>
                <c:pt idx="79">
                  <c:v>-43.536887999999998</c:v>
                </c:pt>
                <c:pt idx="80">
                  <c:v>-43.347351000000003</c:v>
                </c:pt>
                <c:pt idx="81">
                  <c:v>-43.111744000000002</c:v>
                </c:pt>
                <c:pt idx="82">
                  <c:v>-42.977694999999997</c:v>
                </c:pt>
                <c:pt idx="83">
                  <c:v>-43.110970000000002</c:v>
                </c:pt>
                <c:pt idx="84">
                  <c:v>-43.238678</c:v>
                </c:pt>
                <c:pt idx="85">
                  <c:v>-42.9636</c:v>
                </c:pt>
                <c:pt idx="86">
                  <c:v>-42.599113000000003</c:v>
                </c:pt>
                <c:pt idx="87">
                  <c:v>-42.457382000000003</c:v>
                </c:pt>
                <c:pt idx="88">
                  <c:v>-42.384940999999998</c:v>
                </c:pt>
                <c:pt idx="89">
                  <c:v>-42.516972000000003</c:v>
                </c:pt>
                <c:pt idx="90">
                  <c:v>-42.388233</c:v>
                </c:pt>
                <c:pt idx="91">
                  <c:v>-42.482025</c:v>
                </c:pt>
                <c:pt idx="92">
                  <c:v>-42.605392000000002</c:v>
                </c:pt>
                <c:pt idx="93">
                  <c:v>-42.695984000000003</c:v>
                </c:pt>
                <c:pt idx="94">
                  <c:v>-42.542492000000003</c:v>
                </c:pt>
                <c:pt idx="95">
                  <c:v>-42.655521</c:v>
                </c:pt>
                <c:pt idx="96">
                  <c:v>-42.722107000000001</c:v>
                </c:pt>
                <c:pt idx="97">
                  <c:v>-42.809157999999996</c:v>
                </c:pt>
                <c:pt idx="98">
                  <c:v>-42.693877999999998</c:v>
                </c:pt>
                <c:pt idx="99">
                  <c:v>-42.600079000000001</c:v>
                </c:pt>
                <c:pt idx="100">
                  <c:v>-42.439255000000003</c:v>
                </c:pt>
                <c:pt idx="101">
                  <c:v>-42.572173999999997</c:v>
                </c:pt>
                <c:pt idx="102">
                  <c:v>-42.894474000000002</c:v>
                </c:pt>
                <c:pt idx="103">
                  <c:v>-43.188972</c:v>
                </c:pt>
                <c:pt idx="104">
                  <c:v>-43.089851000000003</c:v>
                </c:pt>
                <c:pt idx="105">
                  <c:v>-42.852169000000004</c:v>
                </c:pt>
                <c:pt idx="106">
                  <c:v>-42.463810000000002</c:v>
                </c:pt>
                <c:pt idx="107">
                  <c:v>-42.064304</c:v>
                </c:pt>
                <c:pt idx="108">
                  <c:v>-41.606803999999997</c:v>
                </c:pt>
                <c:pt idx="109">
                  <c:v>-41.314242999999998</c:v>
                </c:pt>
                <c:pt idx="110">
                  <c:v>-41.039776000000003</c:v>
                </c:pt>
                <c:pt idx="111">
                  <c:v>-41.046275999999999</c:v>
                </c:pt>
                <c:pt idx="112">
                  <c:v>-41.127136</c:v>
                </c:pt>
                <c:pt idx="113">
                  <c:v>-41.290970000000002</c:v>
                </c:pt>
                <c:pt idx="114">
                  <c:v>-41.366562000000002</c:v>
                </c:pt>
                <c:pt idx="115">
                  <c:v>-41.642197000000003</c:v>
                </c:pt>
                <c:pt idx="116">
                  <c:v>-41.602607999999996</c:v>
                </c:pt>
                <c:pt idx="117">
                  <c:v>-41.591988000000001</c:v>
                </c:pt>
                <c:pt idx="118">
                  <c:v>-41.460014000000001</c:v>
                </c:pt>
                <c:pt idx="119">
                  <c:v>-41.685935999999998</c:v>
                </c:pt>
                <c:pt idx="120">
                  <c:v>-41.631476999999997</c:v>
                </c:pt>
                <c:pt idx="121">
                  <c:v>-41.565120999999998</c:v>
                </c:pt>
                <c:pt idx="122">
                  <c:v>-41.368999000000002</c:v>
                </c:pt>
                <c:pt idx="123">
                  <c:v>-41.156776000000001</c:v>
                </c:pt>
                <c:pt idx="124">
                  <c:v>-40.989845000000003</c:v>
                </c:pt>
                <c:pt idx="125">
                  <c:v>-40.764209999999999</c:v>
                </c:pt>
                <c:pt idx="126">
                  <c:v>-40.70364</c:v>
                </c:pt>
                <c:pt idx="127">
                  <c:v>-40.626506999999997</c:v>
                </c:pt>
                <c:pt idx="128">
                  <c:v>-40.573914000000002</c:v>
                </c:pt>
                <c:pt idx="129">
                  <c:v>-40.338627000000002</c:v>
                </c:pt>
                <c:pt idx="130">
                  <c:v>-39.981147999999997</c:v>
                </c:pt>
                <c:pt idx="131">
                  <c:v>-39.544018000000001</c:v>
                </c:pt>
                <c:pt idx="132">
                  <c:v>-39.313567999999997</c:v>
                </c:pt>
                <c:pt idx="133">
                  <c:v>-38.931545</c:v>
                </c:pt>
                <c:pt idx="134">
                  <c:v>-38.637619000000001</c:v>
                </c:pt>
                <c:pt idx="135">
                  <c:v>-38.220863000000001</c:v>
                </c:pt>
                <c:pt idx="136">
                  <c:v>-37.906562999999998</c:v>
                </c:pt>
                <c:pt idx="137">
                  <c:v>-37.642550999999997</c:v>
                </c:pt>
                <c:pt idx="138">
                  <c:v>-37.635165999999998</c:v>
                </c:pt>
                <c:pt idx="139">
                  <c:v>-37.554080999999996</c:v>
                </c:pt>
                <c:pt idx="140">
                  <c:v>-37.376731999999997</c:v>
                </c:pt>
                <c:pt idx="141">
                  <c:v>-37.103290999999999</c:v>
                </c:pt>
                <c:pt idx="142">
                  <c:v>-36.918025999999998</c:v>
                </c:pt>
                <c:pt idx="143">
                  <c:v>-36.608696000000002</c:v>
                </c:pt>
                <c:pt idx="144">
                  <c:v>-36.520350999999998</c:v>
                </c:pt>
                <c:pt idx="145">
                  <c:v>-36.474758000000001</c:v>
                </c:pt>
                <c:pt idx="146">
                  <c:v>-36.636085999999999</c:v>
                </c:pt>
                <c:pt idx="147">
                  <c:v>-36.770496000000001</c:v>
                </c:pt>
                <c:pt idx="148">
                  <c:v>-37.170853000000001</c:v>
                </c:pt>
                <c:pt idx="149">
                  <c:v>-37.625197999999997</c:v>
                </c:pt>
                <c:pt idx="150">
                  <c:v>-38.098503000000001</c:v>
                </c:pt>
                <c:pt idx="151">
                  <c:v>-38.719669000000003</c:v>
                </c:pt>
                <c:pt idx="152">
                  <c:v>-39.464767000000002</c:v>
                </c:pt>
                <c:pt idx="153">
                  <c:v>-40.242080999999999</c:v>
                </c:pt>
                <c:pt idx="154">
                  <c:v>-40.891047999999998</c:v>
                </c:pt>
                <c:pt idx="155">
                  <c:v>-41.559593</c:v>
                </c:pt>
                <c:pt idx="156">
                  <c:v>-42.342033000000001</c:v>
                </c:pt>
                <c:pt idx="157">
                  <c:v>-43.170940000000002</c:v>
                </c:pt>
                <c:pt idx="158">
                  <c:v>-43.985332</c:v>
                </c:pt>
                <c:pt idx="159">
                  <c:v>-44.670937000000002</c:v>
                </c:pt>
                <c:pt idx="160">
                  <c:v>-45.070999</c:v>
                </c:pt>
                <c:pt idx="161">
                  <c:v>-44.839188</c:v>
                </c:pt>
                <c:pt idx="162">
                  <c:v>-44.543449000000003</c:v>
                </c:pt>
                <c:pt idx="163">
                  <c:v>-43.904716000000001</c:v>
                </c:pt>
                <c:pt idx="164">
                  <c:v>-43.519759999999998</c:v>
                </c:pt>
                <c:pt idx="165">
                  <c:v>-42.623553999999999</c:v>
                </c:pt>
                <c:pt idx="166">
                  <c:v>-41.957653000000001</c:v>
                </c:pt>
                <c:pt idx="167">
                  <c:v>-41.162773000000001</c:v>
                </c:pt>
                <c:pt idx="168">
                  <c:v>-40.555388999999998</c:v>
                </c:pt>
                <c:pt idx="169">
                  <c:v>-39.952007000000002</c:v>
                </c:pt>
                <c:pt idx="170">
                  <c:v>-39.401600000000002</c:v>
                </c:pt>
                <c:pt idx="171">
                  <c:v>-38.910400000000003</c:v>
                </c:pt>
                <c:pt idx="172">
                  <c:v>-38.509051999999997</c:v>
                </c:pt>
                <c:pt idx="173">
                  <c:v>-38.162880000000001</c:v>
                </c:pt>
                <c:pt idx="174">
                  <c:v>-37.837108999999998</c:v>
                </c:pt>
                <c:pt idx="175">
                  <c:v>-37.571503</c:v>
                </c:pt>
                <c:pt idx="176">
                  <c:v>-37.488888000000003</c:v>
                </c:pt>
                <c:pt idx="177">
                  <c:v>-37.393687999999997</c:v>
                </c:pt>
                <c:pt idx="178">
                  <c:v>-37.293255000000002</c:v>
                </c:pt>
                <c:pt idx="179">
                  <c:v>-37.159069000000002</c:v>
                </c:pt>
                <c:pt idx="180">
                  <c:v>-37.024597</c:v>
                </c:pt>
                <c:pt idx="181">
                  <c:v>-36.8857</c:v>
                </c:pt>
                <c:pt idx="182">
                  <c:v>-36.795147</c:v>
                </c:pt>
                <c:pt idx="183">
                  <c:v>-36.747627000000001</c:v>
                </c:pt>
                <c:pt idx="184">
                  <c:v>-36.760573999999998</c:v>
                </c:pt>
                <c:pt idx="185">
                  <c:v>-36.819443</c:v>
                </c:pt>
                <c:pt idx="186">
                  <c:v>-37.037739000000002</c:v>
                </c:pt>
                <c:pt idx="187">
                  <c:v>-37.253948000000001</c:v>
                </c:pt>
                <c:pt idx="188">
                  <c:v>-37.312840000000001</c:v>
                </c:pt>
                <c:pt idx="189">
                  <c:v>-37.468189000000002</c:v>
                </c:pt>
                <c:pt idx="190">
                  <c:v>-37.661513999999997</c:v>
                </c:pt>
                <c:pt idx="191">
                  <c:v>-37.947647000000003</c:v>
                </c:pt>
                <c:pt idx="192">
                  <c:v>-38.046143000000001</c:v>
                </c:pt>
                <c:pt idx="193">
                  <c:v>-38.071551999999997</c:v>
                </c:pt>
                <c:pt idx="194">
                  <c:v>-38.136299000000001</c:v>
                </c:pt>
                <c:pt idx="195">
                  <c:v>-38.188201999999997</c:v>
                </c:pt>
                <c:pt idx="196">
                  <c:v>-38.390273999999998</c:v>
                </c:pt>
                <c:pt idx="197">
                  <c:v>-38.51379</c:v>
                </c:pt>
                <c:pt idx="198">
                  <c:v>-38.604621999999999</c:v>
                </c:pt>
                <c:pt idx="199">
                  <c:v>-38.613503000000001</c:v>
                </c:pt>
                <c:pt idx="200">
                  <c:v>-38.651260000000001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57-49C7-A928-6CFB3D121A7B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Isolations!$L$5:$L$205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Isolations!$R$5:$R$205</c:f>
              <c:numCache>
                <c:formatCode>General</c:formatCode>
                <c:ptCount val="201"/>
                <c:pt idx="0">
                  <c:v>-64.757484000000005</c:v>
                </c:pt>
                <c:pt idx="1">
                  <c:v>-61.332447000000002</c:v>
                </c:pt>
                <c:pt idx="2">
                  <c:v>-56.333466000000001</c:v>
                </c:pt>
                <c:pt idx="3">
                  <c:v>-51.486603000000002</c:v>
                </c:pt>
                <c:pt idx="4">
                  <c:v>-47.717945</c:v>
                </c:pt>
                <c:pt idx="5">
                  <c:v>-43.937275</c:v>
                </c:pt>
                <c:pt idx="6">
                  <c:v>-40.181381000000002</c:v>
                </c:pt>
                <c:pt idx="7">
                  <c:v>-36.741154000000002</c:v>
                </c:pt>
                <c:pt idx="8">
                  <c:v>-33.439242999999998</c:v>
                </c:pt>
                <c:pt idx="9">
                  <c:v>-29.682829000000002</c:v>
                </c:pt>
                <c:pt idx="10">
                  <c:v>-26.151105999999999</c:v>
                </c:pt>
                <c:pt idx="11">
                  <c:v>-23.168503000000001</c:v>
                </c:pt>
                <c:pt idx="12">
                  <c:v>-21.256636</c:v>
                </c:pt>
                <c:pt idx="13">
                  <c:v>-19.590553</c:v>
                </c:pt>
                <c:pt idx="14">
                  <c:v>-18.727378999999999</c:v>
                </c:pt>
                <c:pt idx="15">
                  <c:v>-18.456693999999999</c:v>
                </c:pt>
                <c:pt idx="16">
                  <c:v>-18.500685000000001</c:v>
                </c:pt>
                <c:pt idx="17">
                  <c:v>-18.724129000000001</c:v>
                </c:pt>
                <c:pt idx="18">
                  <c:v>-18.866402000000001</c:v>
                </c:pt>
                <c:pt idx="19">
                  <c:v>-19.14884</c:v>
                </c:pt>
                <c:pt idx="20">
                  <c:v>-19.498781000000001</c:v>
                </c:pt>
                <c:pt idx="21">
                  <c:v>-19.892562999999999</c:v>
                </c:pt>
                <c:pt idx="22">
                  <c:v>-20.302315</c:v>
                </c:pt>
                <c:pt idx="23">
                  <c:v>-20.707381999999999</c:v>
                </c:pt>
                <c:pt idx="24">
                  <c:v>-21.006851000000001</c:v>
                </c:pt>
                <c:pt idx="25">
                  <c:v>-21.286154</c:v>
                </c:pt>
                <c:pt idx="26">
                  <c:v>-21.537416</c:v>
                </c:pt>
                <c:pt idx="27">
                  <c:v>-21.941153</c:v>
                </c:pt>
                <c:pt idx="28">
                  <c:v>-22.320385000000002</c:v>
                </c:pt>
                <c:pt idx="29">
                  <c:v>-22.703503000000001</c:v>
                </c:pt>
                <c:pt idx="30">
                  <c:v>-22.896975000000001</c:v>
                </c:pt>
                <c:pt idx="31">
                  <c:v>-23.276458999999999</c:v>
                </c:pt>
                <c:pt idx="32">
                  <c:v>-23.652311000000001</c:v>
                </c:pt>
                <c:pt idx="33">
                  <c:v>-24.177181000000001</c:v>
                </c:pt>
                <c:pt idx="34">
                  <c:v>-24.458168000000001</c:v>
                </c:pt>
                <c:pt idx="35">
                  <c:v>-24.723390999999999</c:v>
                </c:pt>
                <c:pt idx="36">
                  <c:v>-24.98761</c:v>
                </c:pt>
                <c:pt idx="37">
                  <c:v>-25.352672999999999</c:v>
                </c:pt>
                <c:pt idx="38">
                  <c:v>-25.809287999999999</c:v>
                </c:pt>
                <c:pt idx="39">
                  <c:v>-26.197607000000001</c:v>
                </c:pt>
                <c:pt idx="40">
                  <c:v>-26.518924999999999</c:v>
                </c:pt>
                <c:pt idx="41">
                  <c:v>-26.682682</c:v>
                </c:pt>
                <c:pt idx="42">
                  <c:v>-26.947174</c:v>
                </c:pt>
                <c:pt idx="43">
                  <c:v>-27.234473999999999</c:v>
                </c:pt>
                <c:pt idx="44">
                  <c:v>-27.589846000000001</c:v>
                </c:pt>
                <c:pt idx="45">
                  <c:v>-27.841894</c:v>
                </c:pt>
                <c:pt idx="46">
                  <c:v>-28.166851000000001</c:v>
                </c:pt>
                <c:pt idx="47">
                  <c:v>-28.548023000000001</c:v>
                </c:pt>
                <c:pt idx="48">
                  <c:v>-28.824460999999999</c:v>
                </c:pt>
                <c:pt idx="49">
                  <c:v>-29.039612000000002</c:v>
                </c:pt>
                <c:pt idx="50">
                  <c:v>-29.344221000000001</c:v>
                </c:pt>
                <c:pt idx="51">
                  <c:v>-29.631826</c:v>
                </c:pt>
                <c:pt idx="52">
                  <c:v>-29.961451</c:v>
                </c:pt>
                <c:pt idx="53">
                  <c:v>-30.215565000000002</c:v>
                </c:pt>
                <c:pt idx="54">
                  <c:v>-30.500761000000001</c:v>
                </c:pt>
                <c:pt idx="55">
                  <c:v>-30.683185999999999</c:v>
                </c:pt>
                <c:pt idx="56">
                  <c:v>-30.746587999999999</c:v>
                </c:pt>
                <c:pt idx="57">
                  <c:v>-30.882967000000001</c:v>
                </c:pt>
                <c:pt idx="58">
                  <c:v>-31.014009000000001</c:v>
                </c:pt>
                <c:pt idx="59">
                  <c:v>-31.086732999999999</c:v>
                </c:pt>
                <c:pt idx="60">
                  <c:v>-31.138574999999999</c:v>
                </c:pt>
                <c:pt idx="61">
                  <c:v>-31.230312000000001</c:v>
                </c:pt>
                <c:pt idx="62">
                  <c:v>-31.395434999999999</c:v>
                </c:pt>
                <c:pt idx="63">
                  <c:v>-31.573371999999999</c:v>
                </c:pt>
                <c:pt idx="64">
                  <c:v>-31.671952999999998</c:v>
                </c:pt>
                <c:pt idx="65">
                  <c:v>-31.833351</c:v>
                </c:pt>
                <c:pt idx="66">
                  <c:v>-31.865788999999999</c:v>
                </c:pt>
                <c:pt idx="67">
                  <c:v>-32.021583999999997</c:v>
                </c:pt>
                <c:pt idx="68">
                  <c:v>-32.078406999999999</c:v>
                </c:pt>
                <c:pt idx="69">
                  <c:v>-32.300220000000003</c:v>
                </c:pt>
                <c:pt idx="70">
                  <c:v>-32.562935000000003</c:v>
                </c:pt>
                <c:pt idx="71">
                  <c:v>-32.989547999999999</c:v>
                </c:pt>
                <c:pt idx="72">
                  <c:v>-33.451241000000003</c:v>
                </c:pt>
                <c:pt idx="73">
                  <c:v>-33.944431000000002</c:v>
                </c:pt>
                <c:pt idx="74">
                  <c:v>-34.403675</c:v>
                </c:pt>
                <c:pt idx="75">
                  <c:v>-34.906601000000002</c:v>
                </c:pt>
                <c:pt idx="76">
                  <c:v>-35.417107000000001</c:v>
                </c:pt>
                <c:pt idx="77">
                  <c:v>-35.902256000000001</c:v>
                </c:pt>
                <c:pt idx="78">
                  <c:v>-36.371403000000001</c:v>
                </c:pt>
                <c:pt idx="79">
                  <c:v>-36.823523999999999</c:v>
                </c:pt>
                <c:pt idx="80">
                  <c:v>-37.212276000000003</c:v>
                </c:pt>
                <c:pt idx="81">
                  <c:v>-37.551281000000003</c:v>
                </c:pt>
                <c:pt idx="82">
                  <c:v>-37.816090000000003</c:v>
                </c:pt>
                <c:pt idx="83">
                  <c:v>-38.091346999999999</c:v>
                </c:pt>
                <c:pt idx="84">
                  <c:v>-38.270451000000001</c:v>
                </c:pt>
                <c:pt idx="85">
                  <c:v>-38.406466999999999</c:v>
                </c:pt>
                <c:pt idx="86">
                  <c:v>-38.486728999999997</c:v>
                </c:pt>
                <c:pt idx="87">
                  <c:v>-38.612068000000001</c:v>
                </c:pt>
                <c:pt idx="88">
                  <c:v>-38.809196</c:v>
                </c:pt>
                <c:pt idx="89">
                  <c:v>-38.947009999999999</c:v>
                </c:pt>
                <c:pt idx="90">
                  <c:v>-39.116717999999999</c:v>
                </c:pt>
                <c:pt idx="91">
                  <c:v>-39.262886000000002</c:v>
                </c:pt>
                <c:pt idx="92">
                  <c:v>-39.354388999999998</c:v>
                </c:pt>
                <c:pt idx="93">
                  <c:v>-39.465117999999997</c:v>
                </c:pt>
                <c:pt idx="94">
                  <c:v>-39.488720000000001</c:v>
                </c:pt>
                <c:pt idx="95">
                  <c:v>-39.467091000000003</c:v>
                </c:pt>
                <c:pt idx="96">
                  <c:v>-38.970367000000003</c:v>
                </c:pt>
                <c:pt idx="97">
                  <c:v>-38.461868000000003</c:v>
                </c:pt>
                <c:pt idx="98">
                  <c:v>-38.011313999999999</c:v>
                </c:pt>
                <c:pt idx="99">
                  <c:v>-37.742255999999998</c:v>
                </c:pt>
                <c:pt idx="100">
                  <c:v>-37.370742999999997</c:v>
                </c:pt>
                <c:pt idx="101">
                  <c:v>-37.175930000000001</c:v>
                </c:pt>
                <c:pt idx="102">
                  <c:v>-36.979973000000001</c:v>
                </c:pt>
                <c:pt idx="103">
                  <c:v>-36.789692000000002</c:v>
                </c:pt>
                <c:pt idx="104">
                  <c:v>-36.551124999999999</c:v>
                </c:pt>
                <c:pt idx="105">
                  <c:v>-36.340302000000001</c:v>
                </c:pt>
                <c:pt idx="106">
                  <c:v>-36.089770999999999</c:v>
                </c:pt>
                <c:pt idx="107">
                  <c:v>-35.942256999999998</c:v>
                </c:pt>
                <c:pt idx="108">
                  <c:v>-35.739376</c:v>
                </c:pt>
                <c:pt idx="109">
                  <c:v>-35.583159999999999</c:v>
                </c:pt>
                <c:pt idx="110">
                  <c:v>-35.218783999999999</c:v>
                </c:pt>
                <c:pt idx="111">
                  <c:v>-34.903697999999999</c:v>
                </c:pt>
                <c:pt idx="112">
                  <c:v>-34.630263999999997</c:v>
                </c:pt>
                <c:pt idx="113">
                  <c:v>-34.517158999999999</c:v>
                </c:pt>
                <c:pt idx="114">
                  <c:v>-34.398457000000001</c:v>
                </c:pt>
                <c:pt idx="115">
                  <c:v>-34.226672999999998</c:v>
                </c:pt>
                <c:pt idx="116">
                  <c:v>-33.835621000000003</c:v>
                </c:pt>
                <c:pt idx="117">
                  <c:v>-33.647078999999998</c:v>
                </c:pt>
                <c:pt idx="118">
                  <c:v>-33.403351000000001</c:v>
                </c:pt>
                <c:pt idx="119">
                  <c:v>-33.283329000000002</c:v>
                </c:pt>
                <c:pt idx="120">
                  <c:v>-33.072254000000001</c:v>
                </c:pt>
                <c:pt idx="121">
                  <c:v>-33.081511999999996</c:v>
                </c:pt>
                <c:pt idx="122">
                  <c:v>-33.058987000000002</c:v>
                </c:pt>
                <c:pt idx="123">
                  <c:v>-32.918571</c:v>
                </c:pt>
                <c:pt idx="124">
                  <c:v>-32.773727000000001</c:v>
                </c:pt>
                <c:pt idx="125">
                  <c:v>-32.711143</c:v>
                </c:pt>
                <c:pt idx="126">
                  <c:v>-32.780281000000002</c:v>
                </c:pt>
                <c:pt idx="127">
                  <c:v>-32.861904000000003</c:v>
                </c:pt>
                <c:pt idx="128">
                  <c:v>-32.954594</c:v>
                </c:pt>
                <c:pt idx="129">
                  <c:v>-33.089939000000001</c:v>
                </c:pt>
                <c:pt idx="130">
                  <c:v>-33.131374000000001</c:v>
                </c:pt>
                <c:pt idx="131">
                  <c:v>-33.197716</c:v>
                </c:pt>
                <c:pt idx="132">
                  <c:v>-33.331245000000003</c:v>
                </c:pt>
                <c:pt idx="133">
                  <c:v>-33.539028000000002</c:v>
                </c:pt>
                <c:pt idx="134">
                  <c:v>-33.668148000000002</c:v>
                </c:pt>
                <c:pt idx="135">
                  <c:v>-33.595058000000002</c:v>
                </c:pt>
                <c:pt idx="136">
                  <c:v>-33.413680999999997</c:v>
                </c:pt>
                <c:pt idx="137">
                  <c:v>-33.093238999999997</c:v>
                </c:pt>
                <c:pt idx="138">
                  <c:v>-32.792755</c:v>
                </c:pt>
                <c:pt idx="139">
                  <c:v>-32.564537000000001</c:v>
                </c:pt>
                <c:pt idx="140">
                  <c:v>-32.452240000000003</c:v>
                </c:pt>
                <c:pt idx="141">
                  <c:v>-32.424968999999997</c:v>
                </c:pt>
                <c:pt idx="142">
                  <c:v>-32.325420000000001</c:v>
                </c:pt>
                <c:pt idx="143">
                  <c:v>-32.171272000000002</c:v>
                </c:pt>
                <c:pt idx="144">
                  <c:v>-32.083945999999997</c:v>
                </c:pt>
                <c:pt idx="145">
                  <c:v>-31.990345000000001</c:v>
                </c:pt>
                <c:pt idx="146">
                  <c:v>-31.987891999999999</c:v>
                </c:pt>
                <c:pt idx="147">
                  <c:v>-31.992352</c:v>
                </c:pt>
                <c:pt idx="148">
                  <c:v>-32.009673999999997</c:v>
                </c:pt>
                <c:pt idx="149">
                  <c:v>-31.981746999999999</c:v>
                </c:pt>
                <c:pt idx="150">
                  <c:v>-31.879158</c:v>
                </c:pt>
                <c:pt idx="151">
                  <c:v>-31.955255999999999</c:v>
                </c:pt>
                <c:pt idx="152">
                  <c:v>-32.036396000000003</c:v>
                </c:pt>
                <c:pt idx="153">
                  <c:v>-32.174267</c:v>
                </c:pt>
                <c:pt idx="154">
                  <c:v>-32.160721000000002</c:v>
                </c:pt>
                <c:pt idx="155">
                  <c:v>-32.251522000000001</c:v>
                </c:pt>
                <c:pt idx="156">
                  <c:v>-32.334708999999997</c:v>
                </c:pt>
                <c:pt idx="157">
                  <c:v>-32.508147999999998</c:v>
                </c:pt>
                <c:pt idx="158">
                  <c:v>-32.636386999999999</c:v>
                </c:pt>
                <c:pt idx="159">
                  <c:v>-32.897362000000001</c:v>
                </c:pt>
                <c:pt idx="160">
                  <c:v>-33.109009</c:v>
                </c:pt>
                <c:pt idx="161">
                  <c:v>-33.252288999999998</c:v>
                </c:pt>
                <c:pt idx="162">
                  <c:v>-33.321674000000002</c:v>
                </c:pt>
                <c:pt idx="163">
                  <c:v>-33.351177</c:v>
                </c:pt>
                <c:pt idx="164">
                  <c:v>-33.367092</c:v>
                </c:pt>
                <c:pt idx="165">
                  <c:v>-33.279483999999997</c:v>
                </c:pt>
                <c:pt idx="166">
                  <c:v>-33.263846999999998</c:v>
                </c:pt>
                <c:pt idx="167">
                  <c:v>-33.197285000000001</c:v>
                </c:pt>
                <c:pt idx="168">
                  <c:v>-33.104424000000002</c:v>
                </c:pt>
                <c:pt idx="169">
                  <c:v>-32.968895000000003</c:v>
                </c:pt>
                <c:pt idx="170">
                  <c:v>-32.827022999999997</c:v>
                </c:pt>
                <c:pt idx="171">
                  <c:v>-32.725017999999999</c:v>
                </c:pt>
                <c:pt idx="172">
                  <c:v>-32.648544000000001</c:v>
                </c:pt>
                <c:pt idx="173">
                  <c:v>-32.596783000000002</c:v>
                </c:pt>
                <c:pt idx="174">
                  <c:v>-32.592407000000001</c:v>
                </c:pt>
                <c:pt idx="175">
                  <c:v>-32.562823999999999</c:v>
                </c:pt>
                <c:pt idx="176">
                  <c:v>-32.713065999999998</c:v>
                </c:pt>
                <c:pt idx="177">
                  <c:v>-32.798965000000003</c:v>
                </c:pt>
                <c:pt idx="178">
                  <c:v>-32.949398000000002</c:v>
                </c:pt>
                <c:pt idx="179">
                  <c:v>-33.075279000000002</c:v>
                </c:pt>
                <c:pt idx="180">
                  <c:v>-33.254317999999998</c:v>
                </c:pt>
                <c:pt idx="181">
                  <c:v>-33.461162999999999</c:v>
                </c:pt>
                <c:pt idx="182">
                  <c:v>-33.587257000000001</c:v>
                </c:pt>
                <c:pt idx="183">
                  <c:v>-33.698143000000002</c:v>
                </c:pt>
                <c:pt idx="184">
                  <c:v>-33.795974999999999</c:v>
                </c:pt>
                <c:pt idx="185">
                  <c:v>-33.909317000000001</c:v>
                </c:pt>
                <c:pt idx="186">
                  <c:v>-34.079265999999997</c:v>
                </c:pt>
                <c:pt idx="187">
                  <c:v>-34.217255000000002</c:v>
                </c:pt>
                <c:pt idx="188">
                  <c:v>-34.312237000000003</c:v>
                </c:pt>
                <c:pt idx="189">
                  <c:v>-34.431339000000001</c:v>
                </c:pt>
                <c:pt idx="190">
                  <c:v>-34.709637000000001</c:v>
                </c:pt>
                <c:pt idx="191">
                  <c:v>-35.081764</c:v>
                </c:pt>
                <c:pt idx="192">
                  <c:v>-35.504168999999997</c:v>
                </c:pt>
                <c:pt idx="193">
                  <c:v>-35.727581000000001</c:v>
                </c:pt>
                <c:pt idx="194">
                  <c:v>-36.043998999999999</c:v>
                </c:pt>
                <c:pt idx="195">
                  <c:v>-36.211235000000002</c:v>
                </c:pt>
                <c:pt idx="196">
                  <c:v>-36.577334999999998</c:v>
                </c:pt>
                <c:pt idx="197">
                  <c:v>-36.695450000000001</c:v>
                </c:pt>
                <c:pt idx="198">
                  <c:v>-36.992645000000003</c:v>
                </c:pt>
                <c:pt idx="199">
                  <c:v>-37.093231000000003</c:v>
                </c:pt>
                <c:pt idx="200">
                  <c:v>-37.264400000000002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57-49C7-A928-6CFB3D121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68384"/>
        <c:axId val="111570304"/>
      </c:scatterChart>
      <c:valAx>
        <c:axId val="11156838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570304"/>
        <c:crosses val="autoZero"/>
        <c:crossBetween val="midCat"/>
        <c:majorUnit val="1"/>
      </c:valAx>
      <c:valAx>
        <c:axId val="111570304"/>
        <c:scaling>
          <c:orientation val="minMax"/>
          <c:max val="0"/>
          <c:min val="-6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56838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505948756412925"/>
          <c:y val="0.69520235926844409"/>
          <c:w val="0.3122420040964235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IP3: +20dBm Sine Wave LO (dBm)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29633915419539447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'IP3'!$J$5:$J$103</c:f>
              <c:numCache>
                <c:formatCode>General</c:formatCode>
                <c:ptCount val="99"/>
                <c:pt idx="0">
                  <c:v>26.330411999999999</c:v>
                </c:pt>
                <c:pt idx="1">
                  <c:v>25.992557999999999</c:v>
                </c:pt>
                <c:pt idx="2">
                  <c:v>26.073463</c:v>
                </c:pt>
                <c:pt idx="3">
                  <c:v>26.641352000000001</c:v>
                </c:pt>
                <c:pt idx="4">
                  <c:v>27.544069</c:v>
                </c:pt>
                <c:pt idx="5">
                  <c:v>28.041772999999999</c:v>
                </c:pt>
                <c:pt idx="6">
                  <c:v>28.354036000000001</c:v>
                </c:pt>
                <c:pt idx="7">
                  <c:v>27.343653</c:v>
                </c:pt>
                <c:pt idx="8">
                  <c:v>25.868684999999999</c:v>
                </c:pt>
                <c:pt idx="9">
                  <c:v>25.923410000000001</c:v>
                </c:pt>
                <c:pt idx="10">
                  <c:v>26.680264999999999</c:v>
                </c:pt>
                <c:pt idx="11">
                  <c:v>27.352238</c:v>
                </c:pt>
                <c:pt idx="12">
                  <c:v>26.788754999999998</c:v>
                </c:pt>
                <c:pt idx="13">
                  <c:v>26.749919999999999</c:v>
                </c:pt>
                <c:pt idx="14">
                  <c:v>27.345096999999999</c:v>
                </c:pt>
                <c:pt idx="15">
                  <c:v>27.768215000000001</c:v>
                </c:pt>
                <c:pt idx="16">
                  <c:v>27.709879000000001</c:v>
                </c:pt>
                <c:pt idx="17">
                  <c:v>27.842220000000001</c:v>
                </c:pt>
                <c:pt idx="18">
                  <c:v>28.411812000000001</c:v>
                </c:pt>
                <c:pt idx="19">
                  <c:v>29.019048999999999</c:v>
                </c:pt>
                <c:pt idx="20">
                  <c:v>28.735952000000001</c:v>
                </c:pt>
                <c:pt idx="21">
                  <c:v>28.10615</c:v>
                </c:pt>
                <c:pt idx="22">
                  <c:v>28.147047000000001</c:v>
                </c:pt>
                <c:pt idx="23">
                  <c:v>28.147387999999999</c:v>
                </c:pt>
                <c:pt idx="24">
                  <c:v>28.511990000000001</c:v>
                </c:pt>
                <c:pt idx="25">
                  <c:v>29.086003999999999</c:v>
                </c:pt>
                <c:pt idx="26">
                  <c:v>29.437773</c:v>
                </c:pt>
                <c:pt idx="27">
                  <c:v>29.062054</c:v>
                </c:pt>
                <c:pt idx="28">
                  <c:v>28.740539999999999</c:v>
                </c:pt>
                <c:pt idx="29">
                  <c:v>29.806196</c:v>
                </c:pt>
                <c:pt idx="30">
                  <c:v>30.687252000000001</c:v>
                </c:pt>
                <c:pt idx="31">
                  <c:v>30.860975</c:v>
                </c:pt>
                <c:pt idx="32">
                  <c:v>30.068363000000002</c:v>
                </c:pt>
                <c:pt idx="33">
                  <c:v>30.036583</c:v>
                </c:pt>
                <c:pt idx="34">
                  <c:v>30.567955000000001</c:v>
                </c:pt>
                <c:pt idx="35">
                  <c:v>31.416354999999999</c:v>
                </c:pt>
                <c:pt idx="36">
                  <c:v>32.366463000000003</c:v>
                </c:pt>
                <c:pt idx="37">
                  <c:v>32.545425000000002</c:v>
                </c:pt>
                <c:pt idx="38">
                  <c:v>32.681984</c:v>
                </c:pt>
                <c:pt idx="39">
                  <c:v>32.809319000000002</c:v>
                </c:pt>
                <c:pt idx="40">
                  <c:v>32.880679999999998</c:v>
                </c:pt>
                <c:pt idx="41">
                  <c:v>32.700321000000002</c:v>
                </c:pt>
                <c:pt idx="42">
                  <c:v>31.910233000000002</c:v>
                </c:pt>
                <c:pt idx="43">
                  <c:v>31.688364</c:v>
                </c:pt>
                <c:pt idx="44">
                  <c:v>31.321583</c:v>
                </c:pt>
                <c:pt idx="45">
                  <c:v>31.675514</c:v>
                </c:pt>
                <c:pt idx="46">
                  <c:v>32.06559</c:v>
                </c:pt>
                <c:pt idx="47">
                  <c:v>32.945278000000002</c:v>
                </c:pt>
                <c:pt idx="48">
                  <c:v>33.147132999999997</c:v>
                </c:pt>
                <c:pt idx="49">
                  <c:v>32.867462000000003</c:v>
                </c:pt>
                <c:pt idx="50">
                  <c:v>32.565044</c:v>
                </c:pt>
                <c:pt idx="51">
                  <c:v>33.408844000000002</c:v>
                </c:pt>
                <c:pt idx="52">
                  <c:v>34.260196999999998</c:v>
                </c:pt>
                <c:pt idx="53">
                  <c:v>34.266640000000002</c:v>
                </c:pt>
                <c:pt idx="54">
                  <c:v>34.131869999999999</c:v>
                </c:pt>
                <c:pt idx="55">
                  <c:v>35.711680999999999</c:v>
                </c:pt>
                <c:pt idx="56">
                  <c:v>35.211886999999997</c:v>
                </c:pt>
                <c:pt idx="57">
                  <c:v>33.555599000000001</c:v>
                </c:pt>
                <c:pt idx="58">
                  <c:v>31.304387999999999</c:v>
                </c:pt>
                <c:pt idx="59">
                  <c:v>30.458787999999998</c:v>
                </c:pt>
                <c:pt idx="60">
                  <c:v>30.002891999999999</c:v>
                </c:pt>
                <c:pt idx="61">
                  <c:v>29.561682000000001</c:v>
                </c:pt>
                <c:pt idx="62">
                  <c:v>29.825233000000001</c:v>
                </c:pt>
                <c:pt idx="63">
                  <c:v>30.372667</c:v>
                </c:pt>
                <c:pt idx="64">
                  <c:v>29.786867000000001</c:v>
                </c:pt>
                <c:pt idx="65">
                  <c:v>30.078526</c:v>
                </c:pt>
                <c:pt idx="66">
                  <c:v>30.366606000000001</c:v>
                </c:pt>
                <c:pt idx="67">
                  <c:v>30.460377000000001</c:v>
                </c:pt>
                <c:pt idx="68">
                  <c:v>30.072507999999999</c:v>
                </c:pt>
                <c:pt idx="69">
                  <c:v>30.183060000000001</c:v>
                </c:pt>
                <c:pt idx="70">
                  <c:v>29.995338</c:v>
                </c:pt>
                <c:pt idx="71">
                  <c:v>30.342597999999999</c:v>
                </c:pt>
                <c:pt idx="72">
                  <c:v>30.433250000000001</c:v>
                </c:pt>
                <c:pt idx="73">
                  <c:v>30.888945</c:v>
                </c:pt>
                <c:pt idx="74">
                  <c:v>30.571885999999999</c:v>
                </c:pt>
                <c:pt idx="75">
                  <c:v>29.539555</c:v>
                </c:pt>
                <c:pt idx="76">
                  <c:v>29.805681</c:v>
                </c:pt>
                <c:pt idx="77">
                  <c:v>29.627151000000001</c:v>
                </c:pt>
                <c:pt idx="78">
                  <c:v>30.314109999999999</c:v>
                </c:pt>
                <c:pt idx="79">
                  <c:v>30.276966000000002</c:v>
                </c:pt>
                <c:pt idx="80">
                  <c:v>31.408783</c:v>
                </c:pt>
                <c:pt idx="81">
                  <c:v>31.456253</c:v>
                </c:pt>
                <c:pt idx="82">
                  <c:v>31.383044999999999</c:v>
                </c:pt>
                <c:pt idx="83">
                  <c:v>31.093457999999998</c:v>
                </c:pt>
                <c:pt idx="84">
                  <c:v>31.177782000000001</c:v>
                </c:pt>
                <c:pt idx="85">
                  <c:v>31.166937000000001</c:v>
                </c:pt>
                <c:pt idx="86">
                  <c:v>30.806004000000001</c:v>
                </c:pt>
                <c:pt idx="87">
                  <c:v>30.971848000000001</c:v>
                </c:pt>
                <c:pt idx="88">
                  <c:v>31.510086000000001</c:v>
                </c:pt>
                <c:pt idx="89">
                  <c:v>31.678169</c:v>
                </c:pt>
                <c:pt idx="90">
                  <c:v>32.420414000000001</c:v>
                </c:pt>
                <c:pt idx="91">
                  <c:v>31.867567000000001</c:v>
                </c:pt>
                <c:pt idx="92">
                  <c:v>31.415306000000001</c:v>
                </c:pt>
                <c:pt idx="93">
                  <c:v>30.316101</c:v>
                </c:pt>
                <c:pt idx="94">
                  <c:v>29.934546999999998</c:v>
                </c:pt>
                <c:pt idx="95">
                  <c:v>29.906136</c:v>
                </c:pt>
                <c:pt idx="96">
                  <c:v>29.704428</c:v>
                </c:pt>
                <c:pt idx="97">
                  <c:v>29.831793000000001</c:v>
                </c:pt>
                <c:pt idx="98">
                  <c:v>29.867348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D3-4A95-BD2A-148DDE6E0B64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'IP3'!$AG$5:$AG$103</c:f>
              <c:numCache>
                <c:formatCode>General</c:formatCode>
                <c:ptCount val="99"/>
                <c:pt idx="0">
                  <c:v>28.024334</c:v>
                </c:pt>
                <c:pt idx="1">
                  <c:v>27.949069999999999</c:v>
                </c:pt>
                <c:pt idx="2">
                  <c:v>28.099339000000001</c:v>
                </c:pt>
                <c:pt idx="3">
                  <c:v>28.394392</c:v>
                </c:pt>
                <c:pt idx="4">
                  <c:v>28.081703000000001</c:v>
                </c:pt>
                <c:pt idx="5">
                  <c:v>27.464279000000001</c:v>
                </c:pt>
                <c:pt idx="6">
                  <c:v>27.037832000000002</c:v>
                </c:pt>
                <c:pt idx="7">
                  <c:v>26.954239000000001</c:v>
                </c:pt>
                <c:pt idx="8">
                  <c:v>26.339613</c:v>
                </c:pt>
                <c:pt idx="9">
                  <c:v>27.483398000000001</c:v>
                </c:pt>
                <c:pt idx="10">
                  <c:v>28.090418</c:v>
                </c:pt>
                <c:pt idx="11">
                  <c:v>28.630002999999999</c:v>
                </c:pt>
                <c:pt idx="12">
                  <c:v>29.858438</c:v>
                </c:pt>
                <c:pt idx="13">
                  <c:v>31.228505999999999</c:v>
                </c:pt>
                <c:pt idx="14">
                  <c:v>33.805613999999998</c:v>
                </c:pt>
                <c:pt idx="15">
                  <c:v>33.039017000000001</c:v>
                </c:pt>
                <c:pt idx="16">
                  <c:v>31.797332999999998</c:v>
                </c:pt>
                <c:pt idx="17">
                  <c:v>30.579896999999999</c:v>
                </c:pt>
                <c:pt idx="18">
                  <c:v>30.369316000000001</c:v>
                </c:pt>
                <c:pt idx="19">
                  <c:v>29.714932999999998</c:v>
                </c:pt>
                <c:pt idx="20">
                  <c:v>27.799925000000002</c:v>
                </c:pt>
                <c:pt idx="21">
                  <c:v>26.076525</c:v>
                </c:pt>
                <c:pt idx="22">
                  <c:v>26.181732</c:v>
                </c:pt>
                <c:pt idx="23">
                  <c:v>27.528154000000001</c:v>
                </c:pt>
                <c:pt idx="24">
                  <c:v>28.595222</c:v>
                </c:pt>
                <c:pt idx="25">
                  <c:v>29.847543999999999</c:v>
                </c:pt>
                <c:pt idx="26">
                  <c:v>30.599504</c:v>
                </c:pt>
                <c:pt idx="27">
                  <c:v>31.221447000000001</c:v>
                </c:pt>
                <c:pt idx="28">
                  <c:v>31.421616</c:v>
                </c:pt>
                <c:pt idx="29">
                  <c:v>30.965185000000002</c:v>
                </c:pt>
                <c:pt idx="30">
                  <c:v>30.947887000000001</c:v>
                </c:pt>
                <c:pt idx="31">
                  <c:v>30.323753</c:v>
                </c:pt>
                <c:pt idx="32">
                  <c:v>30.682607999999998</c:v>
                </c:pt>
                <c:pt idx="33">
                  <c:v>31.710135000000001</c:v>
                </c:pt>
                <c:pt idx="34">
                  <c:v>32.586410999999998</c:v>
                </c:pt>
                <c:pt idx="35">
                  <c:v>33.59198</c:v>
                </c:pt>
                <c:pt idx="36">
                  <c:v>33.289413000000003</c:v>
                </c:pt>
                <c:pt idx="37">
                  <c:v>33.583015000000003</c:v>
                </c:pt>
                <c:pt idx="38">
                  <c:v>32.988070999999998</c:v>
                </c:pt>
                <c:pt idx="39">
                  <c:v>32.799171000000001</c:v>
                </c:pt>
                <c:pt idx="40">
                  <c:v>32.778606000000003</c:v>
                </c:pt>
                <c:pt idx="41">
                  <c:v>32.930335999999997</c:v>
                </c:pt>
                <c:pt idx="42">
                  <c:v>33.131573000000003</c:v>
                </c:pt>
                <c:pt idx="43">
                  <c:v>32.751323999999997</c:v>
                </c:pt>
                <c:pt idx="44">
                  <c:v>32.569881000000002</c:v>
                </c:pt>
                <c:pt idx="45">
                  <c:v>32.820537999999999</c:v>
                </c:pt>
                <c:pt idx="46">
                  <c:v>32.994971999999997</c:v>
                </c:pt>
                <c:pt idx="47">
                  <c:v>32.673755999999997</c:v>
                </c:pt>
                <c:pt idx="48">
                  <c:v>31.825989</c:v>
                </c:pt>
                <c:pt idx="49">
                  <c:v>31.062515000000001</c:v>
                </c:pt>
                <c:pt idx="50">
                  <c:v>30.984575</c:v>
                </c:pt>
                <c:pt idx="51">
                  <c:v>31.740552999999998</c:v>
                </c:pt>
                <c:pt idx="52">
                  <c:v>32.265712999999998</c:v>
                </c:pt>
                <c:pt idx="53">
                  <c:v>31.893156000000001</c:v>
                </c:pt>
                <c:pt idx="54">
                  <c:v>31.902937000000001</c:v>
                </c:pt>
                <c:pt idx="55">
                  <c:v>32.137473999999997</c:v>
                </c:pt>
                <c:pt idx="56">
                  <c:v>33.019984999999998</c:v>
                </c:pt>
                <c:pt idx="57">
                  <c:v>31.827448</c:v>
                </c:pt>
                <c:pt idx="58">
                  <c:v>31.080030000000001</c:v>
                </c:pt>
                <c:pt idx="59">
                  <c:v>30.317066000000001</c:v>
                </c:pt>
                <c:pt idx="60">
                  <c:v>30.765554000000002</c:v>
                </c:pt>
                <c:pt idx="61">
                  <c:v>30.819305</c:v>
                </c:pt>
                <c:pt idx="62">
                  <c:v>31.13871</c:v>
                </c:pt>
                <c:pt idx="63">
                  <c:v>31.548185</c:v>
                </c:pt>
                <c:pt idx="64">
                  <c:v>31.292328000000001</c:v>
                </c:pt>
                <c:pt idx="65">
                  <c:v>31.873238000000001</c:v>
                </c:pt>
                <c:pt idx="66">
                  <c:v>31.974744999999999</c:v>
                </c:pt>
                <c:pt idx="67">
                  <c:v>32.188389000000001</c:v>
                </c:pt>
                <c:pt idx="68">
                  <c:v>30.801376000000001</c:v>
                </c:pt>
                <c:pt idx="69">
                  <c:v>30.521021000000001</c:v>
                </c:pt>
                <c:pt idx="70">
                  <c:v>29.853259999999999</c:v>
                </c:pt>
                <c:pt idx="71">
                  <c:v>29.957819000000001</c:v>
                </c:pt>
                <c:pt idx="72">
                  <c:v>29.749365000000001</c:v>
                </c:pt>
                <c:pt idx="73">
                  <c:v>30.862287999999999</c:v>
                </c:pt>
                <c:pt idx="74">
                  <c:v>31.578164999999998</c:v>
                </c:pt>
                <c:pt idx="75">
                  <c:v>31.541048</c:v>
                </c:pt>
                <c:pt idx="76">
                  <c:v>31.073622</c:v>
                </c:pt>
                <c:pt idx="77">
                  <c:v>31.082602000000001</c:v>
                </c:pt>
                <c:pt idx="78">
                  <c:v>30.909803</c:v>
                </c:pt>
                <c:pt idx="79">
                  <c:v>31.235661</c:v>
                </c:pt>
                <c:pt idx="80">
                  <c:v>31.366968</c:v>
                </c:pt>
                <c:pt idx="81">
                  <c:v>31.421762000000001</c:v>
                </c:pt>
                <c:pt idx="82">
                  <c:v>31.116955000000001</c:v>
                </c:pt>
                <c:pt idx="83">
                  <c:v>31.404411</c:v>
                </c:pt>
                <c:pt idx="84">
                  <c:v>31.469892999999999</c:v>
                </c:pt>
                <c:pt idx="85">
                  <c:v>30.948229000000001</c:v>
                </c:pt>
                <c:pt idx="86">
                  <c:v>30.855841000000002</c:v>
                </c:pt>
                <c:pt idx="87">
                  <c:v>30.932912999999999</c:v>
                </c:pt>
                <c:pt idx="88">
                  <c:v>32.323776000000002</c:v>
                </c:pt>
                <c:pt idx="89">
                  <c:v>31.709064000000001</c:v>
                </c:pt>
                <c:pt idx="90">
                  <c:v>32.168221000000003</c:v>
                </c:pt>
                <c:pt idx="91">
                  <c:v>31.715236999999998</c:v>
                </c:pt>
                <c:pt idx="92">
                  <c:v>31.733495999999999</c:v>
                </c:pt>
                <c:pt idx="93">
                  <c:v>31.164491999999999</c:v>
                </c:pt>
                <c:pt idx="94">
                  <c:v>31.246459999999999</c:v>
                </c:pt>
                <c:pt idx="95">
                  <c:v>31.185642000000001</c:v>
                </c:pt>
                <c:pt idx="96">
                  <c:v>30.959681</c:v>
                </c:pt>
                <c:pt idx="97">
                  <c:v>30.449746999999999</c:v>
                </c:pt>
                <c:pt idx="98">
                  <c:v>30.539818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D3-4A95-BD2A-148DDE6E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1-dB Compression (dBm) vs. LO Power @ 7 GHz</a:t>
            </a:r>
          </a:p>
        </c:rich>
      </c:tx>
      <c:layout>
        <c:manualLayout>
          <c:xMode val="edge"/>
          <c:yMode val="edge"/>
          <c:x val="0.20198094811759959"/>
          <c:y val="1.388888888888899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6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A0-4E7C-8927-250697611C05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2A0-4E7C-8927-250697611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5456"/>
        <c:axId val="111717376"/>
      </c:scatterChart>
      <c:valAx>
        <c:axId val="11171545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06"/>
              <c:y val="0.915717410323727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717376"/>
        <c:crosses val="autoZero"/>
        <c:crossBetween val="midCat"/>
        <c:majorUnit val="1"/>
      </c:valAx>
      <c:valAx>
        <c:axId val="111717376"/>
        <c:scaling>
          <c:orientation val="minMax"/>
          <c:max val="19"/>
          <c:min val="9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715456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522614192277027"/>
          <c:y val="0.67833151064451003"/>
          <c:w val="0.35859952205265988"/>
          <c:h val="0.11804389034703996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 (dBm) vs. LO Power @ 7 GHz</a:t>
            </a:r>
          </a:p>
        </c:rich>
      </c:tx>
      <c:layout>
        <c:manualLayout>
          <c:xMode val="edge"/>
          <c:yMode val="edge"/>
          <c:x val="0.2852599825004738"/>
          <c:y val="1.851851851851858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74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Square Wave (Note 5)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89-4993-A046-0ECB68AADA30}"/>
            </c:ext>
          </c:extLst>
        </c:ser>
        <c:ser>
          <c:idx val="1"/>
          <c:order val="1"/>
          <c:tx>
            <c:v>Sine Wave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'IP3'!#REF!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F89-4993-A046-0ECB68AAD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845376"/>
        <c:axId val="111847296"/>
      </c:scatterChart>
      <c:valAx>
        <c:axId val="111845376"/>
        <c:scaling>
          <c:orientation val="minMax"/>
          <c:max val="24"/>
          <c:min val="15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9724459709066628"/>
              <c:y val="0.915717410323727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847296"/>
        <c:crosses val="autoZero"/>
        <c:crossBetween val="midCat"/>
        <c:majorUnit val="1"/>
      </c:valAx>
      <c:valAx>
        <c:axId val="111847296"/>
        <c:scaling>
          <c:orientation val="minMax"/>
          <c:max val="32"/>
          <c:min val="16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845376"/>
        <c:crosses val="autoZero"/>
        <c:crossBetween val="midCat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50239137605161643"/>
          <c:y val="0.66959900845728015"/>
          <c:w val="0.35304561920585276"/>
          <c:h val="0.10402321014840522"/>
        </c:manualLayout>
      </c:layout>
      <c:overlay val="1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+20dBm Sine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1.1428571428570999</c:v>
                </c:pt>
                <c:pt idx="2">
                  <c:v>1.2857142857143</c:v>
                </c:pt>
                <c:pt idx="3">
                  <c:v>1.4285714285714</c:v>
                </c:pt>
                <c:pt idx="4">
                  <c:v>1.5714285714286</c:v>
                </c:pt>
                <c:pt idx="5">
                  <c:v>1.7142857142857</c:v>
                </c:pt>
                <c:pt idx="6">
                  <c:v>1.8571428571429001</c:v>
                </c:pt>
                <c:pt idx="7">
                  <c:v>2</c:v>
                </c:pt>
                <c:pt idx="8">
                  <c:v>2.1428571428571002</c:v>
                </c:pt>
                <c:pt idx="9">
                  <c:v>2.2857142857143002</c:v>
                </c:pt>
                <c:pt idx="10">
                  <c:v>2.4285714285714</c:v>
                </c:pt>
                <c:pt idx="11">
                  <c:v>2.5714285714286</c:v>
                </c:pt>
                <c:pt idx="12">
                  <c:v>2.7142857142856998</c:v>
                </c:pt>
                <c:pt idx="13">
                  <c:v>2.8571428571428998</c:v>
                </c:pt>
                <c:pt idx="14">
                  <c:v>3</c:v>
                </c:pt>
                <c:pt idx="15">
                  <c:v>3.1428571428571002</c:v>
                </c:pt>
                <c:pt idx="16">
                  <c:v>3.2857142857143002</c:v>
                </c:pt>
                <c:pt idx="17">
                  <c:v>3.4285714285714</c:v>
                </c:pt>
                <c:pt idx="18">
                  <c:v>3.5714285714286</c:v>
                </c:pt>
                <c:pt idx="19">
                  <c:v>3.7142857142856998</c:v>
                </c:pt>
                <c:pt idx="20">
                  <c:v>3.8571428571428998</c:v>
                </c:pt>
                <c:pt idx="21">
                  <c:v>4</c:v>
                </c:pt>
                <c:pt idx="22">
                  <c:v>4.1428571428570997</c:v>
                </c:pt>
                <c:pt idx="23">
                  <c:v>4.2857142857142998</c:v>
                </c:pt>
                <c:pt idx="24">
                  <c:v>4.4285714285713995</c:v>
                </c:pt>
                <c:pt idx="25">
                  <c:v>4.5714285714286005</c:v>
                </c:pt>
                <c:pt idx="26">
                  <c:v>4.7142857142857002</c:v>
                </c:pt>
                <c:pt idx="27">
                  <c:v>4.8571428571429003</c:v>
                </c:pt>
                <c:pt idx="28">
                  <c:v>5</c:v>
                </c:pt>
                <c:pt idx="29">
                  <c:v>5.1428571428570997</c:v>
                </c:pt>
                <c:pt idx="30">
                  <c:v>5.2857142857142998</c:v>
                </c:pt>
                <c:pt idx="31">
                  <c:v>5.4285714285713995</c:v>
                </c:pt>
                <c:pt idx="32">
                  <c:v>5.5714285714286005</c:v>
                </c:pt>
                <c:pt idx="33">
                  <c:v>5.7142857142857002</c:v>
                </c:pt>
                <c:pt idx="34">
                  <c:v>5.8571428571429003</c:v>
                </c:pt>
                <c:pt idx="35">
                  <c:v>6</c:v>
                </c:pt>
                <c:pt idx="36">
                  <c:v>6.1428571428570997</c:v>
                </c:pt>
                <c:pt idx="37">
                  <c:v>6.2857142857142998</c:v>
                </c:pt>
                <c:pt idx="38">
                  <c:v>6.4285714285713995</c:v>
                </c:pt>
                <c:pt idx="39">
                  <c:v>6.5714285714286005</c:v>
                </c:pt>
                <c:pt idx="40">
                  <c:v>6.7142857142857002</c:v>
                </c:pt>
                <c:pt idx="41">
                  <c:v>6.8571428571429003</c:v>
                </c:pt>
                <c:pt idx="42">
                  <c:v>7</c:v>
                </c:pt>
                <c:pt idx="43">
                  <c:v>7.1428571428570997</c:v>
                </c:pt>
                <c:pt idx="44">
                  <c:v>7.2857142857142998</c:v>
                </c:pt>
                <c:pt idx="45">
                  <c:v>7.4285714285713995</c:v>
                </c:pt>
                <c:pt idx="46">
                  <c:v>7.5714285714286005</c:v>
                </c:pt>
                <c:pt idx="47">
                  <c:v>7.7142857142857002</c:v>
                </c:pt>
                <c:pt idx="48">
                  <c:v>7.8571428571429003</c:v>
                </c:pt>
                <c:pt idx="49">
                  <c:v>8</c:v>
                </c:pt>
                <c:pt idx="50">
                  <c:v>8.1428571428570997</c:v>
                </c:pt>
                <c:pt idx="51">
                  <c:v>8.2857142857143007</c:v>
                </c:pt>
                <c:pt idx="52">
                  <c:v>8.4285714285714004</c:v>
                </c:pt>
                <c:pt idx="53">
                  <c:v>8.5714285714285996</c:v>
                </c:pt>
                <c:pt idx="54">
                  <c:v>8.7142857142856993</c:v>
                </c:pt>
                <c:pt idx="55">
                  <c:v>8.8571428571429003</c:v>
                </c:pt>
                <c:pt idx="56">
                  <c:v>9</c:v>
                </c:pt>
                <c:pt idx="57">
                  <c:v>9.1428571428570997</c:v>
                </c:pt>
                <c:pt idx="58">
                  <c:v>9.2857142857143007</c:v>
                </c:pt>
                <c:pt idx="59">
                  <c:v>9.4285714285714004</c:v>
                </c:pt>
                <c:pt idx="60">
                  <c:v>9.5714285714285996</c:v>
                </c:pt>
                <c:pt idx="61">
                  <c:v>9.7142857142856993</c:v>
                </c:pt>
                <c:pt idx="62">
                  <c:v>9.8571428571429003</c:v>
                </c:pt>
                <c:pt idx="63">
                  <c:v>10</c:v>
                </c:pt>
                <c:pt idx="64">
                  <c:v>10.142857142857</c:v>
                </c:pt>
                <c:pt idx="65">
                  <c:v>10.285714285714</c:v>
                </c:pt>
                <c:pt idx="66">
                  <c:v>10.428571428570999</c:v>
                </c:pt>
                <c:pt idx="67">
                  <c:v>10.571428571429001</c:v>
                </c:pt>
                <c:pt idx="68">
                  <c:v>10.714285714286</c:v>
                </c:pt>
                <c:pt idx="69">
                  <c:v>10.857142857143</c:v>
                </c:pt>
                <c:pt idx="70">
                  <c:v>11</c:v>
                </c:pt>
                <c:pt idx="71">
                  <c:v>11.142857142857</c:v>
                </c:pt>
                <c:pt idx="72">
                  <c:v>11.285714285714</c:v>
                </c:pt>
                <c:pt idx="73">
                  <c:v>11.428571428570999</c:v>
                </c:pt>
                <c:pt idx="74">
                  <c:v>11.571428571429001</c:v>
                </c:pt>
                <c:pt idx="75">
                  <c:v>11.714285714286</c:v>
                </c:pt>
                <c:pt idx="76">
                  <c:v>11.857142857143</c:v>
                </c:pt>
                <c:pt idx="77">
                  <c:v>12</c:v>
                </c:pt>
                <c:pt idx="78">
                  <c:v>12.142857142857</c:v>
                </c:pt>
                <c:pt idx="79">
                  <c:v>12.285714285714</c:v>
                </c:pt>
                <c:pt idx="80">
                  <c:v>12.428571428570999</c:v>
                </c:pt>
                <c:pt idx="81">
                  <c:v>12.571428571429001</c:v>
                </c:pt>
                <c:pt idx="82">
                  <c:v>12.714285714286</c:v>
                </c:pt>
                <c:pt idx="83">
                  <c:v>12.857142857143</c:v>
                </c:pt>
                <c:pt idx="84">
                  <c:v>13</c:v>
                </c:pt>
                <c:pt idx="85">
                  <c:v>13.142857142857</c:v>
                </c:pt>
                <c:pt idx="86">
                  <c:v>13.285714285714</c:v>
                </c:pt>
                <c:pt idx="87">
                  <c:v>13.428571428570999</c:v>
                </c:pt>
                <c:pt idx="88">
                  <c:v>13.571428571429001</c:v>
                </c:pt>
                <c:pt idx="89">
                  <c:v>13.714285714286</c:v>
                </c:pt>
                <c:pt idx="90">
                  <c:v>13.857142857143</c:v>
                </c:pt>
                <c:pt idx="91">
                  <c:v>14</c:v>
                </c:pt>
                <c:pt idx="92">
                  <c:v>14.142857142857</c:v>
                </c:pt>
                <c:pt idx="93">
                  <c:v>14.285714285714</c:v>
                </c:pt>
                <c:pt idx="94">
                  <c:v>14.428571428570999</c:v>
                </c:pt>
                <c:pt idx="95">
                  <c:v>14.571428571429001</c:v>
                </c:pt>
                <c:pt idx="96">
                  <c:v>14.714285714286</c:v>
                </c:pt>
                <c:pt idx="97">
                  <c:v>14.857142857143</c:v>
                </c:pt>
                <c:pt idx="98">
                  <c:v>15</c:v>
                </c:pt>
              </c:numCache>
            </c:numRef>
          </c:xVal>
          <c:yVal>
            <c:numRef>
              <c:f>'2Rx2L'!$G$5:$G$103</c:f>
              <c:numCache>
                <c:formatCode>General</c:formatCode>
                <c:ptCount val="99"/>
                <c:pt idx="0">
                  <c:v>-60.289096999999998</c:v>
                </c:pt>
                <c:pt idx="1">
                  <c:v>-60.893990000000002</c:v>
                </c:pt>
                <c:pt idx="2">
                  <c:v>-59.462116000000002</c:v>
                </c:pt>
                <c:pt idx="3">
                  <c:v>-55.981330999999997</c:v>
                </c:pt>
                <c:pt idx="4">
                  <c:v>-53.857159000000003</c:v>
                </c:pt>
                <c:pt idx="5">
                  <c:v>-57.954349999999998</c:v>
                </c:pt>
                <c:pt idx="6">
                  <c:v>-56.620052000000001</c:v>
                </c:pt>
                <c:pt idx="7">
                  <c:v>-59.853465999999997</c:v>
                </c:pt>
                <c:pt idx="8">
                  <c:v>-58.686726</c:v>
                </c:pt>
                <c:pt idx="9">
                  <c:v>-59.279842000000002</c:v>
                </c:pt>
                <c:pt idx="10">
                  <c:v>-59.490226999999997</c:v>
                </c:pt>
                <c:pt idx="11">
                  <c:v>-59.567740999999998</c:v>
                </c:pt>
                <c:pt idx="12">
                  <c:v>-60.953167000000001</c:v>
                </c:pt>
                <c:pt idx="13">
                  <c:v>-61.033797999999997</c:v>
                </c:pt>
                <c:pt idx="14">
                  <c:v>-63.523879999999998</c:v>
                </c:pt>
                <c:pt idx="15">
                  <c:v>-62.573143000000002</c:v>
                </c:pt>
                <c:pt idx="16">
                  <c:v>-63.910141000000003</c:v>
                </c:pt>
                <c:pt idx="17">
                  <c:v>-60.341479999999997</c:v>
                </c:pt>
                <c:pt idx="18">
                  <c:v>-60.205886999999997</c:v>
                </c:pt>
                <c:pt idx="19">
                  <c:v>-56.826327999999997</c:v>
                </c:pt>
                <c:pt idx="20">
                  <c:v>-55.176167</c:v>
                </c:pt>
                <c:pt idx="21">
                  <c:v>-53.812119000000003</c:v>
                </c:pt>
                <c:pt idx="22">
                  <c:v>-52.97963</c:v>
                </c:pt>
                <c:pt idx="23">
                  <c:v>-53.198528000000003</c:v>
                </c:pt>
                <c:pt idx="24">
                  <c:v>-53.043903</c:v>
                </c:pt>
                <c:pt idx="25">
                  <c:v>-54.269863000000001</c:v>
                </c:pt>
                <c:pt idx="26">
                  <c:v>-55.177264999999998</c:v>
                </c:pt>
                <c:pt idx="27">
                  <c:v>-57.710822999999998</c:v>
                </c:pt>
                <c:pt idx="28">
                  <c:v>-60.487777999999999</c:v>
                </c:pt>
                <c:pt idx="29">
                  <c:v>-62.685763999999999</c:v>
                </c:pt>
                <c:pt idx="30">
                  <c:v>-62.577641</c:v>
                </c:pt>
                <c:pt idx="31">
                  <c:v>-62.665939000000002</c:v>
                </c:pt>
                <c:pt idx="32">
                  <c:v>-62.347439000000001</c:v>
                </c:pt>
                <c:pt idx="33">
                  <c:v>-63.173560999999999</c:v>
                </c:pt>
                <c:pt idx="34">
                  <c:v>-63.682819000000002</c:v>
                </c:pt>
                <c:pt idx="35">
                  <c:v>-64.578163000000004</c:v>
                </c:pt>
                <c:pt idx="36">
                  <c:v>-65.757069000000001</c:v>
                </c:pt>
                <c:pt idx="37">
                  <c:v>-66.865227000000004</c:v>
                </c:pt>
                <c:pt idx="38">
                  <c:v>-66.913726999999994</c:v>
                </c:pt>
                <c:pt idx="39">
                  <c:v>-65.390461000000002</c:v>
                </c:pt>
                <c:pt idx="40">
                  <c:v>-62.959251000000002</c:v>
                </c:pt>
                <c:pt idx="41">
                  <c:v>-63.027050000000003</c:v>
                </c:pt>
                <c:pt idx="42">
                  <c:v>-64.027541999999997</c:v>
                </c:pt>
                <c:pt idx="43">
                  <c:v>-64.037616999999997</c:v>
                </c:pt>
                <c:pt idx="44">
                  <c:v>-63.503433000000001</c:v>
                </c:pt>
                <c:pt idx="45">
                  <c:v>-62.909412000000003</c:v>
                </c:pt>
                <c:pt idx="46">
                  <c:v>-63.621760999999999</c:v>
                </c:pt>
                <c:pt idx="47">
                  <c:v>-65.69781900000001</c:v>
                </c:pt>
                <c:pt idx="48">
                  <c:v>-65.664515999999992</c:v>
                </c:pt>
                <c:pt idx="49">
                  <c:v>-63.493594999999999</c:v>
                </c:pt>
                <c:pt idx="50">
                  <c:v>-59.939158999999997</c:v>
                </c:pt>
                <c:pt idx="51">
                  <c:v>-58.260742</c:v>
                </c:pt>
                <c:pt idx="52">
                  <c:v>-58.046599999999998</c:v>
                </c:pt>
                <c:pt idx="53">
                  <c:v>-57.897896000000003</c:v>
                </c:pt>
                <c:pt idx="54">
                  <c:v>-57.933826000000003</c:v>
                </c:pt>
                <c:pt idx="55">
                  <c:v>-58.171706999999998</c:v>
                </c:pt>
                <c:pt idx="56">
                  <c:v>-59.469741999999997</c:v>
                </c:pt>
                <c:pt idx="57">
                  <c:v>-62.054561999999997</c:v>
                </c:pt>
                <c:pt idx="58">
                  <c:v>-64.669464000000005</c:v>
                </c:pt>
                <c:pt idx="59">
                  <c:v>-66.25096099999999</c:v>
                </c:pt>
                <c:pt idx="60">
                  <c:v>-67.085373000000004</c:v>
                </c:pt>
                <c:pt idx="61">
                  <c:v>-67.735705999999993</c:v>
                </c:pt>
                <c:pt idx="62">
                  <c:v>-69.027962000000002</c:v>
                </c:pt>
                <c:pt idx="63">
                  <c:v>-70.064453</c:v>
                </c:pt>
                <c:pt idx="64">
                  <c:v>-70.852203000000003</c:v>
                </c:pt>
                <c:pt idx="65">
                  <c:v>-69.277648999999997</c:v>
                </c:pt>
                <c:pt idx="66">
                  <c:v>-66.989372000000003</c:v>
                </c:pt>
                <c:pt idx="67">
                  <c:v>-63.800570999999998</c:v>
                </c:pt>
                <c:pt idx="68">
                  <c:v>-63.084873000000002</c:v>
                </c:pt>
                <c:pt idx="69">
                  <c:v>-62.549194</c:v>
                </c:pt>
                <c:pt idx="70">
                  <c:v>-62.494297000000003</c:v>
                </c:pt>
                <c:pt idx="71">
                  <c:v>-61.767330000000001</c:v>
                </c:pt>
                <c:pt idx="72">
                  <c:v>-61.566268999999998</c:v>
                </c:pt>
                <c:pt idx="73">
                  <c:v>-62.300331</c:v>
                </c:pt>
                <c:pt idx="74">
                  <c:v>-63.517605000000003</c:v>
                </c:pt>
                <c:pt idx="75">
                  <c:v>-64.266391999999996</c:v>
                </c:pt>
                <c:pt idx="76">
                  <c:v>-63.780417999999997</c:v>
                </c:pt>
                <c:pt idx="77">
                  <c:v>-62.128647000000001</c:v>
                </c:pt>
                <c:pt idx="78">
                  <c:v>-59.883442000000002</c:v>
                </c:pt>
                <c:pt idx="79">
                  <c:v>-58.683613000000001</c:v>
                </c:pt>
                <c:pt idx="80">
                  <c:v>-58.056389000000003</c:v>
                </c:pt>
                <c:pt idx="81">
                  <c:v>-58.349716000000001</c:v>
                </c:pt>
                <c:pt idx="82">
                  <c:v>-58.816775999999997</c:v>
                </c:pt>
                <c:pt idx="83">
                  <c:v>-59.204371999999999</c:v>
                </c:pt>
                <c:pt idx="84">
                  <c:v>-59.713047000000003</c:v>
                </c:pt>
                <c:pt idx="85">
                  <c:v>-59.339759999999998</c:v>
                </c:pt>
                <c:pt idx="86">
                  <c:v>-58.216743000000001</c:v>
                </c:pt>
                <c:pt idx="87">
                  <c:v>-56.666103</c:v>
                </c:pt>
                <c:pt idx="88">
                  <c:v>-55.270142</c:v>
                </c:pt>
                <c:pt idx="89">
                  <c:v>-51.659934999999997</c:v>
                </c:pt>
                <c:pt idx="90">
                  <c:v>-49.760181000000003</c:v>
                </c:pt>
                <c:pt idx="91">
                  <c:v>-46.678944000000001</c:v>
                </c:pt>
                <c:pt idx="92">
                  <c:v>-47.779868999999998</c:v>
                </c:pt>
                <c:pt idx="93">
                  <c:v>-45.752173999999997</c:v>
                </c:pt>
                <c:pt idx="94">
                  <c:v>-50.221020000000003</c:v>
                </c:pt>
                <c:pt idx="95">
                  <c:v>-51.749400999999999</c:v>
                </c:pt>
                <c:pt idx="96">
                  <c:v>-52.590302000000001</c:v>
                </c:pt>
                <c:pt idx="97">
                  <c:v>-48.492012000000003</c:v>
                </c:pt>
                <c:pt idx="98">
                  <c:v>-46.239426000000002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6D-4A5B-8A00-9FF7636E72A8}"/>
            </c:ext>
          </c:extLst>
        </c:ser>
        <c:ser>
          <c:idx val="2"/>
          <c:order val="1"/>
          <c:tx>
            <c:v>+20dBm Sine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1.1428571428570999</c:v>
                </c:pt>
                <c:pt idx="2">
                  <c:v>1.2857142857143</c:v>
                </c:pt>
                <c:pt idx="3">
                  <c:v>1.4285714285714</c:v>
                </c:pt>
                <c:pt idx="4">
                  <c:v>1.5714285714286</c:v>
                </c:pt>
                <c:pt idx="5">
                  <c:v>1.7142857142857</c:v>
                </c:pt>
                <c:pt idx="6">
                  <c:v>1.8571428571429001</c:v>
                </c:pt>
                <c:pt idx="7">
                  <c:v>2</c:v>
                </c:pt>
                <c:pt idx="8">
                  <c:v>2.1428571428571002</c:v>
                </c:pt>
                <c:pt idx="9">
                  <c:v>2.2857142857143002</c:v>
                </c:pt>
                <c:pt idx="10">
                  <c:v>2.4285714285714</c:v>
                </c:pt>
                <c:pt idx="11">
                  <c:v>2.5714285714286</c:v>
                </c:pt>
                <c:pt idx="12">
                  <c:v>2.7142857142856998</c:v>
                </c:pt>
                <c:pt idx="13">
                  <c:v>2.8571428571428998</c:v>
                </c:pt>
                <c:pt idx="14">
                  <c:v>3</c:v>
                </c:pt>
                <c:pt idx="15">
                  <c:v>3.1428571428571002</c:v>
                </c:pt>
                <c:pt idx="16">
                  <c:v>3.2857142857143002</c:v>
                </c:pt>
                <c:pt idx="17">
                  <c:v>3.4285714285714</c:v>
                </c:pt>
                <c:pt idx="18">
                  <c:v>3.5714285714286</c:v>
                </c:pt>
                <c:pt idx="19">
                  <c:v>3.7142857142856998</c:v>
                </c:pt>
                <c:pt idx="20">
                  <c:v>3.8571428571428998</c:v>
                </c:pt>
                <c:pt idx="21">
                  <c:v>4</c:v>
                </c:pt>
                <c:pt idx="22">
                  <c:v>4.1428571428570997</c:v>
                </c:pt>
                <c:pt idx="23">
                  <c:v>4.2857142857142998</c:v>
                </c:pt>
                <c:pt idx="24">
                  <c:v>4.4285714285713995</c:v>
                </c:pt>
                <c:pt idx="25">
                  <c:v>4.5714285714286005</c:v>
                </c:pt>
                <c:pt idx="26">
                  <c:v>4.7142857142857002</c:v>
                </c:pt>
                <c:pt idx="27">
                  <c:v>4.8571428571429003</c:v>
                </c:pt>
                <c:pt idx="28">
                  <c:v>5</c:v>
                </c:pt>
                <c:pt idx="29">
                  <c:v>5.1428571428570997</c:v>
                </c:pt>
                <c:pt idx="30">
                  <c:v>5.2857142857142998</c:v>
                </c:pt>
                <c:pt idx="31">
                  <c:v>5.4285714285713995</c:v>
                </c:pt>
                <c:pt idx="32">
                  <c:v>5.5714285714286005</c:v>
                </c:pt>
                <c:pt idx="33">
                  <c:v>5.7142857142857002</c:v>
                </c:pt>
                <c:pt idx="34">
                  <c:v>5.8571428571429003</c:v>
                </c:pt>
                <c:pt idx="35">
                  <c:v>6</c:v>
                </c:pt>
                <c:pt idx="36">
                  <c:v>6.1428571428570997</c:v>
                </c:pt>
                <c:pt idx="37">
                  <c:v>6.2857142857142998</c:v>
                </c:pt>
                <c:pt idx="38">
                  <c:v>6.4285714285713995</c:v>
                </c:pt>
                <c:pt idx="39">
                  <c:v>6.5714285714286005</c:v>
                </c:pt>
                <c:pt idx="40">
                  <c:v>6.7142857142857002</c:v>
                </c:pt>
                <c:pt idx="41">
                  <c:v>6.8571428571429003</c:v>
                </c:pt>
                <c:pt idx="42">
                  <c:v>7</c:v>
                </c:pt>
                <c:pt idx="43">
                  <c:v>7.1428571428570997</c:v>
                </c:pt>
                <c:pt idx="44">
                  <c:v>7.2857142857142998</c:v>
                </c:pt>
                <c:pt idx="45">
                  <c:v>7.4285714285713995</c:v>
                </c:pt>
                <c:pt idx="46">
                  <c:v>7.5714285714286005</c:v>
                </c:pt>
                <c:pt idx="47">
                  <c:v>7.7142857142857002</c:v>
                </c:pt>
                <c:pt idx="48">
                  <c:v>7.8571428571429003</c:v>
                </c:pt>
                <c:pt idx="49">
                  <c:v>8</c:v>
                </c:pt>
                <c:pt idx="50">
                  <c:v>8.1428571428570997</c:v>
                </c:pt>
                <c:pt idx="51">
                  <c:v>8.2857142857143007</c:v>
                </c:pt>
                <c:pt idx="52">
                  <c:v>8.4285714285714004</c:v>
                </c:pt>
                <c:pt idx="53">
                  <c:v>8.5714285714285996</c:v>
                </c:pt>
                <c:pt idx="54">
                  <c:v>8.7142857142856993</c:v>
                </c:pt>
                <c:pt idx="55">
                  <c:v>8.8571428571429003</c:v>
                </c:pt>
                <c:pt idx="56">
                  <c:v>9</c:v>
                </c:pt>
                <c:pt idx="57">
                  <c:v>9.1428571428570997</c:v>
                </c:pt>
                <c:pt idx="58">
                  <c:v>9.2857142857143007</c:v>
                </c:pt>
                <c:pt idx="59">
                  <c:v>9.4285714285714004</c:v>
                </c:pt>
                <c:pt idx="60">
                  <c:v>9.5714285714285996</c:v>
                </c:pt>
                <c:pt idx="61">
                  <c:v>9.7142857142856993</c:v>
                </c:pt>
                <c:pt idx="62">
                  <c:v>9.8571428571429003</c:v>
                </c:pt>
                <c:pt idx="63">
                  <c:v>10</c:v>
                </c:pt>
                <c:pt idx="64">
                  <c:v>10.142857142857</c:v>
                </c:pt>
                <c:pt idx="65">
                  <c:v>10.285714285714</c:v>
                </c:pt>
                <c:pt idx="66">
                  <c:v>10.428571428570999</c:v>
                </c:pt>
                <c:pt idx="67">
                  <c:v>10.571428571429001</c:v>
                </c:pt>
                <c:pt idx="68">
                  <c:v>10.714285714286</c:v>
                </c:pt>
                <c:pt idx="69">
                  <c:v>10.857142857143</c:v>
                </c:pt>
                <c:pt idx="70">
                  <c:v>11</c:v>
                </c:pt>
                <c:pt idx="71">
                  <c:v>11.142857142857</c:v>
                </c:pt>
                <c:pt idx="72">
                  <c:v>11.285714285714</c:v>
                </c:pt>
                <c:pt idx="73">
                  <c:v>11.428571428570999</c:v>
                </c:pt>
                <c:pt idx="74">
                  <c:v>11.571428571429001</c:v>
                </c:pt>
                <c:pt idx="75">
                  <c:v>11.714285714286</c:v>
                </c:pt>
                <c:pt idx="76">
                  <c:v>11.857142857143</c:v>
                </c:pt>
                <c:pt idx="77">
                  <c:v>12</c:v>
                </c:pt>
                <c:pt idx="78">
                  <c:v>12.142857142857</c:v>
                </c:pt>
                <c:pt idx="79">
                  <c:v>12.285714285714</c:v>
                </c:pt>
                <c:pt idx="80">
                  <c:v>12.428571428570999</c:v>
                </c:pt>
                <c:pt idx="81">
                  <c:v>12.571428571429001</c:v>
                </c:pt>
                <c:pt idx="82">
                  <c:v>12.714285714286</c:v>
                </c:pt>
                <c:pt idx="83">
                  <c:v>12.857142857143</c:v>
                </c:pt>
                <c:pt idx="84">
                  <c:v>13</c:v>
                </c:pt>
                <c:pt idx="85">
                  <c:v>13.142857142857</c:v>
                </c:pt>
                <c:pt idx="86">
                  <c:v>13.285714285714</c:v>
                </c:pt>
                <c:pt idx="87">
                  <c:v>13.428571428570999</c:v>
                </c:pt>
                <c:pt idx="88">
                  <c:v>13.571428571429001</c:v>
                </c:pt>
                <c:pt idx="89">
                  <c:v>13.714285714286</c:v>
                </c:pt>
                <c:pt idx="90">
                  <c:v>13.857142857143</c:v>
                </c:pt>
                <c:pt idx="91">
                  <c:v>14</c:v>
                </c:pt>
                <c:pt idx="92">
                  <c:v>14.142857142857</c:v>
                </c:pt>
                <c:pt idx="93">
                  <c:v>14.285714285714</c:v>
                </c:pt>
                <c:pt idx="94">
                  <c:v>14.428571428570999</c:v>
                </c:pt>
                <c:pt idx="95">
                  <c:v>14.571428571429001</c:v>
                </c:pt>
                <c:pt idx="96">
                  <c:v>14.714285714286</c:v>
                </c:pt>
                <c:pt idx="97">
                  <c:v>14.857142857143</c:v>
                </c:pt>
                <c:pt idx="98">
                  <c:v>15</c:v>
                </c:pt>
              </c:numCache>
            </c:numRef>
          </c:xVal>
          <c:yVal>
            <c:numRef>
              <c:f>'2Rx2L'!$O$5:$O$103</c:f>
              <c:numCache>
                <c:formatCode>General</c:formatCode>
                <c:ptCount val="99"/>
                <c:pt idx="0">
                  <c:v>-58.074013000000001</c:v>
                </c:pt>
                <c:pt idx="1">
                  <c:v>-59.550415000000001</c:v>
                </c:pt>
                <c:pt idx="2">
                  <c:v>-62.448523999999999</c:v>
                </c:pt>
                <c:pt idx="3">
                  <c:v>-66.63807700000001</c:v>
                </c:pt>
                <c:pt idx="4">
                  <c:v>-67.382069000000001</c:v>
                </c:pt>
                <c:pt idx="5">
                  <c:v>-69.616164999999995</c:v>
                </c:pt>
                <c:pt idx="6">
                  <c:v>-69.365455999999995</c:v>
                </c:pt>
                <c:pt idx="7">
                  <c:v>-72.603988999999999</c:v>
                </c:pt>
                <c:pt idx="8">
                  <c:v>-69.994063999999995</c:v>
                </c:pt>
                <c:pt idx="9">
                  <c:v>-67.05098000000001</c:v>
                </c:pt>
                <c:pt idx="10">
                  <c:v>-65.976086000000009</c:v>
                </c:pt>
                <c:pt idx="11">
                  <c:v>-66.810138999999992</c:v>
                </c:pt>
                <c:pt idx="12">
                  <c:v>-67.91063299999999</c:v>
                </c:pt>
                <c:pt idx="13">
                  <c:v>-65.840302000000008</c:v>
                </c:pt>
                <c:pt idx="14">
                  <c:v>-62.397480000000002</c:v>
                </c:pt>
                <c:pt idx="15">
                  <c:v>-59.707656999999998</c:v>
                </c:pt>
                <c:pt idx="16">
                  <c:v>-59.132998999999998</c:v>
                </c:pt>
                <c:pt idx="17">
                  <c:v>-60.145676000000002</c:v>
                </c:pt>
                <c:pt idx="18">
                  <c:v>-63.068061999999998</c:v>
                </c:pt>
                <c:pt idx="19">
                  <c:v>-60.498154</c:v>
                </c:pt>
                <c:pt idx="20">
                  <c:v>-57.481777000000001</c:v>
                </c:pt>
                <c:pt idx="21">
                  <c:v>-54.333046000000003</c:v>
                </c:pt>
                <c:pt idx="22">
                  <c:v>-56.779353999999998</c:v>
                </c:pt>
                <c:pt idx="23">
                  <c:v>-61.543227999999999</c:v>
                </c:pt>
                <c:pt idx="24">
                  <c:v>-62.816012999999998</c:v>
                </c:pt>
                <c:pt idx="25">
                  <c:v>-60.709507000000002</c:v>
                </c:pt>
                <c:pt idx="26">
                  <c:v>-57.685290999999999</c:v>
                </c:pt>
                <c:pt idx="27">
                  <c:v>-58.030109000000003</c:v>
                </c:pt>
                <c:pt idx="28">
                  <c:v>-58.287609000000003</c:v>
                </c:pt>
                <c:pt idx="29">
                  <c:v>-57.333061000000001</c:v>
                </c:pt>
                <c:pt idx="30">
                  <c:v>-54.130836000000002</c:v>
                </c:pt>
                <c:pt idx="31">
                  <c:v>-52.223121999999996</c:v>
                </c:pt>
                <c:pt idx="32">
                  <c:v>-52.961227000000001</c:v>
                </c:pt>
                <c:pt idx="33">
                  <c:v>-54.632075999999998</c:v>
                </c:pt>
                <c:pt idx="34">
                  <c:v>-58.655521</c:v>
                </c:pt>
                <c:pt idx="35">
                  <c:v>-61.528198000000003</c:v>
                </c:pt>
                <c:pt idx="36">
                  <c:v>-66.433768999999998</c:v>
                </c:pt>
                <c:pt idx="37">
                  <c:v>-71.865577999999999</c:v>
                </c:pt>
                <c:pt idx="38">
                  <c:v>-76.771347000000006</c:v>
                </c:pt>
                <c:pt idx="39">
                  <c:v>-77.503067000000001</c:v>
                </c:pt>
                <c:pt idx="40">
                  <c:v>-77.465462000000002</c:v>
                </c:pt>
                <c:pt idx="41">
                  <c:v>-73.283935999999997</c:v>
                </c:pt>
                <c:pt idx="42">
                  <c:v>-70.534110999999996</c:v>
                </c:pt>
                <c:pt idx="43">
                  <c:v>-64.423869999999994</c:v>
                </c:pt>
                <c:pt idx="44">
                  <c:v>-62.766983000000003</c:v>
                </c:pt>
                <c:pt idx="45">
                  <c:v>-61.806438</c:v>
                </c:pt>
                <c:pt idx="46">
                  <c:v>-61.689422999999998</c:v>
                </c:pt>
                <c:pt idx="47">
                  <c:v>-61.713256999999999</c:v>
                </c:pt>
                <c:pt idx="48">
                  <c:v>-61.857261999999999</c:v>
                </c:pt>
                <c:pt idx="49">
                  <c:v>-61.922806000000001</c:v>
                </c:pt>
                <c:pt idx="50">
                  <c:v>-62.054279000000001</c:v>
                </c:pt>
                <c:pt idx="51">
                  <c:v>-63.057758</c:v>
                </c:pt>
                <c:pt idx="52">
                  <c:v>-64.443782999999996</c:v>
                </c:pt>
                <c:pt idx="53">
                  <c:v>-64.32812899999999</c:v>
                </c:pt>
                <c:pt idx="54">
                  <c:v>-62.958472999999998</c:v>
                </c:pt>
                <c:pt idx="55">
                  <c:v>-61.801785000000002</c:v>
                </c:pt>
                <c:pt idx="56">
                  <c:v>-62.866782999999998</c:v>
                </c:pt>
                <c:pt idx="57">
                  <c:v>-65.471237000000002</c:v>
                </c:pt>
                <c:pt idx="58">
                  <c:v>-66.651084999999995</c:v>
                </c:pt>
                <c:pt idx="59">
                  <c:v>-65.670424999999994</c:v>
                </c:pt>
                <c:pt idx="60">
                  <c:v>-63.141964000000002</c:v>
                </c:pt>
                <c:pt idx="61">
                  <c:v>-61.732826000000003</c:v>
                </c:pt>
                <c:pt idx="62">
                  <c:v>-61.115882999999997</c:v>
                </c:pt>
                <c:pt idx="63">
                  <c:v>-60.250064999999999</c:v>
                </c:pt>
                <c:pt idx="64">
                  <c:v>-59.707358999999997</c:v>
                </c:pt>
                <c:pt idx="65">
                  <c:v>-58.604809000000003</c:v>
                </c:pt>
                <c:pt idx="66">
                  <c:v>-58.791248000000003</c:v>
                </c:pt>
                <c:pt idx="67">
                  <c:v>-58.151871</c:v>
                </c:pt>
                <c:pt idx="68">
                  <c:v>-59.608302999999999</c:v>
                </c:pt>
                <c:pt idx="69">
                  <c:v>-61.639687000000002</c:v>
                </c:pt>
                <c:pt idx="70">
                  <c:v>-65.491623000000004</c:v>
                </c:pt>
                <c:pt idx="71">
                  <c:v>-67.975178</c:v>
                </c:pt>
                <c:pt idx="72">
                  <c:v>-68.782111999999998</c:v>
                </c:pt>
                <c:pt idx="73">
                  <c:v>-67.837336999999991</c:v>
                </c:pt>
                <c:pt idx="74">
                  <c:v>-66.991611000000006</c:v>
                </c:pt>
                <c:pt idx="75">
                  <c:v>-67.028922999999992</c:v>
                </c:pt>
                <c:pt idx="76">
                  <c:v>-67.339703</c:v>
                </c:pt>
                <c:pt idx="77">
                  <c:v>-67.544536999999991</c:v>
                </c:pt>
                <c:pt idx="78">
                  <c:v>-67.766083000000009</c:v>
                </c:pt>
                <c:pt idx="79">
                  <c:v>-66.179004999999989</c:v>
                </c:pt>
                <c:pt idx="80">
                  <c:v>-64.427382999999992</c:v>
                </c:pt>
                <c:pt idx="81">
                  <c:v>-62.167622000000001</c:v>
                </c:pt>
                <c:pt idx="82">
                  <c:v>-61.245365</c:v>
                </c:pt>
                <c:pt idx="83">
                  <c:v>-60.722160000000002</c:v>
                </c:pt>
                <c:pt idx="84">
                  <c:v>-59.893870999999997</c:v>
                </c:pt>
                <c:pt idx="85">
                  <c:v>-59.693325000000002</c:v>
                </c:pt>
                <c:pt idx="86">
                  <c:v>-59.090321000000003</c:v>
                </c:pt>
                <c:pt idx="87">
                  <c:v>-59.032536</c:v>
                </c:pt>
                <c:pt idx="88">
                  <c:v>-58.767128</c:v>
                </c:pt>
                <c:pt idx="89">
                  <c:v>-59.648876000000001</c:v>
                </c:pt>
                <c:pt idx="90">
                  <c:v>-58.986446000000001</c:v>
                </c:pt>
                <c:pt idx="91">
                  <c:v>-58.197102000000001</c:v>
                </c:pt>
                <c:pt idx="92">
                  <c:v>-55.919364999999999</c:v>
                </c:pt>
                <c:pt idx="93">
                  <c:v>-54.401725999999996</c:v>
                </c:pt>
                <c:pt idx="94">
                  <c:v>-51.82338</c:v>
                </c:pt>
                <c:pt idx="95">
                  <c:v>-49.479697999999999</c:v>
                </c:pt>
                <c:pt idx="96">
                  <c:v>-47.082352</c:v>
                </c:pt>
                <c:pt idx="97">
                  <c:v>-45.593165999999997</c:v>
                </c:pt>
                <c:pt idx="98">
                  <c:v>-44.452427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6D-4A5B-8A00-9FF7636E7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66272"/>
        <c:axId val="112968448"/>
      </c:scatterChart>
      <c:valAx>
        <c:axId val="11296627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2968448"/>
        <c:crosses val="autoZero"/>
        <c:crossBetween val="midCat"/>
        <c:majorUnit val="1"/>
      </c:valAx>
      <c:valAx>
        <c:axId val="1129684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29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9785901033135986"/>
          <c:y val="0.130553732866725"/>
          <c:w val="0.62827903082847725"/>
          <c:h val="0.1268595071449402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Return Loss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7405396581655043"/>
          <c:y val="2.777777777777889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Data'!$J$4:$J$204</c:f>
              <c:numCache>
                <c:formatCode>General</c:formatCode>
                <c:ptCount val="201"/>
                <c:pt idx="0">
                  <c:v>-5.4905353000000003</c:v>
                </c:pt>
                <c:pt idx="1">
                  <c:v>-5.6668362999999999</c:v>
                </c:pt>
                <c:pt idx="2">
                  <c:v>-5.9765271999999996</c:v>
                </c:pt>
                <c:pt idx="3">
                  <c:v>-6.2645469</c:v>
                </c:pt>
                <c:pt idx="4">
                  <c:v>-6.6231422000000002</c:v>
                </c:pt>
                <c:pt idx="5">
                  <c:v>-6.8593960000000003</c:v>
                </c:pt>
                <c:pt idx="6">
                  <c:v>-7.2344542000000001</c:v>
                </c:pt>
                <c:pt idx="7">
                  <c:v>-7.4226155</c:v>
                </c:pt>
                <c:pt idx="8">
                  <c:v>-7.8023619999999996</c:v>
                </c:pt>
                <c:pt idx="9">
                  <c:v>-7.9967546</c:v>
                </c:pt>
                <c:pt idx="10">
                  <c:v>-8.3427191000000001</c:v>
                </c:pt>
                <c:pt idx="11">
                  <c:v>-8.6659117000000006</c:v>
                </c:pt>
                <c:pt idx="12">
                  <c:v>-8.9666356999999994</c:v>
                </c:pt>
                <c:pt idx="13">
                  <c:v>-9.2200346</c:v>
                </c:pt>
                <c:pt idx="14">
                  <c:v>-9.3180493999999996</c:v>
                </c:pt>
                <c:pt idx="15">
                  <c:v>-9.5300130999999997</c:v>
                </c:pt>
                <c:pt idx="16">
                  <c:v>-9.5207643999999991</c:v>
                </c:pt>
                <c:pt idx="17">
                  <c:v>-9.7040453000000007</c:v>
                </c:pt>
                <c:pt idx="18">
                  <c:v>-9.6744021999999994</c:v>
                </c:pt>
                <c:pt idx="19">
                  <c:v>-9.9236927000000001</c:v>
                </c:pt>
                <c:pt idx="20">
                  <c:v>-9.9130687999999996</c:v>
                </c:pt>
                <c:pt idx="21">
                  <c:v>-10.093336000000001</c:v>
                </c:pt>
                <c:pt idx="22">
                  <c:v>-10.066882</c:v>
                </c:pt>
                <c:pt idx="23">
                  <c:v>-10.043691000000001</c:v>
                </c:pt>
                <c:pt idx="24">
                  <c:v>-10.044529000000001</c:v>
                </c:pt>
                <c:pt idx="25">
                  <c:v>-9.9374590000000005</c:v>
                </c:pt>
                <c:pt idx="26">
                  <c:v>-9.8403893</c:v>
                </c:pt>
                <c:pt idx="27">
                  <c:v>-9.6410836999999994</c:v>
                </c:pt>
                <c:pt idx="28">
                  <c:v>-9.6890544999999992</c:v>
                </c:pt>
                <c:pt idx="29">
                  <c:v>-9.4252882000000007</c:v>
                </c:pt>
                <c:pt idx="30">
                  <c:v>-9.4860992</c:v>
                </c:pt>
                <c:pt idx="31">
                  <c:v>-9.2944745999999991</c:v>
                </c:pt>
                <c:pt idx="32">
                  <c:v>-9.4028196000000008</c:v>
                </c:pt>
                <c:pt idx="33">
                  <c:v>-9.2321557999999992</c:v>
                </c:pt>
                <c:pt idx="34">
                  <c:v>-9.3206854000000003</c:v>
                </c:pt>
                <c:pt idx="35">
                  <c:v>-9.3179301999999993</c:v>
                </c:pt>
                <c:pt idx="36">
                  <c:v>-9.3459538999999996</c:v>
                </c:pt>
                <c:pt idx="37">
                  <c:v>-9.2736902000000008</c:v>
                </c:pt>
                <c:pt idx="38">
                  <c:v>-9.3046474000000003</c:v>
                </c:pt>
                <c:pt idx="39">
                  <c:v>-9.3497790999999992</c:v>
                </c:pt>
                <c:pt idx="40">
                  <c:v>-9.2935505000000003</c:v>
                </c:pt>
                <c:pt idx="41">
                  <c:v>-9.2890958999999995</c:v>
                </c:pt>
                <c:pt idx="42">
                  <c:v>-9.3370142000000005</c:v>
                </c:pt>
                <c:pt idx="43">
                  <c:v>-9.3946570999999999</c:v>
                </c:pt>
                <c:pt idx="44">
                  <c:v>-9.3952235999999996</c:v>
                </c:pt>
                <c:pt idx="45">
                  <c:v>-9.4146155999999994</c:v>
                </c:pt>
                <c:pt idx="46">
                  <c:v>-9.5471305999999991</c:v>
                </c:pt>
                <c:pt idx="47">
                  <c:v>-9.6459694000000002</c:v>
                </c:pt>
                <c:pt idx="48">
                  <c:v>-9.7813578000000003</c:v>
                </c:pt>
                <c:pt idx="49">
                  <c:v>-9.8914804000000007</c:v>
                </c:pt>
                <c:pt idx="50">
                  <c:v>-10.063546000000001</c:v>
                </c:pt>
                <c:pt idx="51">
                  <c:v>-10.239471999999999</c:v>
                </c:pt>
                <c:pt idx="52">
                  <c:v>-10.381603</c:v>
                </c:pt>
                <c:pt idx="53">
                  <c:v>-10.545790999999999</c:v>
                </c:pt>
                <c:pt idx="54">
                  <c:v>-10.689619</c:v>
                </c:pt>
                <c:pt idx="55">
                  <c:v>-10.928601</c:v>
                </c:pt>
                <c:pt idx="56">
                  <c:v>-11.069646000000001</c:v>
                </c:pt>
                <c:pt idx="57">
                  <c:v>-11.314966999999999</c:v>
                </c:pt>
                <c:pt idx="58">
                  <c:v>-11.581692</c:v>
                </c:pt>
                <c:pt idx="59">
                  <c:v>-11.942663</c:v>
                </c:pt>
                <c:pt idx="60">
                  <c:v>-12.241167000000001</c:v>
                </c:pt>
                <c:pt idx="61">
                  <c:v>-12.643091999999999</c:v>
                </c:pt>
                <c:pt idx="62">
                  <c:v>-13.005411</c:v>
                </c:pt>
                <c:pt idx="63">
                  <c:v>-13.336045</c:v>
                </c:pt>
                <c:pt idx="64">
                  <c:v>-13.618976999999999</c:v>
                </c:pt>
                <c:pt idx="65">
                  <c:v>-13.844782</c:v>
                </c:pt>
                <c:pt idx="66">
                  <c:v>-13.993525</c:v>
                </c:pt>
                <c:pt idx="67">
                  <c:v>-14.162388</c:v>
                </c:pt>
                <c:pt idx="68">
                  <c:v>-14.112226</c:v>
                </c:pt>
                <c:pt idx="69">
                  <c:v>-14.150429000000001</c:v>
                </c:pt>
                <c:pt idx="70">
                  <c:v>-14.190201</c:v>
                </c:pt>
                <c:pt idx="71">
                  <c:v>-14.26914</c:v>
                </c:pt>
                <c:pt idx="72">
                  <c:v>-14.188283999999999</c:v>
                </c:pt>
                <c:pt idx="73">
                  <c:v>-14.385009</c:v>
                </c:pt>
                <c:pt idx="74">
                  <c:v>-14.439292999999999</c:v>
                </c:pt>
                <c:pt idx="75">
                  <c:v>-14.545484999999999</c:v>
                </c:pt>
                <c:pt idx="76">
                  <c:v>-14.587479</c:v>
                </c:pt>
                <c:pt idx="77">
                  <c:v>-14.772781</c:v>
                </c:pt>
                <c:pt idx="78">
                  <c:v>-14.870718999999999</c:v>
                </c:pt>
                <c:pt idx="79">
                  <c:v>-15.085357</c:v>
                </c:pt>
                <c:pt idx="80">
                  <c:v>-15.201178000000001</c:v>
                </c:pt>
                <c:pt idx="81">
                  <c:v>-15.403254</c:v>
                </c:pt>
                <c:pt idx="82">
                  <c:v>-15.599674</c:v>
                </c:pt>
                <c:pt idx="83">
                  <c:v>-15.946856</c:v>
                </c:pt>
                <c:pt idx="84">
                  <c:v>-16.216887</c:v>
                </c:pt>
                <c:pt idx="85">
                  <c:v>-16.717846000000002</c:v>
                </c:pt>
                <c:pt idx="86">
                  <c:v>-17.262794</c:v>
                </c:pt>
                <c:pt idx="87">
                  <c:v>-18.081606000000001</c:v>
                </c:pt>
                <c:pt idx="88">
                  <c:v>-18.870476</c:v>
                </c:pt>
                <c:pt idx="89">
                  <c:v>-19.808827999999998</c:v>
                </c:pt>
                <c:pt idx="90">
                  <c:v>-20.912068999999999</c:v>
                </c:pt>
                <c:pt idx="91">
                  <c:v>-22.241962000000001</c:v>
                </c:pt>
                <c:pt idx="92">
                  <c:v>-23.892467</c:v>
                </c:pt>
                <c:pt idx="93">
                  <c:v>-25.750820000000001</c:v>
                </c:pt>
                <c:pt idx="94">
                  <c:v>-28.097427</c:v>
                </c:pt>
                <c:pt idx="95">
                  <c:v>-31.319676999999999</c:v>
                </c:pt>
                <c:pt idx="96">
                  <c:v>-33.167828</c:v>
                </c:pt>
                <c:pt idx="97">
                  <c:v>-33.987662999999998</c:v>
                </c:pt>
                <c:pt idx="98">
                  <c:v>-34.072482999999998</c:v>
                </c:pt>
                <c:pt idx="99">
                  <c:v>-32.951262999999997</c:v>
                </c:pt>
                <c:pt idx="100">
                  <c:v>-30.138573000000001</c:v>
                </c:pt>
                <c:pt idx="101">
                  <c:v>-27.885141000000001</c:v>
                </c:pt>
                <c:pt idx="102">
                  <c:v>-25.802332</c:v>
                </c:pt>
                <c:pt idx="103">
                  <c:v>-23.870853</c:v>
                </c:pt>
                <c:pt idx="104">
                  <c:v>-22.299638999999999</c:v>
                </c:pt>
                <c:pt idx="105">
                  <c:v>-20.969833000000001</c:v>
                </c:pt>
                <c:pt idx="106">
                  <c:v>-20.00827</c:v>
                </c:pt>
                <c:pt idx="107">
                  <c:v>-19.135099</c:v>
                </c:pt>
                <c:pt idx="108">
                  <c:v>-18.338505000000001</c:v>
                </c:pt>
                <c:pt idx="109">
                  <c:v>-17.542282</c:v>
                </c:pt>
                <c:pt idx="110">
                  <c:v>-16.919896999999999</c:v>
                </c:pt>
                <c:pt idx="111">
                  <c:v>-16.327750999999999</c:v>
                </c:pt>
                <c:pt idx="112">
                  <c:v>-15.666548000000001</c:v>
                </c:pt>
                <c:pt idx="113">
                  <c:v>-15.126916</c:v>
                </c:pt>
                <c:pt idx="114">
                  <c:v>-14.652312999999999</c:v>
                </c:pt>
                <c:pt idx="115">
                  <c:v>-14.128883999999999</c:v>
                </c:pt>
                <c:pt idx="116">
                  <c:v>-13.595469</c:v>
                </c:pt>
                <c:pt idx="117">
                  <c:v>-13.195734</c:v>
                </c:pt>
                <c:pt idx="118">
                  <c:v>-12.756028000000001</c:v>
                </c:pt>
                <c:pt idx="119">
                  <c:v>-12.375594</c:v>
                </c:pt>
                <c:pt idx="120">
                  <c:v>-12.051095</c:v>
                </c:pt>
                <c:pt idx="121">
                  <c:v>-11.746884</c:v>
                </c:pt>
                <c:pt idx="122">
                  <c:v>-11.442621000000001</c:v>
                </c:pt>
                <c:pt idx="123">
                  <c:v>-11.181763999999999</c:v>
                </c:pt>
                <c:pt idx="124">
                  <c:v>-10.915905</c:v>
                </c:pt>
                <c:pt idx="125">
                  <c:v>-10.696538</c:v>
                </c:pt>
                <c:pt idx="126">
                  <c:v>-10.494781</c:v>
                </c:pt>
                <c:pt idx="127">
                  <c:v>-10.308441</c:v>
                </c:pt>
                <c:pt idx="128">
                  <c:v>-10.124674000000001</c:v>
                </c:pt>
                <c:pt idx="129">
                  <c:v>-9.9760027000000004</c:v>
                </c:pt>
                <c:pt idx="130">
                  <c:v>-9.8066949999999995</c:v>
                </c:pt>
                <c:pt idx="131">
                  <c:v>-9.6483439999999998</c:v>
                </c:pt>
                <c:pt idx="132">
                  <c:v>-9.5043839999999999</c:v>
                </c:pt>
                <c:pt idx="133">
                  <c:v>-9.3945188999999996</c:v>
                </c:pt>
                <c:pt idx="134">
                  <c:v>-9.2703629000000003</c:v>
                </c:pt>
                <c:pt idx="135">
                  <c:v>-9.1546105999999998</c:v>
                </c:pt>
                <c:pt idx="136">
                  <c:v>-9.0461206000000001</c:v>
                </c:pt>
                <c:pt idx="137">
                  <c:v>-8.9477205000000009</c:v>
                </c:pt>
                <c:pt idx="138">
                  <c:v>-8.8400145000000006</c:v>
                </c:pt>
                <c:pt idx="139">
                  <c:v>-8.7489013999999994</c:v>
                </c:pt>
                <c:pt idx="140">
                  <c:v>-8.6904077999999991</c:v>
                </c:pt>
                <c:pt idx="141">
                  <c:v>-8.6403131000000002</c:v>
                </c:pt>
                <c:pt idx="142">
                  <c:v>-8.6065635999999994</c:v>
                </c:pt>
                <c:pt idx="143">
                  <c:v>-8.5787887999999999</c:v>
                </c:pt>
                <c:pt idx="144">
                  <c:v>-8.5720948999999997</c:v>
                </c:pt>
                <c:pt idx="145">
                  <c:v>-8.5584077999999995</c:v>
                </c:pt>
                <c:pt idx="146">
                  <c:v>-8.5746412000000003</c:v>
                </c:pt>
                <c:pt idx="147">
                  <c:v>-8.6083049999999997</c:v>
                </c:pt>
                <c:pt idx="148">
                  <c:v>-8.6716107999999998</c:v>
                </c:pt>
                <c:pt idx="149">
                  <c:v>-8.7438927</c:v>
                </c:pt>
                <c:pt idx="150">
                  <c:v>-8.8337555000000005</c:v>
                </c:pt>
                <c:pt idx="151">
                  <c:v>-8.9240551000000004</c:v>
                </c:pt>
                <c:pt idx="152">
                  <c:v>-9.0076617999999993</c:v>
                </c:pt>
                <c:pt idx="153">
                  <c:v>-9.0930443000000007</c:v>
                </c:pt>
                <c:pt idx="154">
                  <c:v>-9.1887398000000005</c:v>
                </c:pt>
                <c:pt idx="155">
                  <c:v>-9.2816582000000007</c:v>
                </c:pt>
                <c:pt idx="156">
                  <c:v>-9.3667431000000008</c:v>
                </c:pt>
                <c:pt idx="157">
                  <c:v>-9.4405278999999993</c:v>
                </c:pt>
                <c:pt idx="158">
                  <c:v>-9.5188942000000001</c:v>
                </c:pt>
                <c:pt idx="159">
                  <c:v>-9.5702113999999998</c:v>
                </c:pt>
                <c:pt idx="160">
                  <c:v>-9.5968218000000007</c:v>
                </c:pt>
                <c:pt idx="161">
                  <c:v>-9.6424284</c:v>
                </c:pt>
                <c:pt idx="162">
                  <c:v>-9.7258853999999992</c:v>
                </c:pt>
                <c:pt idx="163">
                  <c:v>-9.7889146999999994</c:v>
                </c:pt>
                <c:pt idx="164">
                  <c:v>-9.8619851999999995</c:v>
                </c:pt>
                <c:pt idx="165">
                  <c:v>-9.9851607999999992</c:v>
                </c:pt>
                <c:pt idx="166">
                  <c:v>-10.099696</c:v>
                </c:pt>
                <c:pt idx="167">
                  <c:v>-10.186665</c:v>
                </c:pt>
                <c:pt idx="168">
                  <c:v>-10.287380000000001</c:v>
                </c:pt>
                <c:pt idx="169">
                  <c:v>-10.410067</c:v>
                </c:pt>
                <c:pt idx="170">
                  <c:v>-10.513481000000001</c:v>
                </c:pt>
                <c:pt idx="171">
                  <c:v>-10.598928000000001</c:v>
                </c:pt>
                <c:pt idx="172">
                  <c:v>-10.691242000000001</c:v>
                </c:pt>
                <c:pt idx="173">
                  <c:v>-10.776268</c:v>
                </c:pt>
                <c:pt idx="174">
                  <c:v>-10.834496</c:v>
                </c:pt>
                <c:pt idx="175">
                  <c:v>-10.858169999999999</c:v>
                </c:pt>
                <c:pt idx="176">
                  <c:v>-10.892797</c:v>
                </c:pt>
                <c:pt idx="177">
                  <c:v>-10.90568</c:v>
                </c:pt>
                <c:pt idx="178">
                  <c:v>-10.881497</c:v>
                </c:pt>
                <c:pt idx="179">
                  <c:v>-10.847557</c:v>
                </c:pt>
                <c:pt idx="180">
                  <c:v>-10.812725</c:v>
                </c:pt>
                <c:pt idx="181">
                  <c:v>-10.715586</c:v>
                </c:pt>
                <c:pt idx="182">
                  <c:v>-10.575028</c:v>
                </c:pt>
                <c:pt idx="183">
                  <c:v>-10.455596999999999</c:v>
                </c:pt>
                <c:pt idx="184">
                  <c:v>-10.324719999999999</c:v>
                </c:pt>
                <c:pt idx="185">
                  <c:v>-10.147591</c:v>
                </c:pt>
                <c:pt idx="186">
                  <c:v>-9.9693623000000002</c:v>
                </c:pt>
                <c:pt idx="187">
                  <c:v>-9.8134335999999998</c:v>
                </c:pt>
                <c:pt idx="188">
                  <c:v>-9.6149511000000007</c:v>
                </c:pt>
                <c:pt idx="189">
                  <c:v>-9.3851233000000001</c:v>
                </c:pt>
                <c:pt idx="190">
                  <c:v>-9.1711655000000007</c:v>
                </c:pt>
                <c:pt idx="191">
                  <c:v>-8.9830170000000003</c:v>
                </c:pt>
                <c:pt idx="192">
                  <c:v>-8.7611598999999991</c:v>
                </c:pt>
                <c:pt idx="193">
                  <c:v>-8.5312777000000004</c:v>
                </c:pt>
                <c:pt idx="194">
                  <c:v>-8.3174162000000003</c:v>
                </c:pt>
                <c:pt idx="195">
                  <c:v>-8.0931244000000007</c:v>
                </c:pt>
                <c:pt idx="196">
                  <c:v>-7.8558526000000004</c:v>
                </c:pt>
                <c:pt idx="197">
                  <c:v>-7.6367884000000004</c:v>
                </c:pt>
                <c:pt idx="198">
                  <c:v>-7.4367967000000004</c:v>
                </c:pt>
                <c:pt idx="199">
                  <c:v>-7.2715038999999999</c:v>
                </c:pt>
                <c:pt idx="200">
                  <c:v>-7.1598749000000002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4C-4F10-B689-104766D18F97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&amp; Data'!$T$4:$T$204</c:f>
              <c:numCache>
                <c:formatCode>General</c:formatCode>
                <c:ptCount val="201"/>
                <c:pt idx="0">
                  <c:v>-4.1829529000000001</c:v>
                </c:pt>
                <c:pt idx="1">
                  <c:v>-4.3361691999999996</c:v>
                </c:pt>
                <c:pt idx="2">
                  <c:v>-4.5621036999999998</c:v>
                </c:pt>
                <c:pt idx="3">
                  <c:v>-4.8092737000000003</c:v>
                </c:pt>
                <c:pt idx="4">
                  <c:v>-5.0783576999999998</c:v>
                </c:pt>
                <c:pt idx="5">
                  <c:v>-5.3143086000000004</c:v>
                </c:pt>
                <c:pt idx="6">
                  <c:v>-5.6173624999999996</c:v>
                </c:pt>
                <c:pt idx="7">
                  <c:v>-5.8456082</c:v>
                </c:pt>
                <c:pt idx="8">
                  <c:v>-6.1937417999999997</c:v>
                </c:pt>
                <c:pt idx="9">
                  <c:v>-6.4621924999999996</c:v>
                </c:pt>
                <c:pt idx="10">
                  <c:v>-6.8478703000000003</c:v>
                </c:pt>
                <c:pt idx="11">
                  <c:v>-7.2367815999999996</c:v>
                </c:pt>
                <c:pt idx="12">
                  <c:v>-7.6530442000000001</c:v>
                </c:pt>
                <c:pt idx="13">
                  <c:v>-8.0447474000000003</c:v>
                </c:pt>
                <c:pt idx="14">
                  <c:v>-8.3221617000000006</c:v>
                </c:pt>
                <c:pt idx="15">
                  <c:v>-8.7033500999999998</c:v>
                </c:pt>
                <c:pt idx="16">
                  <c:v>-8.9373865000000006</c:v>
                </c:pt>
                <c:pt idx="17">
                  <c:v>-9.3199196000000004</c:v>
                </c:pt>
                <c:pt idx="18">
                  <c:v>-9.5386609999999994</c:v>
                </c:pt>
                <c:pt idx="19">
                  <c:v>-9.9740438000000005</c:v>
                </c:pt>
                <c:pt idx="20">
                  <c:v>-10.208914</c:v>
                </c:pt>
                <c:pt idx="21">
                  <c:v>-10.547281999999999</c:v>
                </c:pt>
                <c:pt idx="22">
                  <c:v>-10.727058</c:v>
                </c:pt>
                <c:pt idx="23">
                  <c:v>-10.835570000000001</c:v>
                </c:pt>
                <c:pt idx="24">
                  <c:v>-11.009865</c:v>
                </c:pt>
                <c:pt idx="25">
                  <c:v>-11.02774</c:v>
                </c:pt>
                <c:pt idx="26">
                  <c:v>-11.094830999999999</c:v>
                </c:pt>
                <c:pt idx="27">
                  <c:v>-10.985969000000001</c:v>
                </c:pt>
                <c:pt idx="28">
                  <c:v>-11.213151</c:v>
                </c:pt>
                <c:pt idx="29">
                  <c:v>-11.082501000000001</c:v>
                </c:pt>
                <c:pt idx="30">
                  <c:v>-11.285159999999999</c:v>
                </c:pt>
                <c:pt idx="31">
                  <c:v>-11.187799999999999</c:v>
                </c:pt>
                <c:pt idx="32">
                  <c:v>-11.384967</c:v>
                </c:pt>
                <c:pt idx="33">
                  <c:v>-11.229115</c:v>
                </c:pt>
                <c:pt idx="34">
                  <c:v>-11.253717</c:v>
                </c:pt>
                <c:pt idx="35">
                  <c:v>-11.158232</c:v>
                </c:pt>
                <c:pt idx="36">
                  <c:v>-11.090501</c:v>
                </c:pt>
                <c:pt idx="37">
                  <c:v>-10.911892</c:v>
                </c:pt>
                <c:pt idx="38">
                  <c:v>-10.804959999999999</c:v>
                </c:pt>
                <c:pt idx="39">
                  <c:v>-10.802802</c:v>
                </c:pt>
                <c:pt idx="40">
                  <c:v>-10.598447</c:v>
                </c:pt>
                <c:pt idx="41">
                  <c:v>-10.53444</c:v>
                </c:pt>
                <c:pt idx="42">
                  <c:v>-10.443053000000001</c:v>
                </c:pt>
                <c:pt idx="43">
                  <c:v>-10.457763</c:v>
                </c:pt>
                <c:pt idx="44">
                  <c:v>-10.310266</c:v>
                </c:pt>
                <c:pt idx="45">
                  <c:v>-10.295576000000001</c:v>
                </c:pt>
                <c:pt idx="46">
                  <c:v>-10.312006</c:v>
                </c:pt>
                <c:pt idx="47">
                  <c:v>-10.395731</c:v>
                </c:pt>
                <c:pt idx="48">
                  <c:v>-10.412666</c:v>
                </c:pt>
                <c:pt idx="49">
                  <c:v>-10.491547000000001</c:v>
                </c:pt>
                <c:pt idx="50">
                  <c:v>-10.588557</c:v>
                </c:pt>
                <c:pt idx="51">
                  <c:v>-10.739998</c:v>
                </c:pt>
                <c:pt idx="52">
                  <c:v>-10.824137</c:v>
                </c:pt>
                <c:pt idx="53">
                  <c:v>-10.958002</c:v>
                </c:pt>
                <c:pt idx="54">
                  <c:v>-11.05786</c:v>
                </c:pt>
                <c:pt idx="55">
                  <c:v>-11.202133999999999</c:v>
                </c:pt>
                <c:pt idx="56">
                  <c:v>-11.232524</c:v>
                </c:pt>
                <c:pt idx="57">
                  <c:v>-11.240204</c:v>
                </c:pt>
                <c:pt idx="58">
                  <c:v>-11.267799999999999</c:v>
                </c:pt>
                <c:pt idx="59">
                  <c:v>-11.250082000000001</c:v>
                </c:pt>
                <c:pt idx="60">
                  <c:v>-11.217008</c:v>
                </c:pt>
                <c:pt idx="61">
                  <c:v>-11.185390999999999</c:v>
                </c:pt>
                <c:pt idx="62">
                  <c:v>-11.259283999999999</c:v>
                </c:pt>
                <c:pt idx="63">
                  <c:v>-11.236069000000001</c:v>
                </c:pt>
                <c:pt idx="64">
                  <c:v>-11.332772</c:v>
                </c:pt>
                <c:pt idx="65">
                  <c:v>-11.355829999999999</c:v>
                </c:pt>
                <c:pt idx="66">
                  <c:v>-11.461542</c:v>
                </c:pt>
                <c:pt idx="67">
                  <c:v>-11.467449</c:v>
                </c:pt>
                <c:pt idx="68">
                  <c:v>-11.491104999999999</c:v>
                </c:pt>
                <c:pt idx="69">
                  <c:v>-11.540471</c:v>
                </c:pt>
                <c:pt idx="70">
                  <c:v>-11.731051000000001</c:v>
                </c:pt>
                <c:pt idx="71">
                  <c:v>-11.923690000000001</c:v>
                </c:pt>
                <c:pt idx="72">
                  <c:v>-12.199358</c:v>
                </c:pt>
                <c:pt idx="73">
                  <c:v>-12.630409</c:v>
                </c:pt>
                <c:pt idx="74">
                  <c:v>-13.115443000000001</c:v>
                </c:pt>
                <c:pt idx="75">
                  <c:v>-13.533466000000001</c:v>
                </c:pt>
                <c:pt idx="76">
                  <c:v>-13.997833</c:v>
                </c:pt>
                <c:pt idx="77">
                  <c:v>-14.429377000000001</c:v>
                </c:pt>
                <c:pt idx="78">
                  <c:v>-14.841714</c:v>
                </c:pt>
                <c:pt idx="79">
                  <c:v>-15.206077000000001</c:v>
                </c:pt>
                <c:pt idx="80">
                  <c:v>-15.501761999999999</c:v>
                </c:pt>
                <c:pt idx="81">
                  <c:v>-15.729022000000001</c:v>
                </c:pt>
                <c:pt idx="82">
                  <c:v>-15.983274</c:v>
                </c:pt>
                <c:pt idx="83">
                  <c:v>-16.211224000000001</c:v>
                </c:pt>
                <c:pt idx="84">
                  <c:v>-16.359894000000001</c:v>
                </c:pt>
                <c:pt idx="85">
                  <c:v>-16.610952000000001</c:v>
                </c:pt>
                <c:pt idx="86">
                  <c:v>-16.900503</c:v>
                </c:pt>
                <c:pt idx="87">
                  <c:v>-17.361325999999998</c:v>
                </c:pt>
                <c:pt idx="88">
                  <c:v>-17.826478999999999</c:v>
                </c:pt>
                <c:pt idx="89">
                  <c:v>-18.335981</c:v>
                </c:pt>
                <c:pt idx="90">
                  <c:v>-18.974771</c:v>
                </c:pt>
                <c:pt idx="91">
                  <c:v>-19.746638999999998</c:v>
                </c:pt>
                <c:pt idx="92">
                  <c:v>-20.643035999999999</c:v>
                </c:pt>
                <c:pt idx="93">
                  <c:v>-21.548368</c:v>
                </c:pt>
                <c:pt idx="94">
                  <c:v>-22.780101999999999</c:v>
                </c:pt>
                <c:pt idx="95">
                  <c:v>-24.157957</c:v>
                </c:pt>
                <c:pt idx="96">
                  <c:v>-26.004324</c:v>
                </c:pt>
                <c:pt idx="97">
                  <c:v>-28.117474000000001</c:v>
                </c:pt>
                <c:pt idx="98">
                  <c:v>-30.557221999999999</c:v>
                </c:pt>
                <c:pt idx="99">
                  <c:v>-32.099640000000001</c:v>
                </c:pt>
                <c:pt idx="100">
                  <c:v>-32.790432000000003</c:v>
                </c:pt>
                <c:pt idx="101">
                  <c:v>-32.100814999999997</c:v>
                </c:pt>
                <c:pt idx="102">
                  <c:v>-30.470424999999999</c:v>
                </c:pt>
                <c:pt idx="103">
                  <c:v>-28.051749999999998</c:v>
                </c:pt>
                <c:pt idx="104">
                  <c:v>-25.967237000000001</c:v>
                </c:pt>
                <c:pt idx="105">
                  <c:v>-24.063866000000001</c:v>
                </c:pt>
                <c:pt idx="106">
                  <c:v>-22.717759999999998</c:v>
                </c:pt>
                <c:pt idx="107">
                  <c:v>-21.565773</c:v>
                </c:pt>
                <c:pt idx="108">
                  <c:v>-20.610749999999999</c:v>
                </c:pt>
                <c:pt idx="109">
                  <c:v>-19.591861999999999</c:v>
                </c:pt>
                <c:pt idx="110">
                  <c:v>-18.794585999999999</c:v>
                </c:pt>
                <c:pt idx="111">
                  <c:v>-18.062104999999999</c:v>
                </c:pt>
                <c:pt idx="112">
                  <c:v>-17.235582000000001</c:v>
                </c:pt>
                <c:pt idx="113">
                  <c:v>-16.487860000000001</c:v>
                </c:pt>
                <c:pt idx="114">
                  <c:v>-15.826031</c:v>
                </c:pt>
                <c:pt idx="115">
                  <c:v>-15.14649</c:v>
                </c:pt>
                <c:pt idx="116">
                  <c:v>-14.443166</c:v>
                </c:pt>
                <c:pt idx="117">
                  <c:v>-13.877907</c:v>
                </c:pt>
                <c:pt idx="118">
                  <c:v>-13.314634</c:v>
                </c:pt>
                <c:pt idx="119">
                  <c:v>-12.840033999999999</c:v>
                </c:pt>
                <c:pt idx="120">
                  <c:v>-12.429385999999999</c:v>
                </c:pt>
                <c:pt idx="121">
                  <c:v>-12.05794</c:v>
                </c:pt>
                <c:pt idx="122">
                  <c:v>-11.720565000000001</c:v>
                </c:pt>
                <c:pt idx="123">
                  <c:v>-11.428148999999999</c:v>
                </c:pt>
                <c:pt idx="124">
                  <c:v>-11.148106</c:v>
                </c:pt>
                <c:pt idx="125">
                  <c:v>-10.927807</c:v>
                </c:pt>
                <c:pt idx="126">
                  <c:v>-10.756435</c:v>
                </c:pt>
                <c:pt idx="127">
                  <c:v>-10.612515</c:v>
                </c:pt>
                <c:pt idx="128">
                  <c:v>-10.510363</c:v>
                </c:pt>
                <c:pt idx="129">
                  <c:v>-10.472018</c:v>
                </c:pt>
                <c:pt idx="130">
                  <c:v>-10.421046</c:v>
                </c:pt>
                <c:pt idx="131">
                  <c:v>-10.369897999999999</c:v>
                </c:pt>
                <c:pt idx="132">
                  <c:v>-10.333491</c:v>
                </c:pt>
                <c:pt idx="133">
                  <c:v>-10.324612</c:v>
                </c:pt>
                <c:pt idx="134">
                  <c:v>-10.277099</c:v>
                </c:pt>
                <c:pt idx="135">
                  <c:v>-10.217008999999999</c:v>
                </c:pt>
                <c:pt idx="136">
                  <c:v>-10.152218</c:v>
                </c:pt>
                <c:pt idx="137">
                  <c:v>-10.054109</c:v>
                </c:pt>
                <c:pt idx="138">
                  <c:v>-9.8967217999999999</c:v>
                </c:pt>
                <c:pt idx="139">
                  <c:v>-9.7242060000000006</c:v>
                </c:pt>
                <c:pt idx="140">
                  <c:v>-9.5512914999999996</c:v>
                </c:pt>
                <c:pt idx="141">
                  <c:v>-9.3520745999999999</c:v>
                </c:pt>
                <c:pt idx="142">
                  <c:v>-9.1668777000000006</c:v>
                </c:pt>
                <c:pt idx="143">
                  <c:v>-8.9969225000000002</c:v>
                </c:pt>
                <c:pt idx="144">
                  <c:v>-8.8602790999999996</c:v>
                </c:pt>
                <c:pt idx="145">
                  <c:v>-8.7307214999999996</c:v>
                </c:pt>
                <c:pt idx="146">
                  <c:v>-8.6460647999999996</c:v>
                </c:pt>
                <c:pt idx="147">
                  <c:v>-8.5947064999999991</c:v>
                </c:pt>
                <c:pt idx="148">
                  <c:v>-8.5680609000000008</c:v>
                </c:pt>
                <c:pt idx="149">
                  <c:v>-8.5538577999999994</c:v>
                </c:pt>
                <c:pt idx="150">
                  <c:v>-8.5734891999999991</c:v>
                </c:pt>
                <c:pt idx="151">
                  <c:v>-8.6005774000000006</c:v>
                </c:pt>
                <c:pt idx="152">
                  <c:v>-8.6301097999999996</c:v>
                </c:pt>
                <c:pt idx="153">
                  <c:v>-8.6716633000000005</c:v>
                </c:pt>
                <c:pt idx="154">
                  <c:v>-8.7276106000000002</c:v>
                </c:pt>
                <c:pt idx="155">
                  <c:v>-8.7774877999999994</c:v>
                </c:pt>
                <c:pt idx="156">
                  <c:v>-8.8269795999999996</c:v>
                </c:pt>
                <c:pt idx="157">
                  <c:v>-8.8708095999999994</c:v>
                </c:pt>
                <c:pt idx="158">
                  <c:v>-8.9221506000000002</c:v>
                </c:pt>
                <c:pt idx="159">
                  <c:v>-8.9455509000000006</c:v>
                </c:pt>
                <c:pt idx="160">
                  <c:v>-8.9562988000000008</c:v>
                </c:pt>
                <c:pt idx="161">
                  <c:v>-8.9853047999999998</c:v>
                </c:pt>
                <c:pt idx="162">
                  <c:v>-9.0389023000000002</c:v>
                </c:pt>
                <c:pt idx="163">
                  <c:v>-9.0708523000000003</c:v>
                </c:pt>
                <c:pt idx="164">
                  <c:v>-9.1168622999999993</c:v>
                </c:pt>
                <c:pt idx="165">
                  <c:v>-9.2067841999999995</c:v>
                </c:pt>
                <c:pt idx="166">
                  <c:v>-9.2785521000000006</c:v>
                </c:pt>
                <c:pt idx="167">
                  <c:v>-9.3425416999999999</c:v>
                </c:pt>
                <c:pt idx="168">
                  <c:v>-9.4232148999999996</c:v>
                </c:pt>
                <c:pt idx="169">
                  <c:v>-9.5491466999999997</c:v>
                </c:pt>
                <c:pt idx="170">
                  <c:v>-9.6565837999999999</c:v>
                </c:pt>
                <c:pt idx="171">
                  <c:v>-9.7744435999999997</c:v>
                </c:pt>
                <c:pt idx="172">
                  <c:v>-9.9082947000000008</c:v>
                </c:pt>
                <c:pt idx="173">
                  <c:v>-10.046519</c:v>
                </c:pt>
                <c:pt idx="174">
                  <c:v>-10.153112999999999</c:v>
                </c:pt>
                <c:pt idx="175">
                  <c:v>-10.254276000000001</c:v>
                </c:pt>
                <c:pt idx="176">
                  <c:v>-10.364397</c:v>
                </c:pt>
                <c:pt idx="177">
                  <c:v>-10.453593</c:v>
                </c:pt>
                <c:pt idx="178">
                  <c:v>-10.536942</c:v>
                </c:pt>
                <c:pt idx="179">
                  <c:v>-10.625105</c:v>
                </c:pt>
                <c:pt idx="180">
                  <c:v>-10.708384000000001</c:v>
                </c:pt>
                <c:pt idx="181">
                  <c:v>-10.753978</c:v>
                </c:pt>
                <c:pt idx="182">
                  <c:v>-10.770626</c:v>
                </c:pt>
                <c:pt idx="183">
                  <c:v>-10.798102999999999</c:v>
                </c:pt>
                <c:pt idx="184">
                  <c:v>-10.795273</c:v>
                </c:pt>
                <c:pt idx="185">
                  <c:v>-10.746371</c:v>
                </c:pt>
                <c:pt idx="186">
                  <c:v>-10.679956000000001</c:v>
                </c:pt>
                <c:pt idx="187">
                  <c:v>-10.617400999999999</c:v>
                </c:pt>
                <c:pt idx="188">
                  <c:v>-10.499720999999999</c:v>
                </c:pt>
                <c:pt idx="189">
                  <c:v>-10.348556</c:v>
                </c:pt>
                <c:pt idx="190">
                  <c:v>-10.195289000000001</c:v>
                </c:pt>
                <c:pt idx="191">
                  <c:v>-10.045946000000001</c:v>
                </c:pt>
                <c:pt idx="192">
                  <c:v>-9.8467406999999998</c:v>
                </c:pt>
                <c:pt idx="193">
                  <c:v>-9.6202936000000001</c:v>
                </c:pt>
                <c:pt idx="194">
                  <c:v>-9.4034977000000008</c:v>
                </c:pt>
                <c:pt idx="195">
                  <c:v>-9.1571131000000001</c:v>
                </c:pt>
                <c:pt idx="196">
                  <c:v>-8.8936253000000001</c:v>
                </c:pt>
                <c:pt idx="197">
                  <c:v>-8.6504221000000001</c:v>
                </c:pt>
                <c:pt idx="198">
                  <c:v>-8.4217472000000004</c:v>
                </c:pt>
                <c:pt idx="199">
                  <c:v>-8.225543</c:v>
                </c:pt>
                <c:pt idx="200">
                  <c:v>-8.0960692999999999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4C-4F10-B689-104766D18F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093632"/>
        <c:axId val="113181824"/>
      </c:scatterChart>
      <c:valAx>
        <c:axId val="11309363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897409030396446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181824"/>
        <c:crosses val="autoZero"/>
        <c:crossBetween val="midCat"/>
        <c:majorUnit val="1"/>
      </c:valAx>
      <c:valAx>
        <c:axId val="113181824"/>
        <c:scaling>
          <c:orientation val="minMax"/>
          <c:max val="0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093632"/>
        <c:crosses val="autoZero"/>
        <c:crossBetween val="midCat"/>
        <c:majorUnit val="5"/>
      </c:valAx>
      <c:spPr>
        <a:noFill/>
        <a:ln w="19050">
          <a:solidFill>
            <a:sysClr val="windowText" lastClr="000000"/>
          </a:solidFill>
        </a:ln>
        <a:effectLst/>
      </c:spPr>
    </c:plotArea>
    <c:legend>
      <c:legendPos val="r"/>
      <c:layout>
        <c:manualLayout>
          <c:xMode val="edge"/>
          <c:yMode val="edge"/>
          <c:x val="0.34978119779971933"/>
          <c:y val="0.11959645669291341"/>
          <c:w val="0.31763225961532171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LO Return Loss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7859125855389048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Isolations!$D$5:$D$205</c:f>
              <c:numCache>
                <c:formatCode>General</c:formatCode>
                <c:ptCount val="201"/>
                <c:pt idx="0">
                  <c:v>-2.0752443999999999</c:v>
                </c:pt>
                <c:pt idx="1">
                  <c:v>-2.1450038</c:v>
                </c:pt>
                <c:pt idx="2">
                  <c:v>-2.2683342</c:v>
                </c:pt>
                <c:pt idx="3">
                  <c:v>-2.3868858999999998</c:v>
                </c:pt>
                <c:pt idx="4">
                  <c:v>-2.4946193999999999</c:v>
                </c:pt>
                <c:pt idx="5">
                  <c:v>-2.5709209</c:v>
                </c:pt>
                <c:pt idx="6">
                  <c:v>-2.6317257999999999</c:v>
                </c:pt>
                <c:pt idx="7">
                  <c:v>-2.6853769000000001</c:v>
                </c:pt>
                <c:pt idx="8">
                  <c:v>-2.7335410000000002</c:v>
                </c:pt>
                <c:pt idx="9">
                  <c:v>-2.7830273999999999</c:v>
                </c:pt>
                <c:pt idx="10">
                  <c:v>-2.8384624000000001</c:v>
                </c:pt>
                <c:pt idx="11">
                  <c:v>-2.8919429999999999</c:v>
                </c:pt>
                <c:pt idx="12">
                  <c:v>-2.9543165999999998</c:v>
                </c:pt>
                <c:pt idx="13">
                  <c:v>-3.0072519999999998</c:v>
                </c:pt>
                <c:pt idx="14">
                  <c:v>-3.0873427000000002</c:v>
                </c:pt>
                <c:pt idx="15">
                  <c:v>-3.1728014999999998</c:v>
                </c:pt>
                <c:pt idx="16">
                  <c:v>-3.2900681000000001</c:v>
                </c:pt>
                <c:pt idx="17">
                  <c:v>-3.4272697000000001</c:v>
                </c:pt>
                <c:pt idx="18">
                  <c:v>-3.6000109</c:v>
                </c:pt>
                <c:pt idx="19">
                  <c:v>-3.7806926000000001</c:v>
                </c:pt>
                <c:pt idx="20">
                  <c:v>-3.9948008000000002</c:v>
                </c:pt>
                <c:pt idx="21">
                  <c:v>-4.2519311999999996</c:v>
                </c:pt>
                <c:pt idx="22">
                  <c:v>-4.6309108999999999</c:v>
                </c:pt>
                <c:pt idx="23">
                  <c:v>-5.0009632000000002</c:v>
                </c:pt>
                <c:pt idx="24">
                  <c:v>-5.4096498000000004</c:v>
                </c:pt>
                <c:pt idx="25">
                  <c:v>-5.7731427999999996</c:v>
                </c:pt>
                <c:pt idx="26">
                  <c:v>-6.1181935999999997</c:v>
                </c:pt>
                <c:pt idx="27">
                  <c:v>-6.4881777999999999</c:v>
                </c:pt>
                <c:pt idx="28">
                  <c:v>-6.8532481000000001</c:v>
                </c:pt>
                <c:pt idx="29">
                  <c:v>-7.2602487</c:v>
                </c:pt>
                <c:pt idx="30">
                  <c:v>-7.6460428</c:v>
                </c:pt>
                <c:pt idx="31">
                  <c:v>-8.1108560999999995</c:v>
                </c:pt>
                <c:pt idx="32">
                  <c:v>-8.4481009999999994</c:v>
                </c:pt>
                <c:pt idx="33">
                  <c:v>-8.7403096999999992</c:v>
                </c:pt>
                <c:pt idx="34">
                  <c:v>-8.8341025999999996</c:v>
                </c:pt>
                <c:pt idx="35">
                  <c:v>-9.0445852000000002</c:v>
                </c:pt>
                <c:pt idx="36">
                  <c:v>-9.2824553999999999</c:v>
                </c:pt>
                <c:pt idx="37">
                  <c:v>-9.5064095999999996</c:v>
                </c:pt>
                <c:pt idx="38">
                  <c:v>-9.6348485999999998</c:v>
                </c:pt>
                <c:pt idx="39">
                  <c:v>-9.7621716999999997</c:v>
                </c:pt>
                <c:pt idx="40">
                  <c:v>-9.7674073999999997</c:v>
                </c:pt>
                <c:pt idx="41">
                  <c:v>-9.8192120000000003</c:v>
                </c:pt>
                <c:pt idx="42">
                  <c:v>-9.7791099999999993</c:v>
                </c:pt>
                <c:pt idx="43">
                  <c:v>-9.8349122999999992</c:v>
                </c:pt>
                <c:pt idx="44">
                  <c:v>-9.8756532999999997</c:v>
                </c:pt>
                <c:pt idx="45">
                  <c:v>-9.7662744999999997</c:v>
                </c:pt>
                <c:pt idx="46">
                  <c:v>-9.6632738000000007</c:v>
                </c:pt>
                <c:pt idx="47">
                  <c:v>-9.5918074000000004</c:v>
                </c:pt>
                <c:pt idx="48">
                  <c:v>-9.5363474000000004</c:v>
                </c:pt>
                <c:pt idx="49">
                  <c:v>-9.3929729000000002</c:v>
                </c:pt>
                <c:pt idx="50">
                  <c:v>-9.2076635000000007</c:v>
                </c:pt>
                <c:pt idx="51">
                  <c:v>-9.1152391000000001</c:v>
                </c:pt>
                <c:pt idx="52">
                  <c:v>-9.0230618000000007</c:v>
                </c:pt>
                <c:pt idx="53">
                  <c:v>-8.9878406999999996</c:v>
                </c:pt>
                <c:pt idx="54">
                  <c:v>-8.8371104999999996</c:v>
                </c:pt>
                <c:pt idx="55">
                  <c:v>-8.8133221000000006</c:v>
                </c:pt>
                <c:pt idx="56">
                  <c:v>-8.7974481999999998</c:v>
                </c:pt>
                <c:pt idx="57">
                  <c:v>-8.7879743999999995</c:v>
                </c:pt>
                <c:pt idx="58">
                  <c:v>-8.7172803999999999</c:v>
                </c:pt>
                <c:pt idx="59">
                  <c:v>-8.6196698999999999</c:v>
                </c:pt>
                <c:pt idx="60">
                  <c:v>-8.5250720999999992</c:v>
                </c:pt>
                <c:pt idx="61">
                  <c:v>-8.4936217999999997</c:v>
                </c:pt>
                <c:pt idx="62">
                  <c:v>-8.4851551000000001</c:v>
                </c:pt>
                <c:pt idx="63">
                  <c:v>-8.4800605999999998</c:v>
                </c:pt>
                <c:pt idx="64">
                  <c:v>-8.4243392999999998</c:v>
                </c:pt>
                <c:pt idx="65">
                  <c:v>-8.4812098000000002</c:v>
                </c:pt>
                <c:pt idx="66">
                  <c:v>-8.4677810999999998</c:v>
                </c:pt>
                <c:pt idx="67">
                  <c:v>-8.5681171000000003</c:v>
                </c:pt>
                <c:pt idx="68">
                  <c:v>-8.5402298000000005</c:v>
                </c:pt>
                <c:pt idx="69">
                  <c:v>-8.5965290000000003</c:v>
                </c:pt>
                <c:pt idx="70">
                  <c:v>-8.5712375999999999</c:v>
                </c:pt>
                <c:pt idx="71">
                  <c:v>-8.6484345999999999</c:v>
                </c:pt>
                <c:pt idx="72">
                  <c:v>-8.7705479000000004</c:v>
                </c:pt>
                <c:pt idx="73">
                  <c:v>-8.7781714999999991</c:v>
                </c:pt>
                <c:pt idx="74">
                  <c:v>-8.8545818000000001</c:v>
                </c:pt>
                <c:pt idx="75">
                  <c:v>-8.9257249999999999</c:v>
                </c:pt>
                <c:pt idx="76">
                  <c:v>-9.1140851999999999</c:v>
                </c:pt>
                <c:pt idx="77">
                  <c:v>-9.2168837000000003</c:v>
                </c:pt>
                <c:pt idx="78">
                  <c:v>-9.3767928999999999</c:v>
                </c:pt>
                <c:pt idx="79">
                  <c:v>-9.6264038000000003</c:v>
                </c:pt>
                <c:pt idx="80">
                  <c:v>-9.8575152999999993</c:v>
                </c:pt>
                <c:pt idx="81">
                  <c:v>-10.171015000000001</c:v>
                </c:pt>
                <c:pt idx="82">
                  <c:v>-10.336197</c:v>
                </c:pt>
                <c:pt idx="83">
                  <c:v>-10.423757999999999</c:v>
                </c:pt>
                <c:pt idx="84">
                  <c:v>-10.516788999999999</c:v>
                </c:pt>
                <c:pt idx="85">
                  <c:v>-10.650243</c:v>
                </c:pt>
                <c:pt idx="86">
                  <c:v>-10.836452</c:v>
                </c:pt>
                <c:pt idx="87">
                  <c:v>-10.987784</c:v>
                </c:pt>
                <c:pt idx="88">
                  <c:v>-11.231996000000001</c:v>
                </c:pt>
                <c:pt idx="89">
                  <c:v>-11.461760999999999</c:v>
                </c:pt>
                <c:pt idx="90">
                  <c:v>-11.827298000000001</c:v>
                </c:pt>
                <c:pt idx="91">
                  <c:v>-12.223212</c:v>
                </c:pt>
                <c:pt idx="92">
                  <c:v>-12.577396999999999</c:v>
                </c:pt>
                <c:pt idx="93">
                  <c:v>-12.942708</c:v>
                </c:pt>
                <c:pt idx="94">
                  <c:v>-13.439568</c:v>
                </c:pt>
                <c:pt idx="95">
                  <c:v>-13.96599</c:v>
                </c:pt>
                <c:pt idx="96">
                  <c:v>-14.348621</c:v>
                </c:pt>
                <c:pt idx="97">
                  <c:v>-14.656181</c:v>
                </c:pt>
                <c:pt idx="98">
                  <c:v>-15.041243</c:v>
                </c:pt>
                <c:pt idx="99">
                  <c:v>-15.567575</c:v>
                </c:pt>
                <c:pt idx="100">
                  <c:v>-16.161529999999999</c:v>
                </c:pt>
                <c:pt idx="101">
                  <c:v>-16.634197</c:v>
                </c:pt>
                <c:pt idx="102">
                  <c:v>-17.019257</c:v>
                </c:pt>
                <c:pt idx="103">
                  <c:v>-17.356804</c:v>
                </c:pt>
                <c:pt idx="104">
                  <c:v>-17.705712999999999</c:v>
                </c:pt>
                <c:pt idx="105">
                  <c:v>-17.999510000000001</c:v>
                </c:pt>
                <c:pt idx="106">
                  <c:v>-18.269157</c:v>
                </c:pt>
                <c:pt idx="107">
                  <c:v>-18.417308999999999</c:v>
                </c:pt>
                <c:pt idx="108">
                  <c:v>-18.515326999999999</c:v>
                </c:pt>
                <c:pt idx="109">
                  <c:v>-18.431280000000001</c:v>
                </c:pt>
                <c:pt idx="110">
                  <c:v>-18.184813999999999</c:v>
                </c:pt>
                <c:pt idx="111">
                  <c:v>-17.773295999999998</c:v>
                </c:pt>
                <c:pt idx="112">
                  <c:v>-17.183309999999999</c:v>
                </c:pt>
                <c:pt idx="113">
                  <c:v>-16.692833</c:v>
                </c:pt>
                <c:pt idx="114">
                  <c:v>-16.194510000000001</c:v>
                </c:pt>
                <c:pt idx="115">
                  <c:v>-15.681271000000001</c:v>
                </c:pt>
                <c:pt idx="116">
                  <c:v>-15.178592999999999</c:v>
                </c:pt>
                <c:pt idx="117">
                  <c:v>-14.718772</c:v>
                </c:pt>
                <c:pt idx="118">
                  <c:v>-14.362015</c:v>
                </c:pt>
                <c:pt idx="119">
                  <c:v>-13.922155</c:v>
                </c:pt>
                <c:pt idx="120">
                  <c:v>-13.482822000000001</c:v>
                </c:pt>
                <c:pt idx="121">
                  <c:v>-13.029502000000001</c:v>
                </c:pt>
                <c:pt idx="122">
                  <c:v>-12.625029</c:v>
                </c:pt>
                <c:pt idx="123">
                  <c:v>-12.165134</c:v>
                </c:pt>
                <c:pt idx="124">
                  <c:v>-11.724318999999999</c:v>
                </c:pt>
                <c:pt idx="125">
                  <c:v>-11.342677</c:v>
                </c:pt>
                <c:pt idx="126">
                  <c:v>-10.991685</c:v>
                </c:pt>
                <c:pt idx="127">
                  <c:v>-10.608212999999999</c:v>
                </c:pt>
                <c:pt idx="128">
                  <c:v>-10.234823</c:v>
                </c:pt>
                <c:pt idx="129">
                  <c:v>-9.8645505999999994</c:v>
                </c:pt>
                <c:pt idx="130">
                  <c:v>-9.6270056000000004</c:v>
                </c:pt>
                <c:pt idx="131">
                  <c:v>-9.3392371999999995</c:v>
                </c:pt>
                <c:pt idx="132">
                  <c:v>-9.1491279999999993</c:v>
                </c:pt>
                <c:pt idx="133">
                  <c:v>-8.8784676000000005</c:v>
                </c:pt>
                <c:pt idx="134">
                  <c:v>-8.6997947999999994</c:v>
                </c:pt>
                <c:pt idx="135">
                  <c:v>-8.4014834999999994</c:v>
                </c:pt>
                <c:pt idx="136">
                  <c:v>-8.1175374999999992</c:v>
                </c:pt>
                <c:pt idx="137">
                  <c:v>-7.8747753999999999</c:v>
                </c:pt>
                <c:pt idx="138">
                  <c:v>-7.7699160999999997</c:v>
                </c:pt>
                <c:pt idx="139">
                  <c:v>-7.6840916000000004</c:v>
                </c:pt>
                <c:pt idx="140">
                  <c:v>-7.5653395999999997</c:v>
                </c:pt>
                <c:pt idx="141">
                  <c:v>-7.3992715000000002</c:v>
                </c:pt>
                <c:pt idx="142">
                  <c:v>-7.2757706999999998</c:v>
                </c:pt>
                <c:pt idx="143">
                  <c:v>-7.1001247999999997</c:v>
                </c:pt>
                <c:pt idx="144">
                  <c:v>-7.0299740000000002</c:v>
                </c:pt>
                <c:pt idx="145">
                  <c:v>-6.8684392000000001</c:v>
                </c:pt>
                <c:pt idx="146">
                  <c:v>-6.8113441000000003</c:v>
                </c:pt>
                <c:pt idx="147">
                  <c:v>-6.6506547999999999</c:v>
                </c:pt>
                <c:pt idx="148">
                  <c:v>-6.6463675000000002</c:v>
                </c:pt>
                <c:pt idx="149">
                  <c:v>-6.4573364</c:v>
                </c:pt>
                <c:pt idx="150">
                  <c:v>-6.3941355</c:v>
                </c:pt>
                <c:pt idx="151">
                  <c:v>-6.1585960000000002</c:v>
                </c:pt>
                <c:pt idx="152">
                  <c:v>-6.0511698999999997</c:v>
                </c:pt>
                <c:pt idx="153">
                  <c:v>-5.8747892000000004</c:v>
                </c:pt>
                <c:pt idx="154">
                  <c:v>-5.8543262</c:v>
                </c:pt>
                <c:pt idx="155">
                  <c:v>-5.7902798999999998</c:v>
                </c:pt>
                <c:pt idx="156">
                  <c:v>-5.7942704999999997</c:v>
                </c:pt>
                <c:pt idx="157">
                  <c:v>-5.7397137000000003</c:v>
                </c:pt>
                <c:pt idx="158">
                  <c:v>-5.7391800999999996</c:v>
                </c:pt>
                <c:pt idx="159">
                  <c:v>-5.6333755999999999</c:v>
                </c:pt>
                <c:pt idx="160">
                  <c:v>-5.6078339000000001</c:v>
                </c:pt>
                <c:pt idx="161">
                  <c:v>-5.4872727000000001</c:v>
                </c:pt>
                <c:pt idx="162">
                  <c:v>-5.5351128999999997</c:v>
                </c:pt>
                <c:pt idx="163">
                  <c:v>-5.4830484000000004</c:v>
                </c:pt>
                <c:pt idx="164">
                  <c:v>-5.6651030000000002</c:v>
                </c:pt>
                <c:pt idx="165">
                  <c:v>-5.7391496000000002</c:v>
                </c:pt>
                <c:pt idx="166">
                  <c:v>-5.9254202999999999</c:v>
                </c:pt>
                <c:pt idx="167">
                  <c:v>-6.0230645999999997</c:v>
                </c:pt>
                <c:pt idx="168">
                  <c:v>-6.2080039999999999</c:v>
                </c:pt>
                <c:pt idx="169">
                  <c:v>-6.3126062999999997</c:v>
                </c:pt>
                <c:pt idx="170">
                  <c:v>-6.3587803999999997</c:v>
                </c:pt>
                <c:pt idx="171">
                  <c:v>-6.3223653000000004</c:v>
                </c:pt>
                <c:pt idx="172">
                  <c:v>-6.3981852999999997</c:v>
                </c:pt>
                <c:pt idx="173">
                  <c:v>-6.4833287999999998</c:v>
                </c:pt>
                <c:pt idx="174">
                  <c:v>-6.6214937999999997</c:v>
                </c:pt>
                <c:pt idx="175">
                  <c:v>-6.7317027999999999</c:v>
                </c:pt>
                <c:pt idx="176">
                  <c:v>-6.8753251999999998</c:v>
                </c:pt>
                <c:pt idx="177">
                  <c:v>-6.9006667000000004</c:v>
                </c:pt>
                <c:pt idx="178">
                  <c:v>-6.8923268000000002</c:v>
                </c:pt>
                <c:pt idx="179">
                  <c:v>-6.9552569000000002</c:v>
                </c:pt>
                <c:pt idx="180">
                  <c:v>-7.0538711999999997</c:v>
                </c:pt>
                <c:pt idx="181">
                  <c:v>-7.1934066000000003</c:v>
                </c:pt>
                <c:pt idx="182">
                  <c:v>-7.2896304000000001</c:v>
                </c:pt>
                <c:pt idx="183">
                  <c:v>-7.4003601000000003</c:v>
                </c:pt>
                <c:pt idx="184">
                  <c:v>-7.4275526999999997</c:v>
                </c:pt>
                <c:pt idx="185">
                  <c:v>-7.4437775999999998</c:v>
                </c:pt>
                <c:pt idx="186">
                  <c:v>-7.3928789999999998</c:v>
                </c:pt>
                <c:pt idx="187">
                  <c:v>-7.3103194</c:v>
                </c:pt>
                <c:pt idx="188">
                  <c:v>-7.3000474000000004</c:v>
                </c:pt>
                <c:pt idx="189">
                  <c:v>-7.1999116000000001</c:v>
                </c:pt>
                <c:pt idx="190">
                  <c:v>-7.1308680000000004</c:v>
                </c:pt>
                <c:pt idx="191">
                  <c:v>-7.0270691000000003</c:v>
                </c:pt>
                <c:pt idx="192">
                  <c:v>-7.0718893999999999</c:v>
                </c:pt>
                <c:pt idx="193">
                  <c:v>-6.9949593999999999</c:v>
                </c:pt>
                <c:pt idx="194">
                  <c:v>-6.8561839999999998</c:v>
                </c:pt>
                <c:pt idx="195">
                  <c:v>-6.6995063000000004</c:v>
                </c:pt>
                <c:pt idx="196">
                  <c:v>-6.4887886000000004</c:v>
                </c:pt>
                <c:pt idx="197">
                  <c:v>-6.2997389000000004</c:v>
                </c:pt>
                <c:pt idx="198">
                  <c:v>-6.0461029999999996</c:v>
                </c:pt>
                <c:pt idx="199">
                  <c:v>-5.8803039000000004</c:v>
                </c:pt>
                <c:pt idx="200">
                  <c:v>-5.6949924999999997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2E5-4CAE-8578-981AAA3FED1B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Isolations!$N$5:$N$205</c:f>
              <c:numCache>
                <c:formatCode>General</c:formatCode>
                <c:ptCount val="201"/>
                <c:pt idx="0">
                  <c:v>-2.2459915000000001</c:v>
                </c:pt>
                <c:pt idx="1">
                  <c:v>-2.3403532999999999</c:v>
                </c:pt>
                <c:pt idx="2">
                  <c:v>-2.4849551000000001</c:v>
                </c:pt>
                <c:pt idx="3">
                  <c:v>-2.6164700999999999</c:v>
                </c:pt>
                <c:pt idx="4">
                  <c:v>-2.7442348000000001</c:v>
                </c:pt>
                <c:pt idx="5">
                  <c:v>-2.8599784000000001</c:v>
                </c:pt>
                <c:pt idx="6">
                  <c:v>-2.9828141000000001</c:v>
                </c:pt>
                <c:pt idx="7">
                  <c:v>-3.0844866999999998</c:v>
                </c:pt>
                <c:pt idx="8">
                  <c:v>-3.1913528000000002</c:v>
                </c:pt>
                <c:pt idx="9">
                  <c:v>-3.3266453999999999</c:v>
                </c:pt>
                <c:pt idx="10">
                  <c:v>-3.5006474999999999</c:v>
                </c:pt>
                <c:pt idx="11">
                  <c:v>-3.7215679000000002</c:v>
                </c:pt>
                <c:pt idx="12">
                  <c:v>-3.9303279</c:v>
                </c:pt>
                <c:pt idx="13">
                  <c:v>-4.1534294999999997</c:v>
                </c:pt>
                <c:pt idx="14">
                  <c:v>-4.3564286000000001</c:v>
                </c:pt>
                <c:pt idx="15">
                  <c:v>-4.5948415000000002</c:v>
                </c:pt>
                <c:pt idx="16">
                  <c:v>-4.8603392000000003</c:v>
                </c:pt>
                <c:pt idx="17">
                  <c:v>-5.1693540000000002</c:v>
                </c:pt>
                <c:pt idx="18">
                  <c:v>-5.4888700999999998</c:v>
                </c:pt>
                <c:pt idx="19">
                  <c:v>-5.8083410000000004</c:v>
                </c:pt>
                <c:pt idx="20">
                  <c:v>-6.1026888000000001</c:v>
                </c:pt>
                <c:pt idx="21">
                  <c:v>-6.3245830999999999</c:v>
                </c:pt>
                <c:pt idx="22">
                  <c:v>-6.6362962999999997</c:v>
                </c:pt>
                <c:pt idx="23">
                  <c:v>-6.9172878000000004</c:v>
                </c:pt>
                <c:pt idx="24">
                  <c:v>-7.2131499999999997</c:v>
                </c:pt>
                <c:pt idx="25">
                  <c:v>-7.3791498999999998</c:v>
                </c:pt>
                <c:pt idx="26">
                  <c:v>-7.4410768000000003</c:v>
                </c:pt>
                <c:pt idx="27">
                  <c:v>-7.5256796000000001</c:v>
                </c:pt>
                <c:pt idx="28">
                  <c:v>-7.5538273</c:v>
                </c:pt>
                <c:pt idx="29">
                  <c:v>-7.5920161999999998</c:v>
                </c:pt>
                <c:pt idx="30">
                  <c:v>-7.6179589999999999</c:v>
                </c:pt>
                <c:pt idx="31">
                  <c:v>-7.7294726000000002</c:v>
                </c:pt>
                <c:pt idx="32">
                  <c:v>-7.8454341999999997</c:v>
                </c:pt>
                <c:pt idx="33">
                  <c:v>-7.9198613</c:v>
                </c:pt>
                <c:pt idx="34">
                  <c:v>-7.8240023000000001</c:v>
                </c:pt>
                <c:pt idx="35">
                  <c:v>-7.8209080999999996</c:v>
                </c:pt>
                <c:pt idx="36">
                  <c:v>-7.8761115000000004</c:v>
                </c:pt>
                <c:pt idx="37">
                  <c:v>-7.9111409000000004</c:v>
                </c:pt>
                <c:pt idx="38">
                  <c:v>-7.9213214000000001</c:v>
                </c:pt>
                <c:pt idx="39">
                  <c:v>-7.8503194000000001</c:v>
                </c:pt>
                <c:pt idx="40">
                  <c:v>-7.7573141999999997</c:v>
                </c:pt>
                <c:pt idx="41">
                  <c:v>-7.6482691999999997</c:v>
                </c:pt>
                <c:pt idx="42">
                  <c:v>-7.5610733000000003</c:v>
                </c:pt>
                <c:pt idx="43">
                  <c:v>-7.5537919999999996</c:v>
                </c:pt>
                <c:pt idx="44">
                  <c:v>-7.6006393000000001</c:v>
                </c:pt>
                <c:pt idx="45">
                  <c:v>-7.4862161</c:v>
                </c:pt>
                <c:pt idx="46">
                  <c:v>-7.4440470000000003</c:v>
                </c:pt>
                <c:pt idx="47">
                  <c:v>-7.4484548999999998</c:v>
                </c:pt>
                <c:pt idx="48">
                  <c:v>-7.5033126000000001</c:v>
                </c:pt>
                <c:pt idx="49">
                  <c:v>-7.4914088000000003</c:v>
                </c:pt>
                <c:pt idx="50">
                  <c:v>-7.4006661999999999</c:v>
                </c:pt>
                <c:pt idx="51">
                  <c:v>-7.3896464999999996</c:v>
                </c:pt>
                <c:pt idx="52">
                  <c:v>-7.3624109999999998</c:v>
                </c:pt>
                <c:pt idx="53">
                  <c:v>-7.4114003000000004</c:v>
                </c:pt>
                <c:pt idx="54">
                  <c:v>-7.3743075999999999</c:v>
                </c:pt>
                <c:pt idx="55">
                  <c:v>-7.4037800000000002</c:v>
                </c:pt>
                <c:pt idx="56">
                  <c:v>-7.4603213999999998</c:v>
                </c:pt>
                <c:pt idx="57">
                  <c:v>-7.5140466999999997</c:v>
                </c:pt>
                <c:pt idx="58">
                  <c:v>-7.6038771000000001</c:v>
                </c:pt>
                <c:pt idx="59">
                  <c:v>-7.6132178000000001</c:v>
                </c:pt>
                <c:pt idx="60">
                  <c:v>-7.6518040000000003</c:v>
                </c:pt>
                <c:pt idx="61">
                  <c:v>-7.7305326000000001</c:v>
                </c:pt>
                <c:pt idx="62">
                  <c:v>-7.8664122000000001</c:v>
                </c:pt>
                <c:pt idx="63">
                  <c:v>-7.9971107999999997</c:v>
                </c:pt>
                <c:pt idx="64">
                  <c:v>-8.0408211000000005</c:v>
                </c:pt>
                <c:pt idx="65">
                  <c:v>-8.1800078999999997</c:v>
                </c:pt>
                <c:pt idx="66">
                  <c:v>-8.3031138999999996</c:v>
                </c:pt>
                <c:pt idx="67">
                  <c:v>-8.5102863000000006</c:v>
                </c:pt>
                <c:pt idx="68">
                  <c:v>-8.5996132000000003</c:v>
                </c:pt>
                <c:pt idx="69">
                  <c:v>-8.7337445999999996</c:v>
                </c:pt>
                <c:pt idx="70">
                  <c:v>-8.8356571000000006</c:v>
                </c:pt>
                <c:pt idx="71">
                  <c:v>-9.0104570000000006</c:v>
                </c:pt>
                <c:pt idx="72">
                  <c:v>-9.2305059000000007</c:v>
                </c:pt>
                <c:pt idx="73">
                  <c:v>-9.3494749000000006</c:v>
                </c:pt>
                <c:pt idx="74">
                  <c:v>-9.5042352999999995</c:v>
                </c:pt>
                <c:pt idx="75">
                  <c:v>-9.6785335999999997</c:v>
                </c:pt>
                <c:pt idx="76">
                  <c:v>-9.9018536000000008</c:v>
                </c:pt>
                <c:pt idx="77">
                  <c:v>-10.079694</c:v>
                </c:pt>
                <c:pt idx="78">
                  <c:v>-10.271877</c:v>
                </c:pt>
                <c:pt idx="79">
                  <c:v>-10.538740000000001</c:v>
                </c:pt>
                <c:pt idx="80">
                  <c:v>-10.799424999999999</c:v>
                </c:pt>
                <c:pt idx="81">
                  <c:v>-11.124399</c:v>
                </c:pt>
                <c:pt idx="82">
                  <c:v>-11.431990000000001</c:v>
                </c:pt>
                <c:pt idx="83">
                  <c:v>-11.632269000000001</c:v>
                </c:pt>
                <c:pt idx="84">
                  <c:v>-11.963865</c:v>
                </c:pt>
                <c:pt idx="85">
                  <c:v>-12.244456</c:v>
                </c:pt>
                <c:pt idx="86">
                  <c:v>-12.651467</c:v>
                </c:pt>
                <c:pt idx="87">
                  <c:v>-12.936313</c:v>
                </c:pt>
                <c:pt idx="88">
                  <c:v>-13.322293999999999</c:v>
                </c:pt>
                <c:pt idx="89">
                  <c:v>-13.612306999999999</c:v>
                </c:pt>
                <c:pt idx="90">
                  <c:v>-14.032867</c:v>
                </c:pt>
                <c:pt idx="91">
                  <c:v>-14.453874000000001</c:v>
                </c:pt>
                <c:pt idx="92">
                  <c:v>-14.81479</c:v>
                </c:pt>
                <c:pt idx="93">
                  <c:v>-15.088210999999999</c:v>
                </c:pt>
                <c:pt idx="94">
                  <c:v>-15.460711999999999</c:v>
                </c:pt>
                <c:pt idx="95">
                  <c:v>-15.933764</c:v>
                </c:pt>
                <c:pt idx="96">
                  <c:v>-16.346720000000001</c:v>
                </c:pt>
                <c:pt idx="97">
                  <c:v>-16.664337</c:v>
                </c:pt>
                <c:pt idx="98">
                  <c:v>-17.098223000000001</c:v>
                </c:pt>
                <c:pt idx="99">
                  <c:v>-17.650171</c:v>
                </c:pt>
                <c:pt idx="100">
                  <c:v>-18.424475000000001</c:v>
                </c:pt>
                <c:pt idx="101">
                  <c:v>-18.883009000000001</c:v>
                </c:pt>
                <c:pt idx="102">
                  <c:v>-19.424885</c:v>
                </c:pt>
                <c:pt idx="103">
                  <c:v>-19.765833000000001</c:v>
                </c:pt>
                <c:pt idx="104">
                  <c:v>-20.214431999999999</c:v>
                </c:pt>
                <c:pt idx="105">
                  <c:v>-20.276838000000001</c:v>
                </c:pt>
                <c:pt idx="106">
                  <c:v>-20.267702</c:v>
                </c:pt>
                <c:pt idx="107">
                  <c:v>-19.955120000000001</c:v>
                </c:pt>
                <c:pt idx="108">
                  <c:v>-19.471598</c:v>
                </c:pt>
                <c:pt idx="109">
                  <c:v>-18.823364000000002</c:v>
                </c:pt>
                <c:pt idx="110">
                  <c:v>-18.123857000000001</c:v>
                </c:pt>
                <c:pt idx="111">
                  <c:v>-17.494848000000001</c:v>
                </c:pt>
                <c:pt idx="112">
                  <c:v>-16.729251999999999</c:v>
                </c:pt>
                <c:pt idx="113">
                  <c:v>-16.149519000000002</c:v>
                </c:pt>
                <c:pt idx="114">
                  <c:v>-15.582777999999999</c:v>
                </c:pt>
                <c:pt idx="115">
                  <c:v>-15.023866</c:v>
                </c:pt>
                <c:pt idx="116">
                  <c:v>-14.463511</c:v>
                </c:pt>
                <c:pt idx="117">
                  <c:v>-13.929943</c:v>
                </c:pt>
                <c:pt idx="118">
                  <c:v>-13.545852</c:v>
                </c:pt>
                <c:pt idx="119">
                  <c:v>-13.080963000000001</c:v>
                </c:pt>
                <c:pt idx="120">
                  <c:v>-12.674662</c:v>
                </c:pt>
                <c:pt idx="121">
                  <c:v>-12.200882999999999</c:v>
                </c:pt>
                <c:pt idx="122">
                  <c:v>-11.801360000000001</c:v>
                </c:pt>
                <c:pt idx="123">
                  <c:v>-11.308368</c:v>
                </c:pt>
                <c:pt idx="124">
                  <c:v>-10.896539000000001</c:v>
                </c:pt>
                <c:pt idx="125">
                  <c:v>-10.531281</c:v>
                </c:pt>
                <c:pt idx="126">
                  <c:v>-10.214872</c:v>
                </c:pt>
                <c:pt idx="127">
                  <c:v>-9.8082743000000008</c:v>
                </c:pt>
                <c:pt idx="128">
                  <c:v>-9.4592980999999998</c:v>
                </c:pt>
                <c:pt idx="129">
                  <c:v>-9.0921211</c:v>
                </c:pt>
                <c:pt idx="130">
                  <c:v>-8.8970593999999998</c:v>
                </c:pt>
                <c:pt idx="131">
                  <c:v>-8.5960921999999993</c:v>
                </c:pt>
                <c:pt idx="132">
                  <c:v>-8.4033203000000007</c:v>
                </c:pt>
                <c:pt idx="133">
                  <c:v>-8.1030148999999998</c:v>
                </c:pt>
                <c:pt idx="134">
                  <c:v>-7.9036879999999998</c:v>
                </c:pt>
                <c:pt idx="135">
                  <c:v>-7.6120706</c:v>
                </c:pt>
                <c:pt idx="136">
                  <c:v>-7.3040532999999996</c:v>
                </c:pt>
                <c:pt idx="137">
                  <c:v>-7.0351295</c:v>
                </c:pt>
                <c:pt idx="138">
                  <c:v>-6.9158030000000004</c:v>
                </c:pt>
                <c:pt idx="139">
                  <c:v>-6.8203759000000002</c:v>
                </c:pt>
                <c:pt idx="140">
                  <c:v>-6.7124252000000002</c:v>
                </c:pt>
                <c:pt idx="141">
                  <c:v>-6.5446739000000003</c:v>
                </c:pt>
                <c:pt idx="142">
                  <c:v>-6.4444169999999996</c:v>
                </c:pt>
                <c:pt idx="143">
                  <c:v>-6.3095559999999997</c:v>
                </c:pt>
                <c:pt idx="144">
                  <c:v>-6.3023806000000002</c:v>
                </c:pt>
                <c:pt idx="145">
                  <c:v>-6.2320805000000004</c:v>
                </c:pt>
                <c:pt idx="146">
                  <c:v>-6.2547535999999999</c:v>
                </c:pt>
                <c:pt idx="147">
                  <c:v>-6.2123108</c:v>
                </c:pt>
                <c:pt idx="148">
                  <c:v>-6.2776971000000001</c:v>
                </c:pt>
                <c:pt idx="149">
                  <c:v>-6.1913289999999996</c:v>
                </c:pt>
                <c:pt idx="150">
                  <c:v>-6.1700087000000003</c:v>
                </c:pt>
                <c:pt idx="151">
                  <c:v>-6.0188965999999997</c:v>
                </c:pt>
                <c:pt idx="152">
                  <c:v>-5.9604578000000004</c:v>
                </c:pt>
                <c:pt idx="153">
                  <c:v>-5.8669757999999996</c:v>
                </c:pt>
                <c:pt idx="154">
                  <c:v>-5.9191345999999996</c:v>
                </c:pt>
                <c:pt idx="155">
                  <c:v>-5.9487081000000002</c:v>
                </c:pt>
                <c:pt idx="156">
                  <c:v>-6.0754175000000004</c:v>
                </c:pt>
                <c:pt idx="157">
                  <c:v>-6.1205945000000002</c:v>
                </c:pt>
                <c:pt idx="158">
                  <c:v>-6.2166834</c:v>
                </c:pt>
                <c:pt idx="159">
                  <c:v>-6.1503081000000002</c:v>
                </c:pt>
                <c:pt idx="160">
                  <c:v>-6.2297516000000002</c:v>
                </c:pt>
                <c:pt idx="161">
                  <c:v>-6.1012358999999998</c:v>
                </c:pt>
                <c:pt idx="162">
                  <c:v>-6.1900563000000002</c:v>
                </c:pt>
                <c:pt idx="163">
                  <c:v>-6.0636606000000004</c:v>
                </c:pt>
                <c:pt idx="164">
                  <c:v>-6.2799101000000004</c:v>
                </c:pt>
                <c:pt idx="165">
                  <c:v>-6.3126439999999997</c:v>
                </c:pt>
                <c:pt idx="166">
                  <c:v>-6.5592217000000002</c:v>
                </c:pt>
                <c:pt idx="167">
                  <c:v>-6.6575851000000004</c:v>
                </c:pt>
                <c:pt idx="168">
                  <c:v>-6.9029064</c:v>
                </c:pt>
                <c:pt idx="169">
                  <c:v>-6.9784255000000002</c:v>
                </c:pt>
                <c:pt idx="170">
                  <c:v>-7.0406655999999996</c:v>
                </c:pt>
                <c:pt idx="171">
                  <c:v>-6.9261784999999998</c:v>
                </c:pt>
                <c:pt idx="172">
                  <c:v>-6.9457560000000003</c:v>
                </c:pt>
                <c:pt idx="173">
                  <c:v>-6.9366783999999999</c:v>
                </c:pt>
                <c:pt idx="174">
                  <c:v>-7.0083159999999998</c:v>
                </c:pt>
                <c:pt idx="175">
                  <c:v>-7.1013517000000004</c:v>
                </c:pt>
                <c:pt idx="176">
                  <c:v>-7.2230338999999999</c:v>
                </c:pt>
                <c:pt idx="177">
                  <c:v>-7.2502193000000004</c:v>
                </c:pt>
                <c:pt idx="178">
                  <c:v>-7.1949696999999997</c:v>
                </c:pt>
                <c:pt idx="179">
                  <c:v>-7.2283010000000001</c:v>
                </c:pt>
                <c:pt idx="180">
                  <c:v>-7.2649016</c:v>
                </c:pt>
                <c:pt idx="181">
                  <c:v>-7.2880278000000001</c:v>
                </c:pt>
                <c:pt idx="182">
                  <c:v>-7.3396754</c:v>
                </c:pt>
                <c:pt idx="183">
                  <c:v>-7.3515214999999996</c:v>
                </c:pt>
                <c:pt idx="184">
                  <c:v>-7.3710456000000004</c:v>
                </c:pt>
                <c:pt idx="185">
                  <c:v>-7.2591108999999996</c:v>
                </c:pt>
                <c:pt idx="186">
                  <c:v>-7.2288484999999998</c:v>
                </c:pt>
                <c:pt idx="187">
                  <c:v>-6.9929718999999997</c:v>
                </c:pt>
                <c:pt idx="188">
                  <c:v>-6.9607257999999996</c:v>
                </c:pt>
                <c:pt idx="189">
                  <c:v>-6.6873126000000003</c:v>
                </c:pt>
                <c:pt idx="190">
                  <c:v>-6.6638045000000004</c:v>
                </c:pt>
                <c:pt idx="191">
                  <c:v>-6.4338245000000001</c:v>
                </c:pt>
                <c:pt idx="192">
                  <c:v>-6.5015634999999996</c:v>
                </c:pt>
                <c:pt idx="193">
                  <c:v>-6.3320221999999999</c:v>
                </c:pt>
                <c:pt idx="194">
                  <c:v>-6.2475357000000002</c:v>
                </c:pt>
                <c:pt idx="195">
                  <c:v>-6.0114840999999997</c:v>
                </c:pt>
                <c:pt idx="196">
                  <c:v>-5.8646039999999999</c:v>
                </c:pt>
                <c:pt idx="197">
                  <c:v>-5.6174102000000001</c:v>
                </c:pt>
                <c:pt idx="198">
                  <c:v>-5.4377221999999996</c:v>
                </c:pt>
                <c:pt idx="199">
                  <c:v>-5.2585812000000001</c:v>
                </c:pt>
                <c:pt idx="200">
                  <c:v>-5.1336893999999997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2E5-4CAE-8578-981AAA3F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231744"/>
        <c:axId val="113233920"/>
      </c:scatterChart>
      <c:valAx>
        <c:axId val="11323174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3233920"/>
        <c:crosses val="autoZero"/>
        <c:crossBetween val="midCat"/>
        <c:majorUnit val="1"/>
      </c:valAx>
      <c:valAx>
        <c:axId val="113233920"/>
        <c:scaling>
          <c:orientation val="minMax"/>
          <c:max val="0"/>
          <c:min val="-25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3231744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4949598265549819"/>
          <c:y val="0.12277595508894722"/>
          <c:w val="0.31219552896503627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2GHz IF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Response'!$F$3:$F$103</c:f>
              <c:numCache>
                <c:formatCode>General</c:formatCode>
                <c:ptCount val="101"/>
                <c:pt idx="0">
                  <c:v>-0.32760286</c:v>
                </c:pt>
                <c:pt idx="1">
                  <c:v>-1.5025269999999999</c:v>
                </c:pt>
                <c:pt idx="2">
                  <c:v>-3.3304054999999999</c:v>
                </c:pt>
                <c:pt idx="3">
                  <c:v>-6.0601082000000002</c:v>
                </c:pt>
                <c:pt idx="4">
                  <c:v>-9.9038687000000003</c:v>
                </c:pt>
                <c:pt idx="5">
                  <c:v>-15.322056999999999</c:v>
                </c:pt>
                <c:pt idx="6">
                  <c:v>-21.804175999999998</c:v>
                </c:pt>
                <c:pt idx="7">
                  <c:v>-23.353752</c:v>
                </c:pt>
                <c:pt idx="8">
                  <c:v>-21.863045</c:v>
                </c:pt>
                <c:pt idx="9">
                  <c:v>-18.020568999999998</c:v>
                </c:pt>
                <c:pt idx="10">
                  <c:v>-16.832177999999999</c:v>
                </c:pt>
                <c:pt idx="11">
                  <c:v>-16.210342000000001</c:v>
                </c:pt>
                <c:pt idx="12">
                  <c:v>-15.792453999999999</c:v>
                </c:pt>
                <c:pt idx="13">
                  <c:v>-15.707837</c:v>
                </c:pt>
                <c:pt idx="14">
                  <c:v>-15.408054</c:v>
                </c:pt>
                <c:pt idx="15">
                  <c:v>-15.404541999999999</c:v>
                </c:pt>
                <c:pt idx="16">
                  <c:v>-14.972374</c:v>
                </c:pt>
                <c:pt idx="17">
                  <c:v>-15.382678</c:v>
                </c:pt>
                <c:pt idx="18">
                  <c:v>-14.987814</c:v>
                </c:pt>
                <c:pt idx="19">
                  <c:v>-15.465344</c:v>
                </c:pt>
                <c:pt idx="20">
                  <c:v>-15.708542</c:v>
                </c:pt>
                <c:pt idx="21">
                  <c:v>-16.115687999999999</c:v>
                </c:pt>
                <c:pt idx="22">
                  <c:v>-16.310886</c:v>
                </c:pt>
                <c:pt idx="23">
                  <c:v>-15.906841</c:v>
                </c:pt>
                <c:pt idx="24">
                  <c:v>-15.957217999999999</c:v>
                </c:pt>
                <c:pt idx="25">
                  <c:v>-15.180679</c:v>
                </c:pt>
                <c:pt idx="26">
                  <c:v>-15.002171000000001</c:v>
                </c:pt>
                <c:pt idx="27">
                  <c:v>-14.385412000000001</c:v>
                </c:pt>
                <c:pt idx="28">
                  <c:v>-14.563495</c:v>
                </c:pt>
                <c:pt idx="29">
                  <c:v>-14.394806000000001</c:v>
                </c:pt>
                <c:pt idx="30">
                  <c:v>-14.29874</c:v>
                </c:pt>
                <c:pt idx="31">
                  <c:v>-13.990347</c:v>
                </c:pt>
                <c:pt idx="32">
                  <c:v>-13.906124999999999</c:v>
                </c:pt>
                <c:pt idx="33">
                  <c:v>-13.813089</c:v>
                </c:pt>
                <c:pt idx="34">
                  <c:v>-13.835050000000001</c:v>
                </c:pt>
                <c:pt idx="35">
                  <c:v>-13.854888000000001</c:v>
                </c:pt>
                <c:pt idx="36">
                  <c:v>-14.006574000000001</c:v>
                </c:pt>
                <c:pt idx="37">
                  <c:v>-13.955247999999999</c:v>
                </c:pt>
                <c:pt idx="38">
                  <c:v>-13.932862999999999</c:v>
                </c:pt>
                <c:pt idx="39">
                  <c:v>-13.8657</c:v>
                </c:pt>
                <c:pt idx="40">
                  <c:v>-13.707701999999999</c:v>
                </c:pt>
                <c:pt idx="41">
                  <c:v>-13.330755999999999</c:v>
                </c:pt>
                <c:pt idx="42">
                  <c:v>-13.075906</c:v>
                </c:pt>
                <c:pt idx="43">
                  <c:v>-12.853600999999999</c:v>
                </c:pt>
                <c:pt idx="44">
                  <c:v>-12.795883999999999</c:v>
                </c:pt>
                <c:pt idx="45">
                  <c:v>-12.550444000000001</c:v>
                </c:pt>
                <c:pt idx="46">
                  <c:v>-12.575155000000001</c:v>
                </c:pt>
                <c:pt idx="47">
                  <c:v>-12.398453</c:v>
                </c:pt>
                <c:pt idx="48">
                  <c:v>-12.436152999999999</c:v>
                </c:pt>
                <c:pt idx="49">
                  <c:v>-12.243453000000001</c:v>
                </c:pt>
                <c:pt idx="50">
                  <c:v>-12.211513999999999</c:v>
                </c:pt>
                <c:pt idx="51">
                  <c:v>-11.85849</c:v>
                </c:pt>
                <c:pt idx="52">
                  <c:v>-11.685147000000001</c:v>
                </c:pt>
                <c:pt idx="53">
                  <c:v>-11.29804</c:v>
                </c:pt>
                <c:pt idx="54">
                  <c:v>-11.162834</c:v>
                </c:pt>
                <c:pt idx="55">
                  <c:v>-10.765841999999999</c:v>
                </c:pt>
                <c:pt idx="56">
                  <c:v>-10.696676</c:v>
                </c:pt>
                <c:pt idx="57">
                  <c:v>-10.467359999999999</c:v>
                </c:pt>
                <c:pt idx="58">
                  <c:v>-10.494431000000001</c:v>
                </c:pt>
                <c:pt idx="59">
                  <c:v>-10.339738000000001</c:v>
                </c:pt>
                <c:pt idx="60">
                  <c:v>-10.390459</c:v>
                </c:pt>
                <c:pt idx="61">
                  <c:v>-10.240392999999999</c:v>
                </c:pt>
                <c:pt idx="62">
                  <c:v>-10.308496</c:v>
                </c:pt>
                <c:pt idx="63">
                  <c:v>-10.188871000000001</c:v>
                </c:pt>
                <c:pt idx="64">
                  <c:v>-10.231693</c:v>
                </c:pt>
                <c:pt idx="65">
                  <c:v>-10.115993</c:v>
                </c:pt>
                <c:pt idx="66">
                  <c:v>-10.179332</c:v>
                </c:pt>
                <c:pt idx="67">
                  <c:v>-10.137335</c:v>
                </c:pt>
                <c:pt idx="68">
                  <c:v>-10.18451</c:v>
                </c:pt>
                <c:pt idx="69">
                  <c:v>-10.147349</c:v>
                </c:pt>
                <c:pt idx="70">
                  <c:v>-10.184298999999999</c:v>
                </c:pt>
                <c:pt idx="71">
                  <c:v>-10.140864000000001</c:v>
                </c:pt>
                <c:pt idx="72">
                  <c:v>-10.104141</c:v>
                </c:pt>
                <c:pt idx="73">
                  <c:v>-10.041781</c:v>
                </c:pt>
                <c:pt idx="74">
                  <c:v>-9.9464387999999992</c:v>
                </c:pt>
                <c:pt idx="75">
                  <c:v>-9.8963079</c:v>
                </c:pt>
                <c:pt idx="76">
                  <c:v>-9.7932386000000005</c:v>
                </c:pt>
                <c:pt idx="77">
                  <c:v>-9.8492450999999992</c:v>
                </c:pt>
                <c:pt idx="78">
                  <c:v>-9.7528191</c:v>
                </c:pt>
                <c:pt idx="79">
                  <c:v>-9.8556270999999995</c:v>
                </c:pt>
                <c:pt idx="80">
                  <c:v>-9.8045874000000008</c:v>
                </c:pt>
                <c:pt idx="81">
                  <c:v>-10.082973000000001</c:v>
                </c:pt>
                <c:pt idx="82">
                  <c:v>-10.117246</c:v>
                </c:pt>
                <c:pt idx="83">
                  <c:v>-10.571573000000001</c:v>
                </c:pt>
                <c:pt idx="84">
                  <c:v>-10.709369000000001</c:v>
                </c:pt>
                <c:pt idx="85">
                  <c:v>-11.460283</c:v>
                </c:pt>
                <c:pt idx="86">
                  <c:v>-11.69375</c:v>
                </c:pt>
                <c:pt idx="87">
                  <c:v>-12.536265999999999</c:v>
                </c:pt>
                <c:pt idx="88">
                  <c:v>-12.55667</c:v>
                </c:pt>
                <c:pt idx="89">
                  <c:v>-13.278186</c:v>
                </c:pt>
                <c:pt idx="90">
                  <c:v>-13.112228999999999</c:v>
                </c:pt>
                <c:pt idx="91">
                  <c:v>-13.466732</c:v>
                </c:pt>
                <c:pt idx="92">
                  <c:v>-13.002779</c:v>
                </c:pt>
                <c:pt idx="93">
                  <c:v>-12.899843000000001</c:v>
                </c:pt>
                <c:pt idx="94">
                  <c:v>-12.415869000000001</c:v>
                </c:pt>
                <c:pt idx="95">
                  <c:v>-12.0741</c:v>
                </c:pt>
                <c:pt idx="96">
                  <c:v>-11.842136</c:v>
                </c:pt>
                <c:pt idx="97">
                  <c:v>-11.473909000000001</c:v>
                </c:pt>
                <c:pt idx="98">
                  <c:v>-11.594569</c:v>
                </c:pt>
                <c:pt idx="99">
                  <c:v>-11.108095</c:v>
                </c:pt>
                <c:pt idx="100">
                  <c:v>-10.934646000000001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B51-4831-9320-1ED6D22C315C}"/>
            </c:ext>
          </c:extLst>
        </c:ser>
        <c:ser>
          <c:idx val="0"/>
          <c:order val="1"/>
          <c:tx>
            <c:v>2GHz IF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Response'!$P$3:$P$103</c:f>
              <c:numCache>
                <c:formatCode>General</c:formatCode>
                <c:ptCount val="101"/>
                <c:pt idx="0">
                  <c:v>-0.31436202000000002</c:v>
                </c:pt>
                <c:pt idx="1">
                  <c:v>-1.4068141999999999</c:v>
                </c:pt>
                <c:pt idx="2">
                  <c:v>-3.1122676999999999</c:v>
                </c:pt>
                <c:pt idx="3">
                  <c:v>-5.8368663999999999</c:v>
                </c:pt>
                <c:pt idx="4">
                  <c:v>-9.5702266999999992</c:v>
                </c:pt>
                <c:pt idx="5">
                  <c:v>-14.818626</c:v>
                </c:pt>
                <c:pt idx="6">
                  <c:v>-20.549949999999999</c:v>
                </c:pt>
                <c:pt idx="7">
                  <c:v>-21.495647000000002</c:v>
                </c:pt>
                <c:pt idx="8">
                  <c:v>-19.779287</c:v>
                </c:pt>
                <c:pt idx="9">
                  <c:v>-16.241440000000001</c:v>
                </c:pt>
                <c:pt idx="10">
                  <c:v>-15.347531</c:v>
                </c:pt>
                <c:pt idx="11">
                  <c:v>-14.938523999999999</c:v>
                </c:pt>
                <c:pt idx="12">
                  <c:v>-14.384698</c:v>
                </c:pt>
                <c:pt idx="13">
                  <c:v>-14.181138000000001</c:v>
                </c:pt>
                <c:pt idx="14">
                  <c:v>-13.805826</c:v>
                </c:pt>
                <c:pt idx="15">
                  <c:v>-13.888574</c:v>
                </c:pt>
                <c:pt idx="16">
                  <c:v>-13.954371</c:v>
                </c:pt>
                <c:pt idx="17">
                  <c:v>-14.406335</c:v>
                </c:pt>
                <c:pt idx="18">
                  <c:v>-14.288254999999999</c:v>
                </c:pt>
                <c:pt idx="19">
                  <c:v>-14.449659</c:v>
                </c:pt>
                <c:pt idx="20">
                  <c:v>-14.547549999999999</c:v>
                </c:pt>
                <c:pt idx="21">
                  <c:v>-14.924904</c:v>
                </c:pt>
                <c:pt idx="22">
                  <c:v>-15.185062</c:v>
                </c:pt>
                <c:pt idx="23">
                  <c:v>-15.100963999999999</c:v>
                </c:pt>
                <c:pt idx="24">
                  <c:v>-15.067556</c:v>
                </c:pt>
                <c:pt idx="25">
                  <c:v>-14.627466</c:v>
                </c:pt>
                <c:pt idx="26">
                  <c:v>-14.413888</c:v>
                </c:pt>
                <c:pt idx="27">
                  <c:v>-14.013144</c:v>
                </c:pt>
                <c:pt idx="28">
                  <c:v>-13.949757999999999</c:v>
                </c:pt>
                <c:pt idx="29">
                  <c:v>-13.711966</c:v>
                </c:pt>
                <c:pt idx="30">
                  <c:v>-13.526002999999999</c:v>
                </c:pt>
                <c:pt idx="31">
                  <c:v>-13.282843</c:v>
                </c:pt>
                <c:pt idx="32">
                  <c:v>-13.217828000000001</c:v>
                </c:pt>
                <c:pt idx="33">
                  <c:v>-13.159138</c:v>
                </c:pt>
                <c:pt idx="34">
                  <c:v>-13.040319999999999</c:v>
                </c:pt>
                <c:pt idx="35">
                  <c:v>-12.907235</c:v>
                </c:pt>
                <c:pt idx="36">
                  <c:v>-12.841901</c:v>
                </c:pt>
                <c:pt idx="37">
                  <c:v>-12.727226999999999</c:v>
                </c:pt>
                <c:pt idx="38">
                  <c:v>-12.730320000000001</c:v>
                </c:pt>
                <c:pt idx="39">
                  <c:v>-12.726466</c:v>
                </c:pt>
                <c:pt idx="40">
                  <c:v>-12.674801</c:v>
                </c:pt>
                <c:pt idx="41">
                  <c:v>-12.364713999999999</c:v>
                </c:pt>
                <c:pt idx="42">
                  <c:v>-12.199627</c:v>
                </c:pt>
                <c:pt idx="43">
                  <c:v>-11.986542999999999</c:v>
                </c:pt>
                <c:pt idx="44">
                  <c:v>-11.890553000000001</c:v>
                </c:pt>
                <c:pt idx="45">
                  <c:v>-11.570523</c:v>
                </c:pt>
                <c:pt idx="46">
                  <c:v>-11.519814</c:v>
                </c:pt>
                <c:pt idx="47">
                  <c:v>-11.343527999999999</c:v>
                </c:pt>
                <c:pt idx="48">
                  <c:v>-11.37143</c:v>
                </c:pt>
                <c:pt idx="49">
                  <c:v>-11.237321</c:v>
                </c:pt>
                <c:pt idx="50">
                  <c:v>-11.31532</c:v>
                </c:pt>
                <c:pt idx="51">
                  <c:v>-11.087785</c:v>
                </c:pt>
                <c:pt idx="52">
                  <c:v>-11.074082000000001</c:v>
                </c:pt>
                <c:pt idx="53">
                  <c:v>-10.804309999999999</c:v>
                </c:pt>
                <c:pt idx="54">
                  <c:v>-10.742922</c:v>
                </c:pt>
                <c:pt idx="55">
                  <c:v>-10.367092</c:v>
                </c:pt>
                <c:pt idx="56">
                  <c:v>-10.245604999999999</c:v>
                </c:pt>
                <c:pt idx="57">
                  <c:v>-9.9925698999999994</c:v>
                </c:pt>
                <c:pt idx="58">
                  <c:v>-9.9273843999999993</c:v>
                </c:pt>
                <c:pt idx="59">
                  <c:v>-9.7181206000000007</c:v>
                </c:pt>
                <c:pt idx="60">
                  <c:v>-9.6879062999999999</c:v>
                </c:pt>
                <c:pt idx="61">
                  <c:v>-9.5228623999999993</c:v>
                </c:pt>
                <c:pt idx="62">
                  <c:v>-9.5360593999999992</c:v>
                </c:pt>
                <c:pt idx="63">
                  <c:v>-9.4025535999999992</c:v>
                </c:pt>
                <c:pt idx="64">
                  <c:v>-9.4255513999999998</c:v>
                </c:pt>
                <c:pt idx="65">
                  <c:v>-9.3070526000000005</c:v>
                </c:pt>
                <c:pt idx="66">
                  <c:v>-9.3359289000000008</c:v>
                </c:pt>
                <c:pt idx="67">
                  <c:v>-9.2333154999999998</c:v>
                </c:pt>
                <c:pt idx="68">
                  <c:v>-9.2651319999999995</c:v>
                </c:pt>
                <c:pt idx="69">
                  <c:v>-9.2088470000000004</c:v>
                </c:pt>
                <c:pt idx="70">
                  <c:v>-9.3078909000000003</c:v>
                </c:pt>
                <c:pt idx="71">
                  <c:v>-9.3616761999999998</c:v>
                </c:pt>
                <c:pt idx="72">
                  <c:v>-9.5664824999999993</c:v>
                </c:pt>
                <c:pt idx="73">
                  <c:v>-9.8478317000000004</c:v>
                </c:pt>
                <c:pt idx="74">
                  <c:v>-10.239647</c:v>
                </c:pt>
                <c:pt idx="75">
                  <c:v>-10.659990000000001</c:v>
                </c:pt>
                <c:pt idx="76">
                  <c:v>-10.948779</c:v>
                </c:pt>
                <c:pt idx="77">
                  <c:v>-11.202552000000001</c:v>
                </c:pt>
                <c:pt idx="78">
                  <c:v>-11.153746</c:v>
                </c:pt>
                <c:pt idx="79">
                  <c:v>-11.171780999999999</c:v>
                </c:pt>
                <c:pt idx="80">
                  <c:v>-10.897655</c:v>
                </c:pt>
                <c:pt idx="81">
                  <c:v>-10.908863999999999</c:v>
                </c:pt>
                <c:pt idx="82">
                  <c:v>-10.689355000000001</c:v>
                </c:pt>
                <c:pt idx="83">
                  <c:v>-10.889837999999999</c:v>
                </c:pt>
                <c:pt idx="84">
                  <c:v>-10.734413999999999</c:v>
                </c:pt>
                <c:pt idx="85">
                  <c:v>-11.005762000000001</c:v>
                </c:pt>
                <c:pt idx="86">
                  <c:v>-10.77778</c:v>
                </c:pt>
                <c:pt idx="87">
                  <c:v>-11.066041999999999</c:v>
                </c:pt>
                <c:pt idx="88">
                  <c:v>-10.809664</c:v>
                </c:pt>
                <c:pt idx="89">
                  <c:v>-11.227632</c:v>
                </c:pt>
                <c:pt idx="90">
                  <c:v>-11.145177</c:v>
                </c:pt>
                <c:pt idx="91">
                  <c:v>-11.642927999999999</c:v>
                </c:pt>
                <c:pt idx="92">
                  <c:v>-11.572696000000001</c:v>
                </c:pt>
                <c:pt idx="93">
                  <c:v>-11.926545000000001</c:v>
                </c:pt>
                <c:pt idx="94">
                  <c:v>-11.695812</c:v>
                </c:pt>
                <c:pt idx="95">
                  <c:v>-11.720839</c:v>
                </c:pt>
                <c:pt idx="96">
                  <c:v>-11.427327999999999</c:v>
                </c:pt>
                <c:pt idx="97">
                  <c:v>-11.330399999999999</c:v>
                </c:pt>
                <c:pt idx="98">
                  <c:v>-11.22358</c:v>
                </c:pt>
                <c:pt idx="99">
                  <c:v>-10.941107000000001</c:v>
                </c:pt>
                <c:pt idx="100">
                  <c:v>-10.733477000000001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B51-4831-9320-1ED6D22C3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18432"/>
        <c:axId val="114420352"/>
      </c:scatterChart>
      <c:valAx>
        <c:axId val="114418432"/>
        <c:scaling>
          <c:orientation val="minMax"/>
          <c:max val="1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20352"/>
        <c:crosses val="autoZero"/>
        <c:crossBetween val="midCat"/>
        <c:majorUnit val="1"/>
      </c:valAx>
      <c:valAx>
        <c:axId val="114420352"/>
        <c:scaling>
          <c:orientation val="minMax"/>
          <c:max val="0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1843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9767990054622112"/>
          <c:y val="0.66446900195873004"/>
          <c:w val="0.41883021891079197"/>
          <c:h val="0.1348845260328884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IP3: +20dBm Sine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2963391541953944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'IP3'!$K$5:$K$103</c:f>
              <c:numCache>
                <c:formatCode>General</c:formatCode>
                <c:ptCount val="99"/>
                <c:pt idx="0">
                  <c:v>15.498559</c:v>
                </c:pt>
                <c:pt idx="1">
                  <c:v>15.817246000000001</c:v>
                </c:pt>
                <c:pt idx="2">
                  <c:v>16.721744999999999</c:v>
                </c:pt>
                <c:pt idx="3">
                  <c:v>17.925535</c:v>
                </c:pt>
                <c:pt idx="4">
                  <c:v>19.316227000000001</c:v>
                </c:pt>
                <c:pt idx="5">
                  <c:v>20.143932</c:v>
                </c:pt>
                <c:pt idx="6">
                  <c:v>20.611537999999999</c:v>
                </c:pt>
                <c:pt idx="7">
                  <c:v>19.585011999999999</c:v>
                </c:pt>
                <c:pt idx="8">
                  <c:v>18.09403</c:v>
                </c:pt>
                <c:pt idx="9">
                  <c:v>18.298479</c:v>
                </c:pt>
                <c:pt idx="10">
                  <c:v>19.214850999999999</c:v>
                </c:pt>
                <c:pt idx="11">
                  <c:v>20.021629000000001</c:v>
                </c:pt>
                <c:pt idx="12">
                  <c:v>19.490932000000001</c:v>
                </c:pt>
                <c:pt idx="13">
                  <c:v>19.441544</c:v>
                </c:pt>
                <c:pt idx="14">
                  <c:v>20.053688000000001</c:v>
                </c:pt>
                <c:pt idx="15">
                  <c:v>20.508220999999999</c:v>
                </c:pt>
                <c:pt idx="16">
                  <c:v>20.407679000000002</c:v>
                </c:pt>
                <c:pt idx="17">
                  <c:v>20.517664</c:v>
                </c:pt>
                <c:pt idx="18">
                  <c:v>20.954602999999999</c:v>
                </c:pt>
                <c:pt idx="19">
                  <c:v>21.505279999999999</c:v>
                </c:pt>
                <c:pt idx="20">
                  <c:v>21.070126999999999</c:v>
                </c:pt>
                <c:pt idx="21">
                  <c:v>20.298995999999999</c:v>
                </c:pt>
                <c:pt idx="22">
                  <c:v>20.297070999999999</c:v>
                </c:pt>
                <c:pt idx="23">
                  <c:v>20.248186</c:v>
                </c:pt>
                <c:pt idx="24">
                  <c:v>20.628665999999999</c:v>
                </c:pt>
                <c:pt idx="25">
                  <c:v>21.1709</c:v>
                </c:pt>
                <c:pt idx="26">
                  <c:v>21.533476</c:v>
                </c:pt>
                <c:pt idx="27">
                  <c:v>21.131765000000001</c:v>
                </c:pt>
                <c:pt idx="28">
                  <c:v>20.775027999999999</c:v>
                </c:pt>
                <c:pt idx="29">
                  <c:v>21.874952</c:v>
                </c:pt>
                <c:pt idx="30">
                  <c:v>22.863199000000002</c:v>
                </c:pt>
                <c:pt idx="31">
                  <c:v>23.163042000000001</c:v>
                </c:pt>
                <c:pt idx="32">
                  <c:v>22.486243999999999</c:v>
                </c:pt>
                <c:pt idx="33">
                  <c:v>22.456088999999999</c:v>
                </c:pt>
                <c:pt idx="34">
                  <c:v>22.999880000000001</c:v>
                </c:pt>
                <c:pt idx="35">
                  <c:v>23.781825999999999</c:v>
                </c:pt>
                <c:pt idx="36">
                  <c:v>24.727283</c:v>
                </c:pt>
                <c:pt idx="37">
                  <c:v>24.880177</c:v>
                </c:pt>
                <c:pt idx="38">
                  <c:v>25.065055999999998</c:v>
                </c:pt>
                <c:pt idx="39">
                  <c:v>25.281379999999999</c:v>
                </c:pt>
                <c:pt idx="40">
                  <c:v>25.435155999999999</c:v>
                </c:pt>
                <c:pt idx="41">
                  <c:v>25.317644000000001</c:v>
                </c:pt>
                <c:pt idx="42">
                  <c:v>24.533003000000001</c:v>
                </c:pt>
                <c:pt idx="43">
                  <c:v>24.284603000000001</c:v>
                </c:pt>
                <c:pt idx="44">
                  <c:v>23.863517999999999</c:v>
                </c:pt>
                <c:pt idx="45">
                  <c:v>24.139396999999999</c:v>
                </c:pt>
                <c:pt idx="46">
                  <c:v>24.452210999999998</c:v>
                </c:pt>
                <c:pt idx="47">
                  <c:v>25.25573</c:v>
                </c:pt>
                <c:pt idx="48">
                  <c:v>25.460229999999999</c:v>
                </c:pt>
                <c:pt idx="49">
                  <c:v>25.213291000000002</c:v>
                </c:pt>
                <c:pt idx="50">
                  <c:v>24.914000000000001</c:v>
                </c:pt>
                <c:pt idx="51">
                  <c:v>25.735617000000001</c:v>
                </c:pt>
                <c:pt idx="52">
                  <c:v>26.550761999999999</c:v>
                </c:pt>
                <c:pt idx="53">
                  <c:v>26.501328999999998</c:v>
                </c:pt>
                <c:pt idx="54">
                  <c:v>26.263870000000001</c:v>
                </c:pt>
                <c:pt idx="55">
                  <c:v>27.755503000000001</c:v>
                </c:pt>
                <c:pt idx="56">
                  <c:v>27.242622000000001</c:v>
                </c:pt>
                <c:pt idx="57">
                  <c:v>25.536438</c:v>
                </c:pt>
                <c:pt idx="58">
                  <c:v>23.274038000000001</c:v>
                </c:pt>
                <c:pt idx="59">
                  <c:v>22.437462</c:v>
                </c:pt>
                <c:pt idx="60">
                  <c:v>21.986032000000002</c:v>
                </c:pt>
                <c:pt idx="61">
                  <c:v>21.555568999999998</c:v>
                </c:pt>
                <c:pt idx="62">
                  <c:v>21.795107000000002</c:v>
                </c:pt>
                <c:pt idx="63">
                  <c:v>22.351026999999998</c:v>
                </c:pt>
                <c:pt idx="64">
                  <c:v>21.684818</c:v>
                </c:pt>
                <c:pt idx="65">
                  <c:v>21.873947000000001</c:v>
                </c:pt>
                <c:pt idx="66">
                  <c:v>22.055842999999999</c:v>
                </c:pt>
                <c:pt idx="67">
                  <c:v>22.109812000000002</c:v>
                </c:pt>
                <c:pt idx="68">
                  <c:v>21.715147000000002</c:v>
                </c:pt>
                <c:pt idx="69">
                  <c:v>21.845465000000001</c:v>
                </c:pt>
                <c:pt idx="70">
                  <c:v>21.558453</c:v>
                </c:pt>
                <c:pt idx="71">
                  <c:v>21.857651000000001</c:v>
                </c:pt>
                <c:pt idx="72">
                  <c:v>21.894196000000001</c:v>
                </c:pt>
                <c:pt idx="73">
                  <c:v>22.322264000000001</c:v>
                </c:pt>
                <c:pt idx="74">
                  <c:v>21.993341000000001</c:v>
                </c:pt>
                <c:pt idx="75">
                  <c:v>21.039235999999999</c:v>
                </c:pt>
                <c:pt idx="76">
                  <c:v>21.413354999999999</c:v>
                </c:pt>
                <c:pt idx="77">
                  <c:v>21.229634999999998</c:v>
                </c:pt>
                <c:pt idx="78">
                  <c:v>21.918735999999999</c:v>
                </c:pt>
                <c:pt idx="79">
                  <c:v>21.862015</c:v>
                </c:pt>
                <c:pt idx="80">
                  <c:v>22.961577999999999</c:v>
                </c:pt>
                <c:pt idx="81">
                  <c:v>22.978956</c:v>
                </c:pt>
                <c:pt idx="82">
                  <c:v>22.884007</c:v>
                </c:pt>
                <c:pt idx="83">
                  <c:v>22.630409</c:v>
                </c:pt>
                <c:pt idx="84">
                  <c:v>22.720998999999999</c:v>
                </c:pt>
                <c:pt idx="85">
                  <c:v>22.661273999999999</c:v>
                </c:pt>
                <c:pt idx="86">
                  <c:v>22.277805000000001</c:v>
                </c:pt>
                <c:pt idx="87">
                  <c:v>22.340675000000001</c:v>
                </c:pt>
                <c:pt idx="88">
                  <c:v>22.899605000000001</c:v>
                </c:pt>
                <c:pt idx="89">
                  <c:v>23.047488999999999</c:v>
                </c:pt>
                <c:pt idx="90">
                  <c:v>23.818331000000001</c:v>
                </c:pt>
                <c:pt idx="91">
                  <c:v>23.259117</c:v>
                </c:pt>
                <c:pt idx="92">
                  <c:v>22.695822</c:v>
                </c:pt>
                <c:pt idx="93">
                  <c:v>21.47625</c:v>
                </c:pt>
                <c:pt idx="94">
                  <c:v>20.887018000000001</c:v>
                </c:pt>
                <c:pt idx="95">
                  <c:v>20.633175000000001</c:v>
                </c:pt>
                <c:pt idx="96">
                  <c:v>20.203810000000001</c:v>
                </c:pt>
                <c:pt idx="97">
                  <c:v>20.120899000000001</c:v>
                </c:pt>
                <c:pt idx="98">
                  <c:v>20.078609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0B-4121-88AC-F8CF36374EB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'IP3'!$AH$5:$AH$103</c:f>
              <c:numCache>
                <c:formatCode>General</c:formatCode>
                <c:ptCount val="99"/>
                <c:pt idx="0">
                  <c:v>15.110548</c:v>
                </c:pt>
                <c:pt idx="1">
                  <c:v>15.770688</c:v>
                </c:pt>
                <c:pt idx="2">
                  <c:v>16.882776</c:v>
                </c:pt>
                <c:pt idx="3">
                  <c:v>17.956913</c:v>
                </c:pt>
                <c:pt idx="4">
                  <c:v>18.325901000000002</c:v>
                </c:pt>
                <c:pt idx="5">
                  <c:v>18.241377</c:v>
                </c:pt>
                <c:pt idx="6">
                  <c:v>18.226236</c:v>
                </c:pt>
                <c:pt idx="7">
                  <c:v>18.334322</c:v>
                </c:pt>
                <c:pt idx="8">
                  <c:v>17.925536999999998</c:v>
                </c:pt>
                <c:pt idx="9">
                  <c:v>19.349685999999998</c:v>
                </c:pt>
                <c:pt idx="10">
                  <c:v>20.193455</c:v>
                </c:pt>
                <c:pt idx="11">
                  <c:v>20.894928</c:v>
                </c:pt>
                <c:pt idx="12">
                  <c:v>22.212997000000001</c:v>
                </c:pt>
                <c:pt idx="13">
                  <c:v>23.652968999999999</c:v>
                </c:pt>
                <c:pt idx="14">
                  <c:v>26.328529</c:v>
                </c:pt>
                <c:pt idx="15">
                  <c:v>25.640179</c:v>
                </c:pt>
                <c:pt idx="16">
                  <c:v>24.426507999999998</c:v>
                </c:pt>
                <c:pt idx="17">
                  <c:v>23.209735999999999</c:v>
                </c:pt>
                <c:pt idx="18">
                  <c:v>22.957771000000001</c:v>
                </c:pt>
                <c:pt idx="19">
                  <c:v>22.300408999999998</c:v>
                </c:pt>
                <c:pt idx="20">
                  <c:v>20.367493</c:v>
                </c:pt>
                <c:pt idx="21">
                  <c:v>18.604500000000002</c:v>
                </c:pt>
                <c:pt idx="22">
                  <c:v>18.775084</c:v>
                </c:pt>
                <c:pt idx="23">
                  <c:v>20.149481000000002</c:v>
                </c:pt>
                <c:pt idx="24">
                  <c:v>21.310974000000002</c:v>
                </c:pt>
                <c:pt idx="25">
                  <c:v>22.596622</c:v>
                </c:pt>
                <c:pt idx="26">
                  <c:v>23.378305000000001</c:v>
                </c:pt>
                <c:pt idx="27">
                  <c:v>23.960657000000001</c:v>
                </c:pt>
                <c:pt idx="28">
                  <c:v>24.061516000000001</c:v>
                </c:pt>
                <c:pt idx="29">
                  <c:v>23.494558000000001</c:v>
                </c:pt>
                <c:pt idx="30">
                  <c:v>23.383414999999999</c:v>
                </c:pt>
                <c:pt idx="31">
                  <c:v>22.709681</c:v>
                </c:pt>
                <c:pt idx="32">
                  <c:v>23.102446</c:v>
                </c:pt>
                <c:pt idx="33">
                  <c:v>24.128038</c:v>
                </c:pt>
                <c:pt idx="34">
                  <c:v>25.077062999999999</c:v>
                </c:pt>
                <c:pt idx="35">
                  <c:v>26.111027</c:v>
                </c:pt>
                <c:pt idx="36">
                  <c:v>25.902771000000001</c:v>
                </c:pt>
                <c:pt idx="37">
                  <c:v>26.221323000000002</c:v>
                </c:pt>
                <c:pt idx="38">
                  <c:v>25.669495000000001</c:v>
                </c:pt>
                <c:pt idx="39">
                  <c:v>25.502379999999999</c:v>
                </c:pt>
                <c:pt idx="40">
                  <c:v>25.471333000000001</c:v>
                </c:pt>
                <c:pt idx="41">
                  <c:v>25.586555000000001</c:v>
                </c:pt>
                <c:pt idx="42">
                  <c:v>25.734161</c:v>
                </c:pt>
                <c:pt idx="43">
                  <c:v>25.317347000000002</c:v>
                </c:pt>
                <c:pt idx="44">
                  <c:v>25.108912</c:v>
                </c:pt>
                <c:pt idx="45">
                  <c:v>25.330109</c:v>
                </c:pt>
                <c:pt idx="46">
                  <c:v>25.474398000000001</c:v>
                </c:pt>
                <c:pt idx="47">
                  <c:v>25.127493000000001</c:v>
                </c:pt>
                <c:pt idx="48">
                  <c:v>24.298819000000002</c:v>
                </c:pt>
                <c:pt idx="49">
                  <c:v>23.579581999999998</c:v>
                </c:pt>
                <c:pt idx="50">
                  <c:v>23.511986</c:v>
                </c:pt>
                <c:pt idx="51">
                  <c:v>24.238596000000001</c:v>
                </c:pt>
                <c:pt idx="52">
                  <c:v>24.700726</c:v>
                </c:pt>
                <c:pt idx="53">
                  <c:v>24.266618999999999</c:v>
                </c:pt>
                <c:pt idx="54">
                  <c:v>24.223703</c:v>
                </c:pt>
                <c:pt idx="55">
                  <c:v>24.416305999999999</c:v>
                </c:pt>
                <c:pt idx="56">
                  <c:v>25.261725999999999</c:v>
                </c:pt>
                <c:pt idx="57">
                  <c:v>23.951415999999998</c:v>
                </c:pt>
                <c:pt idx="58">
                  <c:v>23.107741999999998</c:v>
                </c:pt>
                <c:pt idx="59">
                  <c:v>22.260283000000001</c:v>
                </c:pt>
                <c:pt idx="60">
                  <c:v>22.588736999999998</c:v>
                </c:pt>
                <c:pt idx="61">
                  <c:v>22.531454</c:v>
                </c:pt>
                <c:pt idx="62">
                  <c:v>22.721465999999999</c:v>
                </c:pt>
                <c:pt idx="63">
                  <c:v>23.087852000000002</c:v>
                </c:pt>
                <c:pt idx="64">
                  <c:v>22.779747</c:v>
                </c:pt>
                <c:pt idx="65">
                  <c:v>23.336243</c:v>
                </c:pt>
                <c:pt idx="66">
                  <c:v>23.480953</c:v>
                </c:pt>
                <c:pt idx="67">
                  <c:v>23.824455</c:v>
                </c:pt>
                <c:pt idx="68">
                  <c:v>22.610196999999999</c:v>
                </c:pt>
                <c:pt idx="69">
                  <c:v>22.438084</c:v>
                </c:pt>
                <c:pt idx="70">
                  <c:v>21.663627999999999</c:v>
                </c:pt>
                <c:pt idx="71">
                  <c:v>21.690804</c:v>
                </c:pt>
                <c:pt idx="72">
                  <c:v>21.413430999999999</c:v>
                </c:pt>
                <c:pt idx="73">
                  <c:v>22.445661999999999</c:v>
                </c:pt>
                <c:pt idx="74">
                  <c:v>23.118441000000001</c:v>
                </c:pt>
                <c:pt idx="75">
                  <c:v>23.090906</c:v>
                </c:pt>
                <c:pt idx="76">
                  <c:v>22.711466000000001</c:v>
                </c:pt>
                <c:pt idx="77">
                  <c:v>22.691324000000002</c:v>
                </c:pt>
                <c:pt idx="78">
                  <c:v>22.498177999999999</c:v>
                </c:pt>
                <c:pt idx="79">
                  <c:v>22.824325999999999</c:v>
                </c:pt>
                <c:pt idx="80">
                  <c:v>22.918607999999999</c:v>
                </c:pt>
                <c:pt idx="81">
                  <c:v>22.939314</c:v>
                </c:pt>
                <c:pt idx="82">
                  <c:v>22.562092</c:v>
                </c:pt>
                <c:pt idx="83">
                  <c:v>22.876276000000001</c:v>
                </c:pt>
                <c:pt idx="84">
                  <c:v>22.947983000000001</c:v>
                </c:pt>
                <c:pt idx="85">
                  <c:v>22.379864000000001</c:v>
                </c:pt>
                <c:pt idx="86">
                  <c:v>22.217758</c:v>
                </c:pt>
                <c:pt idx="87">
                  <c:v>22.179213000000001</c:v>
                </c:pt>
                <c:pt idx="88">
                  <c:v>23.557648</c:v>
                </c:pt>
                <c:pt idx="89">
                  <c:v>22.942094999999998</c:v>
                </c:pt>
                <c:pt idx="90">
                  <c:v>23.397614999999998</c:v>
                </c:pt>
                <c:pt idx="91">
                  <c:v>22.985249</c:v>
                </c:pt>
                <c:pt idx="92">
                  <c:v>22.933681</c:v>
                </c:pt>
                <c:pt idx="93">
                  <c:v>22.311329000000001</c:v>
                </c:pt>
                <c:pt idx="94">
                  <c:v>22.281518999999999</c:v>
                </c:pt>
                <c:pt idx="95">
                  <c:v>22.101012999999998</c:v>
                </c:pt>
                <c:pt idx="96">
                  <c:v>21.769091</c:v>
                </c:pt>
                <c:pt idx="97">
                  <c:v>21.101455999999999</c:v>
                </c:pt>
                <c:pt idx="98">
                  <c:v>21.119337000000002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0B-4121-88AC-F8CF36374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1"/>
      </c:valAx>
      <c:valAx>
        <c:axId val="114492928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831461197733616"/>
          <c:y val="0.64239253337529423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+20dBm Sine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'2Ix1L'!$G$5:$G$103</c:f>
              <c:numCache>
                <c:formatCode>General</c:formatCode>
                <c:ptCount val="99"/>
                <c:pt idx="0">
                  <c:v>-32.577719000000002</c:v>
                </c:pt>
                <c:pt idx="1">
                  <c:v>-38.271507</c:v>
                </c:pt>
                <c:pt idx="2">
                  <c:v>-46.800682000000002</c:v>
                </c:pt>
                <c:pt idx="3">
                  <c:v>-52.078018</c:v>
                </c:pt>
                <c:pt idx="4">
                  <c:v>-54.841540999999999</c:v>
                </c:pt>
                <c:pt idx="5">
                  <c:v>-57.803555000000003</c:v>
                </c:pt>
                <c:pt idx="6">
                  <c:v>-64.905426000000006</c:v>
                </c:pt>
                <c:pt idx="7">
                  <c:v>-68.212188999999995</c:v>
                </c:pt>
                <c:pt idx="8">
                  <c:v>-68.402382000000003</c:v>
                </c:pt>
                <c:pt idx="9">
                  <c:v>-65.779609999999991</c:v>
                </c:pt>
                <c:pt idx="10">
                  <c:v>-64.14938699999999</c:v>
                </c:pt>
                <c:pt idx="11">
                  <c:v>-62.873184000000002</c:v>
                </c:pt>
                <c:pt idx="12">
                  <c:v>-64.077435000000008</c:v>
                </c:pt>
                <c:pt idx="13">
                  <c:v>-65.259342000000004</c:v>
                </c:pt>
                <c:pt idx="14">
                  <c:v>-64.421607999999992</c:v>
                </c:pt>
                <c:pt idx="15">
                  <c:v>-62.481655000000003</c:v>
                </c:pt>
                <c:pt idx="16">
                  <c:v>-60.684437000000003</c:v>
                </c:pt>
                <c:pt idx="17">
                  <c:v>-61.287697000000001</c:v>
                </c:pt>
                <c:pt idx="18">
                  <c:v>-62.196049000000002</c:v>
                </c:pt>
                <c:pt idx="19">
                  <c:v>-61.649051999999998</c:v>
                </c:pt>
                <c:pt idx="20">
                  <c:v>-59.589516000000003</c:v>
                </c:pt>
                <c:pt idx="21">
                  <c:v>-59.584465000000002</c:v>
                </c:pt>
                <c:pt idx="22">
                  <c:v>-61.868079999999999</c:v>
                </c:pt>
                <c:pt idx="23">
                  <c:v>-65.012057999999996</c:v>
                </c:pt>
                <c:pt idx="24">
                  <c:v>-67.124865999999997</c:v>
                </c:pt>
                <c:pt idx="25">
                  <c:v>-69.371803</c:v>
                </c:pt>
                <c:pt idx="26">
                  <c:v>-73.494681999999997</c:v>
                </c:pt>
                <c:pt idx="27">
                  <c:v>-72.863410999999999</c:v>
                </c:pt>
                <c:pt idx="28">
                  <c:v>-69.739738000000003</c:v>
                </c:pt>
                <c:pt idx="29">
                  <c:v>-68.005363000000003</c:v>
                </c:pt>
                <c:pt idx="30">
                  <c:v>-68.967388</c:v>
                </c:pt>
                <c:pt idx="31">
                  <c:v>-69.855103</c:v>
                </c:pt>
                <c:pt idx="32">
                  <c:v>-69.410172000000003</c:v>
                </c:pt>
                <c:pt idx="33">
                  <c:v>-67.376900000000006</c:v>
                </c:pt>
                <c:pt idx="34">
                  <c:v>-65.782985999999994</c:v>
                </c:pt>
                <c:pt idx="35">
                  <c:v>-64.142730999999998</c:v>
                </c:pt>
                <c:pt idx="36">
                  <c:v>-64.207344000000006</c:v>
                </c:pt>
                <c:pt idx="37">
                  <c:v>-64.96529799999999</c:v>
                </c:pt>
                <c:pt idx="38">
                  <c:v>-64.304679999999991</c:v>
                </c:pt>
                <c:pt idx="39">
                  <c:v>-64.635707999999994</c:v>
                </c:pt>
                <c:pt idx="40">
                  <c:v>-64.476765</c:v>
                </c:pt>
                <c:pt idx="41">
                  <c:v>-63.996479000000001</c:v>
                </c:pt>
                <c:pt idx="42">
                  <c:v>-63.224369000000003</c:v>
                </c:pt>
                <c:pt idx="43">
                  <c:v>-63.277312999999999</c:v>
                </c:pt>
                <c:pt idx="44">
                  <c:v>-63.605206000000003</c:v>
                </c:pt>
                <c:pt idx="45">
                  <c:v>-63.907100999999997</c:v>
                </c:pt>
                <c:pt idx="46">
                  <c:v>-64.609283000000005</c:v>
                </c:pt>
                <c:pt idx="47">
                  <c:v>-64.317298999999991</c:v>
                </c:pt>
                <c:pt idx="48">
                  <c:v>-64.349181999999999</c:v>
                </c:pt>
                <c:pt idx="49">
                  <c:v>-63.895916</c:v>
                </c:pt>
                <c:pt idx="50">
                  <c:v>-65.283085</c:v>
                </c:pt>
                <c:pt idx="51">
                  <c:v>-68.356055999999995</c:v>
                </c:pt>
                <c:pt idx="52">
                  <c:v>-72.647193999999999</c:v>
                </c:pt>
                <c:pt idx="53">
                  <c:v>-74.047104000000004</c:v>
                </c:pt>
                <c:pt idx="54">
                  <c:v>-71.723640000000003</c:v>
                </c:pt>
                <c:pt idx="55">
                  <c:v>-67.285229000000001</c:v>
                </c:pt>
                <c:pt idx="56">
                  <c:v>-63.549194</c:v>
                </c:pt>
                <c:pt idx="57">
                  <c:v>-61.69276</c:v>
                </c:pt>
                <c:pt idx="58">
                  <c:v>-61.182205000000003</c:v>
                </c:pt>
                <c:pt idx="59">
                  <c:v>-61.105136999999999</c:v>
                </c:pt>
                <c:pt idx="60">
                  <c:v>-60.779426999999998</c:v>
                </c:pt>
                <c:pt idx="61">
                  <c:v>-60.503276999999997</c:v>
                </c:pt>
                <c:pt idx="62">
                  <c:v>-61.496077999999997</c:v>
                </c:pt>
                <c:pt idx="63">
                  <c:v>-63.661366000000001</c:v>
                </c:pt>
                <c:pt idx="64">
                  <c:v>-69.946479999999994</c:v>
                </c:pt>
                <c:pt idx="65">
                  <c:v>-72.313011000000003</c:v>
                </c:pt>
                <c:pt idx="66">
                  <c:v>-72.731414999999998</c:v>
                </c:pt>
                <c:pt idx="67">
                  <c:v>-67.770229</c:v>
                </c:pt>
                <c:pt idx="68">
                  <c:v>-66.72562400000001</c:v>
                </c:pt>
                <c:pt idx="69">
                  <c:v>-66.802952000000005</c:v>
                </c:pt>
                <c:pt idx="70">
                  <c:v>-68.735016000000002</c:v>
                </c:pt>
                <c:pt idx="71">
                  <c:v>-68.216904</c:v>
                </c:pt>
                <c:pt idx="72">
                  <c:v>-67.553719000000001</c:v>
                </c:pt>
                <c:pt idx="73">
                  <c:v>-66.608108999999999</c:v>
                </c:pt>
                <c:pt idx="74">
                  <c:v>-67.404090999999994</c:v>
                </c:pt>
                <c:pt idx="75">
                  <c:v>-67.460022000000009</c:v>
                </c:pt>
                <c:pt idx="76">
                  <c:v>-66.478118999999992</c:v>
                </c:pt>
                <c:pt idx="77">
                  <c:v>-64.847724999999997</c:v>
                </c:pt>
                <c:pt idx="78">
                  <c:v>-64.065360999999996</c:v>
                </c:pt>
                <c:pt idx="79">
                  <c:v>-63.636681000000003</c:v>
                </c:pt>
                <c:pt idx="80">
                  <c:v>-63.656424999999999</c:v>
                </c:pt>
                <c:pt idx="81">
                  <c:v>-63.432816000000003</c:v>
                </c:pt>
                <c:pt idx="82">
                  <c:v>-63.516094000000002</c:v>
                </c:pt>
                <c:pt idx="83">
                  <c:v>-63.219383000000001</c:v>
                </c:pt>
                <c:pt idx="84">
                  <c:v>-62.247131000000003</c:v>
                </c:pt>
                <c:pt idx="85">
                  <c:v>-60.475619999999999</c:v>
                </c:pt>
                <c:pt idx="86">
                  <c:v>-58.311923999999998</c:v>
                </c:pt>
                <c:pt idx="87">
                  <c:v>-56.863303999999999</c:v>
                </c:pt>
                <c:pt idx="88">
                  <c:v>-55.098236</c:v>
                </c:pt>
                <c:pt idx="89">
                  <c:v>-53.533413000000003</c:v>
                </c:pt>
                <c:pt idx="90">
                  <c:v>-51.303677</c:v>
                </c:pt>
                <c:pt idx="91">
                  <c:v>-48.445404000000003</c:v>
                </c:pt>
                <c:pt idx="92">
                  <c:v>-46.460320000000003</c:v>
                </c:pt>
                <c:pt idx="93">
                  <c:v>-44.362312000000003</c:v>
                </c:pt>
                <c:pt idx="94">
                  <c:v>-43.284354999999998</c:v>
                </c:pt>
                <c:pt idx="95">
                  <c:v>-42.105511</c:v>
                </c:pt>
                <c:pt idx="96">
                  <c:v>-42.559173999999999</c:v>
                </c:pt>
                <c:pt idx="97">
                  <c:v>-42.925995</c:v>
                </c:pt>
                <c:pt idx="98">
                  <c:v>-43.472828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0E-40E0-97BB-1D9A2668ECDE}"/>
            </c:ext>
          </c:extLst>
        </c:ser>
        <c:ser>
          <c:idx val="2"/>
          <c:order val="1"/>
          <c:tx>
            <c:v>+20dBm Sine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'2Ix1L'!$O$5:$O$103</c:f>
              <c:numCache>
                <c:formatCode>General</c:formatCode>
                <c:ptCount val="99"/>
                <c:pt idx="0">
                  <c:v>-42.423290000000001</c:v>
                </c:pt>
                <c:pt idx="1">
                  <c:v>-51.031230999999998</c:v>
                </c:pt>
                <c:pt idx="2">
                  <c:v>-55.822620000000001</c:v>
                </c:pt>
                <c:pt idx="3">
                  <c:v>-55.647629000000002</c:v>
                </c:pt>
                <c:pt idx="4">
                  <c:v>-50.799675000000001</c:v>
                </c:pt>
                <c:pt idx="5">
                  <c:v>-50.430827999999998</c:v>
                </c:pt>
                <c:pt idx="6">
                  <c:v>-56.514225000000003</c:v>
                </c:pt>
                <c:pt idx="7">
                  <c:v>-60.070613999999999</c:v>
                </c:pt>
                <c:pt idx="8">
                  <c:v>-65.131214</c:v>
                </c:pt>
                <c:pt idx="9">
                  <c:v>-66.700980999999999</c:v>
                </c:pt>
                <c:pt idx="10">
                  <c:v>-67.667029999999997</c:v>
                </c:pt>
                <c:pt idx="11">
                  <c:v>-64.110916000000003</c:v>
                </c:pt>
                <c:pt idx="12">
                  <c:v>-62.394523999999997</c:v>
                </c:pt>
                <c:pt idx="13">
                  <c:v>-63.390194000000001</c:v>
                </c:pt>
                <c:pt idx="14">
                  <c:v>-67.747330000000005</c:v>
                </c:pt>
                <c:pt idx="15">
                  <c:v>-70.707808999999997</c:v>
                </c:pt>
                <c:pt idx="16">
                  <c:v>-70.849982999999995</c:v>
                </c:pt>
                <c:pt idx="17">
                  <c:v>-68.034817000000004</c:v>
                </c:pt>
                <c:pt idx="18">
                  <c:v>-65.037312</c:v>
                </c:pt>
                <c:pt idx="19">
                  <c:v>-63.201965000000001</c:v>
                </c:pt>
                <c:pt idx="20">
                  <c:v>-62.127422000000003</c:v>
                </c:pt>
                <c:pt idx="21">
                  <c:v>-61.458733000000002</c:v>
                </c:pt>
                <c:pt idx="22">
                  <c:v>-62.574036</c:v>
                </c:pt>
                <c:pt idx="23">
                  <c:v>-63.283115000000002</c:v>
                </c:pt>
                <c:pt idx="24">
                  <c:v>-64.785720999999995</c:v>
                </c:pt>
                <c:pt idx="25">
                  <c:v>-61.967444999999998</c:v>
                </c:pt>
                <c:pt idx="26">
                  <c:v>-64.346026999999992</c:v>
                </c:pt>
                <c:pt idx="27">
                  <c:v>-65.780506000000003</c:v>
                </c:pt>
                <c:pt idx="28">
                  <c:v>-68.257896000000002</c:v>
                </c:pt>
                <c:pt idx="29">
                  <c:v>-67.072722999999996</c:v>
                </c:pt>
                <c:pt idx="30">
                  <c:v>-66.890083000000004</c:v>
                </c:pt>
                <c:pt idx="31">
                  <c:v>-66.216812000000004</c:v>
                </c:pt>
                <c:pt idx="32">
                  <c:v>-66.108733999999998</c:v>
                </c:pt>
                <c:pt idx="33">
                  <c:v>-63.193587999999998</c:v>
                </c:pt>
                <c:pt idx="34">
                  <c:v>-62.809970999999997</c:v>
                </c:pt>
                <c:pt idx="35">
                  <c:v>-62.895245000000003</c:v>
                </c:pt>
                <c:pt idx="36">
                  <c:v>-64.970641999999998</c:v>
                </c:pt>
                <c:pt idx="37">
                  <c:v>-64.799801000000002</c:v>
                </c:pt>
                <c:pt idx="38">
                  <c:v>-62.878898999999997</c:v>
                </c:pt>
                <c:pt idx="39">
                  <c:v>-60.705181000000003</c:v>
                </c:pt>
                <c:pt idx="40">
                  <c:v>-60.679115000000003</c:v>
                </c:pt>
                <c:pt idx="41">
                  <c:v>-61.945929999999997</c:v>
                </c:pt>
                <c:pt idx="42">
                  <c:v>-62.659412000000003</c:v>
                </c:pt>
                <c:pt idx="43">
                  <c:v>-62.647616999999997</c:v>
                </c:pt>
                <c:pt idx="44">
                  <c:v>-62.707272000000003</c:v>
                </c:pt>
                <c:pt idx="45">
                  <c:v>-63.102905</c:v>
                </c:pt>
                <c:pt idx="46">
                  <c:v>-64.29433800000001</c:v>
                </c:pt>
                <c:pt idx="47">
                  <c:v>-64.33936700000001</c:v>
                </c:pt>
                <c:pt idx="48">
                  <c:v>-64.504863999999998</c:v>
                </c:pt>
                <c:pt idx="49">
                  <c:v>-64.148952000000008</c:v>
                </c:pt>
                <c:pt idx="50">
                  <c:v>-64.606360999999993</c:v>
                </c:pt>
                <c:pt idx="51">
                  <c:v>-65.089126999999991</c:v>
                </c:pt>
                <c:pt idx="52">
                  <c:v>-68.388271000000003</c:v>
                </c:pt>
                <c:pt idx="53">
                  <c:v>-70.770813000000004</c:v>
                </c:pt>
                <c:pt idx="54">
                  <c:v>-73.364699999999999</c:v>
                </c:pt>
                <c:pt idx="55">
                  <c:v>-72.143715</c:v>
                </c:pt>
                <c:pt idx="56">
                  <c:v>-71.311622999999997</c:v>
                </c:pt>
                <c:pt idx="57">
                  <c:v>-69.601737999999997</c:v>
                </c:pt>
                <c:pt idx="58">
                  <c:v>-68.943966000000003</c:v>
                </c:pt>
                <c:pt idx="59">
                  <c:v>-66.735232999999994</c:v>
                </c:pt>
                <c:pt idx="60">
                  <c:v>-64.035526000000004</c:v>
                </c:pt>
                <c:pt idx="61">
                  <c:v>-61.527842999999997</c:v>
                </c:pt>
                <c:pt idx="62">
                  <c:v>-61.333347000000003</c:v>
                </c:pt>
                <c:pt idx="63">
                  <c:v>-63.716121999999999</c:v>
                </c:pt>
                <c:pt idx="64">
                  <c:v>-68.053600000000003</c:v>
                </c:pt>
                <c:pt idx="65">
                  <c:v>-68.932354000000004</c:v>
                </c:pt>
                <c:pt idx="66">
                  <c:v>-67.834159999999997</c:v>
                </c:pt>
                <c:pt idx="67">
                  <c:v>-65.152004000000005</c:v>
                </c:pt>
                <c:pt idx="68">
                  <c:v>-65.720462999999995</c:v>
                </c:pt>
                <c:pt idx="69">
                  <c:v>-67.684443999999999</c:v>
                </c:pt>
                <c:pt idx="70">
                  <c:v>-70.700844000000004</c:v>
                </c:pt>
                <c:pt idx="71">
                  <c:v>-75.508217000000002</c:v>
                </c:pt>
                <c:pt idx="72">
                  <c:v>-75.616981999999993</c:v>
                </c:pt>
                <c:pt idx="73">
                  <c:v>-74.149772999999996</c:v>
                </c:pt>
                <c:pt idx="74">
                  <c:v>-69.628044000000003</c:v>
                </c:pt>
                <c:pt idx="75">
                  <c:v>-70.018180999999998</c:v>
                </c:pt>
                <c:pt idx="76">
                  <c:v>-71.292800999999997</c:v>
                </c:pt>
                <c:pt idx="77">
                  <c:v>-71.717940999999996</c:v>
                </c:pt>
                <c:pt idx="78">
                  <c:v>-69.589516000000003</c:v>
                </c:pt>
                <c:pt idx="79">
                  <c:v>-66.688889000000003</c:v>
                </c:pt>
                <c:pt idx="80">
                  <c:v>-65.638901000000004</c:v>
                </c:pt>
                <c:pt idx="81">
                  <c:v>-65.428673000000003</c:v>
                </c:pt>
                <c:pt idx="82">
                  <c:v>-64.922114999999991</c:v>
                </c:pt>
                <c:pt idx="83">
                  <c:v>-63.858401999999998</c:v>
                </c:pt>
                <c:pt idx="84">
                  <c:v>-63.127837999999997</c:v>
                </c:pt>
                <c:pt idx="85">
                  <c:v>-61.880215</c:v>
                </c:pt>
                <c:pt idx="86">
                  <c:v>-61.179848</c:v>
                </c:pt>
                <c:pt idx="87">
                  <c:v>-60.584094999999998</c:v>
                </c:pt>
                <c:pt idx="88">
                  <c:v>-60.866585000000001</c:v>
                </c:pt>
                <c:pt idx="89">
                  <c:v>-61.885810999999997</c:v>
                </c:pt>
                <c:pt idx="90">
                  <c:v>-62.556206000000003</c:v>
                </c:pt>
                <c:pt idx="91">
                  <c:v>-62.250850999999997</c:v>
                </c:pt>
                <c:pt idx="92">
                  <c:v>-60.816474999999997</c:v>
                </c:pt>
                <c:pt idx="93">
                  <c:v>-58.394939000000001</c:v>
                </c:pt>
                <c:pt idx="94">
                  <c:v>-56.795234999999998</c:v>
                </c:pt>
                <c:pt idx="95">
                  <c:v>-55.342716000000003</c:v>
                </c:pt>
                <c:pt idx="96">
                  <c:v>-54.277999999999999</c:v>
                </c:pt>
                <c:pt idx="97">
                  <c:v>-52.562862000000003</c:v>
                </c:pt>
                <c:pt idx="98">
                  <c:v>-50.994320000000002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F0E-40E0-97BB-1D9A2668E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424"/>
        <c:axId val="114569600"/>
      </c:scatterChart>
      <c:valAx>
        <c:axId val="114567424"/>
        <c:scaling>
          <c:orientation val="minMax"/>
          <c:max val="13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569600"/>
        <c:crosses val="autoZero"/>
        <c:crossBetween val="midCat"/>
        <c:majorUnit val="1"/>
      </c:valAx>
      <c:valAx>
        <c:axId val="1145696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5674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0879707729228783"/>
          <c:y val="0.130553732866725"/>
          <c:w val="0.60640061792192268"/>
          <c:h val="0.1176002478856809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22147686141102227"/>
          <c:y val="2.687372411781860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2133189488"/>
          <c:y val="0.1100116652085156"/>
          <c:w val="0.76542713682528862"/>
          <c:h val="0.70386555847185772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CLvsLO!$F$2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CLvsLO!$F$5:$F$205</c:f>
              <c:numCache>
                <c:formatCode>General</c:formatCode>
                <c:ptCount val="201"/>
                <c:pt idx="0">
                  <c:v>-10.6835</c:v>
                </c:pt>
                <c:pt idx="1">
                  <c:v>-10.454127</c:v>
                </c:pt>
                <c:pt idx="2">
                  <c:v>-10.038235999999999</c:v>
                </c:pt>
                <c:pt idx="3">
                  <c:v>-9.7237711000000004</c:v>
                </c:pt>
                <c:pt idx="4">
                  <c:v>-9.3948669000000002</c:v>
                </c:pt>
                <c:pt idx="5">
                  <c:v>-9.1352215000000001</c:v>
                </c:pt>
                <c:pt idx="6">
                  <c:v>-8.7531566999999999</c:v>
                </c:pt>
                <c:pt idx="7">
                  <c:v>-8.6569681000000003</c:v>
                </c:pt>
                <c:pt idx="8">
                  <c:v>-8.3252172000000009</c:v>
                </c:pt>
                <c:pt idx="9">
                  <c:v>-8.1758471000000004</c:v>
                </c:pt>
                <c:pt idx="10">
                  <c:v>-7.9037170000000003</c:v>
                </c:pt>
                <c:pt idx="11">
                  <c:v>-7.7346234000000003</c:v>
                </c:pt>
                <c:pt idx="12">
                  <c:v>-7.5619249000000002</c:v>
                </c:pt>
                <c:pt idx="13">
                  <c:v>-7.4321660999999999</c:v>
                </c:pt>
                <c:pt idx="14">
                  <c:v>-7.4140905999999998</c:v>
                </c:pt>
                <c:pt idx="15">
                  <c:v>-7.3424063000000004</c:v>
                </c:pt>
                <c:pt idx="16">
                  <c:v>-7.3940305999999998</c:v>
                </c:pt>
                <c:pt idx="17">
                  <c:v>-7.3121122999999999</c:v>
                </c:pt>
                <c:pt idx="18">
                  <c:v>-7.3342780999999997</c:v>
                </c:pt>
                <c:pt idx="19">
                  <c:v>-7.1818476000000002</c:v>
                </c:pt>
                <c:pt idx="20">
                  <c:v>-7.1762537999999996</c:v>
                </c:pt>
                <c:pt idx="21">
                  <c:v>-7.0796431999999996</c:v>
                </c:pt>
                <c:pt idx="22">
                  <c:v>-7.0471615999999999</c:v>
                </c:pt>
                <c:pt idx="23">
                  <c:v>-7.0060963999999997</c:v>
                </c:pt>
                <c:pt idx="24">
                  <c:v>-6.9656843999999998</c:v>
                </c:pt>
                <c:pt idx="25">
                  <c:v>-6.9639420999999997</c:v>
                </c:pt>
                <c:pt idx="26">
                  <c:v>-6.9422765000000002</c:v>
                </c:pt>
                <c:pt idx="27">
                  <c:v>-6.9707637</c:v>
                </c:pt>
                <c:pt idx="28">
                  <c:v>-6.9289082999999998</c:v>
                </c:pt>
                <c:pt idx="29">
                  <c:v>-7.0287069999999998</c:v>
                </c:pt>
                <c:pt idx="30">
                  <c:v>-6.9898151999999998</c:v>
                </c:pt>
                <c:pt idx="31">
                  <c:v>-7.0788307000000001</c:v>
                </c:pt>
                <c:pt idx="32">
                  <c:v>-7.0302343</c:v>
                </c:pt>
                <c:pt idx="33">
                  <c:v>-7.1080017</c:v>
                </c:pt>
                <c:pt idx="34">
                  <c:v>-7.0694537000000004</c:v>
                </c:pt>
                <c:pt idx="35">
                  <c:v>-7.0947399000000004</c:v>
                </c:pt>
                <c:pt idx="36">
                  <c:v>-7.0830083000000004</c:v>
                </c:pt>
                <c:pt idx="37">
                  <c:v>-7.1023544999999997</c:v>
                </c:pt>
                <c:pt idx="38">
                  <c:v>-7.0821667000000001</c:v>
                </c:pt>
                <c:pt idx="39">
                  <c:v>-7.0924015000000002</c:v>
                </c:pt>
                <c:pt idx="40">
                  <c:v>-7.1243935</c:v>
                </c:pt>
                <c:pt idx="41">
                  <c:v>-7.1417804</c:v>
                </c:pt>
                <c:pt idx="42">
                  <c:v>-7.1947774999999998</c:v>
                </c:pt>
                <c:pt idx="43">
                  <c:v>-7.2432240999999999</c:v>
                </c:pt>
                <c:pt idx="44">
                  <c:v>-7.3182391999999998</c:v>
                </c:pt>
                <c:pt idx="45">
                  <c:v>-7.3868356000000004</c:v>
                </c:pt>
                <c:pt idx="46">
                  <c:v>-7.4328585</c:v>
                </c:pt>
                <c:pt idx="47">
                  <c:v>-7.4833546000000002</c:v>
                </c:pt>
                <c:pt idx="48">
                  <c:v>-7.5312761999999998</c:v>
                </c:pt>
                <c:pt idx="49">
                  <c:v>-7.5655684000000001</c:v>
                </c:pt>
                <c:pt idx="50">
                  <c:v>-7.5787334</c:v>
                </c:pt>
                <c:pt idx="51">
                  <c:v>-7.5840864000000003</c:v>
                </c:pt>
                <c:pt idx="52">
                  <c:v>-7.6110058</c:v>
                </c:pt>
                <c:pt idx="53">
                  <c:v>-7.6264605999999997</c:v>
                </c:pt>
                <c:pt idx="54">
                  <c:v>-7.6467565999999998</c:v>
                </c:pt>
                <c:pt idx="55">
                  <c:v>-7.6537594999999996</c:v>
                </c:pt>
                <c:pt idx="56">
                  <c:v>-7.7147918000000004</c:v>
                </c:pt>
                <c:pt idx="57">
                  <c:v>-7.7301126</c:v>
                </c:pt>
                <c:pt idx="58">
                  <c:v>-7.7265739</c:v>
                </c:pt>
                <c:pt idx="59">
                  <c:v>-7.6846570999999999</c:v>
                </c:pt>
                <c:pt idx="60">
                  <c:v>-7.6565694999999998</c:v>
                </c:pt>
                <c:pt idx="61">
                  <c:v>-7.5802293000000001</c:v>
                </c:pt>
                <c:pt idx="62">
                  <c:v>-7.5064925999999996</c:v>
                </c:pt>
                <c:pt idx="63">
                  <c:v>-7.4322100000000004</c:v>
                </c:pt>
                <c:pt idx="64">
                  <c:v>-7.388401</c:v>
                </c:pt>
                <c:pt idx="65">
                  <c:v>-7.3526945000000001</c:v>
                </c:pt>
                <c:pt idx="66">
                  <c:v>-7.3522600999999996</c:v>
                </c:pt>
                <c:pt idx="67">
                  <c:v>-7.3407254000000002</c:v>
                </c:pt>
                <c:pt idx="68">
                  <c:v>-7.3713470000000001</c:v>
                </c:pt>
                <c:pt idx="69">
                  <c:v>-7.3882675000000004</c:v>
                </c:pt>
                <c:pt idx="70">
                  <c:v>-7.4353514000000001</c:v>
                </c:pt>
                <c:pt idx="71">
                  <c:v>-7.4383502000000004</c:v>
                </c:pt>
                <c:pt idx="72">
                  <c:v>-7.4710397999999998</c:v>
                </c:pt>
                <c:pt idx="73">
                  <c:v>-7.4654731999999999</c:v>
                </c:pt>
                <c:pt idx="74">
                  <c:v>-7.5114178999999996</c:v>
                </c:pt>
                <c:pt idx="75">
                  <c:v>-7.5186753</c:v>
                </c:pt>
                <c:pt idx="76">
                  <c:v>-7.5495725</c:v>
                </c:pt>
                <c:pt idx="77">
                  <c:v>-7.5570908000000001</c:v>
                </c:pt>
                <c:pt idx="78">
                  <c:v>-7.5838565999999998</c:v>
                </c:pt>
                <c:pt idx="79">
                  <c:v>-7.5602226000000003</c:v>
                </c:pt>
                <c:pt idx="80">
                  <c:v>-7.5399079000000002</c:v>
                </c:pt>
                <c:pt idx="81">
                  <c:v>-7.4885811999999996</c:v>
                </c:pt>
                <c:pt idx="82">
                  <c:v>-7.4489603000000004</c:v>
                </c:pt>
                <c:pt idx="83">
                  <c:v>-7.4009919000000002</c:v>
                </c:pt>
                <c:pt idx="84">
                  <c:v>-7.3740673000000001</c:v>
                </c:pt>
                <c:pt idx="85">
                  <c:v>-7.3334155000000001</c:v>
                </c:pt>
                <c:pt idx="86">
                  <c:v>-7.3207893000000004</c:v>
                </c:pt>
                <c:pt idx="87">
                  <c:v>-7.2943587000000001</c:v>
                </c:pt>
                <c:pt idx="88">
                  <c:v>-7.2990975000000002</c:v>
                </c:pt>
                <c:pt idx="89">
                  <c:v>-7.2944870000000002</c:v>
                </c:pt>
                <c:pt idx="90">
                  <c:v>-7.2922826000000001</c:v>
                </c:pt>
                <c:pt idx="91">
                  <c:v>-7.2991104</c:v>
                </c:pt>
                <c:pt idx="92">
                  <c:v>-7.3266825999999998</c:v>
                </c:pt>
                <c:pt idx="93">
                  <c:v>-7.3363737999999996</c:v>
                </c:pt>
                <c:pt idx="94">
                  <c:v>-7.3453841000000004</c:v>
                </c:pt>
                <c:pt idx="95">
                  <c:v>-7.3651837999999996</c:v>
                </c:pt>
                <c:pt idx="96">
                  <c:v>-7.3894929999999999</c:v>
                </c:pt>
                <c:pt idx="97">
                  <c:v>-7.4069858000000002</c:v>
                </c:pt>
                <c:pt idx="98">
                  <c:v>-7.4198712999999996</c:v>
                </c:pt>
                <c:pt idx="99">
                  <c:v>-7.4276885999999998</c:v>
                </c:pt>
                <c:pt idx="100">
                  <c:v>-7.4353828000000002</c:v>
                </c:pt>
                <c:pt idx="101">
                  <c:v>-7.4419360000000001</c:v>
                </c:pt>
                <c:pt idx="102">
                  <c:v>-7.4560084</c:v>
                </c:pt>
                <c:pt idx="103">
                  <c:v>-7.4451765999999999</c:v>
                </c:pt>
                <c:pt idx="104">
                  <c:v>-7.4627394999999996</c:v>
                </c:pt>
                <c:pt idx="105">
                  <c:v>-7.4860053000000004</c:v>
                </c:pt>
                <c:pt idx="106">
                  <c:v>-7.5290689000000004</c:v>
                </c:pt>
                <c:pt idx="107">
                  <c:v>-7.5530895999999998</c:v>
                </c:pt>
                <c:pt idx="108">
                  <c:v>-7.6168399000000004</c:v>
                </c:pt>
                <c:pt idx="109">
                  <c:v>-7.6741790999999999</c:v>
                </c:pt>
                <c:pt idx="110">
                  <c:v>-7.7153901999999999</c:v>
                </c:pt>
                <c:pt idx="111">
                  <c:v>-7.7407994000000002</c:v>
                </c:pt>
                <c:pt idx="112">
                  <c:v>-7.7868795000000004</c:v>
                </c:pt>
                <c:pt idx="113">
                  <c:v>-7.7996983999999996</c:v>
                </c:pt>
                <c:pt idx="114">
                  <c:v>-7.8107948</c:v>
                </c:pt>
                <c:pt idx="115">
                  <c:v>-7.8355880000000004</c:v>
                </c:pt>
                <c:pt idx="116">
                  <c:v>-7.8087081999999999</c:v>
                </c:pt>
                <c:pt idx="117">
                  <c:v>-7.7911238999999997</c:v>
                </c:pt>
                <c:pt idx="118">
                  <c:v>-7.7914019000000003</c:v>
                </c:pt>
                <c:pt idx="119">
                  <c:v>-7.7912974000000004</c:v>
                </c:pt>
                <c:pt idx="120">
                  <c:v>-7.7882061</c:v>
                </c:pt>
                <c:pt idx="121">
                  <c:v>-7.8124504000000004</c:v>
                </c:pt>
                <c:pt idx="122">
                  <c:v>-7.8201413000000004</c:v>
                </c:pt>
                <c:pt idx="123">
                  <c:v>-7.8383589000000002</c:v>
                </c:pt>
                <c:pt idx="124">
                  <c:v>-7.8572186999999998</c:v>
                </c:pt>
                <c:pt idx="125">
                  <c:v>-7.8837380000000001</c:v>
                </c:pt>
                <c:pt idx="126">
                  <c:v>-7.8943719999999997</c:v>
                </c:pt>
                <c:pt idx="127">
                  <c:v>-7.9273853000000001</c:v>
                </c:pt>
                <c:pt idx="128">
                  <c:v>-7.9735826999999997</c:v>
                </c:pt>
                <c:pt idx="129">
                  <c:v>-8.0117645</c:v>
                </c:pt>
                <c:pt idx="130">
                  <c:v>-8.0544557999999995</c:v>
                </c:pt>
                <c:pt idx="131">
                  <c:v>-8.1434145000000004</c:v>
                </c:pt>
                <c:pt idx="132">
                  <c:v>-8.2063608000000006</c:v>
                </c:pt>
                <c:pt idx="133">
                  <c:v>-8.2568015999999993</c:v>
                </c:pt>
                <c:pt idx="134">
                  <c:v>-8.3062172000000007</c:v>
                </c:pt>
                <c:pt idx="135">
                  <c:v>-8.3374138000000002</c:v>
                </c:pt>
                <c:pt idx="136">
                  <c:v>-8.3665418999999996</c:v>
                </c:pt>
                <c:pt idx="137">
                  <c:v>-8.4005709</c:v>
                </c:pt>
                <c:pt idx="138">
                  <c:v>-8.4173325999999999</c:v>
                </c:pt>
                <c:pt idx="139">
                  <c:v>-8.4307060000000007</c:v>
                </c:pt>
                <c:pt idx="140">
                  <c:v>-8.4553279999999997</c:v>
                </c:pt>
                <c:pt idx="141">
                  <c:v>-8.4711552000000001</c:v>
                </c:pt>
                <c:pt idx="142">
                  <c:v>-8.4942846000000003</c:v>
                </c:pt>
                <c:pt idx="143">
                  <c:v>-8.5189629</c:v>
                </c:pt>
                <c:pt idx="144">
                  <c:v>-8.5451975000000004</c:v>
                </c:pt>
                <c:pt idx="145">
                  <c:v>-8.5649671999999999</c:v>
                </c:pt>
                <c:pt idx="146">
                  <c:v>-8.5871630000000003</c:v>
                </c:pt>
                <c:pt idx="147">
                  <c:v>-8.5952759000000007</c:v>
                </c:pt>
                <c:pt idx="148">
                  <c:v>-8.5738839999999996</c:v>
                </c:pt>
                <c:pt idx="149">
                  <c:v>-8.5628595000000001</c:v>
                </c:pt>
                <c:pt idx="150">
                  <c:v>-8.5652933000000004</c:v>
                </c:pt>
                <c:pt idx="151">
                  <c:v>-8.5589961999999993</c:v>
                </c:pt>
                <c:pt idx="152">
                  <c:v>-8.5312920000000005</c:v>
                </c:pt>
                <c:pt idx="153">
                  <c:v>-8.5361718999999994</c:v>
                </c:pt>
                <c:pt idx="154">
                  <c:v>-8.5201969000000002</c:v>
                </c:pt>
                <c:pt idx="155">
                  <c:v>-8.4893359999999998</c:v>
                </c:pt>
                <c:pt idx="156">
                  <c:v>-8.4608516999999992</c:v>
                </c:pt>
                <c:pt idx="157">
                  <c:v>-8.4506482999999992</c:v>
                </c:pt>
                <c:pt idx="158">
                  <c:v>-8.4342813000000003</c:v>
                </c:pt>
                <c:pt idx="159">
                  <c:v>-8.4322672000000001</c:v>
                </c:pt>
                <c:pt idx="160">
                  <c:v>-8.4506806999999995</c:v>
                </c:pt>
                <c:pt idx="161">
                  <c:v>-8.4368447999999994</c:v>
                </c:pt>
                <c:pt idx="162">
                  <c:v>-8.4303293000000004</c:v>
                </c:pt>
                <c:pt idx="163">
                  <c:v>-8.4364299999999997</c:v>
                </c:pt>
                <c:pt idx="164">
                  <c:v>-8.4561814999999996</c:v>
                </c:pt>
                <c:pt idx="165">
                  <c:v>-8.4290094</c:v>
                </c:pt>
                <c:pt idx="166">
                  <c:v>-8.4444026999999995</c:v>
                </c:pt>
                <c:pt idx="167">
                  <c:v>-8.4633894000000005</c:v>
                </c:pt>
                <c:pt idx="168">
                  <c:v>-8.4697790000000008</c:v>
                </c:pt>
                <c:pt idx="169">
                  <c:v>-8.4640532000000004</c:v>
                </c:pt>
                <c:pt idx="170">
                  <c:v>-8.4714288999999994</c:v>
                </c:pt>
                <c:pt idx="171">
                  <c:v>-8.4714898999999999</c:v>
                </c:pt>
                <c:pt idx="172">
                  <c:v>-8.4811630000000005</c:v>
                </c:pt>
                <c:pt idx="173">
                  <c:v>-8.5049591000000007</c:v>
                </c:pt>
                <c:pt idx="174">
                  <c:v>-8.5081548999999992</c:v>
                </c:pt>
                <c:pt idx="175">
                  <c:v>-8.5367774999999995</c:v>
                </c:pt>
                <c:pt idx="176">
                  <c:v>-8.5653286000000008</c:v>
                </c:pt>
                <c:pt idx="177">
                  <c:v>-8.6032762999999992</c:v>
                </c:pt>
                <c:pt idx="178">
                  <c:v>-8.6372689999999999</c:v>
                </c:pt>
                <c:pt idx="179">
                  <c:v>-8.6894722000000009</c:v>
                </c:pt>
                <c:pt idx="180">
                  <c:v>-8.7278643000000002</c:v>
                </c:pt>
                <c:pt idx="181">
                  <c:v>-8.7819251999999999</c:v>
                </c:pt>
                <c:pt idx="182">
                  <c:v>-8.8455992000000006</c:v>
                </c:pt>
                <c:pt idx="183">
                  <c:v>-8.8881101999999998</c:v>
                </c:pt>
                <c:pt idx="184">
                  <c:v>-8.9229669999999999</c:v>
                </c:pt>
                <c:pt idx="185">
                  <c:v>-8.9840316999999992</c:v>
                </c:pt>
                <c:pt idx="186">
                  <c:v>-9.0522326999999994</c:v>
                </c:pt>
                <c:pt idx="187">
                  <c:v>-9.0900555000000001</c:v>
                </c:pt>
                <c:pt idx="188">
                  <c:v>-9.1476088000000004</c:v>
                </c:pt>
                <c:pt idx="189">
                  <c:v>-9.2318257999999993</c:v>
                </c:pt>
                <c:pt idx="190">
                  <c:v>-9.3215608999999997</c:v>
                </c:pt>
                <c:pt idx="191">
                  <c:v>-9.3799448000000005</c:v>
                </c:pt>
                <c:pt idx="192">
                  <c:v>-9.4555912000000006</c:v>
                </c:pt>
                <c:pt idx="193">
                  <c:v>-9.5417070000000006</c:v>
                </c:pt>
                <c:pt idx="194">
                  <c:v>-9.6201868000000008</c:v>
                </c:pt>
                <c:pt idx="195">
                  <c:v>-9.6755753000000002</c:v>
                </c:pt>
                <c:pt idx="196">
                  <c:v>-9.7707844000000001</c:v>
                </c:pt>
                <c:pt idx="197">
                  <c:v>-9.8684443999999996</c:v>
                </c:pt>
                <c:pt idx="198">
                  <c:v>-9.9646606000000002</c:v>
                </c:pt>
                <c:pt idx="199">
                  <c:v>-10.047839</c:v>
                </c:pt>
                <c:pt idx="200">
                  <c:v>-10.121103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61-437B-BA1D-4849937C91C3}"/>
            </c:ext>
          </c:extLst>
        </c:ser>
        <c:ser>
          <c:idx val="2"/>
          <c:order val="1"/>
          <c:tx>
            <c:strRef>
              <c:f>CLvsLO!$G$2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CLvsLO!$G$5:$G$205</c:f>
              <c:numCache>
                <c:formatCode>General</c:formatCode>
                <c:ptCount val="201"/>
                <c:pt idx="0">
                  <c:v>-11.603275999999999</c:v>
                </c:pt>
                <c:pt idx="1">
                  <c:v>-11.378431000000001</c:v>
                </c:pt>
                <c:pt idx="2">
                  <c:v>-10.94913</c:v>
                </c:pt>
                <c:pt idx="3">
                  <c:v>-10.651103000000001</c:v>
                </c:pt>
                <c:pt idx="4">
                  <c:v>-10.294566</c:v>
                </c:pt>
                <c:pt idx="5">
                  <c:v>-10.03285</c:v>
                </c:pt>
                <c:pt idx="6">
                  <c:v>-9.6211614999999995</c:v>
                </c:pt>
                <c:pt idx="7">
                  <c:v>-9.5529308000000004</c:v>
                </c:pt>
                <c:pt idx="8">
                  <c:v>-9.1945601000000003</c:v>
                </c:pt>
                <c:pt idx="9">
                  <c:v>-9.0775623000000003</c:v>
                </c:pt>
                <c:pt idx="10">
                  <c:v>-8.7902965999999996</c:v>
                </c:pt>
                <c:pt idx="11">
                  <c:v>-8.6363707000000005</c:v>
                </c:pt>
                <c:pt idx="12">
                  <c:v>-8.4491177000000004</c:v>
                </c:pt>
                <c:pt idx="13">
                  <c:v>-8.3020171999999999</c:v>
                </c:pt>
                <c:pt idx="14">
                  <c:v>-8.2636623</c:v>
                </c:pt>
                <c:pt idx="15">
                  <c:v>-8.1465206000000006</c:v>
                </c:pt>
                <c:pt idx="16">
                  <c:v>-8.1639470999999997</c:v>
                </c:pt>
                <c:pt idx="17">
                  <c:v>-8.0287828000000001</c:v>
                </c:pt>
                <c:pt idx="18">
                  <c:v>-8.0067883000000002</c:v>
                </c:pt>
                <c:pt idx="19">
                  <c:v>-7.8302560000000003</c:v>
                </c:pt>
                <c:pt idx="20">
                  <c:v>-7.8654450999999996</c:v>
                </c:pt>
                <c:pt idx="21">
                  <c:v>-7.7859612</c:v>
                </c:pt>
                <c:pt idx="22">
                  <c:v>-7.7903247000000002</c:v>
                </c:pt>
                <c:pt idx="23">
                  <c:v>-7.8225708000000003</c:v>
                </c:pt>
                <c:pt idx="24">
                  <c:v>-7.7865862999999997</c:v>
                </c:pt>
                <c:pt idx="25">
                  <c:v>-7.7924141999999996</c:v>
                </c:pt>
                <c:pt idx="26">
                  <c:v>-7.7670688999999999</c:v>
                </c:pt>
                <c:pt idx="27">
                  <c:v>-7.8173709000000002</c:v>
                </c:pt>
                <c:pt idx="28">
                  <c:v>-7.7527474999999999</c:v>
                </c:pt>
                <c:pt idx="29">
                  <c:v>-7.8885130999999999</c:v>
                </c:pt>
                <c:pt idx="30">
                  <c:v>-7.8343052999999996</c:v>
                </c:pt>
                <c:pt idx="31">
                  <c:v>-7.9554267000000003</c:v>
                </c:pt>
                <c:pt idx="32">
                  <c:v>-7.8808636999999999</c:v>
                </c:pt>
                <c:pt idx="33">
                  <c:v>-7.9773898000000001</c:v>
                </c:pt>
                <c:pt idx="34">
                  <c:v>-7.9255351999999997</c:v>
                </c:pt>
                <c:pt idx="35">
                  <c:v>-7.9628095999999999</c:v>
                </c:pt>
                <c:pt idx="36">
                  <c:v>-7.9496931999999996</c:v>
                </c:pt>
                <c:pt idx="37">
                  <c:v>-7.9804325</c:v>
                </c:pt>
                <c:pt idx="38">
                  <c:v>-7.9585781000000004</c:v>
                </c:pt>
                <c:pt idx="39">
                  <c:v>-7.9720902000000002</c:v>
                </c:pt>
                <c:pt idx="40">
                  <c:v>-8.0114325999999991</c:v>
                </c:pt>
                <c:pt idx="41">
                  <c:v>-8.0270919999999997</c:v>
                </c:pt>
                <c:pt idx="42">
                  <c:v>-8.0891342000000002</c:v>
                </c:pt>
                <c:pt idx="43">
                  <c:v>-8.1402587999999998</c:v>
                </c:pt>
                <c:pt idx="44">
                  <c:v>-8.2222910000000002</c:v>
                </c:pt>
                <c:pt idx="45">
                  <c:v>-8.2864713999999999</c:v>
                </c:pt>
                <c:pt idx="46">
                  <c:v>-8.3257235999999999</c:v>
                </c:pt>
                <c:pt idx="47">
                  <c:v>-8.3630381000000007</c:v>
                </c:pt>
                <c:pt idx="48">
                  <c:v>-8.4004183000000001</c:v>
                </c:pt>
                <c:pt idx="49">
                  <c:v>-8.4249325000000006</c:v>
                </c:pt>
                <c:pt idx="50">
                  <c:v>-8.4321356000000005</c:v>
                </c:pt>
                <c:pt idx="51">
                  <c:v>-8.436223</c:v>
                </c:pt>
                <c:pt idx="52">
                  <c:v>-8.4775981999999992</c:v>
                </c:pt>
                <c:pt idx="53">
                  <c:v>-8.5033864999999995</c:v>
                </c:pt>
                <c:pt idx="54">
                  <c:v>-8.5313110000000005</c:v>
                </c:pt>
                <c:pt idx="55">
                  <c:v>-8.5440644999999993</c:v>
                </c:pt>
                <c:pt idx="56">
                  <c:v>-8.6153364000000003</c:v>
                </c:pt>
                <c:pt idx="57">
                  <c:v>-8.6256065</c:v>
                </c:pt>
                <c:pt idx="58">
                  <c:v>-8.6140337000000002</c:v>
                </c:pt>
                <c:pt idx="59">
                  <c:v>-8.5588169000000001</c:v>
                </c:pt>
                <c:pt idx="60">
                  <c:v>-8.5240822000000005</c:v>
                </c:pt>
                <c:pt idx="61">
                  <c:v>-8.4371948000000003</c:v>
                </c:pt>
                <c:pt idx="62">
                  <c:v>-8.3614902000000004</c:v>
                </c:pt>
                <c:pt idx="63">
                  <c:v>-8.2866982999999994</c:v>
                </c:pt>
                <c:pt idx="64">
                  <c:v>-8.2482004</c:v>
                </c:pt>
                <c:pt idx="65">
                  <c:v>-8.2094401999999995</c:v>
                </c:pt>
                <c:pt idx="66">
                  <c:v>-8.2110128000000007</c:v>
                </c:pt>
                <c:pt idx="67">
                  <c:v>-8.1904830999999998</c:v>
                </c:pt>
                <c:pt idx="68">
                  <c:v>-8.2127323000000008</c:v>
                </c:pt>
                <c:pt idx="69">
                  <c:v>-8.2155799999999992</c:v>
                </c:pt>
                <c:pt idx="70">
                  <c:v>-8.2585000999999991</c:v>
                </c:pt>
                <c:pt idx="71">
                  <c:v>-8.2433262000000003</c:v>
                </c:pt>
                <c:pt idx="72">
                  <c:v>-8.2615957000000009</c:v>
                </c:pt>
                <c:pt idx="73">
                  <c:v>-8.2380981000000002</c:v>
                </c:pt>
                <c:pt idx="74">
                  <c:v>-8.2820462999999993</c:v>
                </c:pt>
                <c:pt idx="75">
                  <c:v>-8.2773876000000008</c:v>
                </c:pt>
                <c:pt idx="76">
                  <c:v>-8.3099813000000005</c:v>
                </c:pt>
                <c:pt idx="77">
                  <c:v>-8.3149499999999996</c:v>
                </c:pt>
                <c:pt idx="78">
                  <c:v>-8.3535623999999995</c:v>
                </c:pt>
                <c:pt idx="79">
                  <c:v>-8.3221559999999997</c:v>
                </c:pt>
                <c:pt idx="80">
                  <c:v>-8.3043785000000003</c:v>
                </c:pt>
                <c:pt idx="81">
                  <c:v>-8.2425671000000005</c:v>
                </c:pt>
                <c:pt idx="82">
                  <c:v>-8.2069845000000008</c:v>
                </c:pt>
                <c:pt idx="83">
                  <c:v>-8.1514292000000008</c:v>
                </c:pt>
                <c:pt idx="84">
                  <c:v>-8.1299133000000001</c:v>
                </c:pt>
                <c:pt idx="85">
                  <c:v>-8.0878382000000002</c:v>
                </c:pt>
                <c:pt idx="86">
                  <c:v>-8.0843830000000008</c:v>
                </c:pt>
                <c:pt idx="87">
                  <c:v>-8.0611257999999992</c:v>
                </c:pt>
                <c:pt idx="88">
                  <c:v>-8.0748224000000004</c:v>
                </c:pt>
                <c:pt idx="89">
                  <c:v>-8.0850200999999995</c:v>
                </c:pt>
                <c:pt idx="90">
                  <c:v>-8.0931034000000004</c:v>
                </c:pt>
                <c:pt idx="91">
                  <c:v>-8.1083411999999999</c:v>
                </c:pt>
                <c:pt idx="92">
                  <c:v>-8.1390990999999993</c:v>
                </c:pt>
                <c:pt idx="93">
                  <c:v>-8.1489697000000003</c:v>
                </c:pt>
                <c:pt idx="94">
                  <c:v>-8.1476994000000005</c:v>
                </c:pt>
                <c:pt idx="95">
                  <c:v>-8.1659708000000002</c:v>
                </c:pt>
                <c:pt idx="96">
                  <c:v>-8.186655</c:v>
                </c:pt>
                <c:pt idx="97">
                  <c:v>-8.1985636</c:v>
                </c:pt>
                <c:pt idx="98">
                  <c:v>-8.2021073999999992</c:v>
                </c:pt>
                <c:pt idx="99">
                  <c:v>-8.2021140999999993</c:v>
                </c:pt>
                <c:pt idx="100">
                  <c:v>-8.1971149000000008</c:v>
                </c:pt>
                <c:pt idx="101">
                  <c:v>-8.1919831999999992</c:v>
                </c:pt>
                <c:pt idx="102">
                  <c:v>-8.2008667000000006</c:v>
                </c:pt>
                <c:pt idx="103">
                  <c:v>-8.1894989000000002</c:v>
                </c:pt>
                <c:pt idx="104">
                  <c:v>-8.2059250000000006</c:v>
                </c:pt>
                <c:pt idx="105">
                  <c:v>-8.2265329000000005</c:v>
                </c:pt>
                <c:pt idx="106">
                  <c:v>-8.2670794000000001</c:v>
                </c:pt>
                <c:pt idx="107">
                  <c:v>-8.2874794000000005</c:v>
                </c:pt>
                <c:pt idx="108">
                  <c:v>-8.3450079000000006</c:v>
                </c:pt>
                <c:pt idx="109">
                  <c:v>-8.3977956999999996</c:v>
                </c:pt>
                <c:pt idx="110">
                  <c:v>-8.4340477000000007</c:v>
                </c:pt>
                <c:pt idx="111">
                  <c:v>-8.4490394999999996</c:v>
                </c:pt>
                <c:pt idx="112">
                  <c:v>-8.4879645999999997</c:v>
                </c:pt>
                <c:pt idx="113">
                  <c:v>-8.5017928999999999</c:v>
                </c:pt>
                <c:pt idx="114">
                  <c:v>-8.5099248999999997</c:v>
                </c:pt>
                <c:pt idx="115">
                  <c:v>-8.5363845999999999</c:v>
                </c:pt>
                <c:pt idx="116">
                  <c:v>-8.5186347999999992</c:v>
                </c:pt>
                <c:pt idx="117">
                  <c:v>-8.5147428999999999</c:v>
                </c:pt>
                <c:pt idx="118">
                  <c:v>-8.5225401000000005</c:v>
                </c:pt>
                <c:pt idx="119">
                  <c:v>-8.5321207000000001</c:v>
                </c:pt>
                <c:pt idx="120">
                  <c:v>-8.5409441000000008</c:v>
                </c:pt>
                <c:pt idx="121">
                  <c:v>-8.5805825999999996</c:v>
                </c:pt>
                <c:pt idx="122">
                  <c:v>-8.5942240000000005</c:v>
                </c:pt>
                <c:pt idx="123">
                  <c:v>-8.6224985000000007</c:v>
                </c:pt>
                <c:pt idx="124">
                  <c:v>-8.6556797000000003</c:v>
                </c:pt>
                <c:pt idx="125">
                  <c:v>-8.6975631999999994</c:v>
                </c:pt>
                <c:pt idx="126">
                  <c:v>-8.7107153000000004</c:v>
                </c:pt>
                <c:pt idx="127">
                  <c:v>-8.7503395000000008</c:v>
                </c:pt>
                <c:pt idx="128">
                  <c:v>-8.8049859999999995</c:v>
                </c:pt>
                <c:pt idx="129">
                  <c:v>-8.8442240000000005</c:v>
                </c:pt>
                <c:pt idx="130">
                  <c:v>-8.8837346999999998</c:v>
                </c:pt>
                <c:pt idx="131">
                  <c:v>-8.9834490000000002</c:v>
                </c:pt>
                <c:pt idx="132">
                  <c:v>-9.0509520000000006</c:v>
                </c:pt>
                <c:pt idx="133">
                  <c:v>-9.0965118</c:v>
                </c:pt>
                <c:pt idx="134">
                  <c:v>-9.1439170999999995</c:v>
                </c:pt>
                <c:pt idx="135">
                  <c:v>-9.1716919000000008</c:v>
                </c:pt>
                <c:pt idx="136">
                  <c:v>-9.1868400999999995</c:v>
                </c:pt>
                <c:pt idx="137">
                  <c:v>-9.2060727999999994</c:v>
                </c:pt>
                <c:pt idx="138">
                  <c:v>-9.2106705000000009</c:v>
                </c:pt>
                <c:pt idx="139">
                  <c:v>-9.2127122999999997</c:v>
                </c:pt>
                <c:pt idx="140">
                  <c:v>-9.2216147999999993</c:v>
                </c:pt>
                <c:pt idx="141">
                  <c:v>-9.2247877000000003</c:v>
                </c:pt>
                <c:pt idx="142">
                  <c:v>-9.2427731000000009</c:v>
                </c:pt>
                <c:pt idx="143">
                  <c:v>-9.2603673999999998</c:v>
                </c:pt>
                <c:pt idx="144">
                  <c:v>-9.2746220000000008</c:v>
                </c:pt>
                <c:pt idx="145">
                  <c:v>-9.2937125999999992</c:v>
                </c:pt>
                <c:pt idx="146">
                  <c:v>-9.3195008999999995</c:v>
                </c:pt>
                <c:pt idx="147">
                  <c:v>-9.3252915999999999</c:v>
                </c:pt>
                <c:pt idx="148">
                  <c:v>-9.2980423000000005</c:v>
                </c:pt>
                <c:pt idx="149">
                  <c:v>-9.2879991999999998</c:v>
                </c:pt>
                <c:pt idx="150">
                  <c:v>-9.2907591000000007</c:v>
                </c:pt>
                <c:pt idx="151">
                  <c:v>-9.2764997000000005</c:v>
                </c:pt>
                <c:pt idx="152">
                  <c:v>-9.2422695000000008</c:v>
                </c:pt>
                <c:pt idx="153">
                  <c:v>-9.2571525999999995</c:v>
                </c:pt>
                <c:pt idx="154">
                  <c:v>-9.2478180000000005</c:v>
                </c:pt>
                <c:pt idx="155">
                  <c:v>-9.2149962999999993</c:v>
                </c:pt>
                <c:pt idx="156">
                  <c:v>-9.1991501000000007</c:v>
                </c:pt>
                <c:pt idx="157">
                  <c:v>-9.2111511000000004</c:v>
                </c:pt>
                <c:pt idx="158">
                  <c:v>-9.2035359999999997</c:v>
                </c:pt>
                <c:pt idx="159">
                  <c:v>-9.2182721999999995</c:v>
                </c:pt>
                <c:pt idx="160">
                  <c:v>-9.2724837999999998</c:v>
                </c:pt>
                <c:pt idx="161">
                  <c:v>-9.2824553999999999</c:v>
                </c:pt>
                <c:pt idx="162">
                  <c:v>-9.2814455000000002</c:v>
                </c:pt>
                <c:pt idx="163">
                  <c:v>-9.3025588999999993</c:v>
                </c:pt>
                <c:pt idx="164">
                  <c:v>-9.3395481</c:v>
                </c:pt>
                <c:pt idx="165">
                  <c:v>-9.3112869000000007</c:v>
                </c:pt>
                <c:pt idx="166">
                  <c:v>-9.3247175000000002</c:v>
                </c:pt>
                <c:pt idx="167">
                  <c:v>-9.3636789</c:v>
                </c:pt>
                <c:pt idx="168">
                  <c:v>-9.3891591999999999</c:v>
                </c:pt>
                <c:pt idx="169">
                  <c:v>-9.3862647999999993</c:v>
                </c:pt>
                <c:pt idx="170">
                  <c:v>-9.3970318000000006</c:v>
                </c:pt>
                <c:pt idx="171">
                  <c:v>-9.4123210999999998</c:v>
                </c:pt>
                <c:pt idx="172">
                  <c:v>-9.4234667000000005</c:v>
                </c:pt>
                <c:pt idx="173">
                  <c:v>-9.4434632999999994</c:v>
                </c:pt>
                <c:pt idx="174">
                  <c:v>-9.4514074000000008</c:v>
                </c:pt>
                <c:pt idx="175">
                  <c:v>-9.4876795000000005</c:v>
                </c:pt>
                <c:pt idx="176">
                  <c:v>-9.5141191000000003</c:v>
                </c:pt>
                <c:pt idx="177">
                  <c:v>-9.5609559999999991</c:v>
                </c:pt>
                <c:pt idx="178">
                  <c:v>-9.6129818</c:v>
                </c:pt>
                <c:pt idx="179">
                  <c:v>-9.6690024999999995</c:v>
                </c:pt>
                <c:pt idx="180">
                  <c:v>-9.7082767000000008</c:v>
                </c:pt>
                <c:pt idx="181">
                  <c:v>-9.7879257000000006</c:v>
                </c:pt>
                <c:pt idx="182">
                  <c:v>-9.8790007000000006</c:v>
                </c:pt>
                <c:pt idx="183">
                  <c:v>-9.9168739000000006</c:v>
                </c:pt>
                <c:pt idx="184">
                  <c:v>-9.9489631999999997</c:v>
                </c:pt>
                <c:pt idx="185">
                  <c:v>-10.027863</c:v>
                </c:pt>
                <c:pt idx="186">
                  <c:v>-10.102674</c:v>
                </c:pt>
                <c:pt idx="187">
                  <c:v>-10.122090999999999</c:v>
                </c:pt>
                <c:pt idx="188">
                  <c:v>-10.189774</c:v>
                </c:pt>
                <c:pt idx="189">
                  <c:v>-10.313355</c:v>
                </c:pt>
                <c:pt idx="190">
                  <c:v>-10.416707000000001</c:v>
                </c:pt>
                <c:pt idx="191">
                  <c:v>-10.464328</c:v>
                </c:pt>
                <c:pt idx="192">
                  <c:v>-10.55078</c:v>
                </c:pt>
                <c:pt idx="193">
                  <c:v>-10.650562000000001</c:v>
                </c:pt>
                <c:pt idx="194">
                  <c:v>-10.714195999999999</c:v>
                </c:pt>
                <c:pt idx="195">
                  <c:v>-10.765741999999999</c:v>
                </c:pt>
                <c:pt idx="196">
                  <c:v>-10.90748</c:v>
                </c:pt>
                <c:pt idx="197">
                  <c:v>-11.068236000000001</c:v>
                </c:pt>
                <c:pt idx="198">
                  <c:v>-11.217021000000001</c:v>
                </c:pt>
                <c:pt idx="199">
                  <c:v>-11.362121</c:v>
                </c:pt>
                <c:pt idx="200">
                  <c:v>-11.49339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61-437B-BA1D-4849937C91C3}"/>
            </c:ext>
          </c:extLst>
        </c:ser>
        <c:ser>
          <c:idx val="0"/>
          <c:order val="2"/>
          <c:tx>
            <c:strRef>
              <c:f>CLvsLO!$H$2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CLvsLO!$H$5:$H$205</c:f>
              <c:numCache>
                <c:formatCode>General</c:formatCode>
                <c:ptCount val="201"/>
                <c:pt idx="0">
                  <c:v>-12.242965</c:v>
                </c:pt>
                <c:pt idx="1">
                  <c:v>-12.029449</c:v>
                </c:pt>
                <c:pt idx="2">
                  <c:v>-11.593966</c:v>
                </c:pt>
                <c:pt idx="3">
                  <c:v>-11.308907</c:v>
                </c:pt>
                <c:pt idx="4">
                  <c:v>-10.926402</c:v>
                </c:pt>
                <c:pt idx="5">
                  <c:v>-10.645716</c:v>
                </c:pt>
                <c:pt idx="6">
                  <c:v>-10.194806</c:v>
                </c:pt>
                <c:pt idx="7">
                  <c:v>-10.129529</c:v>
                </c:pt>
                <c:pt idx="8">
                  <c:v>-9.7466469</c:v>
                </c:pt>
                <c:pt idx="9">
                  <c:v>-9.6445761000000001</c:v>
                </c:pt>
                <c:pt idx="10">
                  <c:v>-9.3451929000000007</c:v>
                </c:pt>
                <c:pt idx="11">
                  <c:v>-9.1960105999999993</c:v>
                </c:pt>
                <c:pt idx="12">
                  <c:v>-8.9935474000000006</c:v>
                </c:pt>
                <c:pt idx="13">
                  <c:v>-8.8162030999999992</c:v>
                </c:pt>
                <c:pt idx="14">
                  <c:v>-8.7581214999999997</c:v>
                </c:pt>
                <c:pt idx="15">
                  <c:v>-8.6112126999999994</c:v>
                </c:pt>
                <c:pt idx="16">
                  <c:v>-8.6243095000000007</c:v>
                </c:pt>
                <c:pt idx="17">
                  <c:v>-8.4525299</c:v>
                </c:pt>
                <c:pt idx="18">
                  <c:v>-8.4360037000000005</c:v>
                </c:pt>
                <c:pt idx="19">
                  <c:v>-8.2371931000000007</c:v>
                </c:pt>
                <c:pt idx="20">
                  <c:v>-8.3183688999999994</c:v>
                </c:pt>
                <c:pt idx="21">
                  <c:v>-8.2407912999999997</c:v>
                </c:pt>
                <c:pt idx="22">
                  <c:v>-8.2827034000000008</c:v>
                </c:pt>
                <c:pt idx="23">
                  <c:v>-8.3521566000000007</c:v>
                </c:pt>
                <c:pt idx="24">
                  <c:v>-8.3307648000000007</c:v>
                </c:pt>
                <c:pt idx="25">
                  <c:v>-8.3283538999999998</c:v>
                </c:pt>
                <c:pt idx="26">
                  <c:v>-8.2915220000000005</c:v>
                </c:pt>
                <c:pt idx="27">
                  <c:v>-8.3480415000000008</c:v>
                </c:pt>
                <c:pt idx="28">
                  <c:v>-8.2689713999999999</c:v>
                </c:pt>
                <c:pt idx="29">
                  <c:v>-8.4294194999999998</c:v>
                </c:pt>
                <c:pt idx="30">
                  <c:v>-8.3702450000000006</c:v>
                </c:pt>
                <c:pt idx="31">
                  <c:v>-8.5208177999999997</c:v>
                </c:pt>
                <c:pt idx="32">
                  <c:v>-8.4348878999999997</c:v>
                </c:pt>
                <c:pt idx="33">
                  <c:v>-8.5315656999999998</c:v>
                </c:pt>
                <c:pt idx="34">
                  <c:v>-8.4757403999999994</c:v>
                </c:pt>
                <c:pt idx="35">
                  <c:v>-8.5148066999999994</c:v>
                </c:pt>
                <c:pt idx="36">
                  <c:v>-8.4936284999999998</c:v>
                </c:pt>
                <c:pt idx="37">
                  <c:v>-8.5240048999999996</c:v>
                </c:pt>
                <c:pt idx="38">
                  <c:v>-8.4955177000000006</c:v>
                </c:pt>
                <c:pt idx="39">
                  <c:v>-8.5047007000000008</c:v>
                </c:pt>
                <c:pt idx="40">
                  <c:v>-8.5461693000000007</c:v>
                </c:pt>
                <c:pt idx="41">
                  <c:v>-8.5555172000000006</c:v>
                </c:pt>
                <c:pt idx="42">
                  <c:v>-8.6149749999999994</c:v>
                </c:pt>
                <c:pt idx="43">
                  <c:v>-8.6654215000000008</c:v>
                </c:pt>
                <c:pt idx="44">
                  <c:v>-8.7518387000000004</c:v>
                </c:pt>
                <c:pt idx="45">
                  <c:v>-8.8095312000000003</c:v>
                </c:pt>
                <c:pt idx="46">
                  <c:v>-8.8433618999999997</c:v>
                </c:pt>
                <c:pt idx="47">
                  <c:v>-8.8803348999999994</c:v>
                </c:pt>
                <c:pt idx="48">
                  <c:v>-8.9161176999999991</c:v>
                </c:pt>
                <c:pt idx="49">
                  <c:v>-8.9441661999999997</c:v>
                </c:pt>
                <c:pt idx="50">
                  <c:v>-8.9622793000000005</c:v>
                </c:pt>
                <c:pt idx="51">
                  <c:v>-8.9825047999999992</c:v>
                </c:pt>
                <c:pt idx="52">
                  <c:v>-9.0387936</c:v>
                </c:pt>
                <c:pt idx="53">
                  <c:v>-9.0753354999999996</c:v>
                </c:pt>
                <c:pt idx="54">
                  <c:v>-9.0978774999999992</c:v>
                </c:pt>
                <c:pt idx="55">
                  <c:v>-9.1068028999999999</c:v>
                </c:pt>
                <c:pt idx="56">
                  <c:v>-9.1783400000000004</c:v>
                </c:pt>
                <c:pt idx="57">
                  <c:v>-9.1867131999999998</c:v>
                </c:pt>
                <c:pt idx="58">
                  <c:v>-9.1672896999999995</c:v>
                </c:pt>
                <c:pt idx="59">
                  <c:v>-9.0971364999999995</c:v>
                </c:pt>
                <c:pt idx="60">
                  <c:v>-9.0512323000000006</c:v>
                </c:pt>
                <c:pt idx="61">
                  <c:v>-8.9522323999999998</c:v>
                </c:pt>
                <c:pt idx="62">
                  <c:v>-8.8711166000000006</c:v>
                </c:pt>
                <c:pt idx="63">
                  <c:v>-8.7946472</c:v>
                </c:pt>
                <c:pt idx="64">
                  <c:v>-8.7688761</c:v>
                </c:pt>
                <c:pt idx="65">
                  <c:v>-8.7331132999999994</c:v>
                </c:pt>
                <c:pt idx="66">
                  <c:v>-8.7344045999999995</c:v>
                </c:pt>
                <c:pt idx="67">
                  <c:v>-8.7044697000000006</c:v>
                </c:pt>
                <c:pt idx="68">
                  <c:v>-8.7122411999999994</c:v>
                </c:pt>
                <c:pt idx="69">
                  <c:v>-8.6882953999999994</c:v>
                </c:pt>
                <c:pt idx="70">
                  <c:v>-8.7186117000000003</c:v>
                </c:pt>
                <c:pt idx="71">
                  <c:v>-8.6838799000000009</c:v>
                </c:pt>
                <c:pt idx="72">
                  <c:v>-8.6868867999999999</c:v>
                </c:pt>
                <c:pt idx="73">
                  <c:v>-8.6479081999999998</c:v>
                </c:pt>
                <c:pt idx="74">
                  <c:v>-8.6955147000000004</c:v>
                </c:pt>
                <c:pt idx="75">
                  <c:v>-8.6829900999999996</c:v>
                </c:pt>
                <c:pt idx="76">
                  <c:v>-8.7155322999999996</c:v>
                </c:pt>
                <c:pt idx="77">
                  <c:v>-8.7178497000000004</c:v>
                </c:pt>
                <c:pt idx="78">
                  <c:v>-8.7713775999999992</c:v>
                </c:pt>
                <c:pt idx="79">
                  <c:v>-8.7343759999999993</c:v>
                </c:pt>
                <c:pt idx="80">
                  <c:v>-8.7181110000000004</c:v>
                </c:pt>
                <c:pt idx="81">
                  <c:v>-8.6491156</c:v>
                </c:pt>
                <c:pt idx="82">
                  <c:v>-8.6194428999999992</c:v>
                </c:pt>
                <c:pt idx="83">
                  <c:v>-8.5589323000000004</c:v>
                </c:pt>
                <c:pt idx="84">
                  <c:v>-8.5459042000000007</c:v>
                </c:pt>
                <c:pt idx="85">
                  <c:v>-8.5011921000000008</c:v>
                </c:pt>
                <c:pt idx="86">
                  <c:v>-8.5072813000000007</c:v>
                </c:pt>
                <c:pt idx="87">
                  <c:v>-8.4819449999999996</c:v>
                </c:pt>
                <c:pt idx="88">
                  <c:v>-8.4997740000000004</c:v>
                </c:pt>
                <c:pt idx="89">
                  <c:v>-8.5136403999999999</c:v>
                </c:pt>
                <c:pt idx="90">
                  <c:v>-8.5276326999999998</c:v>
                </c:pt>
                <c:pt idx="91">
                  <c:v>-8.5428771999999995</c:v>
                </c:pt>
                <c:pt idx="92">
                  <c:v>-8.5716715000000008</c:v>
                </c:pt>
                <c:pt idx="93">
                  <c:v>-8.5719460999999999</c:v>
                </c:pt>
                <c:pt idx="94">
                  <c:v>-8.5579853000000004</c:v>
                </c:pt>
                <c:pt idx="95">
                  <c:v>-8.5683641000000001</c:v>
                </c:pt>
                <c:pt idx="96">
                  <c:v>-8.5856714000000007</c:v>
                </c:pt>
                <c:pt idx="97">
                  <c:v>-8.5903044000000008</c:v>
                </c:pt>
                <c:pt idx="98">
                  <c:v>-8.5850553999999999</c:v>
                </c:pt>
                <c:pt idx="99">
                  <c:v>-8.5782317999999993</c:v>
                </c:pt>
                <c:pt idx="100">
                  <c:v>-8.5647649999999995</c:v>
                </c:pt>
                <c:pt idx="101">
                  <c:v>-8.5508871000000006</c:v>
                </c:pt>
                <c:pt idx="102">
                  <c:v>-8.5595149999999993</c:v>
                </c:pt>
                <c:pt idx="103">
                  <c:v>-8.548667</c:v>
                </c:pt>
                <c:pt idx="104">
                  <c:v>-8.5583629999999999</c:v>
                </c:pt>
                <c:pt idx="105">
                  <c:v>-8.5694503999999991</c:v>
                </c:pt>
                <c:pt idx="106">
                  <c:v>-8.5967827000000003</c:v>
                </c:pt>
                <c:pt idx="107">
                  <c:v>-8.6068467999999996</c:v>
                </c:pt>
                <c:pt idx="108">
                  <c:v>-8.6557150000000007</c:v>
                </c:pt>
                <c:pt idx="109">
                  <c:v>-8.7095193999999996</c:v>
                </c:pt>
                <c:pt idx="110">
                  <c:v>-8.7480659000000003</c:v>
                </c:pt>
                <c:pt idx="111">
                  <c:v>-8.7636795000000003</c:v>
                </c:pt>
                <c:pt idx="112">
                  <c:v>-8.7995853000000004</c:v>
                </c:pt>
                <c:pt idx="113">
                  <c:v>-8.8210964000000001</c:v>
                </c:pt>
                <c:pt idx="114">
                  <c:v>-8.8383836999999996</c:v>
                </c:pt>
                <c:pt idx="115">
                  <c:v>-8.8759669999999993</c:v>
                </c:pt>
                <c:pt idx="116">
                  <c:v>-8.8775262999999995</c:v>
                </c:pt>
                <c:pt idx="117">
                  <c:v>-8.9088764000000005</c:v>
                </c:pt>
                <c:pt idx="118">
                  <c:v>-8.9401598</c:v>
                </c:pt>
                <c:pt idx="119">
                  <c:v>-8.9619017000000003</c:v>
                </c:pt>
                <c:pt idx="120">
                  <c:v>-8.9944000000000006</c:v>
                </c:pt>
                <c:pt idx="121">
                  <c:v>-9.0620946999999994</c:v>
                </c:pt>
                <c:pt idx="122">
                  <c:v>-9.0795832000000001</c:v>
                </c:pt>
                <c:pt idx="123">
                  <c:v>-9.1220713</c:v>
                </c:pt>
                <c:pt idx="124">
                  <c:v>-9.1857404999999996</c:v>
                </c:pt>
                <c:pt idx="125">
                  <c:v>-9.2498273999999991</c:v>
                </c:pt>
                <c:pt idx="126">
                  <c:v>-9.2600031000000005</c:v>
                </c:pt>
                <c:pt idx="127">
                  <c:v>-9.3059816000000009</c:v>
                </c:pt>
                <c:pt idx="128">
                  <c:v>-9.3676262000000001</c:v>
                </c:pt>
                <c:pt idx="129">
                  <c:v>-9.3975077000000002</c:v>
                </c:pt>
                <c:pt idx="130">
                  <c:v>-9.4229488000000003</c:v>
                </c:pt>
                <c:pt idx="131">
                  <c:v>-9.5356617000000004</c:v>
                </c:pt>
                <c:pt idx="132">
                  <c:v>-9.6005553999999993</c:v>
                </c:pt>
                <c:pt idx="133">
                  <c:v>-9.6233024999999994</c:v>
                </c:pt>
                <c:pt idx="134">
                  <c:v>-9.6603469999999998</c:v>
                </c:pt>
                <c:pt idx="135">
                  <c:v>-9.6829289999999997</c:v>
                </c:pt>
                <c:pt idx="136">
                  <c:v>-9.6667451999999994</c:v>
                </c:pt>
                <c:pt idx="137">
                  <c:v>-9.6610355000000006</c:v>
                </c:pt>
                <c:pt idx="138">
                  <c:v>-9.6666784000000003</c:v>
                </c:pt>
                <c:pt idx="139">
                  <c:v>-9.6721964000000007</c:v>
                </c:pt>
                <c:pt idx="140">
                  <c:v>-9.6598948999999994</c:v>
                </c:pt>
                <c:pt idx="141">
                  <c:v>-9.6526116999999996</c:v>
                </c:pt>
                <c:pt idx="142">
                  <c:v>-9.6871299999999998</c:v>
                </c:pt>
                <c:pt idx="143">
                  <c:v>-9.7073383</c:v>
                </c:pt>
                <c:pt idx="144">
                  <c:v>-9.7035579999999992</c:v>
                </c:pt>
                <c:pt idx="145">
                  <c:v>-9.7343063000000001</c:v>
                </c:pt>
                <c:pt idx="146">
                  <c:v>-9.7934436999999992</c:v>
                </c:pt>
                <c:pt idx="147">
                  <c:v>-9.7980765999999999</c:v>
                </c:pt>
                <c:pt idx="148">
                  <c:v>-9.7547493000000003</c:v>
                </c:pt>
                <c:pt idx="149">
                  <c:v>-9.7606897000000004</c:v>
                </c:pt>
                <c:pt idx="150">
                  <c:v>-9.7819777000000006</c:v>
                </c:pt>
                <c:pt idx="151">
                  <c:v>-9.7571963999999998</c:v>
                </c:pt>
                <c:pt idx="152">
                  <c:v>-9.7278929000000005</c:v>
                </c:pt>
                <c:pt idx="153">
                  <c:v>-9.7784367000000003</c:v>
                </c:pt>
                <c:pt idx="154">
                  <c:v>-9.7817869000000002</c:v>
                </c:pt>
                <c:pt idx="155">
                  <c:v>-9.7439718000000006</c:v>
                </c:pt>
                <c:pt idx="156">
                  <c:v>-9.7549620000000008</c:v>
                </c:pt>
                <c:pt idx="157">
                  <c:v>-9.8040856999999999</c:v>
                </c:pt>
                <c:pt idx="158">
                  <c:v>-9.7997513000000005</c:v>
                </c:pt>
                <c:pt idx="159">
                  <c:v>-9.8266133999999994</c:v>
                </c:pt>
                <c:pt idx="160">
                  <c:v>-9.9343309000000009</c:v>
                </c:pt>
                <c:pt idx="161">
                  <c:v>-9.9721165000000003</c:v>
                </c:pt>
                <c:pt idx="162">
                  <c:v>-9.9565792000000002</c:v>
                </c:pt>
                <c:pt idx="163">
                  <c:v>-9.9836416000000003</c:v>
                </c:pt>
                <c:pt idx="164">
                  <c:v>-10.043093000000001</c:v>
                </c:pt>
                <c:pt idx="165">
                  <c:v>-10.000316</c:v>
                </c:pt>
                <c:pt idx="166">
                  <c:v>-9.9960432000000008</c:v>
                </c:pt>
                <c:pt idx="167">
                  <c:v>-10.063978000000001</c:v>
                </c:pt>
                <c:pt idx="168">
                  <c:v>-10.122165000000001</c:v>
                </c:pt>
                <c:pt idx="169">
                  <c:v>-10.115219</c:v>
                </c:pt>
                <c:pt idx="170">
                  <c:v>-10.122379</c:v>
                </c:pt>
                <c:pt idx="171">
                  <c:v>-10.153485999999999</c:v>
                </c:pt>
                <c:pt idx="172">
                  <c:v>-10.165075</c:v>
                </c:pt>
                <c:pt idx="173">
                  <c:v>-10.175647</c:v>
                </c:pt>
                <c:pt idx="174">
                  <c:v>-10.199939000000001</c:v>
                </c:pt>
                <c:pt idx="175">
                  <c:v>-10.261404000000001</c:v>
                </c:pt>
                <c:pt idx="176">
                  <c:v>-10.29725</c:v>
                </c:pt>
                <c:pt idx="177">
                  <c:v>-10.37102</c:v>
                </c:pt>
                <c:pt idx="178">
                  <c:v>-10.471367000000001</c:v>
                </c:pt>
                <c:pt idx="179">
                  <c:v>-10.540416</c:v>
                </c:pt>
                <c:pt idx="180">
                  <c:v>-10.574961</c:v>
                </c:pt>
                <c:pt idx="181">
                  <c:v>-10.707727999999999</c:v>
                </c:pt>
                <c:pt idx="182">
                  <c:v>-10.868468</c:v>
                </c:pt>
                <c:pt idx="183">
                  <c:v>-10.895993000000001</c:v>
                </c:pt>
                <c:pt idx="184">
                  <c:v>-10.912565000000001</c:v>
                </c:pt>
                <c:pt idx="185">
                  <c:v>-11.026585000000001</c:v>
                </c:pt>
                <c:pt idx="186">
                  <c:v>-11.117103999999999</c:v>
                </c:pt>
                <c:pt idx="187">
                  <c:v>-11.082647</c:v>
                </c:pt>
                <c:pt idx="188">
                  <c:v>-11.16968</c:v>
                </c:pt>
                <c:pt idx="189">
                  <c:v>-11.408811999999999</c:v>
                </c:pt>
                <c:pt idx="190">
                  <c:v>-11.575108999999999</c:v>
                </c:pt>
                <c:pt idx="191">
                  <c:v>-11.608558</c:v>
                </c:pt>
                <c:pt idx="192">
                  <c:v>-11.746231999999999</c:v>
                </c:pt>
                <c:pt idx="193">
                  <c:v>-11.926034</c:v>
                </c:pt>
                <c:pt idx="194">
                  <c:v>-11.977721000000001</c:v>
                </c:pt>
                <c:pt idx="195">
                  <c:v>-12.055253</c:v>
                </c:pt>
                <c:pt idx="196">
                  <c:v>-12.412337000000001</c:v>
                </c:pt>
                <c:pt idx="197">
                  <c:v>-12.849807</c:v>
                </c:pt>
                <c:pt idx="198">
                  <c:v>-13.213066</c:v>
                </c:pt>
                <c:pt idx="199">
                  <c:v>-13.597633999999999</c:v>
                </c:pt>
                <c:pt idx="200">
                  <c:v>-13.942525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61-437B-BA1D-4849937C91C3}"/>
            </c:ext>
          </c:extLst>
        </c:ser>
        <c:ser>
          <c:idx val="3"/>
          <c:order val="3"/>
          <c:tx>
            <c:strRef>
              <c:f>CLvsLO!$I$2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CLvsLO!$I$5:$I$205</c:f>
              <c:numCache>
                <c:formatCode>General</c:formatCode>
                <c:ptCount val="201"/>
                <c:pt idx="0">
                  <c:v>-13.272843</c:v>
                </c:pt>
                <c:pt idx="1">
                  <c:v>-13.086633000000001</c:v>
                </c:pt>
                <c:pt idx="2">
                  <c:v>-12.658177</c:v>
                </c:pt>
                <c:pt idx="3">
                  <c:v>-12.376404000000001</c:v>
                </c:pt>
                <c:pt idx="4">
                  <c:v>-11.962687000000001</c:v>
                </c:pt>
                <c:pt idx="5">
                  <c:v>-11.646655000000001</c:v>
                </c:pt>
                <c:pt idx="6">
                  <c:v>-11.144769</c:v>
                </c:pt>
                <c:pt idx="7">
                  <c:v>-11.065355</c:v>
                </c:pt>
                <c:pt idx="8">
                  <c:v>-10.682618</c:v>
                </c:pt>
                <c:pt idx="9">
                  <c:v>-10.562457999999999</c:v>
                </c:pt>
                <c:pt idx="10">
                  <c:v>-10.264379999999999</c:v>
                </c:pt>
                <c:pt idx="11">
                  <c:v>-10.110588</c:v>
                </c:pt>
                <c:pt idx="12">
                  <c:v>-9.9077845</c:v>
                </c:pt>
                <c:pt idx="13">
                  <c:v>-9.6707649</c:v>
                </c:pt>
                <c:pt idx="14">
                  <c:v>-9.6210365000000007</c:v>
                </c:pt>
                <c:pt idx="15">
                  <c:v>-9.4518041999999998</c:v>
                </c:pt>
                <c:pt idx="16">
                  <c:v>-9.4926081</c:v>
                </c:pt>
                <c:pt idx="17">
                  <c:v>-9.2753095999999999</c:v>
                </c:pt>
                <c:pt idx="18">
                  <c:v>-9.3032818000000006</c:v>
                </c:pt>
                <c:pt idx="19">
                  <c:v>-9.0823812000000004</c:v>
                </c:pt>
                <c:pt idx="20">
                  <c:v>-9.1933574999999994</c:v>
                </c:pt>
                <c:pt idx="21">
                  <c:v>-9.1046200000000006</c:v>
                </c:pt>
                <c:pt idx="22">
                  <c:v>-9.1762495000000008</c:v>
                </c:pt>
                <c:pt idx="23">
                  <c:v>-9.2301569000000008</c:v>
                </c:pt>
                <c:pt idx="24">
                  <c:v>-9.2068148000000001</c:v>
                </c:pt>
                <c:pt idx="25">
                  <c:v>-9.1719503000000007</c:v>
                </c:pt>
                <c:pt idx="26">
                  <c:v>-9.1061878000000007</c:v>
                </c:pt>
                <c:pt idx="27">
                  <c:v>-9.1465654000000001</c:v>
                </c:pt>
                <c:pt idx="28">
                  <c:v>-9.0783854000000002</c:v>
                </c:pt>
                <c:pt idx="29">
                  <c:v>-9.2351980000000005</c:v>
                </c:pt>
                <c:pt idx="30">
                  <c:v>-9.1968203000000006</c:v>
                </c:pt>
                <c:pt idx="31">
                  <c:v>-9.3507251999999994</c:v>
                </c:pt>
                <c:pt idx="32">
                  <c:v>-9.2746324999999992</c:v>
                </c:pt>
                <c:pt idx="33">
                  <c:v>-9.3504114000000005</c:v>
                </c:pt>
                <c:pt idx="34">
                  <c:v>-9.2997437000000005</c:v>
                </c:pt>
                <c:pt idx="35">
                  <c:v>-9.3328866999999995</c:v>
                </c:pt>
                <c:pt idx="36">
                  <c:v>-9.3128691000000003</c:v>
                </c:pt>
                <c:pt idx="37">
                  <c:v>-9.3299760999999997</c:v>
                </c:pt>
                <c:pt idx="38">
                  <c:v>-9.3056192000000006</c:v>
                </c:pt>
                <c:pt idx="39">
                  <c:v>-9.3182974000000005</c:v>
                </c:pt>
                <c:pt idx="40">
                  <c:v>-9.3656406000000008</c:v>
                </c:pt>
                <c:pt idx="41">
                  <c:v>-9.3699893999999997</c:v>
                </c:pt>
                <c:pt idx="42">
                  <c:v>-9.4280968000000005</c:v>
                </c:pt>
                <c:pt idx="43">
                  <c:v>-9.4750557000000004</c:v>
                </c:pt>
                <c:pt idx="44">
                  <c:v>-9.5662050000000001</c:v>
                </c:pt>
                <c:pt idx="45">
                  <c:v>-9.6211719999999996</c:v>
                </c:pt>
                <c:pt idx="46">
                  <c:v>-9.6555529</c:v>
                </c:pt>
                <c:pt idx="47">
                  <c:v>-9.6926708000000001</c:v>
                </c:pt>
                <c:pt idx="48">
                  <c:v>-9.7283305999999996</c:v>
                </c:pt>
                <c:pt idx="49">
                  <c:v>-9.7524595000000005</c:v>
                </c:pt>
                <c:pt idx="50">
                  <c:v>-9.7758751000000004</c:v>
                </c:pt>
                <c:pt idx="51">
                  <c:v>-9.8014411999999993</c:v>
                </c:pt>
                <c:pt idx="52">
                  <c:v>-9.8611269000000004</c:v>
                </c:pt>
                <c:pt idx="53">
                  <c:v>-9.8927993999999995</c:v>
                </c:pt>
                <c:pt idx="54">
                  <c:v>-9.8943452999999995</c:v>
                </c:pt>
                <c:pt idx="55">
                  <c:v>-9.8876180999999992</c:v>
                </c:pt>
                <c:pt idx="56">
                  <c:v>-9.9591694000000004</c:v>
                </c:pt>
                <c:pt idx="57">
                  <c:v>-9.9814234000000006</c:v>
                </c:pt>
                <c:pt idx="58">
                  <c:v>-9.9644442000000009</c:v>
                </c:pt>
                <c:pt idx="59">
                  <c:v>-9.8984623000000003</c:v>
                </c:pt>
                <c:pt idx="60">
                  <c:v>-9.8518743999999998</c:v>
                </c:pt>
                <c:pt idx="61">
                  <c:v>-9.7461947999999996</c:v>
                </c:pt>
                <c:pt idx="62">
                  <c:v>-9.6475649000000008</c:v>
                </c:pt>
                <c:pt idx="63">
                  <c:v>-9.5654430000000001</c:v>
                </c:pt>
                <c:pt idx="64">
                  <c:v>-9.5401506000000005</c:v>
                </c:pt>
                <c:pt idx="65">
                  <c:v>-9.4978274999999996</c:v>
                </c:pt>
                <c:pt idx="66">
                  <c:v>-9.4903373999999996</c:v>
                </c:pt>
                <c:pt idx="67">
                  <c:v>-9.4553518000000008</c:v>
                </c:pt>
                <c:pt idx="68">
                  <c:v>-9.4440898999999998</c:v>
                </c:pt>
                <c:pt idx="69">
                  <c:v>-9.3960047000000007</c:v>
                </c:pt>
                <c:pt idx="70">
                  <c:v>-9.4217215000000003</c:v>
                </c:pt>
                <c:pt idx="71">
                  <c:v>-9.3844595000000002</c:v>
                </c:pt>
                <c:pt idx="72">
                  <c:v>-9.3684864000000001</c:v>
                </c:pt>
                <c:pt idx="73">
                  <c:v>-9.3228148999999991</c:v>
                </c:pt>
                <c:pt idx="74">
                  <c:v>-9.3765230000000006</c:v>
                </c:pt>
                <c:pt idx="75">
                  <c:v>-9.3520126000000001</c:v>
                </c:pt>
                <c:pt idx="76">
                  <c:v>-9.3650330999999998</c:v>
                </c:pt>
                <c:pt idx="77">
                  <c:v>-9.3724422000000001</c:v>
                </c:pt>
                <c:pt idx="78">
                  <c:v>-9.4445601000000003</c:v>
                </c:pt>
                <c:pt idx="79">
                  <c:v>-9.4113168999999992</c:v>
                </c:pt>
                <c:pt idx="80">
                  <c:v>-9.3947172000000005</c:v>
                </c:pt>
                <c:pt idx="81">
                  <c:v>-9.3285874999999994</c:v>
                </c:pt>
                <c:pt idx="82">
                  <c:v>-9.3056812000000004</c:v>
                </c:pt>
                <c:pt idx="83">
                  <c:v>-9.2423886999999993</c:v>
                </c:pt>
                <c:pt idx="84">
                  <c:v>-9.2322559000000002</c:v>
                </c:pt>
                <c:pt idx="85">
                  <c:v>-9.1911850000000008</c:v>
                </c:pt>
                <c:pt idx="86">
                  <c:v>-9.1995745000000007</c:v>
                </c:pt>
                <c:pt idx="87">
                  <c:v>-9.1653490000000009</c:v>
                </c:pt>
                <c:pt idx="88">
                  <c:v>-9.1744204000000007</c:v>
                </c:pt>
                <c:pt idx="89">
                  <c:v>-9.1816244000000005</c:v>
                </c:pt>
                <c:pt idx="90">
                  <c:v>-9.1927041999999997</c:v>
                </c:pt>
                <c:pt idx="91">
                  <c:v>-9.2085370999999991</c:v>
                </c:pt>
                <c:pt idx="92">
                  <c:v>-9.2281189000000001</c:v>
                </c:pt>
                <c:pt idx="93">
                  <c:v>-9.2075929999999993</c:v>
                </c:pt>
                <c:pt idx="94">
                  <c:v>-9.1745728999999994</c:v>
                </c:pt>
                <c:pt idx="95">
                  <c:v>-9.1776075000000006</c:v>
                </c:pt>
                <c:pt idx="96">
                  <c:v>-9.1938963000000005</c:v>
                </c:pt>
                <c:pt idx="97">
                  <c:v>-9.1890000999999994</c:v>
                </c:pt>
                <c:pt idx="98">
                  <c:v>-9.1786203000000004</c:v>
                </c:pt>
                <c:pt idx="99">
                  <c:v>-9.1704769000000006</c:v>
                </c:pt>
                <c:pt idx="100">
                  <c:v>-9.1461629999999996</c:v>
                </c:pt>
                <c:pt idx="101">
                  <c:v>-9.1184559000000007</c:v>
                </c:pt>
                <c:pt idx="102">
                  <c:v>-9.1351233000000001</c:v>
                </c:pt>
                <c:pt idx="103">
                  <c:v>-9.1372079999999993</c:v>
                </c:pt>
                <c:pt idx="104">
                  <c:v>-9.1411829000000004</c:v>
                </c:pt>
                <c:pt idx="105">
                  <c:v>-9.1431141</c:v>
                </c:pt>
                <c:pt idx="106">
                  <c:v>-9.1687183000000001</c:v>
                </c:pt>
                <c:pt idx="107">
                  <c:v>-9.1792716999999993</c:v>
                </c:pt>
                <c:pt idx="108">
                  <c:v>-9.2256879999999999</c:v>
                </c:pt>
                <c:pt idx="109">
                  <c:v>-9.2980824000000002</c:v>
                </c:pt>
                <c:pt idx="110">
                  <c:v>-9.3610124999999993</c:v>
                </c:pt>
                <c:pt idx="111">
                  <c:v>-9.3782634999999992</c:v>
                </c:pt>
                <c:pt idx="112">
                  <c:v>-9.4124993999999997</c:v>
                </c:pt>
                <c:pt idx="113">
                  <c:v>-9.4604663999999996</c:v>
                </c:pt>
                <c:pt idx="114">
                  <c:v>-9.4978084999999997</c:v>
                </c:pt>
                <c:pt idx="115">
                  <c:v>-9.5526236999999998</c:v>
                </c:pt>
                <c:pt idx="116">
                  <c:v>-9.6063317999999995</c:v>
                </c:pt>
                <c:pt idx="117">
                  <c:v>-9.7232865999999998</c:v>
                </c:pt>
                <c:pt idx="118">
                  <c:v>-9.8025026000000004</c:v>
                </c:pt>
                <c:pt idx="119">
                  <c:v>-9.8520669999999999</c:v>
                </c:pt>
                <c:pt idx="120">
                  <c:v>-9.9334593000000009</c:v>
                </c:pt>
                <c:pt idx="121">
                  <c:v>-10.057563999999999</c:v>
                </c:pt>
                <c:pt idx="122">
                  <c:v>-10.082941</c:v>
                </c:pt>
                <c:pt idx="123">
                  <c:v>-10.146919</c:v>
                </c:pt>
                <c:pt idx="124">
                  <c:v>-10.288403000000001</c:v>
                </c:pt>
                <c:pt idx="125">
                  <c:v>-10.412644999999999</c:v>
                </c:pt>
                <c:pt idx="126">
                  <c:v>-10.417438000000001</c:v>
                </c:pt>
                <c:pt idx="127">
                  <c:v>-10.47125</c:v>
                </c:pt>
                <c:pt idx="128">
                  <c:v>-10.574923999999999</c:v>
                </c:pt>
                <c:pt idx="129">
                  <c:v>-10.607372</c:v>
                </c:pt>
                <c:pt idx="130">
                  <c:v>-10.645465</c:v>
                </c:pt>
                <c:pt idx="131">
                  <c:v>-10.847166</c:v>
                </c:pt>
                <c:pt idx="132">
                  <c:v>-10.964325000000001</c:v>
                </c:pt>
                <c:pt idx="133">
                  <c:v>-10.95298</c:v>
                </c:pt>
                <c:pt idx="134">
                  <c:v>-11.011086000000001</c:v>
                </c:pt>
                <c:pt idx="135">
                  <c:v>-11.116904999999999</c:v>
                </c:pt>
                <c:pt idx="136">
                  <c:v>-11.040376999999999</c:v>
                </c:pt>
                <c:pt idx="137">
                  <c:v>-10.971401</c:v>
                </c:pt>
                <c:pt idx="138">
                  <c:v>-11.091525000000001</c:v>
                </c:pt>
                <c:pt idx="139">
                  <c:v>-11.227459</c:v>
                </c:pt>
                <c:pt idx="140">
                  <c:v>-11.112309</c:v>
                </c:pt>
                <c:pt idx="141">
                  <c:v>-11.074101000000001</c:v>
                </c:pt>
                <c:pt idx="142">
                  <c:v>-11.219493999999999</c:v>
                </c:pt>
                <c:pt idx="143">
                  <c:v>-11.234197999999999</c:v>
                </c:pt>
                <c:pt idx="144">
                  <c:v>-11.074348000000001</c:v>
                </c:pt>
                <c:pt idx="145">
                  <c:v>-11.143459999999999</c:v>
                </c:pt>
                <c:pt idx="146">
                  <c:v>-11.355865</c:v>
                </c:pt>
                <c:pt idx="147">
                  <c:v>-11.333266</c:v>
                </c:pt>
                <c:pt idx="148">
                  <c:v>-11.202062</c:v>
                </c:pt>
                <c:pt idx="149">
                  <c:v>-11.265822999999999</c:v>
                </c:pt>
                <c:pt idx="150">
                  <c:v>-11.354324999999999</c:v>
                </c:pt>
                <c:pt idx="151">
                  <c:v>-11.253799000000001</c:v>
                </c:pt>
                <c:pt idx="152">
                  <c:v>-11.221131</c:v>
                </c:pt>
                <c:pt idx="153">
                  <c:v>-11.368668</c:v>
                </c:pt>
                <c:pt idx="154">
                  <c:v>-11.364240000000001</c:v>
                </c:pt>
                <c:pt idx="155">
                  <c:v>-11.239784</c:v>
                </c:pt>
                <c:pt idx="156">
                  <c:v>-11.266588</c:v>
                </c:pt>
                <c:pt idx="157">
                  <c:v>-11.347270999999999</c:v>
                </c:pt>
                <c:pt idx="158">
                  <c:v>-11.258582000000001</c:v>
                </c:pt>
                <c:pt idx="159">
                  <c:v>-11.244211999999999</c:v>
                </c:pt>
                <c:pt idx="160">
                  <c:v>-11.441153999999999</c:v>
                </c:pt>
                <c:pt idx="161">
                  <c:v>-11.517569</c:v>
                </c:pt>
                <c:pt idx="162">
                  <c:v>-11.422810999999999</c:v>
                </c:pt>
                <c:pt idx="163">
                  <c:v>-11.431461000000001</c:v>
                </c:pt>
                <c:pt idx="164">
                  <c:v>-11.538385999999999</c:v>
                </c:pt>
                <c:pt idx="165">
                  <c:v>-11.442145</c:v>
                </c:pt>
                <c:pt idx="166">
                  <c:v>-11.359458999999999</c:v>
                </c:pt>
                <c:pt idx="167">
                  <c:v>-11.507968999999999</c:v>
                </c:pt>
                <c:pt idx="168">
                  <c:v>-11.692999</c:v>
                </c:pt>
                <c:pt idx="169">
                  <c:v>-11.682667</c:v>
                </c:pt>
                <c:pt idx="170">
                  <c:v>-11.686351</c:v>
                </c:pt>
                <c:pt idx="171">
                  <c:v>-11.816214</c:v>
                </c:pt>
                <c:pt idx="172">
                  <c:v>-11.88186</c:v>
                </c:pt>
                <c:pt idx="173">
                  <c:v>-11.891181</c:v>
                </c:pt>
                <c:pt idx="174">
                  <c:v>-12.048843</c:v>
                </c:pt>
                <c:pt idx="175">
                  <c:v>-12.271791</c:v>
                </c:pt>
                <c:pt idx="176">
                  <c:v>-12.355909</c:v>
                </c:pt>
                <c:pt idx="177">
                  <c:v>-12.545515</c:v>
                </c:pt>
                <c:pt idx="178">
                  <c:v>-12.884135000000001</c:v>
                </c:pt>
                <c:pt idx="179">
                  <c:v>-12.985186000000001</c:v>
                </c:pt>
                <c:pt idx="180">
                  <c:v>-12.980074</c:v>
                </c:pt>
                <c:pt idx="181">
                  <c:v>-13.374121000000001</c:v>
                </c:pt>
                <c:pt idx="182">
                  <c:v>-13.797176</c:v>
                </c:pt>
                <c:pt idx="183">
                  <c:v>-13.794171</c:v>
                </c:pt>
                <c:pt idx="184">
                  <c:v>-13.750674999999999</c:v>
                </c:pt>
                <c:pt idx="185">
                  <c:v>-14.064728000000001</c:v>
                </c:pt>
                <c:pt idx="186">
                  <c:v>-14.190303</c:v>
                </c:pt>
                <c:pt idx="187">
                  <c:v>-14.022095</c:v>
                </c:pt>
                <c:pt idx="188">
                  <c:v>-14.190020000000001</c:v>
                </c:pt>
                <c:pt idx="189">
                  <c:v>-14.757367</c:v>
                </c:pt>
                <c:pt idx="190">
                  <c:v>-15.028534000000001</c:v>
                </c:pt>
                <c:pt idx="191">
                  <c:v>-15.009766000000001</c:v>
                </c:pt>
                <c:pt idx="192">
                  <c:v>-15.226788000000001</c:v>
                </c:pt>
                <c:pt idx="193">
                  <c:v>-15.476644</c:v>
                </c:pt>
                <c:pt idx="194">
                  <c:v>-15.495858999999999</c:v>
                </c:pt>
                <c:pt idx="195">
                  <c:v>-15.554290999999999</c:v>
                </c:pt>
                <c:pt idx="196">
                  <c:v>-15.877589</c:v>
                </c:pt>
                <c:pt idx="197">
                  <c:v>-16.187073000000002</c:v>
                </c:pt>
                <c:pt idx="198">
                  <c:v>-16.408712000000001</c:v>
                </c:pt>
                <c:pt idx="199">
                  <c:v>-16.668941</c:v>
                </c:pt>
                <c:pt idx="200">
                  <c:v>-16.886374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61-437B-BA1D-4849937C91C3}"/>
            </c:ext>
          </c:extLst>
        </c:ser>
        <c:ser>
          <c:idx val="4"/>
          <c:order val="4"/>
          <c:tx>
            <c:strRef>
              <c:f>CLvsLO!$J$2</c:f>
              <c:strCache>
                <c:ptCount val="1"/>
                <c:pt idx="0">
                  <c:v>+10 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  <c:extLst xmlns:c15="http://schemas.microsoft.com/office/drawing/2012/chart"/>
            </c:numRef>
          </c:xVal>
          <c:yVal>
            <c:numRef>
              <c:f>CLvsLO!$J$5:$J$205</c:f>
              <c:numCache>
                <c:formatCode>General</c:formatCode>
                <c:ptCount val="201"/>
                <c:pt idx="0">
                  <c:v>-18.518089</c:v>
                </c:pt>
                <c:pt idx="1">
                  <c:v>-18.327562</c:v>
                </c:pt>
                <c:pt idx="2">
                  <c:v>-17.955131999999999</c:v>
                </c:pt>
                <c:pt idx="3">
                  <c:v>-17.584047000000002</c:v>
                </c:pt>
                <c:pt idx="4">
                  <c:v>-17.144403000000001</c:v>
                </c:pt>
                <c:pt idx="5">
                  <c:v>-16.643978000000001</c:v>
                </c:pt>
                <c:pt idx="6">
                  <c:v>-16.147081</c:v>
                </c:pt>
                <c:pt idx="7">
                  <c:v>-15.957858</c:v>
                </c:pt>
                <c:pt idx="8">
                  <c:v>-15.749269</c:v>
                </c:pt>
                <c:pt idx="9">
                  <c:v>-15.444374</c:v>
                </c:pt>
                <c:pt idx="10">
                  <c:v>-15.197884999999999</c:v>
                </c:pt>
                <c:pt idx="11">
                  <c:v>-14.972549000000001</c:v>
                </c:pt>
                <c:pt idx="12">
                  <c:v>-14.737515</c:v>
                </c:pt>
                <c:pt idx="13">
                  <c:v>-14.304990999999999</c:v>
                </c:pt>
                <c:pt idx="14">
                  <c:v>-14.186461</c:v>
                </c:pt>
                <c:pt idx="15">
                  <c:v>-14.119749000000001</c:v>
                </c:pt>
                <c:pt idx="16">
                  <c:v>-14.052223</c:v>
                </c:pt>
                <c:pt idx="17">
                  <c:v>-13.759544</c:v>
                </c:pt>
                <c:pt idx="18">
                  <c:v>-13.668282</c:v>
                </c:pt>
                <c:pt idx="19">
                  <c:v>-13.524054</c:v>
                </c:pt>
                <c:pt idx="20">
                  <c:v>-13.381073000000001</c:v>
                </c:pt>
                <c:pt idx="21">
                  <c:v>-13.20992</c:v>
                </c:pt>
                <c:pt idx="22">
                  <c:v>-13.274141</c:v>
                </c:pt>
                <c:pt idx="23">
                  <c:v>-13.417334</c:v>
                </c:pt>
                <c:pt idx="24">
                  <c:v>-13.406414</c:v>
                </c:pt>
                <c:pt idx="25">
                  <c:v>-13.332255</c:v>
                </c:pt>
                <c:pt idx="26">
                  <c:v>-13.305400000000001</c:v>
                </c:pt>
                <c:pt idx="27">
                  <c:v>-13.345499999999999</c:v>
                </c:pt>
                <c:pt idx="28">
                  <c:v>-13.402756</c:v>
                </c:pt>
                <c:pt idx="29">
                  <c:v>-13.527305</c:v>
                </c:pt>
                <c:pt idx="30">
                  <c:v>-13.656174999999999</c:v>
                </c:pt>
                <c:pt idx="31">
                  <c:v>-13.837975999999999</c:v>
                </c:pt>
                <c:pt idx="32">
                  <c:v>-13.842606999999999</c:v>
                </c:pt>
                <c:pt idx="33">
                  <c:v>-13.805927000000001</c:v>
                </c:pt>
                <c:pt idx="34">
                  <c:v>-13.819535999999999</c:v>
                </c:pt>
                <c:pt idx="35">
                  <c:v>-13.956187999999999</c:v>
                </c:pt>
                <c:pt idx="36">
                  <c:v>-14.009275000000001</c:v>
                </c:pt>
                <c:pt idx="37">
                  <c:v>-14.005295</c:v>
                </c:pt>
                <c:pt idx="38">
                  <c:v>-13.986625</c:v>
                </c:pt>
                <c:pt idx="39">
                  <c:v>-14.063613999999999</c:v>
                </c:pt>
                <c:pt idx="40">
                  <c:v>-14.06011</c:v>
                </c:pt>
                <c:pt idx="41">
                  <c:v>-13.987864</c:v>
                </c:pt>
                <c:pt idx="42">
                  <c:v>-13.927569</c:v>
                </c:pt>
                <c:pt idx="43">
                  <c:v>-13.966260999999999</c:v>
                </c:pt>
                <c:pt idx="44">
                  <c:v>-14.06659</c:v>
                </c:pt>
                <c:pt idx="45">
                  <c:v>-14.153668</c:v>
                </c:pt>
                <c:pt idx="46">
                  <c:v>-14.165549</c:v>
                </c:pt>
                <c:pt idx="47">
                  <c:v>-14.141961999999999</c:v>
                </c:pt>
                <c:pt idx="48">
                  <c:v>-14.095164</c:v>
                </c:pt>
                <c:pt idx="49">
                  <c:v>-14.023496</c:v>
                </c:pt>
                <c:pt idx="50">
                  <c:v>-14.042020000000001</c:v>
                </c:pt>
                <c:pt idx="51">
                  <c:v>-14.14859</c:v>
                </c:pt>
                <c:pt idx="52">
                  <c:v>-14.304192</c:v>
                </c:pt>
                <c:pt idx="53">
                  <c:v>-14.317857999999999</c:v>
                </c:pt>
                <c:pt idx="54">
                  <c:v>-14.202688</c:v>
                </c:pt>
                <c:pt idx="55">
                  <c:v>-14.103183</c:v>
                </c:pt>
                <c:pt idx="56">
                  <c:v>-14.196522999999999</c:v>
                </c:pt>
                <c:pt idx="57">
                  <c:v>-14.282527</c:v>
                </c:pt>
                <c:pt idx="58">
                  <c:v>-14.319654999999999</c:v>
                </c:pt>
                <c:pt idx="59">
                  <c:v>-14.352494</c:v>
                </c:pt>
                <c:pt idx="60">
                  <c:v>-14.396755000000001</c:v>
                </c:pt>
                <c:pt idx="61">
                  <c:v>-14.327051000000001</c:v>
                </c:pt>
                <c:pt idx="62">
                  <c:v>-14.259779999999999</c:v>
                </c:pt>
                <c:pt idx="63">
                  <c:v>-14.291924</c:v>
                </c:pt>
                <c:pt idx="64">
                  <c:v>-14.353040999999999</c:v>
                </c:pt>
                <c:pt idx="65">
                  <c:v>-14.302413</c:v>
                </c:pt>
                <c:pt idx="66">
                  <c:v>-14.273596</c:v>
                </c:pt>
                <c:pt idx="67">
                  <c:v>-14.227817999999999</c:v>
                </c:pt>
                <c:pt idx="68">
                  <c:v>-14.056796</c:v>
                </c:pt>
                <c:pt idx="69">
                  <c:v>-13.810582</c:v>
                </c:pt>
                <c:pt idx="70">
                  <c:v>-13.774552999999999</c:v>
                </c:pt>
                <c:pt idx="71">
                  <c:v>-13.739606999999999</c:v>
                </c:pt>
                <c:pt idx="72">
                  <c:v>-13.618677</c:v>
                </c:pt>
                <c:pt idx="73">
                  <c:v>-13.515632999999999</c:v>
                </c:pt>
                <c:pt idx="74">
                  <c:v>-13.566519</c:v>
                </c:pt>
                <c:pt idx="75">
                  <c:v>-13.436773000000001</c:v>
                </c:pt>
                <c:pt idx="76">
                  <c:v>-13.215040999999999</c:v>
                </c:pt>
                <c:pt idx="77">
                  <c:v>-13.178921000000001</c:v>
                </c:pt>
                <c:pt idx="78">
                  <c:v>-13.336792000000001</c:v>
                </c:pt>
                <c:pt idx="79">
                  <c:v>-13.325417</c:v>
                </c:pt>
                <c:pt idx="80">
                  <c:v>-13.20496</c:v>
                </c:pt>
                <c:pt idx="81">
                  <c:v>-13.140879</c:v>
                </c:pt>
                <c:pt idx="82">
                  <c:v>-13.112299</c:v>
                </c:pt>
                <c:pt idx="83">
                  <c:v>-13.020859</c:v>
                </c:pt>
                <c:pt idx="84">
                  <c:v>-12.990093</c:v>
                </c:pt>
                <c:pt idx="85">
                  <c:v>-13.036222</c:v>
                </c:pt>
                <c:pt idx="86">
                  <c:v>-13.042023</c:v>
                </c:pt>
                <c:pt idx="87">
                  <c:v>-12.928732999999999</c:v>
                </c:pt>
                <c:pt idx="88">
                  <c:v>-12.862026</c:v>
                </c:pt>
                <c:pt idx="89">
                  <c:v>-12.847588999999999</c:v>
                </c:pt>
                <c:pt idx="90">
                  <c:v>-12.881459</c:v>
                </c:pt>
                <c:pt idx="91">
                  <c:v>-12.966988000000001</c:v>
                </c:pt>
                <c:pt idx="92">
                  <c:v>-13.019114</c:v>
                </c:pt>
                <c:pt idx="93">
                  <c:v>-12.908481</c:v>
                </c:pt>
                <c:pt idx="94">
                  <c:v>-12.840312000000001</c:v>
                </c:pt>
                <c:pt idx="95">
                  <c:v>-12.932534</c:v>
                </c:pt>
                <c:pt idx="96">
                  <c:v>-13.036372</c:v>
                </c:pt>
                <c:pt idx="97">
                  <c:v>-13.066998</c:v>
                </c:pt>
                <c:pt idx="98">
                  <c:v>-13.149933000000001</c:v>
                </c:pt>
                <c:pt idx="99">
                  <c:v>-13.244103000000001</c:v>
                </c:pt>
                <c:pt idx="100">
                  <c:v>-13.180979000000001</c:v>
                </c:pt>
                <c:pt idx="101">
                  <c:v>-13.141788</c:v>
                </c:pt>
                <c:pt idx="102">
                  <c:v>-13.305695</c:v>
                </c:pt>
                <c:pt idx="103">
                  <c:v>-13.512176999999999</c:v>
                </c:pt>
                <c:pt idx="104">
                  <c:v>-13.564759</c:v>
                </c:pt>
                <c:pt idx="105">
                  <c:v>-13.591965</c:v>
                </c:pt>
                <c:pt idx="106">
                  <c:v>-13.686667999999999</c:v>
                </c:pt>
                <c:pt idx="107">
                  <c:v>-13.745205</c:v>
                </c:pt>
                <c:pt idx="108">
                  <c:v>-13.807714000000001</c:v>
                </c:pt>
                <c:pt idx="109">
                  <c:v>-13.996689</c:v>
                </c:pt>
                <c:pt idx="110">
                  <c:v>-14.21504</c:v>
                </c:pt>
                <c:pt idx="111">
                  <c:v>-14.289408999999999</c:v>
                </c:pt>
                <c:pt idx="112">
                  <c:v>-14.345366</c:v>
                </c:pt>
                <c:pt idx="113">
                  <c:v>-14.465172000000001</c:v>
                </c:pt>
                <c:pt idx="114">
                  <c:v>-14.552502</c:v>
                </c:pt>
                <c:pt idx="115">
                  <c:v>-14.615637</c:v>
                </c:pt>
                <c:pt idx="116">
                  <c:v>-14.771644</c:v>
                </c:pt>
                <c:pt idx="117">
                  <c:v>-15.030218</c:v>
                </c:pt>
                <c:pt idx="118">
                  <c:v>-15.190745</c:v>
                </c:pt>
                <c:pt idx="119">
                  <c:v>-15.283376000000001</c:v>
                </c:pt>
                <c:pt idx="120">
                  <c:v>-15.471569000000001</c:v>
                </c:pt>
                <c:pt idx="121">
                  <c:v>-15.684127</c:v>
                </c:pt>
                <c:pt idx="122">
                  <c:v>-15.764811999999999</c:v>
                </c:pt>
                <c:pt idx="123">
                  <c:v>-15.887122</c:v>
                </c:pt>
                <c:pt idx="124">
                  <c:v>-16.172492999999999</c:v>
                </c:pt>
                <c:pt idx="125">
                  <c:v>-16.400327999999998</c:v>
                </c:pt>
                <c:pt idx="126">
                  <c:v>-16.478504000000001</c:v>
                </c:pt>
                <c:pt idx="127">
                  <c:v>-16.571366999999999</c:v>
                </c:pt>
                <c:pt idx="128">
                  <c:v>-16.735016000000002</c:v>
                </c:pt>
                <c:pt idx="129">
                  <c:v>-16.788919</c:v>
                </c:pt>
                <c:pt idx="130">
                  <c:v>-16.858398000000001</c:v>
                </c:pt>
                <c:pt idx="131">
                  <c:v>-17.091557999999999</c:v>
                </c:pt>
                <c:pt idx="132">
                  <c:v>-17.265415000000001</c:v>
                </c:pt>
                <c:pt idx="133">
                  <c:v>-17.242516999999999</c:v>
                </c:pt>
                <c:pt idx="134">
                  <c:v>-17.344225000000002</c:v>
                </c:pt>
                <c:pt idx="135">
                  <c:v>-17.528334000000001</c:v>
                </c:pt>
                <c:pt idx="136">
                  <c:v>-17.467953000000001</c:v>
                </c:pt>
                <c:pt idx="137">
                  <c:v>-17.385560999999999</c:v>
                </c:pt>
                <c:pt idx="138">
                  <c:v>-17.624694999999999</c:v>
                </c:pt>
                <c:pt idx="139">
                  <c:v>-17.840017</c:v>
                </c:pt>
                <c:pt idx="140">
                  <c:v>-17.702497000000001</c:v>
                </c:pt>
                <c:pt idx="141">
                  <c:v>-17.622194</c:v>
                </c:pt>
                <c:pt idx="142">
                  <c:v>-17.807656999999999</c:v>
                </c:pt>
                <c:pt idx="143">
                  <c:v>-17.80827</c:v>
                </c:pt>
                <c:pt idx="144">
                  <c:v>-17.527086000000001</c:v>
                </c:pt>
                <c:pt idx="145">
                  <c:v>-17.550514</c:v>
                </c:pt>
                <c:pt idx="146">
                  <c:v>-17.805923</c:v>
                </c:pt>
                <c:pt idx="147">
                  <c:v>-17.734928</c:v>
                </c:pt>
                <c:pt idx="148">
                  <c:v>-17.484978000000002</c:v>
                </c:pt>
                <c:pt idx="149">
                  <c:v>-17.544653</c:v>
                </c:pt>
                <c:pt idx="150">
                  <c:v>-17.621941</c:v>
                </c:pt>
                <c:pt idx="151">
                  <c:v>-17.455143</c:v>
                </c:pt>
                <c:pt idx="152">
                  <c:v>-17.387877</c:v>
                </c:pt>
                <c:pt idx="153">
                  <c:v>-17.569196999999999</c:v>
                </c:pt>
                <c:pt idx="154">
                  <c:v>-17.528476999999999</c:v>
                </c:pt>
                <c:pt idx="155">
                  <c:v>-17.310081</c:v>
                </c:pt>
                <c:pt idx="156">
                  <c:v>-17.313403999999998</c:v>
                </c:pt>
                <c:pt idx="157">
                  <c:v>-17.389322</c:v>
                </c:pt>
                <c:pt idx="158">
                  <c:v>-17.202815999999999</c:v>
                </c:pt>
                <c:pt idx="159">
                  <c:v>-17.114474999999999</c:v>
                </c:pt>
                <c:pt idx="160">
                  <c:v>-17.3736</c:v>
                </c:pt>
                <c:pt idx="161">
                  <c:v>-17.502541000000001</c:v>
                </c:pt>
                <c:pt idx="162">
                  <c:v>-17.345718000000002</c:v>
                </c:pt>
                <c:pt idx="163">
                  <c:v>-17.350211999999999</c:v>
                </c:pt>
                <c:pt idx="164">
                  <c:v>-17.524832</c:v>
                </c:pt>
                <c:pt idx="165">
                  <c:v>-17.426537</c:v>
                </c:pt>
                <c:pt idx="166">
                  <c:v>-17.293849999999999</c:v>
                </c:pt>
                <c:pt idx="167">
                  <c:v>-17.515899999999998</c:v>
                </c:pt>
                <c:pt idx="168">
                  <c:v>-17.797433999999999</c:v>
                </c:pt>
                <c:pt idx="169">
                  <c:v>-17.814568000000001</c:v>
                </c:pt>
                <c:pt idx="170">
                  <c:v>-17.815165</c:v>
                </c:pt>
                <c:pt idx="171">
                  <c:v>-17.987188</c:v>
                </c:pt>
                <c:pt idx="172">
                  <c:v>-18.062542000000001</c:v>
                </c:pt>
                <c:pt idx="173">
                  <c:v>-18.062304999999999</c:v>
                </c:pt>
                <c:pt idx="174">
                  <c:v>-18.230084999999999</c:v>
                </c:pt>
                <c:pt idx="175">
                  <c:v>-18.468319000000001</c:v>
                </c:pt>
                <c:pt idx="176">
                  <c:v>-18.532233999999999</c:v>
                </c:pt>
                <c:pt idx="177">
                  <c:v>-18.682435999999999</c:v>
                </c:pt>
                <c:pt idx="178">
                  <c:v>-18.959066</c:v>
                </c:pt>
                <c:pt idx="179">
                  <c:v>-19.024128000000001</c:v>
                </c:pt>
                <c:pt idx="180">
                  <c:v>-18.997803000000001</c:v>
                </c:pt>
                <c:pt idx="181">
                  <c:v>-19.288231</c:v>
                </c:pt>
                <c:pt idx="182">
                  <c:v>-19.631035000000001</c:v>
                </c:pt>
                <c:pt idx="183">
                  <c:v>-19.639896</c:v>
                </c:pt>
                <c:pt idx="184">
                  <c:v>-19.600055999999999</c:v>
                </c:pt>
                <c:pt idx="185">
                  <c:v>-19.84347</c:v>
                </c:pt>
                <c:pt idx="186">
                  <c:v>-19.983028000000001</c:v>
                </c:pt>
                <c:pt idx="187">
                  <c:v>-19.849798</c:v>
                </c:pt>
                <c:pt idx="188">
                  <c:v>-19.988894999999999</c:v>
                </c:pt>
                <c:pt idx="189">
                  <c:v>-20.492927999999999</c:v>
                </c:pt>
                <c:pt idx="190">
                  <c:v>-20.766157</c:v>
                </c:pt>
                <c:pt idx="191">
                  <c:v>-20.761789</c:v>
                </c:pt>
                <c:pt idx="192">
                  <c:v>-20.976213000000001</c:v>
                </c:pt>
                <c:pt idx="193">
                  <c:v>-21.238253</c:v>
                </c:pt>
                <c:pt idx="194">
                  <c:v>-21.277840000000001</c:v>
                </c:pt>
                <c:pt idx="195">
                  <c:v>-21.367476</c:v>
                </c:pt>
                <c:pt idx="196">
                  <c:v>-21.800276</c:v>
                </c:pt>
                <c:pt idx="197">
                  <c:v>-22.246029</c:v>
                </c:pt>
                <c:pt idx="198">
                  <c:v>-22.592934</c:v>
                </c:pt>
                <c:pt idx="199">
                  <c:v>-22.976151000000002</c:v>
                </c:pt>
                <c:pt idx="200">
                  <c:v>-23.308107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B261-437B-BA1D-4849937C9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+1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1.06</c:v>
                      </c:pt>
                      <c:pt idx="2">
                        <c:v>1.1200000000000001</c:v>
                      </c:pt>
                      <c:pt idx="3">
                        <c:v>1.18</c:v>
                      </c:pt>
                      <c:pt idx="4">
                        <c:v>1.24</c:v>
                      </c:pt>
                      <c:pt idx="5">
                        <c:v>1.3</c:v>
                      </c:pt>
                      <c:pt idx="6">
                        <c:v>1.36</c:v>
                      </c:pt>
                      <c:pt idx="7">
                        <c:v>1.42</c:v>
                      </c:pt>
                      <c:pt idx="8">
                        <c:v>1.48</c:v>
                      </c:pt>
                      <c:pt idx="9">
                        <c:v>1.54</c:v>
                      </c:pt>
                      <c:pt idx="10">
                        <c:v>1.6</c:v>
                      </c:pt>
                      <c:pt idx="11">
                        <c:v>1.66</c:v>
                      </c:pt>
                      <c:pt idx="12">
                        <c:v>1.72</c:v>
                      </c:pt>
                      <c:pt idx="13">
                        <c:v>1.78</c:v>
                      </c:pt>
                      <c:pt idx="14">
                        <c:v>1.84</c:v>
                      </c:pt>
                      <c:pt idx="15">
                        <c:v>1.9</c:v>
                      </c:pt>
                      <c:pt idx="16">
                        <c:v>1.96</c:v>
                      </c:pt>
                      <c:pt idx="17">
                        <c:v>2.02</c:v>
                      </c:pt>
                      <c:pt idx="18">
                        <c:v>2.08</c:v>
                      </c:pt>
                      <c:pt idx="19">
                        <c:v>2.14</c:v>
                      </c:pt>
                      <c:pt idx="20">
                        <c:v>2.2000000000000002</c:v>
                      </c:pt>
                      <c:pt idx="21">
                        <c:v>2.2599999999999998</c:v>
                      </c:pt>
                      <c:pt idx="22">
                        <c:v>2.3199999999999998</c:v>
                      </c:pt>
                      <c:pt idx="23">
                        <c:v>2.38</c:v>
                      </c:pt>
                      <c:pt idx="24">
                        <c:v>2.44</c:v>
                      </c:pt>
                      <c:pt idx="25">
                        <c:v>2.5</c:v>
                      </c:pt>
                      <c:pt idx="26">
                        <c:v>2.56</c:v>
                      </c:pt>
                      <c:pt idx="27">
                        <c:v>2.62</c:v>
                      </c:pt>
                      <c:pt idx="28">
                        <c:v>2.68</c:v>
                      </c:pt>
                      <c:pt idx="29">
                        <c:v>2.74</c:v>
                      </c:pt>
                      <c:pt idx="30">
                        <c:v>2.8</c:v>
                      </c:pt>
                      <c:pt idx="31">
                        <c:v>2.86</c:v>
                      </c:pt>
                      <c:pt idx="32">
                        <c:v>2.92</c:v>
                      </c:pt>
                      <c:pt idx="33">
                        <c:v>2.98</c:v>
                      </c:pt>
                      <c:pt idx="34">
                        <c:v>3.04</c:v>
                      </c:pt>
                      <c:pt idx="35">
                        <c:v>3.1</c:v>
                      </c:pt>
                      <c:pt idx="36">
                        <c:v>3.16</c:v>
                      </c:pt>
                      <c:pt idx="37">
                        <c:v>3.22</c:v>
                      </c:pt>
                      <c:pt idx="38">
                        <c:v>3.28</c:v>
                      </c:pt>
                      <c:pt idx="39">
                        <c:v>3.34</c:v>
                      </c:pt>
                      <c:pt idx="40">
                        <c:v>3.4</c:v>
                      </c:pt>
                      <c:pt idx="41">
                        <c:v>3.46</c:v>
                      </c:pt>
                      <c:pt idx="42">
                        <c:v>3.52</c:v>
                      </c:pt>
                      <c:pt idx="43">
                        <c:v>3.58</c:v>
                      </c:pt>
                      <c:pt idx="44">
                        <c:v>3.64</c:v>
                      </c:pt>
                      <c:pt idx="45">
                        <c:v>3.7</c:v>
                      </c:pt>
                      <c:pt idx="46">
                        <c:v>3.76</c:v>
                      </c:pt>
                      <c:pt idx="47">
                        <c:v>3.82</c:v>
                      </c:pt>
                      <c:pt idx="48">
                        <c:v>3.88</c:v>
                      </c:pt>
                      <c:pt idx="49">
                        <c:v>3.94</c:v>
                      </c:pt>
                      <c:pt idx="50">
                        <c:v>4</c:v>
                      </c:pt>
                      <c:pt idx="51">
                        <c:v>4.0599999999999996</c:v>
                      </c:pt>
                      <c:pt idx="52">
                        <c:v>4.12</c:v>
                      </c:pt>
                      <c:pt idx="53">
                        <c:v>4.18</c:v>
                      </c:pt>
                      <c:pt idx="54">
                        <c:v>4.24</c:v>
                      </c:pt>
                      <c:pt idx="55">
                        <c:v>4.3</c:v>
                      </c:pt>
                      <c:pt idx="56">
                        <c:v>4.3600000000000003</c:v>
                      </c:pt>
                      <c:pt idx="57">
                        <c:v>4.42</c:v>
                      </c:pt>
                      <c:pt idx="58">
                        <c:v>4.4800000000000004</c:v>
                      </c:pt>
                      <c:pt idx="59">
                        <c:v>4.54</c:v>
                      </c:pt>
                      <c:pt idx="60">
                        <c:v>4.5999999999999996</c:v>
                      </c:pt>
                      <c:pt idx="61">
                        <c:v>4.66</c:v>
                      </c:pt>
                      <c:pt idx="62">
                        <c:v>4.72</c:v>
                      </c:pt>
                      <c:pt idx="63">
                        <c:v>4.78</c:v>
                      </c:pt>
                      <c:pt idx="64">
                        <c:v>4.84</c:v>
                      </c:pt>
                      <c:pt idx="65">
                        <c:v>4.9000000000000004</c:v>
                      </c:pt>
                      <c:pt idx="66">
                        <c:v>4.96</c:v>
                      </c:pt>
                      <c:pt idx="67">
                        <c:v>5.0199999999999996</c:v>
                      </c:pt>
                      <c:pt idx="68">
                        <c:v>5.08</c:v>
                      </c:pt>
                      <c:pt idx="69">
                        <c:v>5.14</c:v>
                      </c:pt>
                      <c:pt idx="70">
                        <c:v>5.2</c:v>
                      </c:pt>
                      <c:pt idx="71">
                        <c:v>5.26</c:v>
                      </c:pt>
                      <c:pt idx="72">
                        <c:v>5.32</c:v>
                      </c:pt>
                      <c:pt idx="73">
                        <c:v>5.38</c:v>
                      </c:pt>
                      <c:pt idx="74">
                        <c:v>5.44</c:v>
                      </c:pt>
                      <c:pt idx="75">
                        <c:v>5.5</c:v>
                      </c:pt>
                      <c:pt idx="76">
                        <c:v>5.56</c:v>
                      </c:pt>
                      <c:pt idx="77">
                        <c:v>5.62</c:v>
                      </c:pt>
                      <c:pt idx="78">
                        <c:v>5.68</c:v>
                      </c:pt>
                      <c:pt idx="79">
                        <c:v>5.74</c:v>
                      </c:pt>
                      <c:pt idx="80">
                        <c:v>5.8</c:v>
                      </c:pt>
                      <c:pt idx="81">
                        <c:v>5.86</c:v>
                      </c:pt>
                      <c:pt idx="82">
                        <c:v>5.92</c:v>
                      </c:pt>
                      <c:pt idx="83">
                        <c:v>5.98</c:v>
                      </c:pt>
                      <c:pt idx="84">
                        <c:v>6.04</c:v>
                      </c:pt>
                      <c:pt idx="85">
                        <c:v>6.1</c:v>
                      </c:pt>
                      <c:pt idx="86">
                        <c:v>6.16</c:v>
                      </c:pt>
                      <c:pt idx="87">
                        <c:v>6.22</c:v>
                      </c:pt>
                      <c:pt idx="88">
                        <c:v>6.28</c:v>
                      </c:pt>
                      <c:pt idx="89">
                        <c:v>6.34</c:v>
                      </c:pt>
                      <c:pt idx="90">
                        <c:v>6.4</c:v>
                      </c:pt>
                      <c:pt idx="91">
                        <c:v>6.46</c:v>
                      </c:pt>
                      <c:pt idx="92">
                        <c:v>6.52</c:v>
                      </c:pt>
                      <c:pt idx="93">
                        <c:v>6.58</c:v>
                      </c:pt>
                      <c:pt idx="94">
                        <c:v>6.64</c:v>
                      </c:pt>
                      <c:pt idx="95">
                        <c:v>6.7</c:v>
                      </c:pt>
                      <c:pt idx="96">
                        <c:v>6.76</c:v>
                      </c:pt>
                      <c:pt idx="97">
                        <c:v>6.82</c:v>
                      </c:pt>
                      <c:pt idx="98">
                        <c:v>6.88</c:v>
                      </c:pt>
                      <c:pt idx="99">
                        <c:v>6.94</c:v>
                      </c:pt>
                      <c:pt idx="100">
                        <c:v>7</c:v>
                      </c:pt>
                      <c:pt idx="101">
                        <c:v>7.06</c:v>
                      </c:pt>
                      <c:pt idx="102">
                        <c:v>7.12</c:v>
                      </c:pt>
                      <c:pt idx="103">
                        <c:v>7.18</c:v>
                      </c:pt>
                      <c:pt idx="104">
                        <c:v>7.24</c:v>
                      </c:pt>
                      <c:pt idx="105">
                        <c:v>7.3</c:v>
                      </c:pt>
                      <c:pt idx="106">
                        <c:v>7.36</c:v>
                      </c:pt>
                      <c:pt idx="107">
                        <c:v>7.42</c:v>
                      </c:pt>
                      <c:pt idx="108">
                        <c:v>7.48</c:v>
                      </c:pt>
                      <c:pt idx="109">
                        <c:v>7.54</c:v>
                      </c:pt>
                      <c:pt idx="110">
                        <c:v>7.6</c:v>
                      </c:pt>
                      <c:pt idx="111">
                        <c:v>7.66</c:v>
                      </c:pt>
                      <c:pt idx="112">
                        <c:v>7.72</c:v>
                      </c:pt>
                      <c:pt idx="113">
                        <c:v>7.78</c:v>
                      </c:pt>
                      <c:pt idx="114">
                        <c:v>7.84</c:v>
                      </c:pt>
                      <c:pt idx="115">
                        <c:v>7.9</c:v>
                      </c:pt>
                      <c:pt idx="116">
                        <c:v>7.96</c:v>
                      </c:pt>
                      <c:pt idx="117">
                        <c:v>8.02</c:v>
                      </c:pt>
                      <c:pt idx="118">
                        <c:v>8.08</c:v>
                      </c:pt>
                      <c:pt idx="119">
                        <c:v>8.14</c:v>
                      </c:pt>
                      <c:pt idx="120">
                        <c:v>8.1999999999999993</c:v>
                      </c:pt>
                      <c:pt idx="121">
                        <c:v>8.26</c:v>
                      </c:pt>
                      <c:pt idx="122">
                        <c:v>8.32</c:v>
                      </c:pt>
                      <c:pt idx="123">
                        <c:v>8.3800000000000008</c:v>
                      </c:pt>
                      <c:pt idx="124">
                        <c:v>8.44</c:v>
                      </c:pt>
                      <c:pt idx="125">
                        <c:v>8.5</c:v>
                      </c:pt>
                      <c:pt idx="126">
                        <c:v>8.56</c:v>
                      </c:pt>
                      <c:pt idx="127">
                        <c:v>8.6199999999999992</c:v>
                      </c:pt>
                      <c:pt idx="128">
                        <c:v>8.68</c:v>
                      </c:pt>
                      <c:pt idx="129">
                        <c:v>8.74</c:v>
                      </c:pt>
                      <c:pt idx="130">
                        <c:v>8.8000000000000007</c:v>
                      </c:pt>
                      <c:pt idx="131">
                        <c:v>8.86</c:v>
                      </c:pt>
                      <c:pt idx="132">
                        <c:v>8.92</c:v>
                      </c:pt>
                      <c:pt idx="133">
                        <c:v>8.98</c:v>
                      </c:pt>
                      <c:pt idx="134">
                        <c:v>9.0399999999999991</c:v>
                      </c:pt>
                      <c:pt idx="135">
                        <c:v>9.1</c:v>
                      </c:pt>
                      <c:pt idx="136">
                        <c:v>9.16</c:v>
                      </c:pt>
                      <c:pt idx="137">
                        <c:v>9.2200000000000006</c:v>
                      </c:pt>
                      <c:pt idx="138">
                        <c:v>9.2799999999999994</c:v>
                      </c:pt>
                      <c:pt idx="139">
                        <c:v>9.34</c:v>
                      </c:pt>
                      <c:pt idx="140">
                        <c:v>9.4</c:v>
                      </c:pt>
                      <c:pt idx="141">
                        <c:v>9.4600000000000009</c:v>
                      </c:pt>
                      <c:pt idx="142">
                        <c:v>9.52</c:v>
                      </c:pt>
                      <c:pt idx="143">
                        <c:v>9.58</c:v>
                      </c:pt>
                      <c:pt idx="144">
                        <c:v>9.64</c:v>
                      </c:pt>
                      <c:pt idx="145">
                        <c:v>9.6999999999999993</c:v>
                      </c:pt>
                      <c:pt idx="146">
                        <c:v>9.76</c:v>
                      </c:pt>
                      <c:pt idx="147">
                        <c:v>9.82</c:v>
                      </c:pt>
                      <c:pt idx="148">
                        <c:v>9.8800000000000008</c:v>
                      </c:pt>
                      <c:pt idx="149">
                        <c:v>9.94</c:v>
                      </c:pt>
                      <c:pt idx="150">
                        <c:v>10</c:v>
                      </c:pt>
                      <c:pt idx="151">
                        <c:v>10.06</c:v>
                      </c:pt>
                      <c:pt idx="152">
                        <c:v>10.119999999999999</c:v>
                      </c:pt>
                      <c:pt idx="153">
                        <c:v>10.18</c:v>
                      </c:pt>
                      <c:pt idx="154">
                        <c:v>10.24</c:v>
                      </c:pt>
                      <c:pt idx="155">
                        <c:v>10.3</c:v>
                      </c:pt>
                      <c:pt idx="156">
                        <c:v>10.36</c:v>
                      </c:pt>
                      <c:pt idx="157">
                        <c:v>10.42</c:v>
                      </c:pt>
                      <c:pt idx="158">
                        <c:v>10.48</c:v>
                      </c:pt>
                      <c:pt idx="159">
                        <c:v>10.54</c:v>
                      </c:pt>
                      <c:pt idx="160">
                        <c:v>10.6</c:v>
                      </c:pt>
                      <c:pt idx="161">
                        <c:v>10.66</c:v>
                      </c:pt>
                      <c:pt idx="162">
                        <c:v>10.72</c:v>
                      </c:pt>
                      <c:pt idx="163">
                        <c:v>10.78</c:v>
                      </c:pt>
                      <c:pt idx="164">
                        <c:v>10.84</c:v>
                      </c:pt>
                      <c:pt idx="165">
                        <c:v>10.9</c:v>
                      </c:pt>
                      <c:pt idx="166">
                        <c:v>10.96</c:v>
                      </c:pt>
                      <c:pt idx="167">
                        <c:v>11.02</c:v>
                      </c:pt>
                      <c:pt idx="168">
                        <c:v>11.08</c:v>
                      </c:pt>
                      <c:pt idx="169">
                        <c:v>11.14</c:v>
                      </c:pt>
                      <c:pt idx="170">
                        <c:v>11.2</c:v>
                      </c:pt>
                      <c:pt idx="171">
                        <c:v>11.26</c:v>
                      </c:pt>
                      <c:pt idx="172">
                        <c:v>11.32</c:v>
                      </c:pt>
                      <c:pt idx="173">
                        <c:v>11.38</c:v>
                      </c:pt>
                      <c:pt idx="174">
                        <c:v>11.44</c:v>
                      </c:pt>
                      <c:pt idx="175">
                        <c:v>11.5</c:v>
                      </c:pt>
                      <c:pt idx="176">
                        <c:v>11.56</c:v>
                      </c:pt>
                      <c:pt idx="177">
                        <c:v>11.62</c:v>
                      </c:pt>
                      <c:pt idx="178">
                        <c:v>11.68</c:v>
                      </c:pt>
                      <c:pt idx="179">
                        <c:v>11.74</c:v>
                      </c:pt>
                      <c:pt idx="180">
                        <c:v>11.8</c:v>
                      </c:pt>
                      <c:pt idx="181">
                        <c:v>11.86</c:v>
                      </c:pt>
                      <c:pt idx="182">
                        <c:v>11.92</c:v>
                      </c:pt>
                      <c:pt idx="183">
                        <c:v>11.98</c:v>
                      </c:pt>
                      <c:pt idx="184">
                        <c:v>12.04</c:v>
                      </c:pt>
                      <c:pt idx="185">
                        <c:v>12.1</c:v>
                      </c:pt>
                      <c:pt idx="186">
                        <c:v>12.16</c:v>
                      </c:pt>
                      <c:pt idx="187">
                        <c:v>12.22</c:v>
                      </c:pt>
                      <c:pt idx="188">
                        <c:v>12.28</c:v>
                      </c:pt>
                      <c:pt idx="189">
                        <c:v>12.34</c:v>
                      </c:pt>
                      <c:pt idx="190">
                        <c:v>12.4</c:v>
                      </c:pt>
                      <c:pt idx="191">
                        <c:v>12.46</c:v>
                      </c:pt>
                      <c:pt idx="192">
                        <c:v>12.52</c:v>
                      </c:pt>
                      <c:pt idx="193">
                        <c:v>12.58</c:v>
                      </c:pt>
                      <c:pt idx="194">
                        <c:v>12.64</c:v>
                      </c:pt>
                      <c:pt idx="195">
                        <c:v>12.7</c:v>
                      </c:pt>
                      <c:pt idx="196">
                        <c:v>12.76</c:v>
                      </c:pt>
                      <c:pt idx="197">
                        <c:v>12.82</c:v>
                      </c:pt>
                      <c:pt idx="198">
                        <c:v>12.88</c:v>
                      </c:pt>
                      <c:pt idx="199">
                        <c:v>12.94</c:v>
                      </c:pt>
                      <c:pt idx="200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56B9-4CC2-BEBB-F32677BC522C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1"/>
      </c:valAx>
      <c:valAx>
        <c:axId val="114783744"/>
        <c:scaling>
          <c:orientation val="minMax"/>
          <c:max val="-6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3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29364123419186278"/>
          <c:y val="0.47405183727034123"/>
          <c:w val="0.20378989579248014"/>
          <c:h val="0.32599336541265678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21039606012076328"/>
          <c:y val="2.317002041411490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2133189488"/>
          <c:y val="9.6004666083406243E-2"/>
          <c:w val="0.76542713682528862"/>
          <c:h val="0.70398366870807827"/>
        </c:manualLayout>
      </c:layout>
      <c:scatterChart>
        <c:scatterStyle val="smoothMarker"/>
        <c:varyColors val="0"/>
        <c:ser>
          <c:idx val="1"/>
          <c:order val="0"/>
          <c:tx>
            <c:strRef>
              <c:f>CLvsLO!$Q$2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CLvsLO!$Q$5:$Q$205</c:f>
              <c:numCache>
                <c:formatCode>General</c:formatCode>
                <c:ptCount val="201"/>
                <c:pt idx="0">
                  <c:v>-12.317121999999999</c:v>
                </c:pt>
                <c:pt idx="1">
                  <c:v>-12.016169</c:v>
                </c:pt>
                <c:pt idx="2">
                  <c:v>-11.558752999999999</c:v>
                </c:pt>
                <c:pt idx="3">
                  <c:v>-11.162374</c:v>
                </c:pt>
                <c:pt idx="4">
                  <c:v>-10.797024</c:v>
                </c:pt>
                <c:pt idx="5">
                  <c:v>-10.45143</c:v>
                </c:pt>
                <c:pt idx="6">
                  <c:v>-10.044606999999999</c:v>
                </c:pt>
                <c:pt idx="7">
                  <c:v>-9.8917379000000007</c:v>
                </c:pt>
                <c:pt idx="8">
                  <c:v>-9.5169010000000007</c:v>
                </c:pt>
                <c:pt idx="9">
                  <c:v>-9.3163222999999995</c:v>
                </c:pt>
                <c:pt idx="10">
                  <c:v>-8.9529075999999996</c:v>
                </c:pt>
                <c:pt idx="11">
                  <c:v>-8.7125053000000001</c:v>
                </c:pt>
                <c:pt idx="12">
                  <c:v>-8.4163809000000001</c:v>
                </c:pt>
                <c:pt idx="13">
                  <c:v>-8.1867943000000007</c:v>
                </c:pt>
                <c:pt idx="14">
                  <c:v>-8.0892581999999997</c:v>
                </c:pt>
                <c:pt idx="15">
                  <c:v>-7.9608506999999999</c:v>
                </c:pt>
                <c:pt idx="16">
                  <c:v>-7.9607881999999996</c:v>
                </c:pt>
                <c:pt idx="17">
                  <c:v>-7.8474716999999998</c:v>
                </c:pt>
                <c:pt idx="18">
                  <c:v>-7.8490542999999997</c:v>
                </c:pt>
                <c:pt idx="19">
                  <c:v>-7.6355119</c:v>
                </c:pt>
                <c:pt idx="20">
                  <c:v>-7.5839566999999999</c:v>
                </c:pt>
                <c:pt idx="21">
                  <c:v>-7.4443296999999999</c:v>
                </c:pt>
                <c:pt idx="22">
                  <c:v>-7.3751841000000002</c:v>
                </c:pt>
                <c:pt idx="23">
                  <c:v>-7.2947483000000002</c:v>
                </c:pt>
                <c:pt idx="24">
                  <c:v>-7.2187400000000004</c:v>
                </c:pt>
                <c:pt idx="25">
                  <c:v>-7.1887197</c:v>
                </c:pt>
                <c:pt idx="26">
                  <c:v>-7.1196795000000002</c:v>
                </c:pt>
                <c:pt idx="27">
                  <c:v>-7.1273203000000001</c:v>
                </c:pt>
                <c:pt idx="28">
                  <c:v>-7.0409674999999998</c:v>
                </c:pt>
                <c:pt idx="29">
                  <c:v>-7.0962591000000002</c:v>
                </c:pt>
                <c:pt idx="30">
                  <c:v>-7.0097760999999998</c:v>
                </c:pt>
                <c:pt idx="31">
                  <c:v>-7.0545850000000003</c:v>
                </c:pt>
                <c:pt idx="32">
                  <c:v>-6.9550384999999997</c:v>
                </c:pt>
                <c:pt idx="33">
                  <c:v>-6.9857183000000003</c:v>
                </c:pt>
                <c:pt idx="34">
                  <c:v>-6.9373478999999998</c:v>
                </c:pt>
                <c:pt idx="35">
                  <c:v>-6.9594278000000003</c:v>
                </c:pt>
                <c:pt idx="36">
                  <c:v>-6.9551968999999998</c:v>
                </c:pt>
                <c:pt idx="37">
                  <c:v>-6.9808177999999996</c:v>
                </c:pt>
                <c:pt idx="38">
                  <c:v>-6.9906449000000004</c:v>
                </c:pt>
                <c:pt idx="39">
                  <c:v>-6.9980707000000004</c:v>
                </c:pt>
                <c:pt idx="40">
                  <c:v>-7.0382284999999998</c:v>
                </c:pt>
                <c:pt idx="41">
                  <c:v>-7.0298638000000002</c:v>
                </c:pt>
                <c:pt idx="42">
                  <c:v>-7.0789266</c:v>
                </c:pt>
                <c:pt idx="43">
                  <c:v>-7.0795979000000004</c:v>
                </c:pt>
                <c:pt idx="44">
                  <c:v>-7.1501498000000003</c:v>
                </c:pt>
                <c:pt idx="45">
                  <c:v>-7.1753615999999996</c:v>
                </c:pt>
                <c:pt idx="46">
                  <c:v>-7.2208562000000001</c:v>
                </c:pt>
                <c:pt idx="47">
                  <c:v>-7.2299823999999999</c:v>
                </c:pt>
                <c:pt idx="48">
                  <c:v>-7.2808228000000002</c:v>
                </c:pt>
                <c:pt idx="49">
                  <c:v>-7.2927112999999997</c:v>
                </c:pt>
                <c:pt idx="50">
                  <c:v>-7.2988213999999996</c:v>
                </c:pt>
                <c:pt idx="51">
                  <c:v>-7.2655605999999997</c:v>
                </c:pt>
                <c:pt idx="52">
                  <c:v>-7.2660660999999998</c:v>
                </c:pt>
                <c:pt idx="53">
                  <c:v>-7.2433380999999999</c:v>
                </c:pt>
                <c:pt idx="54">
                  <c:v>-7.2117372</c:v>
                </c:pt>
                <c:pt idx="55">
                  <c:v>-7.1946048999999999</c:v>
                </c:pt>
                <c:pt idx="56">
                  <c:v>-7.2339478000000002</c:v>
                </c:pt>
                <c:pt idx="57">
                  <c:v>-7.2755704000000003</c:v>
                </c:pt>
                <c:pt idx="58">
                  <c:v>-7.3139453000000003</c:v>
                </c:pt>
                <c:pt idx="59">
                  <c:v>-7.3621264000000002</c:v>
                </c:pt>
                <c:pt idx="60">
                  <c:v>-7.4219755999999997</c:v>
                </c:pt>
                <c:pt idx="61">
                  <c:v>-7.4731550000000002</c:v>
                </c:pt>
                <c:pt idx="62">
                  <c:v>-7.5019492999999997</c:v>
                </c:pt>
                <c:pt idx="63">
                  <c:v>-7.5459275000000003</c:v>
                </c:pt>
                <c:pt idx="64">
                  <c:v>-7.5642204</c:v>
                </c:pt>
                <c:pt idx="65">
                  <c:v>-7.5887408000000001</c:v>
                </c:pt>
                <c:pt idx="66">
                  <c:v>-7.5988835999999997</c:v>
                </c:pt>
                <c:pt idx="67">
                  <c:v>-7.6106142999999999</c:v>
                </c:pt>
                <c:pt idx="68">
                  <c:v>-7.6043253000000002</c:v>
                </c:pt>
                <c:pt idx="69">
                  <c:v>-7.6102537999999997</c:v>
                </c:pt>
                <c:pt idx="70">
                  <c:v>-7.6018653</c:v>
                </c:pt>
                <c:pt idx="71">
                  <c:v>-7.5597196000000002</c:v>
                </c:pt>
                <c:pt idx="72">
                  <c:v>-7.5037526999999997</c:v>
                </c:pt>
                <c:pt idx="73">
                  <c:v>-7.4265194000000001</c:v>
                </c:pt>
                <c:pt idx="74">
                  <c:v>-7.3703370000000001</c:v>
                </c:pt>
                <c:pt idx="75">
                  <c:v>-7.3100738999999999</c:v>
                </c:pt>
                <c:pt idx="76">
                  <c:v>-7.2770286000000004</c:v>
                </c:pt>
                <c:pt idx="77">
                  <c:v>-7.2505535999999999</c:v>
                </c:pt>
                <c:pt idx="78">
                  <c:v>-7.2562512999999997</c:v>
                </c:pt>
                <c:pt idx="79">
                  <c:v>-7.2495661</c:v>
                </c:pt>
                <c:pt idx="80">
                  <c:v>-7.2490420000000002</c:v>
                </c:pt>
                <c:pt idx="81">
                  <c:v>-7.2395300999999996</c:v>
                </c:pt>
                <c:pt idx="82">
                  <c:v>-7.2401571000000002</c:v>
                </c:pt>
                <c:pt idx="83">
                  <c:v>-7.2472824999999998</c:v>
                </c:pt>
                <c:pt idx="84">
                  <c:v>-7.2561836</c:v>
                </c:pt>
                <c:pt idx="85">
                  <c:v>-7.2663764999999998</c:v>
                </c:pt>
                <c:pt idx="86">
                  <c:v>-7.2803177999999997</c:v>
                </c:pt>
                <c:pt idx="87">
                  <c:v>-7.2833810000000003</c:v>
                </c:pt>
                <c:pt idx="88">
                  <c:v>-7.3011154999999999</c:v>
                </c:pt>
                <c:pt idx="89">
                  <c:v>-7.3151659999999996</c:v>
                </c:pt>
                <c:pt idx="90">
                  <c:v>-7.3127975000000003</c:v>
                </c:pt>
                <c:pt idx="91">
                  <c:v>-7.3270860000000004</c:v>
                </c:pt>
                <c:pt idx="92">
                  <c:v>-7.3476442999999998</c:v>
                </c:pt>
                <c:pt idx="93">
                  <c:v>-7.355772</c:v>
                </c:pt>
                <c:pt idx="94">
                  <c:v>-7.3469973</c:v>
                </c:pt>
                <c:pt idx="95">
                  <c:v>-7.3534936999999996</c:v>
                </c:pt>
                <c:pt idx="96">
                  <c:v>-7.3515667999999996</c:v>
                </c:pt>
                <c:pt idx="97">
                  <c:v>-7.3585577000000004</c:v>
                </c:pt>
                <c:pt idx="98">
                  <c:v>-7.3566684999999996</c:v>
                </c:pt>
                <c:pt idx="99">
                  <c:v>-7.3644333</c:v>
                </c:pt>
                <c:pt idx="100">
                  <c:v>-7.3642839999999996</c:v>
                </c:pt>
                <c:pt idx="101">
                  <c:v>-7.3790898</c:v>
                </c:pt>
                <c:pt idx="102">
                  <c:v>-7.3943472000000003</c:v>
                </c:pt>
                <c:pt idx="103">
                  <c:v>-7.3901710999999999</c:v>
                </c:pt>
                <c:pt idx="104">
                  <c:v>-7.4066910999999998</c:v>
                </c:pt>
                <c:pt idx="105">
                  <c:v>-7.4295678000000001</c:v>
                </c:pt>
                <c:pt idx="106">
                  <c:v>-7.4636167999999996</c:v>
                </c:pt>
                <c:pt idx="107">
                  <c:v>-7.4683222999999996</c:v>
                </c:pt>
                <c:pt idx="108">
                  <c:v>-7.5055556000000001</c:v>
                </c:pt>
                <c:pt idx="109">
                  <c:v>-7.5245233000000002</c:v>
                </c:pt>
                <c:pt idx="110">
                  <c:v>-7.5374397999999996</c:v>
                </c:pt>
                <c:pt idx="111">
                  <c:v>-7.5468636</c:v>
                </c:pt>
                <c:pt idx="112">
                  <c:v>-7.5894903999999999</c:v>
                </c:pt>
                <c:pt idx="113">
                  <c:v>-7.6028161000000001</c:v>
                </c:pt>
                <c:pt idx="114">
                  <c:v>-7.6296739999999996</c:v>
                </c:pt>
                <c:pt idx="115">
                  <c:v>-7.6675215000000003</c:v>
                </c:pt>
                <c:pt idx="116">
                  <c:v>-7.6695441999999998</c:v>
                </c:pt>
                <c:pt idx="117">
                  <c:v>-7.6806130000000001</c:v>
                </c:pt>
                <c:pt idx="118">
                  <c:v>-7.7009829999999999</c:v>
                </c:pt>
                <c:pt idx="119">
                  <c:v>-7.7310457000000001</c:v>
                </c:pt>
                <c:pt idx="120">
                  <c:v>-7.7640013999999997</c:v>
                </c:pt>
                <c:pt idx="121">
                  <c:v>-7.8174910999999998</c:v>
                </c:pt>
                <c:pt idx="122">
                  <c:v>-7.8552331999999998</c:v>
                </c:pt>
                <c:pt idx="123">
                  <c:v>-7.9203558000000003</c:v>
                </c:pt>
                <c:pt idx="124">
                  <c:v>-7.9921578999999996</c:v>
                </c:pt>
                <c:pt idx="125">
                  <c:v>-8.0704650999999998</c:v>
                </c:pt>
                <c:pt idx="126">
                  <c:v>-8.1097689000000006</c:v>
                </c:pt>
                <c:pt idx="127">
                  <c:v>-8.1740513000000004</c:v>
                </c:pt>
                <c:pt idx="128">
                  <c:v>-8.2360209999999991</c:v>
                </c:pt>
                <c:pt idx="129">
                  <c:v>-8.2751807999999993</c:v>
                </c:pt>
                <c:pt idx="130">
                  <c:v>-8.3091602000000009</c:v>
                </c:pt>
                <c:pt idx="131">
                  <c:v>-8.3816766999999999</c:v>
                </c:pt>
                <c:pt idx="132">
                  <c:v>-8.4116964000000003</c:v>
                </c:pt>
                <c:pt idx="133">
                  <c:v>-8.4280024000000004</c:v>
                </c:pt>
                <c:pt idx="134">
                  <c:v>-8.4268588999999992</c:v>
                </c:pt>
                <c:pt idx="135">
                  <c:v>-8.3937044000000007</c:v>
                </c:pt>
                <c:pt idx="136">
                  <c:v>-8.3585805999999998</c:v>
                </c:pt>
                <c:pt idx="137">
                  <c:v>-8.3362732000000008</c:v>
                </c:pt>
                <c:pt idx="138">
                  <c:v>-8.2937774999999991</c:v>
                </c:pt>
                <c:pt idx="139">
                  <c:v>-8.2650994999999998</c:v>
                </c:pt>
                <c:pt idx="140">
                  <c:v>-8.2633294999999993</c:v>
                </c:pt>
                <c:pt idx="141">
                  <c:v>-8.2720345999999996</c:v>
                </c:pt>
                <c:pt idx="142">
                  <c:v>-8.2967309999999994</c:v>
                </c:pt>
                <c:pt idx="143">
                  <c:v>-8.3356236999999993</c:v>
                </c:pt>
                <c:pt idx="144">
                  <c:v>-8.3742409000000002</c:v>
                </c:pt>
                <c:pt idx="145">
                  <c:v>-8.4099263999999998</c:v>
                </c:pt>
                <c:pt idx="146">
                  <c:v>-8.4494504999999993</c:v>
                </c:pt>
                <c:pt idx="147">
                  <c:v>-8.4652376</c:v>
                </c:pt>
                <c:pt idx="148">
                  <c:v>-8.4594526000000005</c:v>
                </c:pt>
                <c:pt idx="149">
                  <c:v>-8.4620332999999999</c:v>
                </c:pt>
                <c:pt idx="150">
                  <c:v>-8.4710854999999992</c:v>
                </c:pt>
                <c:pt idx="151">
                  <c:v>-8.4625672999999999</c:v>
                </c:pt>
                <c:pt idx="152">
                  <c:v>-8.4476823999999997</c:v>
                </c:pt>
                <c:pt idx="153">
                  <c:v>-8.4531956000000008</c:v>
                </c:pt>
                <c:pt idx="154">
                  <c:v>-8.4371785999999993</c:v>
                </c:pt>
                <c:pt idx="155">
                  <c:v>-8.4175930000000001</c:v>
                </c:pt>
                <c:pt idx="156">
                  <c:v>-8.4117478999999999</c:v>
                </c:pt>
                <c:pt idx="157">
                  <c:v>-8.4052667999999997</c:v>
                </c:pt>
                <c:pt idx="158">
                  <c:v>-8.3920449999999995</c:v>
                </c:pt>
                <c:pt idx="159">
                  <c:v>-8.4142226999999998</c:v>
                </c:pt>
                <c:pt idx="160">
                  <c:v>-8.4508876999999991</c:v>
                </c:pt>
                <c:pt idx="161">
                  <c:v>-8.4505262000000005</c:v>
                </c:pt>
                <c:pt idx="162">
                  <c:v>-8.4665736999999996</c:v>
                </c:pt>
                <c:pt idx="163">
                  <c:v>-8.5045500000000001</c:v>
                </c:pt>
                <c:pt idx="164">
                  <c:v>-8.5412750000000006</c:v>
                </c:pt>
                <c:pt idx="165">
                  <c:v>-8.5341845000000003</c:v>
                </c:pt>
                <c:pt idx="166">
                  <c:v>-8.5712109000000005</c:v>
                </c:pt>
                <c:pt idx="167">
                  <c:v>-8.6049719000000007</c:v>
                </c:pt>
                <c:pt idx="168">
                  <c:v>-8.6296005000000005</c:v>
                </c:pt>
                <c:pt idx="169">
                  <c:v>-8.6316538000000005</c:v>
                </c:pt>
                <c:pt idx="170">
                  <c:v>-8.6381674000000004</c:v>
                </c:pt>
                <c:pt idx="171">
                  <c:v>-8.6287336000000003</c:v>
                </c:pt>
                <c:pt idx="172">
                  <c:v>-8.6308907999999995</c:v>
                </c:pt>
                <c:pt idx="173">
                  <c:v>-8.6398840000000003</c:v>
                </c:pt>
                <c:pt idx="174">
                  <c:v>-8.6384124999999994</c:v>
                </c:pt>
                <c:pt idx="175">
                  <c:v>-8.6599655000000002</c:v>
                </c:pt>
                <c:pt idx="176">
                  <c:v>-8.6776152</c:v>
                </c:pt>
                <c:pt idx="177">
                  <c:v>-8.7033538999999998</c:v>
                </c:pt>
                <c:pt idx="178">
                  <c:v>-8.7147778999999996</c:v>
                </c:pt>
                <c:pt idx="179">
                  <c:v>-8.7352161000000006</c:v>
                </c:pt>
                <c:pt idx="180">
                  <c:v>-8.7411776000000003</c:v>
                </c:pt>
                <c:pt idx="181">
                  <c:v>-8.7628383999999997</c:v>
                </c:pt>
                <c:pt idx="182">
                  <c:v>-8.7840691</c:v>
                </c:pt>
                <c:pt idx="183">
                  <c:v>-8.7907829</c:v>
                </c:pt>
                <c:pt idx="184">
                  <c:v>-8.8007440999999993</c:v>
                </c:pt>
                <c:pt idx="185">
                  <c:v>-8.8370733000000001</c:v>
                </c:pt>
                <c:pt idx="186">
                  <c:v>-8.8757391000000005</c:v>
                </c:pt>
                <c:pt idx="187">
                  <c:v>-8.9026145999999997</c:v>
                </c:pt>
                <c:pt idx="188">
                  <c:v>-8.9484967999999991</c:v>
                </c:pt>
                <c:pt idx="189">
                  <c:v>-8.9992503999999993</c:v>
                </c:pt>
                <c:pt idx="190">
                  <c:v>-9.0519428000000008</c:v>
                </c:pt>
                <c:pt idx="191">
                  <c:v>-9.0945806999999999</c:v>
                </c:pt>
                <c:pt idx="192">
                  <c:v>-9.1450081000000001</c:v>
                </c:pt>
                <c:pt idx="193">
                  <c:v>-9.2014847</c:v>
                </c:pt>
                <c:pt idx="194">
                  <c:v>-9.2695313000000006</c:v>
                </c:pt>
                <c:pt idx="195">
                  <c:v>-9.3221816999999998</c:v>
                </c:pt>
                <c:pt idx="196">
                  <c:v>-9.3945684000000007</c:v>
                </c:pt>
                <c:pt idx="197">
                  <c:v>-9.4658279000000007</c:v>
                </c:pt>
                <c:pt idx="198">
                  <c:v>-9.5376481999999996</c:v>
                </c:pt>
                <c:pt idx="199">
                  <c:v>-9.5944117999999996</c:v>
                </c:pt>
                <c:pt idx="200">
                  <c:v>-9.6442250999999999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14-40A3-8FF3-7129B99B2001}"/>
            </c:ext>
          </c:extLst>
        </c:ser>
        <c:ser>
          <c:idx val="2"/>
          <c:order val="1"/>
          <c:tx>
            <c:strRef>
              <c:f>CLvsLO!$R$2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CLvsLO!$R$5:$R$205</c:f>
              <c:numCache>
                <c:formatCode>General</c:formatCode>
                <c:ptCount val="201"/>
                <c:pt idx="0">
                  <c:v>-13.16764</c:v>
                </c:pt>
                <c:pt idx="1">
                  <c:v>-12.871029</c:v>
                </c:pt>
                <c:pt idx="2">
                  <c:v>-12.406801</c:v>
                </c:pt>
                <c:pt idx="3">
                  <c:v>-12.022743999999999</c:v>
                </c:pt>
                <c:pt idx="4">
                  <c:v>-11.644469000000001</c:v>
                </c:pt>
                <c:pt idx="5">
                  <c:v>-11.311184000000001</c:v>
                </c:pt>
                <c:pt idx="6">
                  <c:v>-10.882049</c:v>
                </c:pt>
                <c:pt idx="7">
                  <c:v>-10.771713999999999</c:v>
                </c:pt>
                <c:pt idx="8">
                  <c:v>-10.373623</c:v>
                </c:pt>
                <c:pt idx="9">
                  <c:v>-10.208553</c:v>
                </c:pt>
                <c:pt idx="10">
                  <c:v>-9.8239698000000004</c:v>
                </c:pt>
                <c:pt idx="11">
                  <c:v>-9.6047144000000007</c:v>
                </c:pt>
                <c:pt idx="12">
                  <c:v>-9.2895479000000005</c:v>
                </c:pt>
                <c:pt idx="13">
                  <c:v>-9.0663623999999992</c:v>
                </c:pt>
                <c:pt idx="14">
                  <c:v>-8.9609565999999994</c:v>
                </c:pt>
                <c:pt idx="15">
                  <c:v>-8.8043078999999995</c:v>
                </c:pt>
                <c:pt idx="16">
                  <c:v>-8.7837399999999999</c:v>
                </c:pt>
                <c:pt idx="17">
                  <c:v>-8.6157073999999998</c:v>
                </c:pt>
                <c:pt idx="18">
                  <c:v>-8.5727930000000008</c:v>
                </c:pt>
                <c:pt idx="19">
                  <c:v>-8.3254862000000003</c:v>
                </c:pt>
                <c:pt idx="20">
                  <c:v>-8.3032684000000003</c:v>
                </c:pt>
                <c:pt idx="21">
                  <c:v>-8.1662759999999999</c:v>
                </c:pt>
                <c:pt idx="22">
                  <c:v>-8.1274575999999996</c:v>
                </c:pt>
                <c:pt idx="23">
                  <c:v>-8.1077776000000004</c:v>
                </c:pt>
                <c:pt idx="24">
                  <c:v>-8.0359201000000002</c:v>
                </c:pt>
                <c:pt idx="25">
                  <c:v>-8.0211047999999998</c:v>
                </c:pt>
                <c:pt idx="26">
                  <c:v>-7.9550337999999998</c:v>
                </c:pt>
                <c:pt idx="27">
                  <c:v>-7.9916033999999998</c:v>
                </c:pt>
                <c:pt idx="28">
                  <c:v>-7.8947991999999996</c:v>
                </c:pt>
                <c:pt idx="29">
                  <c:v>-7.9787793000000002</c:v>
                </c:pt>
                <c:pt idx="30">
                  <c:v>-7.8780146000000002</c:v>
                </c:pt>
                <c:pt idx="31">
                  <c:v>-7.9468345999999999</c:v>
                </c:pt>
                <c:pt idx="32">
                  <c:v>-7.8258400000000004</c:v>
                </c:pt>
                <c:pt idx="33">
                  <c:v>-7.8655023999999996</c:v>
                </c:pt>
                <c:pt idx="34">
                  <c:v>-7.8119902999999997</c:v>
                </c:pt>
                <c:pt idx="35">
                  <c:v>-7.8351487999999998</c:v>
                </c:pt>
                <c:pt idx="36">
                  <c:v>-7.8303719000000003</c:v>
                </c:pt>
                <c:pt idx="37">
                  <c:v>-7.8549274999999996</c:v>
                </c:pt>
                <c:pt idx="38">
                  <c:v>-7.8661875999999999</c:v>
                </c:pt>
                <c:pt idx="39">
                  <c:v>-7.8735118000000002</c:v>
                </c:pt>
                <c:pt idx="40">
                  <c:v>-7.9330043999999997</c:v>
                </c:pt>
                <c:pt idx="41">
                  <c:v>-7.9261588999999999</c:v>
                </c:pt>
                <c:pt idx="42">
                  <c:v>-8.0030718000000007</c:v>
                </c:pt>
                <c:pt idx="43">
                  <c:v>-8.0177879000000001</c:v>
                </c:pt>
                <c:pt idx="44">
                  <c:v>-8.1214256000000002</c:v>
                </c:pt>
                <c:pt idx="45">
                  <c:v>-8.1562595000000009</c:v>
                </c:pt>
                <c:pt idx="46">
                  <c:v>-8.2179642000000008</c:v>
                </c:pt>
                <c:pt idx="47">
                  <c:v>-8.2217702999999993</c:v>
                </c:pt>
                <c:pt idx="48">
                  <c:v>-8.2700071000000008</c:v>
                </c:pt>
                <c:pt idx="49">
                  <c:v>-8.2598915000000002</c:v>
                </c:pt>
                <c:pt idx="50">
                  <c:v>-8.2551632000000001</c:v>
                </c:pt>
                <c:pt idx="51">
                  <c:v>-8.2049407999999993</c:v>
                </c:pt>
                <c:pt idx="52">
                  <c:v>-8.1959733999999997</c:v>
                </c:pt>
                <c:pt idx="53">
                  <c:v>-8.1627655000000008</c:v>
                </c:pt>
                <c:pt idx="54">
                  <c:v>-8.1184072</c:v>
                </c:pt>
                <c:pt idx="55">
                  <c:v>-8.0875120000000003</c:v>
                </c:pt>
                <c:pt idx="56">
                  <c:v>-8.1177130000000002</c:v>
                </c:pt>
                <c:pt idx="57">
                  <c:v>-8.1535711000000006</c:v>
                </c:pt>
                <c:pt idx="58">
                  <c:v>-8.1762829000000004</c:v>
                </c:pt>
                <c:pt idx="59">
                  <c:v>-8.2150535999999992</c:v>
                </c:pt>
                <c:pt idx="60">
                  <c:v>-8.2650451999999994</c:v>
                </c:pt>
                <c:pt idx="61">
                  <c:v>-8.3163356999999998</c:v>
                </c:pt>
                <c:pt idx="62">
                  <c:v>-8.3393935999999993</c:v>
                </c:pt>
                <c:pt idx="63">
                  <c:v>-8.3876696000000006</c:v>
                </c:pt>
                <c:pt idx="64">
                  <c:v>-8.4121989999999993</c:v>
                </c:pt>
                <c:pt idx="65">
                  <c:v>-8.4461507999999998</c:v>
                </c:pt>
                <c:pt idx="66">
                  <c:v>-8.4552107000000003</c:v>
                </c:pt>
                <c:pt idx="67">
                  <c:v>-8.4695063000000008</c:v>
                </c:pt>
                <c:pt idx="68">
                  <c:v>-8.4603882000000006</c:v>
                </c:pt>
                <c:pt idx="69">
                  <c:v>-8.4601889000000003</c:v>
                </c:pt>
                <c:pt idx="70">
                  <c:v>-8.4474906999999995</c:v>
                </c:pt>
                <c:pt idx="71">
                  <c:v>-8.3996133999999998</c:v>
                </c:pt>
                <c:pt idx="72">
                  <c:v>-8.3301991999999991</c:v>
                </c:pt>
                <c:pt idx="73">
                  <c:v>-8.2382317</c:v>
                </c:pt>
                <c:pt idx="74">
                  <c:v>-8.1693659000000007</c:v>
                </c:pt>
                <c:pt idx="75">
                  <c:v>-8.0880194000000003</c:v>
                </c:pt>
                <c:pt idx="76">
                  <c:v>-8.0365906000000003</c:v>
                </c:pt>
                <c:pt idx="77">
                  <c:v>-7.9944940000000004</c:v>
                </c:pt>
                <c:pt idx="78">
                  <c:v>-7.9874824999999996</c:v>
                </c:pt>
                <c:pt idx="79">
                  <c:v>-7.9665575000000004</c:v>
                </c:pt>
                <c:pt idx="80">
                  <c:v>-7.9602962000000002</c:v>
                </c:pt>
                <c:pt idx="81">
                  <c:v>-7.9429350000000003</c:v>
                </c:pt>
                <c:pt idx="82">
                  <c:v>-7.9433750999999999</c:v>
                </c:pt>
                <c:pt idx="83">
                  <c:v>-7.9541177999999997</c:v>
                </c:pt>
                <c:pt idx="84">
                  <c:v>-7.9714540999999999</c:v>
                </c:pt>
                <c:pt idx="85">
                  <c:v>-7.9877472000000003</c:v>
                </c:pt>
                <c:pt idx="86">
                  <c:v>-8.0125074000000005</c:v>
                </c:pt>
                <c:pt idx="87">
                  <c:v>-8.0261583000000005</c:v>
                </c:pt>
                <c:pt idx="88">
                  <c:v>-8.0547322999999995</c:v>
                </c:pt>
                <c:pt idx="89">
                  <c:v>-8.0831193999999993</c:v>
                </c:pt>
                <c:pt idx="90">
                  <c:v>-8.0868100999999992</c:v>
                </c:pt>
                <c:pt idx="91">
                  <c:v>-8.1060075999999999</c:v>
                </c:pt>
                <c:pt idx="92">
                  <c:v>-8.1266040999999998</c:v>
                </c:pt>
                <c:pt idx="93">
                  <c:v>-8.1369208999999998</c:v>
                </c:pt>
                <c:pt idx="94">
                  <c:v>-8.1254109999999997</c:v>
                </c:pt>
                <c:pt idx="95">
                  <c:v>-8.1358967</c:v>
                </c:pt>
                <c:pt idx="96">
                  <c:v>-8.1367750000000001</c:v>
                </c:pt>
                <c:pt idx="97">
                  <c:v>-8.1457128999999995</c:v>
                </c:pt>
                <c:pt idx="98">
                  <c:v>-8.1410760999999994</c:v>
                </c:pt>
                <c:pt idx="99">
                  <c:v>-8.1445837000000001</c:v>
                </c:pt>
                <c:pt idx="100">
                  <c:v>-8.1386175000000005</c:v>
                </c:pt>
                <c:pt idx="101">
                  <c:v>-8.1496896999999997</c:v>
                </c:pt>
                <c:pt idx="102">
                  <c:v>-8.1608733999999998</c:v>
                </c:pt>
                <c:pt idx="103">
                  <c:v>-8.1509304</c:v>
                </c:pt>
                <c:pt idx="104">
                  <c:v>-8.1596384000000004</c:v>
                </c:pt>
                <c:pt idx="105">
                  <c:v>-8.1752023999999999</c:v>
                </c:pt>
                <c:pt idx="106">
                  <c:v>-8.2054995999999996</c:v>
                </c:pt>
                <c:pt idx="107">
                  <c:v>-8.2102175000000006</c:v>
                </c:pt>
                <c:pt idx="108">
                  <c:v>-8.2559384999999992</c:v>
                </c:pt>
                <c:pt idx="109">
                  <c:v>-8.2877215999999994</c:v>
                </c:pt>
                <c:pt idx="110">
                  <c:v>-8.3104715000000002</c:v>
                </c:pt>
                <c:pt idx="111">
                  <c:v>-8.3229609</c:v>
                </c:pt>
                <c:pt idx="112">
                  <c:v>-8.3669243000000009</c:v>
                </c:pt>
                <c:pt idx="113">
                  <c:v>-8.3743324000000001</c:v>
                </c:pt>
                <c:pt idx="114">
                  <c:v>-8.3909216000000004</c:v>
                </c:pt>
                <c:pt idx="115">
                  <c:v>-8.4207400999999997</c:v>
                </c:pt>
                <c:pt idx="116">
                  <c:v>-8.4140567999999991</c:v>
                </c:pt>
                <c:pt idx="117">
                  <c:v>-8.4228457999999993</c:v>
                </c:pt>
                <c:pt idx="118">
                  <c:v>-8.4427842999999996</c:v>
                </c:pt>
                <c:pt idx="119">
                  <c:v>-8.4748058000000004</c:v>
                </c:pt>
                <c:pt idx="120">
                  <c:v>-8.5142517000000009</c:v>
                </c:pt>
                <c:pt idx="121">
                  <c:v>-8.5725861000000005</c:v>
                </c:pt>
                <c:pt idx="122">
                  <c:v>-8.6044245000000004</c:v>
                </c:pt>
                <c:pt idx="123">
                  <c:v>-8.6630602000000003</c:v>
                </c:pt>
                <c:pt idx="124">
                  <c:v>-8.7235279000000006</c:v>
                </c:pt>
                <c:pt idx="125">
                  <c:v>-8.7844438999999994</c:v>
                </c:pt>
                <c:pt idx="126">
                  <c:v>-8.8027172</c:v>
                </c:pt>
                <c:pt idx="127">
                  <c:v>-8.8520775</c:v>
                </c:pt>
                <c:pt idx="128">
                  <c:v>-8.9017610999999999</c:v>
                </c:pt>
                <c:pt idx="129">
                  <c:v>-8.9304409000000007</c:v>
                </c:pt>
                <c:pt idx="130">
                  <c:v>-8.9562120000000007</c:v>
                </c:pt>
                <c:pt idx="131">
                  <c:v>-9.0371398999999997</c:v>
                </c:pt>
                <c:pt idx="132">
                  <c:v>-9.0727577000000004</c:v>
                </c:pt>
                <c:pt idx="133">
                  <c:v>-9.0916481000000005</c:v>
                </c:pt>
                <c:pt idx="134">
                  <c:v>-9.1001463000000005</c:v>
                </c:pt>
                <c:pt idx="135">
                  <c:v>-9.0814190000000004</c:v>
                </c:pt>
                <c:pt idx="136">
                  <c:v>-9.0533590000000004</c:v>
                </c:pt>
                <c:pt idx="137">
                  <c:v>-9.0419435999999997</c:v>
                </c:pt>
                <c:pt idx="138">
                  <c:v>-9.0214728999999991</c:v>
                </c:pt>
                <c:pt idx="139">
                  <c:v>-9.0094919000000004</c:v>
                </c:pt>
                <c:pt idx="140">
                  <c:v>-9.0189447000000005</c:v>
                </c:pt>
                <c:pt idx="141">
                  <c:v>-9.0383624999999999</c:v>
                </c:pt>
                <c:pt idx="142">
                  <c:v>-9.0785932999999996</c:v>
                </c:pt>
                <c:pt idx="143">
                  <c:v>-9.1206036000000008</c:v>
                </c:pt>
                <c:pt idx="144">
                  <c:v>-9.1615429000000006</c:v>
                </c:pt>
                <c:pt idx="145">
                  <c:v>-9.2060174999999997</c:v>
                </c:pt>
                <c:pt idx="146">
                  <c:v>-9.2573594999999997</c:v>
                </c:pt>
                <c:pt idx="147">
                  <c:v>-9.2682085000000001</c:v>
                </c:pt>
                <c:pt idx="148">
                  <c:v>-9.2533645999999994</c:v>
                </c:pt>
                <c:pt idx="149">
                  <c:v>-9.2530003000000001</c:v>
                </c:pt>
                <c:pt idx="150">
                  <c:v>-9.2574424999999998</c:v>
                </c:pt>
                <c:pt idx="151">
                  <c:v>-9.2363625000000003</c:v>
                </c:pt>
                <c:pt idx="152">
                  <c:v>-9.2142782000000008</c:v>
                </c:pt>
                <c:pt idx="153">
                  <c:v>-9.2241926000000003</c:v>
                </c:pt>
                <c:pt idx="154">
                  <c:v>-9.2052821999999992</c:v>
                </c:pt>
                <c:pt idx="155">
                  <c:v>-9.1860514000000002</c:v>
                </c:pt>
                <c:pt idx="156">
                  <c:v>-9.1953172999999992</c:v>
                </c:pt>
                <c:pt idx="157">
                  <c:v>-9.2090444999999992</c:v>
                </c:pt>
                <c:pt idx="158">
                  <c:v>-9.2097663999999995</c:v>
                </c:pt>
                <c:pt idx="159">
                  <c:v>-9.2538880999999993</c:v>
                </c:pt>
                <c:pt idx="160">
                  <c:v>-9.3187522999999999</c:v>
                </c:pt>
                <c:pt idx="161">
                  <c:v>-9.3257321999999991</c:v>
                </c:pt>
                <c:pt idx="162">
                  <c:v>-9.3399277000000005</c:v>
                </c:pt>
                <c:pt idx="163">
                  <c:v>-9.3836031000000002</c:v>
                </c:pt>
                <c:pt idx="164">
                  <c:v>-9.4290523999999998</c:v>
                </c:pt>
                <c:pt idx="165">
                  <c:v>-9.4093503999999992</c:v>
                </c:pt>
                <c:pt idx="166">
                  <c:v>-9.4434518999999995</c:v>
                </c:pt>
                <c:pt idx="167">
                  <c:v>-9.4894628999999995</c:v>
                </c:pt>
                <c:pt idx="168">
                  <c:v>-9.5084771999999997</c:v>
                </c:pt>
                <c:pt idx="169">
                  <c:v>-9.5030564999999996</c:v>
                </c:pt>
                <c:pt idx="170">
                  <c:v>-9.5104866000000001</c:v>
                </c:pt>
                <c:pt idx="171">
                  <c:v>-9.5064639999999994</c:v>
                </c:pt>
                <c:pt idx="172">
                  <c:v>-9.5038595000000008</c:v>
                </c:pt>
                <c:pt idx="173">
                  <c:v>-9.5186700999999996</c:v>
                </c:pt>
                <c:pt idx="174">
                  <c:v>-9.5163230999999993</c:v>
                </c:pt>
                <c:pt idx="175">
                  <c:v>-9.5346212000000001</c:v>
                </c:pt>
                <c:pt idx="176">
                  <c:v>-9.5450239000000003</c:v>
                </c:pt>
                <c:pt idx="177">
                  <c:v>-9.5739249999999991</c:v>
                </c:pt>
                <c:pt idx="178">
                  <c:v>-9.5936450999999998</c:v>
                </c:pt>
                <c:pt idx="179">
                  <c:v>-9.6113148000000006</c:v>
                </c:pt>
                <c:pt idx="180">
                  <c:v>-9.6206569999999996</c:v>
                </c:pt>
                <c:pt idx="181">
                  <c:v>-9.6742858999999992</c:v>
                </c:pt>
                <c:pt idx="182">
                  <c:v>-9.7191048000000002</c:v>
                </c:pt>
                <c:pt idx="183">
                  <c:v>-9.7161608000000008</c:v>
                </c:pt>
                <c:pt idx="184">
                  <c:v>-9.7238474000000004</c:v>
                </c:pt>
                <c:pt idx="185">
                  <c:v>-9.7705172999999998</c:v>
                </c:pt>
                <c:pt idx="186">
                  <c:v>-9.7944527000000008</c:v>
                </c:pt>
                <c:pt idx="187">
                  <c:v>-9.7908410999999997</c:v>
                </c:pt>
                <c:pt idx="188">
                  <c:v>-9.8420533999999993</c:v>
                </c:pt>
                <c:pt idx="189">
                  <c:v>-9.9186049000000001</c:v>
                </c:pt>
                <c:pt idx="190">
                  <c:v>-9.9696531000000004</c:v>
                </c:pt>
                <c:pt idx="191">
                  <c:v>-9.9972247999999997</c:v>
                </c:pt>
                <c:pt idx="192">
                  <c:v>-10.061087000000001</c:v>
                </c:pt>
                <c:pt idx="193">
                  <c:v>-10.127295</c:v>
                </c:pt>
                <c:pt idx="194">
                  <c:v>-10.177989999999999</c:v>
                </c:pt>
                <c:pt idx="195">
                  <c:v>-10.232663000000001</c:v>
                </c:pt>
                <c:pt idx="196">
                  <c:v>-10.355936</c:v>
                </c:pt>
                <c:pt idx="197">
                  <c:v>-10.474080000000001</c:v>
                </c:pt>
                <c:pt idx="198">
                  <c:v>-10.573605000000001</c:v>
                </c:pt>
                <c:pt idx="199">
                  <c:v>-10.668922999999999</c:v>
                </c:pt>
                <c:pt idx="200">
                  <c:v>-10.74855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14-40A3-8FF3-7129B99B2001}"/>
            </c:ext>
          </c:extLst>
        </c:ser>
        <c:ser>
          <c:idx val="3"/>
          <c:order val="2"/>
          <c:tx>
            <c:strRef>
              <c:f>CLvsLO!$S$2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CLvsLO!$S$5:$S$205</c:f>
              <c:numCache>
                <c:formatCode>General</c:formatCode>
                <c:ptCount val="201"/>
                <c:pt idx="0">
                  <c:v>-13.65785</c:v>
                </c:pt>
                <c:pt idx="1">
                  <c:v>-13.385384</c:v>
                </c:pt>
                <c:pt idx="2">
                  <c:v>-12.927569</c:v>
                </c:pt>
                <c:pt idx="3">
                  <c:v>-12.579122</c:v>
                </c:pt>
                <c:pt idx="4">
                  <c:v>-12.194583</c:v>
                </c:pt>
                <c:pt idx="5">
                  <c:v>-11.870839</c:v>
                </c:pt>
                <c:pt idx="6">
                  <c:v>-11.4129</c:v>
                </c:pt>
                <c:pt idx="7">
                  <c:v>-11.340755</c:v>
                </c:pt>
                <c:pt idx="8">
                  <c:v>-10.912402999999999</c:v>
                </c:pt>
                <c:pt idx="9">
                  <c:v>-10.78858</c:v>
                </c:pt>
                <c:pt idx="10">
                  <c:v>-10.374806</c:v>
                </c:pt>
                <c:pt idx="11">
                  <c:v>-10.187372999999999</c:v>
                </c:pt>
                <c:pt idx="12">
                  <c:v>-9.8531122</c:v>
                </c:pt>
                <c:pt idx="13">
                  <c:v>-9.6295546999999999</c:v>
                </c:pt>
                <c:pt idx="14">
                  <c:v>-9.5040683999999995</c:v>
                </c:pt>
                <c:pt idx="15">
                  <c:v>-9.3372525999999993</c:v>
                </c:pt>
                <c:pt idx="16">
                  <c:v>-9.3068933000000005</c:v>
                </c:pt>
                <c:pt idx="17">
                  <c:v>-9.0967607000000008</c:v>
                </c:pt>
                <c:pt idx="18">
                  <c:v>-9.0632286000000004</c:v>
                </c:pt>
                <c:pt idx="19">
                  <c:v>-8.7919330999999996</c:v>
                </c:pt>
                <c:pt idx="20">
                  <c:v>-8.8050326999999999</c:v>
                </c:pt>
                <c:pt idx="21">
                  <c:v>-8.6677856000000002</c:v>
                </c:pt>
                <c:pt idx="22">
                  <c:v>-8.6697501999999993</c:v>
                </c:pt>
                <c:pt idx="23">
                  <c:v>-8.6723832999999999</c:v>
                </c:pt>
                <c:pt idx="24">
                  <c:v>-8.6127958000000007</c:v>
                </c:pt>
                <c:pt idx="25">
                  <c:v>-8.5894489000000007</c:v>
                </c:pt>
                <c:pt idx="26">
                  <c:v>-8.5117168000000003</c:v>
                </c:pt>
                <c:pt idx="27">
                  <c:v>-8.5444641000000008</c:v>
                </c:pt>
                <c:pt idx="28">
                  <c:v>-8.4222774999999999</c:v>
                </c:pt>
                <c:pt idx="29">
                  <c:v>-8.5129088999999993</c:v>
                </c:pt>
                <c:pt idx="30">
                  <c:v>-8.3910035999999995</c:v>
                </c:pt>
                <c:pt idx="31">
                  <c:v>-8.4671497000000002</c:v>
                </c:pt>
                <c:pt idx="32">
                  <c:v>-8.3335828999999997</c:v>
                </c:pt>
                <c:pt idx="33">
                  <c:v>-8.3782195999999995</c:v>
                </c:pt>
                <c:pt idx="34">
                  <c:v>-8.3320407999999997</c:v>
                </c:pt>
                <c:pt idx="35">
                  <c:v>-8.3694477000000003</c:v>
                </c:pt>
                <c:pt idx="36">
                  <c:v>-8.3789396000000007</c:v>
                </c:pt>
                <c:pt idx="37">
                  <c:v>-8.4120940999999991</c:v>
                </c:pt>
                <c:pt idx="38">
                  <c:v>-8.4371586000000001</c:v>
                </c:pt>
                <c:pt idx="39">
                  <c:v>-8.4510030999999994</c:v>
                </c:pt>
                <c:pt idx="40">
                  <c:v>-8.5341263000000005</c:v>
                </c:pt>
                <c:pt idx="41">
                  <c:v>-8.5306273000000008</c:v>
                </c:pt>
                <c:pt idx="42">
                  <c:v>-8.6286401999999995</c:v>
                </c:pt>
                <c:pt idx="43">
                  <c:v>-8.6545600999999994</c:v>
                </c:pt>
                <c:pt idx="44">
                  <c:v>-8.7783394000000001</c:v>
                </c:pt>
                <c:pt idx="45">
                  <c:v>-8.8099995</c:v>
                </c:pt>
                <c:pt idx="46">
                  <c:v>-8.8713055000000001</c:v>
                </c:pt>
                <c:pt idx="47">
                  <c:v>-8.8570680999999993</c:v>
                </c:pt>
                <c:pt idx="48">
                  <c:v>-8.8866137999999992</c:v>
                </c:pt>
                <c:pt idx="49">
                  <c:v>-8.8485451000000008</c:v>
                </c:pt>
                <c:pt idx="50">
                  <c:v>-8.8277129999999993</c:v>
                </c:pt>
                <c:pt idx="51">
                  <c:v>-8.7641591999999999</c:v>
                </c:pt>
                <c:pt idx="52">
                  <c:v>-8.7456864999999997</c:v>
                </c:pt>
                <c:pt idx="53">
                  <c:v>-8.7021636999999998</c:v>
                </c:pt>
                <c:pt idx="54">
                  <c:v>-8.6406983999999998</c:v>
                </c:pt>
                <c:pt idx="55">
                  <c:v>-8.5906447999999997</c:v>
                </c:pt>
                <c:pt idx="56">
                  <c:v>-8.6074829000000008</c:v>
                </c:pt>
                <c:pt idx="57">
                  <c:v>-8.6355143000000005</c:v>
                </c:pt>
                <c:pt idx="58">
                  <c:v>-8.6419934999999999</c:v>
                </c:pt>
                <c:pt idx="59">
                  <c:v>-8.6739645000000003</c:v>
                </c:pt>
                <c:pt idx="60">
                  <c:v>-8.7191725000000009</c:v>
                </c:pt>
                <c:pt idx="61">
                  <c:v>-8.7711029000000007</c:v>
                </c:pt>
                <c:pt idx="62">
                  <c:v>-8.7963351999999997</c:v>
                </c:pt>
                <c:pt idx="63">
                  <c:v>-8.8530377999999992</c:v>
                </c:pt>
                <c:pt idx="64">
                  <c:v>-8.8873844000000002</c:v>
                </c:pt>
                <c:pt idx="65">
                  <c:v>-8.9269675999999993</c:v>
                </c:pt>
                <c:pt idx="66">
                  <c:v>-8.9398087999999998</c:v>
                </c:pt>
                <c:pt idx="67">
                  <c:v>-8.9512280999999998</c:v>
                </c:pt>
                <c:pt idx="68">
                  <c:v>-8.9298725000000001</c:v>
                </c:pt>
                <c:pt idx="69">
                  <c:v>-8.9151515999999997</c:v>
                </c:pt>
                <c:pt idx="70">
                  <c:v>-8.8959922999999996</c:v>
                </c:pt>
                <c:pt idx="71">
                  <c:v>-8.8360337999999992</c:v>
                </c:pt>
                <c:pt idx="72">
                  <c:v>-8.7550755000000002</c:v>
                </c:pt>
                <c:pt idx="73">
                  <c:v>-8.6571721999999998</c:v>
                </c:pt>
                <c:pt idx="74">
                  <c:v>-8.5852822999999994</c:v>
                </c:pt>
                <c:pt idx="75">
                  <c:v>-8.4922141999999994</c:v>
                </c:pt>
                <c:pt idx="76">
                  <c:v>-8.4283371000000002</c:v>
                </c:pt>
                <c:pt idx="77">
                  <c:v>-8.3752192999999995</c:v>
                </c:pt>
                <c:pt idx="78">
                  <c:v>-8.3591680999999998</c:v>
                </c:pt>
                <c:pt idx="79">
                  <c:v>-8.3223742999999999</c:v>
                </c:pt>
                <c:pt idx="80">
                  <c:v>-8.3028230999999995</c:v>
                </c:pt>
                <c:pt idx="81">
                  <c:v>-8.2723150000000008</c:v>
                </c:pt>
                <c:pt idx="82">
                  <c:v>-8.2692776000000006</c:v>
                </c:pt>
                <c:pt idx="83">
                  <c:v>-8.2826976999999999</c:v>
                </c:pt>
                <c:pt idx="84">
                  <c:v>-8.3134861000000004</c:v>
                </c:pt>
                <c:pt idx="85">
                  <c:v>-8.3420591000000002</c:v>
                </c:pt>
                <c:pt idx="86">
                  <c:v>-8.3830642999999991</c:v>
                </c:pt>
                <c:pt idx="87">
                  <c:v>-8.4074831000000003</c:v>
                </c:pt>
                <c:pt idx="88">
                  <c:v>-8.4460230000000003</c:v>
                </c:pt>
                <c:pt idx="89">
                  <c:v>-8.4838667000000001</c:v>
                </c:pt>
                <c:pt idx="90">
                  <c:v>-8.4929761999999993</c:v>
                </c:pt>
                <c:pt idx="91">
                  <c:v>-8.5163440999999995</c:v>
                </c:pt>
                <c:pt idx="92">
                  <c:v>-8.5367812999999995</c:v>
                </c:pt>
                <c:pt idx="93">
                  <c:v>-8.5442104000000008</c:v>
                </c:pt>
                <c:pt idx="94">
                  <c:v>-8.5258655999999995</c:v>
                </c:pt>
                <c:pt idx="95">
                  <c:v>-8.5373344000000007</c:v>
                </c:pt>
                <c:pt idx="96">
                  <c:v>-8.5370474000000005</c:v>
                </c:pt>
                <c:pt idx="97">
                  <c:v>-8.5437460000000005</c:v>
                </c:pt>
                <c:pt idx="98">
                  <c:v>-8.5314999</c:v>
                </c:pt>
                <c:pt idx="99">
                  <c:v>-8.5286817999999993</c:v>
                </c:pt>
                <c:pt idx="100">
                  <c:v>-8.5121182999999991</c:v>
                </c:pt>
                <c:pt idx="101">
                  <c:v>-8.5145797999999999</c:v>
                </c:pt>
                <c:pt idx="102">
                  <c:v>-8.5226869999999995</c:v>
                </c:pt>
                <c:pt idx="103">
                  <c:v>-8.5089321000000009</c:v>
                </c:pt>
                <c:pt idx="104">
                  <c:v>-8.5095959000000008</c:v>
                </c:pt>
                <c:pt idx="105">
                  <c:v>-8.5202866000000004</c:v>
                </c:pt>
                <c:pt idx="106">
                  <c:v>-8.5547047000000003</c:v>
                </c:pt>
                <c:pt idx="107">
                  <c:v>-8.5679034999999999</c:v>
                </c:pt>
                <c:pt idx="108">
                  <c:v>-8.6268492000000006</c:v>
                </c:pt>
                <c:pt idx="109">
                  <c:v>-8.6760444999999997</c:v>
                </c:pt>
                <c:pt idx="110">
                  <c:v>-8.7105923000000001</c:v>
                </c:pt>
                <c:pt idx="111">
                  <c:v>-8.7169571000000001</c:v>
                </c:pt>
                <c:pt idx="112">
                  <c:v>-8.7518597000000007</c:v>
                </c:pt>
                <c:pt idx="113">
                  <c:v>-8.7543421000000006</c:v>
                </c:pt>
                <c:pt idx="114">
                  <c:v>-8.7641039000000003</c:v>
                </c:pt>
                <c:pt idx="115">
                  <c:v>-8.7866906999999994</c:v>
                </c:pt>
                <c:pt idx="116">
                  <c:v>-8.7834158000000002</c:v>
                </c:pt>
                <c:pt idx="117">
                  <c:v>-8.8026856999999996</c:v>
                </c:pt>
                <c:pt idx="118">
                  <c:v>-8.8213568000000002</c:v>
                </c:pt>
                <c:pt idx="119">
                  <c:v>-8.8496884999999992</c:v>
                </c:pt>
                <c:pt idx="120">
                  <c:v>-8.8924961000000007</c:v>
                </c:pt>
                <c:pt idx="121">
                  <c:v>-8.9516916000000002</c:v>
                </c:pt>
                <c:pt idx="122">
                  <c:v>-8.9645720000000004</c:v>
                </c:pt>
                <c:pt idx="123">
                  <c:v>-9.0144958000000006</c:v>
                </c:pt>
                <c:pt idx="124">
                  <c:v>-9.0707140000000006</c:v>
                </c:pt>
                <c:pt idx="125">
                  <c:v>-9.1187982999999999</c:v>
                </c:pt>
                <c:pt idx="126">
                  <c:v>-9.1152382000000003</c:v>
                </c:pt>
                <c:pt idx="127">
                  <c:v>-9.1575375000000001</c:v>
                </c:pt>
                <c:pt idx="128">
                  <c:v>-9.2082166999999995</c:v>
                </c:pt>
                <c:pt idx="129">
                  <c:v>-9.2300491000000005</c:v>
                </c:pt>
                <c:pt idx="130">
                  <c:v>-9.2600613000000003</c:v>
                </c:pt>
                <c:pt idx="131">
                  <c:v>-9.3627032999999997</c:v>
                </c:pt>
                <c:pt idx="132">
                  <c:v>-9.4086409</c:v>
                </c:pt>
                <c:pt idx="133">
                  <c:v>-9.4253225</c:v>
                </c:pt>
                <c:pt idx="134">
                  <c:v>-9.4498739</c:v>
                </c:pt>
                <c:pt idx="135">
                  <c:v>-9.4522066000000002</c:v>
                </c:pt>
                <c:pt idx="136">
                  <c:v>-9.4244822999999993</c:v>
                </c:pt>
                <c:pt idx="137">
                  <c:v>-9.4290980999999991</c:v>
                </c:pt>
                <c:pt idx="138">
                  <c:v>-9.4545612000000006</c:v>
                </c:pt>
                <c:pt idx="139">
                  <c:v>-9.4796885999999994</c:v>
                </c:pt>
                <c:pt idx="140">
                  <c:v>-9.4923248000000005</c:v>
                </c:pt>
                <c:pt idx="141">
                  <c:v>-9.5304889999999993</c:v>
                </c:pt>
                <c:pt idx="142">
                  <c:v>-9.6054248999999992</c:v>
                </c:pt>
                <c:pt idx="143">
                  <c:v>-9.6462812000000007</c:v>
                </c:pt>
                <c:pt idx="144">
                  <c:v>-9.6690140000000007</c:v>
                </c:pt>
                <c:pt idx="145">
                  <c:v>-9.7305697999999996</c:v>
                </c:pt>
                <c:pt idx="146">
                  <c:v>-9.8039617999999997</c:v>
                </c:pt>
                <c:pt idx="147">
                  <c:v>-9.7962808999999993</c:v>
                </c:pt>
                <c:pt idx="148">
                  <c:v>-9.7587585000000008</c:v>
                </c:pt>
                <c:pt idx="149">
                  <c:v>-9.7693787000000007</c:v>
                </c:pt>
                <c:pt idx="150">
                  <c:v>-9.7795848999999997</c:v>
                </c:pt>
                <c:pt idx="151">
                  <c:v>-9.7430000000000003</c:v>
                </c:pt>
                <c:pt idx="152">
                  <c:v>-9.7278670999999992</c:v>
                </c:pt>
                <c:pt idx="153">
                  <c:v>-9.7700862999999991</c:v>
                </c:pt>
                <c:pt idx="154">
                  <c:v>-9.7545737999999993</c:v>
                </c:pt>
                <c:pt idx="155">
                  <c:v>-9.7324867000000008</c:v>
                </c:pt>
                <c:pt idx="156">
                  <c:v>-9.7703313999999999</c:v>
                </c:pt>
                <c:pt idx="157">
                  <c:v>-9.8049239999999998</c:v>
                </c:pt>
                <c:pt idx="158">
                  <c:v>-9.8000401999999998</c:v>
                </c:pt>
                <c:pt idx="159">
                  <c:v>-9.8606967999999995</c:v>
                </c:pt>
                <c:pt idx="160">
                  <c:v>-9.9700822999999996</c:v>
                </c:pt>
                <c:pt idx="161">
                  <c:v>-9.9761743999999997</c:v>
                </c:pt>
                <c:pt idx="162">
                  <c:v>-9.9706925999999996</c:v>
                </c:pt>
                <c:pt idx="163">
                  <c:v>-10.022261</c:v>
                </c:pt>
                <c:pt idx="164">
                  <c:v>-10.080329000000001</c:v>
                </c:pt>
                <c:pt idx="165">
                  <c:v>-10.033174000000001</c:v>
                </c:pt>
                <c:pt idx="166">
                  <c:v>-10.061855</c:v>
                </c:pt>
                <c:pt idx="167">
                  <c:v>-10.146834999999999</c:v>
                </c:pt>
                <c:pt idx="168">
                  <c:v>-10.188160999999999</c:v>
                </c:pt>
                <c:pt idx="169">
                  <c:v>-10.171906</c:v>
                </c:pt>
                <c:pt idx="170">
                  <c:v>-10.185779999999999</c:v>
                </c:pt>
                <c:pt idx="171">
                  <c:v>-10.21184</c:v>
                </c:pt>
                <c:pt idx="172">
                  <c:v>-10.210592999999999</c:v>
                </c:pt>
                <c:pt idx="173">
                  <c:v>-10.233449999999999</c:v>
                </c:pt>
                <c:pt idx="174">
                  <c:v>-10.271667000000001</c:v>
                </c:pt>
                <c:pt idx="175">
                  <c:v>-10.321994</c:v>
                </c:pt>
                <c:pt idx="176">
                  <c:v>-10.341476999999999</c:v>
                </c:pt>
                <c:pt idx="177">
                  <c:v>-10.417679</c:v>
                </c:pt>
                <c:pt idx="178">
                  <c:v>-10.49184</c:v>
                </c:pt>
                <c:pt idx="179">
                  <c:v>-10.502068</c:v>
                </c:pt>
                <c:pt idx="180">
                  <c:v>-10.519727</c:v>
                </c:pt>
                <c:pt idx="181">
                  <c:v>-10.685483</c:v>
                </c:pt>
                <c:pt idx="182">
                  <c:v>-10.810051</c:v>
                </c:pt>
                <c:pt idx="183">
                  <c:v>-10.759942000000001</c:v>
                </c:pt>
                <c:pt idx="184">
                  <c:v>-10.747312000000001</c:v>
                </c:pt>
                <c:pt idx="185">
                  <c:v>-10.844972</c:v>
                </c:pt>
                <c:pt idx="186">
                  <c:v>-10.846209999999999</c:v>
                </c:pt>
                <c:pt idx="187">
                  <c:v>-10.755050000000001</c:v>
                </c:pt>
                <c:pt idx="188">
                  <c:v>-10.877247000000001</c:v>
                </c:pt>
                <c:pt idx="189">
                  <c:v>-11.14095</c:v>
                </c:pt>
                <c:pt idx="190">
                  <c:v>-11.22894</c:v>
                </c:pt>
                <c:pt idx="191">
                  <c:v>-11.21698</c:v>
                </c:pt>
                <c:pt idx="192">
                  <c:v>-11.380004</c:v>
                </c:pt>
                <c:pt idx="193">
                  <c:v>-11.552212000000001</c:v>
                </c:pt>
                <c:pt idx="194">
                  <c:v>-11.566359</c:v>
                </c:pt>
                <c:pt idx="195">
                  <c:v>-11.735865</c:v>
                </c:pt>
                <c:pt idx="196">
                  <c:v>-12.275694</c:v>
                </c:pt>
                <c:pt idx="197">
                  <c:v>-12.793435000000001</c:v>
                </c:pt>
                <c:pt idx="198">
                  <c:v>-13.159795000000001</c:v>
                </c:pt>
                <c:pt idx="199">
                  <c:v>-13.56579</c:v>
                </c:pt>
                <c:pt idx="200">
                  <c:v>-13.87074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214-40A3-8FF3-7129B99B2001}"/>
            </c:ext>
          </c:extLst>
        </c:ser>
        <c:ser>
          <c:idx val="5"/>
          <c:order val="3"/>
          <c:tx>
            <c:strRef>
              <c:f>CLvsLO!$T$2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CLvsLO!$E$5:$E$205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CLvsLO!$T$5:$T$205</c:f>
              <c:numCache>
                <c:formatCode>General</c:formatCode>
                <c:ptCount val="201"/>
                <c:pt idx="0">
                  <c:v>-14.521227</c:v>
                </c:pt>
                <c:pt idx="1">
                  <c:v>-14.289156</c:v>
                </c:pt>
                <c:pt idx="2">
                  <c:v>-13.860518000000001</c:v>
                </c:pt>
                <c:pt idx="3">
                  <c:v>-13.551024999999999</c:v>
                </c:pt>
                <c:pt idx="4">
                  <c:v>-13.171554</c:v>
                </c:pt>
                <c:pt idx="5">
                  <c:v>-12.815485000000001</c:v>
                </c:pt>
                <c:pt idx="6">
                  <c:v>-12.325984999999999</c:v>
                </c:pt>
                <c:pt idx="7">
                  <c:v>-12.253863000000001</c:v>
                </c:pt>
                <c:pt idx="8">
                  <c:v>-11.802250000000001</c:v>
                </c:pt>
                <c:pt idx="9">
                  <c:v>-11.687481</c:v>
                </c:pt>
                <c:pt idx="10">
                  <c:v>-11.275454999999999</c:v>
                </c:pt>
                <c:pt idx="11">
                  <c:v>-11.102925000000001</c:v>
                </c:pt>
                <c:pt idx="12">
                  <c:v>-10.774520000000001</c:v>
                </c:pt>
                <c:pt idx="13">
                  <c:v>-10.535603</c:v>
                </c:pt>
                <c:pt idx="14">
                  <c:v>-10.425551</c:v>
                </c:pt>
                <c:pt idx="15">
                  <c:v>-10.260215000000001</c:v>
                </c:pt>
                <c:pt idx="16">
                  <c:v>-10.248830999999999</c:v>
                </c:pt>
                <c:pt idx="17">
                  <c:v>-9.9993858000000007</c:v>
                </c:pt>
                <c:pt idx="18">
                  <c:v>-10.010427</c:v>
                </c:pt>
                <c:pt idx="19">
                  <c:v>-9.7367287000000005</c:v>
                </c:pt>
                <c:pt idx="20">
                  <c:v>-9.7657594999999997</c:v>
                </c:pt>
                <c:pt idx="21">
                  <c:v>-9.6164035999999999</c:v>
                </c:pt>
                <c:pt idx="22">
                  <c:v>-9.6531944000000003</c:v>
                </c:pt>
                <c:pt idx="23">
                  <c:v>-9.6315126000000006</c:v>
                </c:pt>
                <c:pt idx="24">
                  <c:v>-9.5442581000000004</c:v>
                </c:pt>
                <c:pt idx="25">
                  <c:v>-9.4891129000000003</c:v>
                </c:pt>
                <c:pt idx="26">
                  <c:v>-9.3764114000000003</c:v>
                </c:pt>
                <c:pt idx="27">
                  <c:v>-9.3885840999999992</c:v>
                </c:pt>
                <c:pt idx="28">
                  <c:v>-9.2620926000000008</c:v>
                </c:pt>
                <c:pt idx="29">
                  <c:v>-9.3573226999999992</c:v>
                </c:pt>
                <c:pt idx="30">
                  <c:v>-9.2393417000000007</c:v>
                </c:pt>
                <c:pt idx="31">
                  <c:v>-9.3339624000000008</c:v>
                </c:pt>
                <c:pt idx="32">
                  <c:v>-9.2147026000000007</c:v>
                </c:pt>
                <c:pt idx="33">
                  <c:v>-9.2730111999999991</c:v>
                </c:pt>
                <c:pt idx="34">
                  <c:v>-9.2564802000000004</c:v>
                </c:pt>
                <c:pt idx="35">
                  <c:v>-9.3398179999999993</c:v>
                </c:pt>
                <c:pt idx="36">
                  <c:v>-9.3740368000000007</c:v>
                </c:pt>
                <c:pt idx="37">
                  <c:v>-9.4256392000000009</c:v>
                </c:pt>
                <c:pt idx="38">
                  <c:v>-9.4697198999999994</c:v>
                </c:pt>
                <c:pt idx="39">
                  <c:v>-9.5141325000000005</c:v>
                </c:pt>
                <c:pt idx="40">
                  <c:v>-9.6050261999999993</c:v>
                </c:pt>
                <c:pt idx="41">
                  <c:v>-9.6086779</c:v>
                </c:pt>
                <c:pt idx="42">
                  <c:v>-9.6999083000000006</c:v>
                </c:pt>
                <c:pt idx="43">
                  <c:v>-9.7277249999999995</c:v>
                </c:pt>
                <c:pt idx="44">
                  <c:v>-9.8274583999999994</c:v>
                </c:pt>
                <c:pt idx="45">
                  <c:v>-9.8356504000000005</c:v>
                </c:pt>
                <c:pt idx="46">
                  <c:v>-9.8565407</c:v>
                </c:pt>
                <c:pt idx="47">
                  <c:v>-9.8002739000000005</c:v>
                </c:pt>
                <c:pt idx="48">
                  <c:v>-9.7759246999999991</c:v>
                </c:pt>
                <c:pt idx="49">
                  <c:v>-9.6898669999999996</c:v>
                </c:pt>
                <c:pt idx="50">
                  <c:v>-9.6400728000000004</c:v>
                </c:pt>
                <c:pt idx="51">
                  <c:v>-9.5631226999999992</c:v>
                </c:pt>
                <c:pt idx="52">
                  <c:v>-9.5374508000000002</c:v>
                </c:pt>
                <c:pt idx="53">
                  <c:v>-9.4802979999999994</c:v>
                </c:pt>
                <c:pt idx="54">
                  <c:v>-9.4015388000000009</c:v>
                </c:pt>
                <c:pt idx="55">
                  <c:v>-9.3318557999999996</c:v>
                </c:pt>
                <c:pt idx="56">
                  <c:v>-9.3389378000000001</c:v>
                </c:pt>
                <c:pt idx="57">
                  <c:v>-9.3591604000000004</c:v>
                </c:pt>
                <c:pt idx="58">
                  <c:v>-9.3519658999999997</c:v>
                </c:pt>
                <c:pt idx="59">
                  <c:v>-9.3738194000000004</c:v>
                </c:pt>
                <c:pt idx="60">
                  <c:v>-9.4114313000000003</c:v>
                </c:pt>
                <c:pt idx="61">
                  <c:v>-9.4508065999999999</c:v>
                </c:pt>
                <c:pt idx="62">
                  <c:v>-9.4677334000000002</c:v>
                </c:pt>
                <c:pt idx="63">
                  <c:v>-9.5236902000000008</c:v>
                </c:pt>
                <c:pt idx="64">
                  <c:v>-9.5619221000000003</c:v>
                </c:pt>
                <c:pt idx="65">
                  <c:v>-9.5997810000000001</c:v>
                </c:pt>
                <c:pt idx="66">
                  <c:v>-9.6182994999999991</c:v>
                </c:pt>
                <c:pt idx="67">
                  <c:v>-9.6299696000000008</c:v>
                </c:pt>
                <c:pt idx="68">
                  <c:v>-9.6015902000000004</c:v>
                </c:pt>
                <c:pt idx="69">
                  <c:v>-9.5734528999999995</c:v>
                </c:pt>
                <c:pt idx="70">
                  <c:v>-9.5552072999999993</c:v>
                </c:pt>
                <c:pt idx="71">
                  <c:v>-9.4909982999999993</c:v>
                </c:pt>
                <c:pt idx="72">
                  <c:v>-9.4010887000000007</c:v>
                </c:pt>
                <c:pt idx="73">
                  <c:v>-9.3025427000000001</c:v>
                </c:pt>
                <c:pt idx="74">
                  <c:v>-9.2407646000000003</c:v>
                </c:pt>
                <c:pt idx="75">
                  <c:v>-9.1444987999999992</c:v>
                </c:pt>
                <c:pt idx="76">
                  <c:v>-9.0716590999999998</c:v>
                </c:pt>
                <c:pt idx="77">
                  <c:v>-9.0208416000000007</c:v>
                </c:pt>
                <c:pt idx="78">
                  <c:v>-9.0109720000000006</c:v>
                </c:pt>
                <c:pt idx="79">
                  <c:v>-8.9580879000000007</c:v>
                </c:pt>
                <c:pt idx="80">
                  <c:v>-8.9179554000000003</c:v>
                </c:pt>
                <c:pt idx="81">
                  <c:v>-8.8706188000000008</c:v>
                </c:pt>
                <c:pt idx="82">
                  <c:v>-8.8558722000000003</c:v>
                </c:pt>
                <c:pt idx="83">
                  <c:v>-8.8604240000000001</c:v>
                </c:pt>
                <c:pt idx="84">
                  <c:v>-8.8958405999999997</c:v>
                </c:pt>
                <c:pt idx="85">
                  <c:v>-8.9295863999999998</c:v>
                </c:pt>
                <c:pt idx="86">
                  <c:v>-8.9787435999999996</c:v>
                </c:pt>
                <c:pt idx="87">
                  <c:v>-9.0045099000000004</c:v>
                </c:pt>
                <c:pt idx="88">
                  <c:v>-9.0453624999999995</c:v>
                </c:pt>
                <c:pt idx="89">
                  <c:v>-9.0864525</c:v>
                </c:pt>
                <c:pt idx="90">
                  <c:v>-9.1041746000000003</c:v>
                </c:pt>
                <c:pt idx="91">
                  <c:v>-9.1298437000000003</c:v>
                </c:pt>
                <c:pt idx="92">
                  <c:v>-9.1501570000000001</c:v>
                </c:pt>
                <c:pt idx="93">
                  <c:v>-9.1441441000000001</c:v>
                </c:pt>
                <c:pt idx="94">
                  <c:v>-9.1243286000000001</c:v>
                </c:pt>
                <c:pt idx="95">
                  <c:v>-9.1395140000000001</c:v>
                </c:pt>
                <c:pt idx="96">
                  <c:v>-9.1449022000000006</c:v>
                </c:pt>
                <c:pt idx="97">
                  <c:v>-9.1458712000000002</c:v>
                </c:pt>
                <c:pt idx="98">
                  <c:v>-9.1347847000000009</c:v>
                </c:pt>
                <c:pt idx="99">
                  <c:v>-9.1307925999999995</c:v>
                </c:pt>
                <c:pt idx="100">
                  <c:v>-9.1064787000000003</c:v>
                </c:pt>
                <c:pt idx="101">
                  <c:v>-9.1072664000000003</c:v>
                </c:pt>
                <c:pt idx="102">
                  <c:v>-9.1374569000000001</c:v>
                </c:pt>
                <c:pt idx="103">
                  <c:v>-9.1399764999999995</c:v>
                </c:pt>
                <c:pt idx="104">
                  <c:v>-9.1368542000000001</c:v>
                </c:pt>
                <c:pt idx="105">
                  <c:v>-9.1482887000000002</c:v>
                </c:pt>
                <c:pt idx="106">
                  <c:v>-9.1935748999999998</c:v>
                </c:pt>
                <c:pt idx="107">
                  <c:v>-9.2131243000000005</c:v>
                </c:pt>
                <c:pt idx="108">
                  <c:v>-9.2766371000000003</c:v>
                </c:pt>
                <c:pt idx="109">
                  <c:v>-9.3504324000000008</c:v>
                </c:pt>
                <c:pt idx="110">
                  <c:v>-9.3972081999999997</c:v>
                </c:pt>
                <c:pt idx="111">
                  <c:v>-9.3889198</c:v>
                </c:pt>
                <c:pt idx="112">
                  <c:v>-9.4123982999999996</c:v>
                </c:pt>
                <c:pt idx="113">
                  <c:v>-9.4307251000000001</c:v>
                </c:pt>
                <c:pt idx="114">
                  <c:v>-9.4427052000000007</c:v>
                </c:pt>
                <c:pt idx="115">
                  <c:v>-9.4699878999999996</c:v>
                </c:pt>
                <c:pt idx="116">
                  <c:v>-9.5033379</c:v>
                </c:pt>
                <c:pt idx="117">
                  <c:v>-9.5745459000000004</c:v>
                </c:pt>
                <c:pt idx="118">
                  <c:v>-9.5965033000000002</c:v>
                </c:pt>
                <c:pt idx="119">
                  <c:v>-9.6196251000000004</c:v>
                </c:pt>
                <c:pt idx="120">
                  <c:v>-9.6844024999999991</c:v>
                </c:pt>
                <c:pt idx="121">
                  <c:v>-9.7612781999999996</c:v>
                </c:pt>
                <c:pt idx="122">
                  <c:v>-9.7490796999999993</c:v>
                </c:pt>
                <c:pt idx="123">
                  <c:v>-9.8123360000000002</c:v>
                </c:pt>
                <c:pt idx="124">
                  <c:v>-9.9310826999999993</c:v>
                </c:pt>
                <c:pt idx="125">
                  <c:v>-10.002288</c:v>
                </c:pt>
                <c:pt idx="126">
                  <c:v>-9.9805869999999999</c:v>
                </c:pt>
                <c:pt idx="127">
                  <c:v>-10.037693000000001</c:v>
                </c:pt>
                <c:pt idx="128">
                  <c:v>-10.136359000000001</c:v>
                </c:pt>
                <c:pt idx="129">
                  <c:v>-10.165056</c:v>
                </c:pt>
                <c:pt idx="130">
                  <c:v>-10.241654</c:v>
                </c:pt>
                <c:pt idx="131">
                  <c:v>-10.444957</c:v>
                </c:pt>
                <c:pt idx="132">
                  <c:v>-10.533923</c:v>
                </c:pt>
                <c:pt idx="133">
                  <c:v>-10.53233</c:v>
                </c:pt>
                <c:pt idx="134">
                  <c:v>-10.61924</c:v>
                </c:pt>
                <c:pt idx="135">
                  <c:v>-10.706635</c:v>
                </c:pt>
                <c:pt idx="136">
                  <c:v>-10.654078</c:v>
                </c:pt>
                <c:pt idx="137">
                  <c:v>-10.684023</c:v>
                </c:pt>
                <c:pt idx="138">
                  <c:v>-10.880089999999999</c:v>
                </c:pt>
                <c:pt idx="139">
                  <c:v>-11.000037000000001</c:v>
                </c:pt>
                <c:pt idx="140">
                  <c:v>-10.942216</c:v>
                </c:pt>
                <c:pt idx="141">
                  <c:v>-10.995088000000001</c:v>
                </c:pt>
                <c:pt idx="142">
                  <c:v>-11.171844</c:v>
                </c:pt>
                <c:pt idx="143">
                  <c:v>-11.15382</c:v>
                </c:pt>
                <c:pt idx="144">
                  <c:v>-11.055742</c:v>
                </c:pt>
                <c:pt idx="145">
                  <c:v>-11.166978</c:v>
                </c:pt>
                <c:pt idx="146">
                  <c:v>-11.328702</c:v>
                </c:pt>
                <c:pt idx="147">
                  <c:v>-11.233959</c:v>
                </c:pt>
                <c:pt idx="148">
                  <c:v>-11.124428999999999</c:v>
                </c:pt>
                <c:pt idx="149">
                  <c:v>-11.209573000000001</c:v>
                </c:pt>
                <c:pt idx="150">
                  <c:v>-11.264616</c:v>
                </c:pt>
                <c:pt idx="151">
                  <c:v>-11.171379999999999</c:v>
                </c:pt>
                <c:pt idx="152">
                  <c:v>-11.202589</c:v>
                </c:pt>
                <c:pt idx="153">
                  <c:v>-11.351041</c:v>
                </c:pt>
                <c:pt idx="154">
                  <c:v>-11.303580999999999</c:v>
                </c:pt>
                <c:pt idx="155">
                  <c:v>-11.222492000000001</c:v>
                </c:pt>
                <c:pt idx="156">
                  <c:v>-11.325737999999999</c:v>
                </c:pt>
                <c:pt idx="157">
                  <c:v>-11.386794999999999</c:v>
                </c:pt>
                <c:pt idx="158">
                  <c:v>-11.297815999999999</c:v>
                </c:pt>
                <c:pt idx="159">
                  <c:v>-11.394133</c:v>
                </c:pt>
                <c:pt idx="160">
                  <c:v>-11.678051999999999</c:v>
                </c:pt>
                <c:pt idx="161">
                  <c:v>-11.699885</c:v>
                </c:pt>
                <c:pt idx="162">
                  <c:v>-11.618372000000001</c:v>
                </c:pt>
                <c:pt idx="163">
                  <c:v>-11.725712</c:v>
                </c:pt>
                <c:pt idx="164">
                  <c:v>-11.883164000000001</c:v>
                </c:pt>
                <c:pt idx="165">
                  <c:v>-11.758851999999999</c:v>
                </c:pt>
                <c:pt idx="166">
                  <c:v>-11.791392999999999</c:v>
                </c:pt>
                <c:pt idx="167">
                  <c:v>-12.099900999999999</c:v>
                </c:pt>
                <c:pt idx="168">
                  <c:v>-12.305277</c:v>
                </c:pt>
                <c:pt idx="169">
                  <c:v>-12.257744000000001</c:v>
                </c:pt>
                <c:pt idx="170">
                  <c:v>-12.334493999999999</c:v>
                </c:pt>
                <c:pt idx="171">
                  <c:v>-12.538923</c:v>
                </c:pt>
                <c:pt idx="172">
                  <c:v>-12.586116000000001</c:v>
                </c:pt>
                <c:pt idx="173">
                  <c:v>-12.67315</c:v>
                </c:pt>
                <c:pt idx="174">
                  <c:v>-12.972467999999999</c:v>
                </c:pt>
                <c:pt idx="175">
                  <c:v>-13.230688000000001</c:v>
                </c:pt>
                <c:pt idx="176">
                  <c:v>-13.316411</c:v>
                </c:pt>
                <c:pt idx="177">
                  <c:v>-13.62903</c:v>
                </c:pt>
                <c:pt idx="178">
                  <c:v>-13.990714000000001</c:v>
                </c:pt>
                <c:pt idx="179">
                  <c:v>-13.965964</c:v>
                </c:pt>
                <c:pt idx="180">
                  <c:v>-14.010954999999999</c:v>
                </c:pt>
                <c:pt idx="181">
                  <c:v>-14.551774999999999</c:v>
                </c:pt>
                <c:pt idx="182">
                  <c:v>-14.908882</c:v>
                </c:pt>
                <c:pt idx="183">
                  <c:v>-14.689774</c:v>
                </c:pt>
                <c:pt idx="184">
                  <c:v>-14.646703</c:v>
                </c:pt>
                <c:pt idx="185">
                  <c:v>-15.010484</c:v>
                </c:pt>
                <c:pt idx="186">
                  <c:v>-15.016209</c:v>
                </c:pt>
                <c:pt idx="187">
                  <c:v>-14.794872</c:v>
                </c:pt>
                <c:pt idx="188">
                  <c:v>-15.214036999999999</c:v>
                </c:pt>
                <c:pt idx="189">
                  <c:v>-15.892564999999999</c:v>
                </c:pt>
                <c:pt idx="190">
                  <c:v>-16.032</c:v>
                </c:pt>
                <c:pt idx="191">
                  <c:v>-15.947001</c:v>
                </c:pt>
                <c:pt idx="192">
                  <c:v>-16.234385</c:v>
                </c:pt>
                <c:pt idx="193">
                  <c:v>-16.433202999999999</c:v>
                </c:pt>
                <c:pt idx="194">
                  <c:v>-16.422789000000002</c:v>
                </c:pt>
                <c:pt idx="195">
                  <c:v>-16.556252000000001</c:v>
                </c:pt>
                <c:pt idx="196">
                  <c:v>-16.929576999999998</c:v>
                </c:pt>
                <c:pt idx="197">
                  <c:v>-17.172491000000001</c:v>
                </c:pt>
                <c:pt idx="198">
                  <c:v>-17.345504999999999</c:v>
                </c:pt>
                <c:pt idx="199">
                  <c:v>-17.564253000000001</c:v>
                </c:pt>
                <c:pt idx="200">
                  <c:v>-17.702235999999999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214-40A3-8FF3-7129B99B2001}"/>
            </c:ext>
          </c:extLst>
        </c:ser>
        <c:ser>
          <c:idx val="0"/>
          <c:order val="4"/>
          <c:tx>
            <c:strRef>
              <c:f>CLvsLO!$U$2</c:f>
              <c:strCache>
                <c:ptCount val="1"/>
                <c:pt idx="0">
                  <c:v>+10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CLvsLO!$P$5:$P$205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CLvsLO!$U$5:$U$205</c:f>
              <c:numCache>
                <c:formatCode>General</c:formatCode>
                <c:ptCount val="201"/>
                <c:pt idx="0">
                  <c:v>-18.969802999999999</c:v>
                </c:pt>
                <c:pt idx="1">
                  <c:v>-18.965719</c:v>
                </c:pt>
                <c:pt idx="2">
                  <c:v>-18.752935000000001</c:v>
                </c:pt>
                <c:pt idx="3">
                  <c:v>-18.556367999999999</c:v>
                </c:pt>
                <c:pt idx="4">
                  <c:v>-18.150558</c:v>
                </c:pt>
                <c:pt idx="5">
                  <c:v>-17.632244</c:v>
                </c:pt>
                <c:pt idx="6">
                  <c:v>-17.213647999999999</c:v>
                </c:pt>
                <c:pt idx="7">
                  <c:v>-17.156905999999999</c:v>
                </c:pt>
                <c:pt idx="8">
                  <c:v>-16.927766999999999</c:v>
                </c:pt>
                <c:pt idx="9">
                  <c:v>-16.693370999999999</c:v>
                </c:pt>
                <c:pt idx="10">
                  <c:v>-16.454816999999998</c:v>
                </c:pt>
                <c:pt idx="11">
                  <c:v>-16.246272999999999</c:v>
                </c:pt>
                <c:pt idx="12">
                  <c:v>-15.899875</c:v>
                </c:pt>
                <c:pt idx="13">
                  <c:v>-15.516987</c:v>
                </c:pt>
                <c:pt idx="14">
                  <c:v>-15.414827000000001</c:v>
                </c:pt>
                <c:pt idx="15">
                  <c:v>-15.335947000000001</c:v>
                </c:pt>
                <c:pt idx="16">
                  <c:v>-15.151332</c:v>
                </c:pt>
                <c:pt idx="17">
                  <c:v>-14.831067000000001</c:v>
                </c:pt>
                <c:pt idx="18">
                  <c:v>-14.731517999999999</c:v>
                </c:pt>
                <c:pt idx="19">
                  <c:v>-14.529814999999999</c:v>
                </c:pt>
                <c:pt idx="20">
                  <c:v>-14.321453999999999</c:v>
                </c:pt>
                <c:pt idx="21">
                  <c:v>-14.176928</c:v>
                </c:pt>
                <c:pt idx="22">
                  <c:v>-14.302246999999999</c:v>
                </c:pt>
                <c:pt idx="23">
                  <c:v>-14.389483999999999</c:v>
                </c:pt>
                <c:pt idx="24">
                  <c:v>-14.329352</c:v>
                </c:pt>
                <c:pt idx="25">
                  <c:v>-14.251614</c:v>
                </c:pt>
                <c:pt idx="26">
                  <c:v>-14.198295999999999</c:v>
                </c:pt>
                <c:pt idx="27">
                  <c:v>-14.179753</c:v>
                </c:pt>
                <c:pt idx="28">
                  <c:v>-14.211114999999999</c:v>
                </c:pt>
                <c:pt idx="29">
                  <c:v>-14.309155000000001</c:v>
                </c:pt>
                <c:pt idx="30">
                  <c:v>-14.403869</c:v>
                </c:pt>
                <c:pt idx="31">
                  <c:v>-14.530516</c:v>
                </c:pt>
                <c:pt idx="32">
                  <c:v>-14.473300999999999</c:v>
                </c:pt>
                <c:pt idx="33">
                  <c:v>-14.389696000000001</c:v>
                </c:pt>
                <c:pt idx="34">
                  <c:v>-14.400964999999999</c:v>
                </c:pt>
                <c:pt idx="35">
                  <c:v>-14.504227999999999</c:v>
                </c:pt>
                <c:pt idx="36">
                  <c:v>-14.542615</c:v>
                </c:pt>
                <c:pt idx="37">
                  <c:v>-14.546343</c:v>
                </c:pt>
                <c:pt idx="38">
                  <c:v>-14.605181999999999</c:v>
                </c:pt>
                <c:pt idx="39">
                  <c:v>-14.718745</c:v>
                </c:pt>
                <c:pt idx="40">
                  <c:v>-14.773971</c:v>
                </c:pt>
                <c:pt idx="41">
                  <c:v>-14.777831000000001</c:v>
                </c:pt>
                <c:pt idx="42">
                  <c:v>-14.809573</c:v>
                </c:pt>
                <c:pt idx="43">
                  <c:v>-14.840731</c:v>
                </c:pt>
                <c:pt idx="44">
                  <c:v>-14.897830000000001</c:v>
                </c:pt>
                <c:pt idx="45">
                  <c:v>-14.913026</c:v>
                </c:pt>
                <c:pt idx="46">
                  <c:v>-14.806156</c:v>
                </c:pt>
                <c:pt idx="47">
                  <c:v>-14.629766</c:v>
                </c:pt>
                <c:pt idx="48">
                  <c:v>-14.443879000000001</c:v>
                </c:pt>
                <c:pt idx="49">
                  <c:v>-14.243181</c:v>
                </c:pt>
                <c:pt idx="50">
                  <c:v>-14.089447</c:v>
                </c:pt>
                <c:pt idx="51">
                  <c:v>-14.009943</c:v>
                </c:pt>
                <c:pt idx="52">
                  <c:v>-13.964029</c:v>
                </c:pt>
                <c:pt idx="53">
                  <c:v>-13.814064999999999</c:v>
                </c:pt>
                <c:pt idx="54">
                  <c:v>-13.571552000000001</c:v>
                </c:pt>
                <c:pt idx="55">
                  <c:v>-13.396575</c:v>
                </c:pt>
                <c:pt idx="56">
                  <c:v>-13.376809</c:v>
                </c:pt>
                <c:pt idx="57">
                  <c:v>-13.367872999999999</c:v>
                </c:pt>
                <c:pt idx="58">
                  <c:v>-13.321178</c:v>
                </c:pt>
                <c:pt idx="59">
                  <c:v>-13.305906999999999</c:v>
                </c:pt>
                <c:pt idx="60">
                  <c:v>-13.286026</c:v>
                </c:pt>
                <c:pt idx="61">
                  <c:v>-13.216570000000001</c:v>
                </c:pt>
                <c:pt idx="62">
                  <c:v>-13.167068</c:v>
                </c:pt>
                <c:pt idx="63">
                  <c:v>-13.232006999999999</c:v>
                </c:pt>
                <c:pt idx="64">
                  <c:v>-13.292153000000001</c:v>
                </c:pt>
                <c:pt idx="65">
                  <c:v>-13.299419</c:v>
                </c:pt>
                <c:pt idx="66">
                  <c:v>-13.327591999999999</c:v>
                </c:pt>
                <c:pt idx="67">
                  <c:v>-13.342783000000001</c:v>
                </c:pt>
                <c:pt idx="68">
                  <c:v>-13.219010000000001</c:v>
                </c:pt>
                <c:pt idx="69">
                  <c:v>-13.083425999999999</c:v>
                </c:pt>
                <c:pt idx="70">
                  <c:v>-13.104346</c:v>
                </c:pt>
                <c:pt idx="71">
                  <c:v>-13.095480999999999</c:v>
                </c:pt>
                <c:pt idx="72">
                  <c:v>-12.967446000000001</c:v>
                </c:pt>
                <c:pt idx="73">
                  <c:v>-12.885842999999999</c:v>
                </c:pt>
                <c:pt idx="74">
                  <c:v>-12.891942</c:v>
                </c:pt>
                <c:pt idx="75">
                  <c:v>-12.744398</c:v>
                </c:pt>
                <c:pt idx="76">
                  <c:v>-12.551708</c:v>
                </c:pt>
                <c:pt idx="77">
                  <c:v>-12.577925</c:v>
                </c:pt>
                <c:pt idx="78">
                  <c:v>-12.720694</c:v>
                </c:pt>
                <c:pt idx="79">
                  <c:v>-12.669767999999999</c:v>
                </c:pt>
                <c:pt idx="80">
                  <c:v>-12.534325000000001</c:v>
                </c:pt>
                <c:pt idx="81">
                  <c:v>-12.470401000000001</c:v>
                </c:pt>
                <c:pt idx="82">
                  <c:v>-12.426582</c:v>
                </c:pt>
                <c:pt idx="83">
                  <c:v>-12.354367999999999</c:v>
                </c:pt>
                <c:pt idx="84">
                  <c:v>-12.383013</c:v>
                </c:pt>
                <c:pt idx="85">
                  <c:v>-12.475031</c:v>
                </c:pt>
                <c:pt idx="86">
                  <c:v>-12.504511000000001</c:v>
                </c:pt>
                <c:pt idx="87">
                  <c:v>-12.453101</c:v>
                </c:pt>
                <c:pt idx="88">
                  <c:v>-12.481730000000001</c:v>
                </c:pt>
                <c:pt idx="89">
                  <c:v>-12.573268000000001</c:v>
                </c:pt>
                <c:pt idx="90">
                  <c:v>-12.689204</c:v>
                </c:pt>
                <c:pt idx="91">
                  <c:v>-12.841787999999999</c:v>
                </c:pt>
                <c:pt idx="92">
                  <c:v>-12.902747</c:v>
                </c:pt>
                <c:pt idx="93">
                  <c:v>-12.826456</c:v>
                </c:pt>
                <c:pt idx="94">
                  <c:v>-12.844472</c:v>
                </c:pt>
                <c:pt idx="95">
                  <c:v>-13.040388999999999</c:v>
                </c:pt>
                <c:pt idx="96">
                  <c:v>-13.176477999999999</c:v>
                </c:pt>
                <c:pt idx="97">
                  <c:v>-13.239357</c:v>
                </c:pt>
                <c:pt idx="98">
                  <c:v>-13.358511999999999</c:v>
                </c:pt>
                <c:pt idx="99">
                  <c:v>-13.456231000000001</c:v>
                </c:pt>
                <c:pt idx="100">
                  <c:v>-13.378598</c:v>
                </c:pt>
                <c:pt idx="101">
                  <c:v>-13.434791000000001</c:v>
                </c:pt>
                <c:pt idx="102">
                  <c:v>-13.733446000000001</c:v>
                </c:pt>
                <c:pt idx="103">
                  <c:v>-13.985175999999999</c:v>
                </c:pt>
                <c:pt idx="104">
                  <c:v>-13.999779999999999</c:v>
                </c:pt>
                <c:pt idx="105">
                  <c:v>-14.058166</c:v>
                </c:pt>
                <c:pt idx="106">
                  <c:v>-14.197012000000001</c:v>
                </c:pt>
                <c:pt idx="107">
                  <c:v>-14.274668</c:v>
                </c:pt>
                <c:pt idx="108">
                  <c:v>-14.386742999999999</c:v>
                </c:pt>
                <c:pt idx="109">
                  <c:v>-14.677688</c:v>
                </c:pt>
                <c:pt idx="110">
                  <c:v>-14.923845</c:v>
                </c:pt>
                <c:pt idx="111">
                  <c:v>-14.970547</c:v>
                </c:pt>
                <c:pt idx="112">
                  <c:v>-15.041100999999999</c:v>
                </c:pt>
                <c:pt idx="113">
                  <c:v>-15.172984</c:v>
                </c:pt>
                <c:pt idx="114">
                  <c:v>-15.252345</c:v>
                </c:pt>
                <c:pt idx="115">
                  <c:v>-15.326898999999999</c:v>
                </c:pt>
                <c:pt idx="116">
                  <c:v>-15.512677999999999</c:v>
                </c:pt>
                <c:pt idx="117">
                  <c:v>-15.730281</c:v>
                </c:pt>
                <c:pt idx="118">
                  <c:v>-15.821440000000001</c:v>
                </c:pt>
                <c:pt idx="119">
                  <c:v>-15.87782</c:v>
                </c:pt>
                <c:pt idx="120">
                  <c:v>-16.038133999999999</c:v>
                </c:pt>
                <c:pt idx="121">
                  <c:v>-16.186810999999999</c:v>
                </c:pt>
                <c:pt idx="122">
                  <c:v>-16.221858999999998</c:v>
                </c:pt>
                <c:pt idx="123">
                  <c:v>-16.346468000000002</c:v>
                </c:pt>
                <c:pt idx="124">
                  <c:v>-16.608799000000001</c:v>
                </c:pt>
                <c:pt idx="125">
                  <c:v>-16.761109999999999</c:v>
                </c:pt>
                <c:pt idx="126">
                  <c:v>-16.792947999999999</c:v>
                </c:pt>
                <c:pt idx="127">
                  <c:v>-16.885622000000001</c:v>
                </c:pt>
                <c:pt idx="128">
                  <c:v>-17.029066</c:v>
                </c:pt>
                <c:pt idx="129">
                  <c:v>-17.060696</c:v>
                </c:pt>
                <c:pt idx="130">
                  <c:v>-17.146571999999999</c:v>
                </c:pt>
                <c:pt idx="131">
                  <c:v>-17.349032999999999</c:v>
                </c:pt>
                <c:pt idx="132">
                  <c:v>-17.450441000000001</c:v>
                </c:pt>
                <c:pt idx="133">
                  <c:v>-17.419906999999998</c:v>
                </c:pt>
                <c:pt idx="134">
                  <c:v>-17.516638</c:v>
                </c:pt>
                <c:pt idx="135">
                  <c:v>-17.625399000000002</c:v>
                </c:pt>
                <c:pt idx="136">
                  <c:v>-17.552596999999999</c:v>
                </c:pt>
                <c:pt idx="137">
                  <c:v>-17.548725000000001</c:v>
                </c:pt>
                <c:pt idx="138">
                  <c:v>-17.765982000000001</c:v>
                </c:pt>
                <c:pt idx="139">
                  <c:v>-17.875074000000001</c:v>
                </c:pt>
                <c:pt idx="140">
                  <c:v>-17.757470999999999</c:v>
                </c:pt>
                <c:pt idx="141">
                  <c:v>-17.760981000000001</c:v>
                </c:pt>
                <c:pt idx="142">
                  <c:v>-17.904544999999999</c:v>
                </c:pt>
                <c:pt idx="143">
                  <c:v>-17.835546000000001</c:v>
                </c:pt>
                <c:pt idx="144">
                  <c:v>-17.651126999999999</c:v>
                </c:pt>
                <c:pt idx="145">
                  <c:v>-17.735330999999999</c:v>
                </c:pt>
                <c:pt idx="146">
                  <c:v>-17.893484000000001</c:v>
                </c:pt>
                <c:pt idx="147">
                  <c:v>-17.771227</c:v>
                </c:pt>
                <c:pt idx="148">
                  <c:v>-17.634449</c:v>
                </c:pt>
                <c:pt idx="149">
                  <c:v>-17.728477000000002</c:v>
                </c:pt>
                <c:pt idx="150">
                  <c:v>-17.762301999999998</c:v>
                </c:pt>
                <c:pt idx="151">
                  <c:v>-17.644265999999998</c:v>
                </c:pt>
                <c:pt idx="152">
                  <c:v>-17.678782999999999</c:v>
                </c:pt>
                <c:pt idx="153">
                  <c:v>-17.824614</c:v>
                </c:pt>
                <c:pt idx="154">
                  <c:v>-17.758327000000001</c:v>
                </c:pt>
                <c:pt idx="155">
                  <c:v>-17.645630000000001</c:v>
                </c:pt>
                <c:pt idx="156">
                  <c:v>-17.731446999999999</c:v>
                </c:pt>
                <c:pt idx="157">
                  <c:v>-17.782119999999999</c:v>
                </c:pt>
                <c:pt idx="158">
                  <c:v>-17.678909000000001</c:v>
                </c:pt>
                <c:pt idx="159">
                  <c:v>-17.750145</c:v>
                </c:pt>
                <c:pt idx="160">
                  <c:v>-18.046524000000002</c:v>
                </c:pt>
                <c:pt idx="161">
                  <c:v>-18.102765999999999</c:v>
                </c:pt>
                <c:pt idx="162">
                  <c:v>-18.021435</c:v>
                </c:pt>
                <c:pt idx="163">
                  <c:v>-18.132643000000002</c:v>
                </c:pt>
                <c:pt idx="164">
                  <c:v>-18.303325999999998</c:v>
                </c:pt>
                <c:pt idx="165">
                  <c:v>-18.206184</c:v>
                </c:pt>
                <c:pt idx="166">
                  <c:v>-18.231687999999998</c:v>
                </c:pt>
                <c:pt idx="167">
                  <c:v>-18.541419999999999</c:v>
                </c:pt>
                <c:pt idx="168">
                  <c:v>-18.751822000000001</c:v>
                </c:pt>
                <c:pt idx="169">
                  <c:v>-18.72897</c:v>
                </c:pt>
                <c:pt idx="170">
                  <c:v>-18.791308999999998</c:v>
                </c:pt>
                <c:pt idx="171">
                  <c:v>-18.974046999999999</c:v>
                </c:pt>
                <c:pt idx="172">
                  <c:v>-19.005596000000001</c:v>
                </c:pt>
                <c:pt idx="173">
                  <c:v>-19.057486000000001</c:v>
                </c:pt>
                <c:pt idx="174">
                  <c:v>-19.266386000000001</c:v>
                </c:pt>
                <c:pt idx="175">
                  <c:v>-19.448544999999999</c:v>
                </c:pt>
                <c:pt idx="176">
                  <c:v>-19.475076999999999</c:v>
                </c:pt>
                <c:pt idx="177">
                  <c:v>-19.648291</c:v>
                </c:pt>
                <c:pt idx="178">
                  <c:v>-19.847581999999999</c:v>
                </c:pt>
                <c:pt idx="179">
                  <c:v>-19.816593000000001</c:v>
                </c:pt>
                <c:pt idx="180">
                  <c:v>-19.826703999999999</c:v>
                </c:pt>
                <c:pt idx="181">
                  <c:v>-20.137937999999998</c:v>
                </c:pt>
                <c:pt idx="182">
                  <c:v>-20.350902999999999</c:v>
                </c:pt>
                <c:pt idx="183">
                  <c:v>-20.231477999999999</c:v>
                </c:pt>
                <c:pt idx="184">
                  <c:v>-20.211317000000001</c:v>
                </c:pt>
                <c:pt idx="185">
                  <c:v>-20.418925999999999</c:v>
                </c:pt>
                <c:pt idx="186">
                  <c:v>-20.445292999999999</c:v>
                </c:pt>
                <c:pt idx="187">
                  <c:v>-20.311112999999999</c:v>
                </c:pt>
                <c:pt idx="188">
                  <c:v>-20.564744999999998</c:v>
                </c:pt>
                <c:pt idx="189">
                  <c:v>-21.017873999999999</c:v>
                </c:pt>
                <c:pt idx="190">
                  <c:v>-21.147959</c:v>
                </c:pt>
                <c:pt idx="191">
                  <c:v>-21.103829999999999</c:v>
                </c:pt>
                <c:pt idx="192">
                  <c:v>-21.320979999999999</c:v>
                </c:pt>
                <c:pt idx="193">
                  <c:v>-21.498062000000001</c:v>
                </c:pt>
                <c:pt idx="194">
                  <c:v>-21.510988000000001</c:v>
                </c:pt>
                <c:pt idx="195">
                  <c:v>-21.660962999999999</c:v>
                </c:pt>
                <c:pt idx="196">
                  <c:v>-22.094722999999998</c:v>
                </c:pt>
                <c:pt idx="197">
                  <c:v>-22.458593</c:v>
                </c:pt>
                <c:pt idx="198">
                  <c:v>-22.734282</c:v>
                </c:pt>
                <c:pt idx="199">
                  <c:v>-23.035565999999999</c:v>
                </c:pt>
                <c:pt idx="200">
                  <c:v>-23.252721999999999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9E8-46C6-8D57-3AF0D99D9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1"/>
      </c:valAx>
      <c:valAx>
        <c:axId val="116071808"/>
        <c:scaling>
          <c:orientation val="minMax"/>
          <c:max val="-6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3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1515652940578542"/>
          <c:y val="0.45606918926800827"/>
          <c:w val="0.20378989579248014"/>
          <c:h val="0.33988225430154562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Relative IF Response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12 GHz RF -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Response'!$I$3:$I$103</c:f>
              <c:numCache>
                <c:formatCode>General</c:formatCode>
                <c:ptCount val="101"/>
                <c:pt idx="0">
                  <c:v>-14.1605729</c:v>
                </c:pt>
                <c:pt idx="1">
                  <c:v>-10.304081899999998</c:v>
                </c:pt>
                <c:pt idx="2">
                  <c:v>-6.5326578999999985</c:v>
                </c:pt>
                <c:pt idx="3">
                  <c:v>-6.2206228999999986</c:v>
                </c:pt>
                <c:pt idx="4">
                  <c:v>-6.5651758999999998</c:v>
                </c:pt>
                <c:pt idx="5">
                  <c:v>-5.8787459000000002</c:v>
                </c:pt>
                <c:pt idx="6">
                  <c:v>-4.0273708999999993</c:v>
                </c:pt>
                <c:pt idx="7">
                  <c:v>-2.2481779</c:v>
                </c:pt>
                <c:pt idx="8">
                  <c:v>-1.3045720999999997</c:v>
                </c:pt>
                <c:pt idx="9">
                  <c:v>-0.78948209999999897</c:v>
                </c:pt>
                <c:pt idx="10">
                  <c:v>-0.52161599999999986</c:v>
                </c:pt>
                <c:pt idx="11">
                  <c:v>-0.31890109999999972</c:v>
                </c:pt>
                <c:pt idx="12">
                  <c:v>-0.1998710999999993</c:v>
                </c:pt>
                <c:pt idx="13">
                  <c:v>-6.7983599999999811E-2</c:v>
                </c:pt>
                <c:pt idx="14">
                  <c:v>4.4440000000101065E-4</c:v>
                </c:pt>
                <c:pt idx="15">
                  <c:v>2.3530000000000939E-2</c:v>
                </c:pt>
                <c:pt idx="16">
                  <c:v>0</c:v>
                </c:pt>
                <c:pt idx="17">
                  <c:v>-7.5650200000000112E-2</c:v>
                </c:pt>
                <c:pt idx="18">
                  <c:v>-0.20264909999999858</c:v>
                </c:pt>
                <c:pt idx="19">
                  <c:v>-0.37801550000000006</c:v>
                </c:pt>
                <c:pt idx="20">
                  <c:v>-0.50873179999999962</c:v>
                </c:pt>
                <c:pt idx="21">
                  <c:v>-0.6351079999999989</c:v>
                </c:pt>
                <c:pt idx="22">
                  <c:v>-0.72164149999999871</c:v>
                </c:pt>
                <c:pt idx="23">
                  <c:v>-0.79044719999999913</c:v>
                </c:pt>
                <c:pt idx="24">
                  <c:v>-0.87135219999999869</c:v>
                </c:pt>
                <c:pt idx="25">
                  <c:v>-0.99670599999999965</c:v>
                </c:pt>
                <c:pt idx="26">
                  <c:v>-1.1230821999999989</c:v>
                </c:pt>
                <c:pt idx="27">
                  <c:v>-1.2077627</c:v>
                </c:pt>
                <c:pt idx="28">
                  <c:v>-1.3005303999999995</c:v>
                </c:pt>
                <c:pt idx="29">
                  <c:v>-1.3914107999999992</c:v>
                </c:pt>
                <c:pt idx="30">
                  <c:v>-1.4781331999999985</c:v>
                </c:pt>
                <c:pt idx="31">
                  <c:v>-1.4745473999999987</c:v>
                </c:pt>
                <c:pt idx="32">
                  <c:v>-1.4771785999999985</c:v>
                </c:pt>
                <c:pt idx="33">
                  <c:v>-1.479997599999999</c:v>
                </c:pt>
                <c:pt idx="34">
                  <c:v>-1.5177430999999988</c:v>
                </c:pt>
                <c:pt idx="35">
                  <c:v>-1.5647906999999996</c:v>
                </c:pt>
                <c:pt idx="36">
                  <c:v>-1.5880956999999984</c:v>
                </c:pt>
                <c:pt idx="37">
                  <c:v>-1.6337624000000002</c:v>
                </c:pt>
                <c:pt idx="38">
                  <c:v>-1.683270499999999</c:v>
                </c:pt>
                <c:pt idx="39">
                  <c:v>-1.676579499999999</c:v>
                </c:pt>
                <c:pt idx="40">
                  <c:v>-1.6400851999999997</c:v>
                </c:pt>
                <c:pt idx="41">
                  <c:v>-1.6815232999999985</c:v>
                </c:pt>
                <c:pt idx="42">
                  <c:v>-1.7843998999999986</c:v>
                </c:pt>
                <c:pt idx="43">
                  <c:v>-1.8060019</c:v>
                </c:pt>
                <c:pt idx="44">
                  <c:v>-1.7943549000000001</c:v>
                </c:pt>
                <c:pt idx="45">
                  <c:v>-1.8487048999999995</c:v>
                </c:pt>
                <c:pt idx="46">
                  <c:v>-1.9138658999999993</c:v>
                </c:pt>
                <c:pt idx="47">
                  <c:v>-1.9342528999999988</c:v>
                </c:pt>
                <c:pt idx="48">
                  <c:v>-1.9994278999999988</c:v>
                </c:pt>
                <c:pt idx="49">
                  <c:v>-2.1682148999999988</c:v>
                </c:pt>
                <c:pt idx="50">
                  <c:v>-2.3349069</c:v>
                </c:pt>
                <c:pt idx="51">
                  <c:v>-2.3382398999999996</c:v>
                </c:pt>
                <c:pt idx="52">
                  <c:v>-2.2269758999999993</c:v>
                </c:pt>
                <c:pt idx="53">
                  <c:v>-2.1808248999999993</c:v>
                </c:pt>
                <c:pt idx="54">
                  <c:v>-2.2276878999999994</c:v>
                </c:pt>
                <c:pt idx="55">
                  <c:v>-2.2949178999999997</c:v>
                </c:pt>
                <c:pt idx="56">
                  <c:v>-2.1747898999999986</c:v>
                </c:pt>
                <c:pt idx="57">
                  <c:v>-2.0002508999999993</c:v>
                </c:pt>
                <c:pt idx="58">
                  <c:v>-1.8329439000000001</c:v>
                </c:pt>
                <c:pt idx="59">
                  <c:v>-1.7230568000000002</c:v>
                </c:pt>
                <c:pt idx="60">
                  <c:v>-1.5998029999999996</c:v>
                </c:pt>
                <c:pt idx="61">
                  <c:v>-1.5744103999999997</c:v>
                </c:pt>
                <c:pt idx="62">
                  <c:v>-1.6501941999999996</c:v>
                </c:pt>
                <c:pt idx="63">
                  <c:v>-1.9116948999999988</c:v>
                </c:pt>
                <c:pt idx="64">
                  <c:v>-2.1453039</c:v>
                </c:pt>
                <c:pt idx="65">
                  <c:v>-2.3589148999999985</c:v>
                </c:pt>
                <c:pt idx="66">
                  <c:v>-2.4566868999999993</c:v>
                </c:pt>
                <c:pt idx="67">
                  <c:v>-2.7626448999999997</c:v>
                </c:pt>
                <c:pt idx="68">
                  <c:v>-3.0966608999999998</c:v>
                </c:pt>
                <c:pt idx="69">
                  <c:v>-3.2540818999999992</c:v>
                </c:pt>
                <c:pt idx="70">
                  <c:v>-3.2729678999999994</c:v>
                </c:pt>
                <c:pt idx="71">
                  <c:v>-3.0912458999999988</c:v>
                </c:pt>
                <c:pt idx="72">
                  <c:v>-3.2275258999999998</c:v>
                </c:pt>
                <c:pt idx="73">
                  <c:v>-3.3409518999999985</c:v>
                </c:pt>
                <c:pt idx="74">
                  <c:v>-3.4229579000000001</c:v>
                </c:pt>
                <c:pt idx="75">
                  <c:v>-3.3370929</c:v>
                </c:pt>
                <c:pt idx="76">
                  <c:v>-3.2671528999999992</c:v>
                </c:pt>
                <c:pt idx="77">
                  <c:v>-3.2880658999999994</c:v>
                </c:pt>
                <c:pt idx="78">
                  <c:v>-3.2440658999999989</c:v>
                </c:pt>
                <c:pt idx="79">
                  <c:v>-3.1229538999999988</c:v>
                </c:pt>
                <c:pt idx="80">
                  <c:v>-3.3058508999999994</c:v>
                </c:pt>
                <c:pt idx="81">
                  <c:v>-3.5012218999999991</c:v>
                </c:pt>
                <c:pt idx="82">
                  <c:v>-3.8624418999999985</c:v>
                </c:pt>
                <c:pt idx="83">
                  <c:v>-3.9382058999999998</c:v>
                </c:pt>
                <c:pt idx="84">
                  <c:v>-4.1395339</c:v>
                </c:pt>
                <c:pt idx="85">
                  <c:v>-4.2118248999999999</c:v>
                </c:pt>
                <c:pt idx="86">
                  <c:v>-4.3030888999999988</c:v>
                </c:pt>
                <c:pt idx="87">
                  <c:v>-4.5767278999999998</c:v>
                </c:pt>
                <c:pt idx="88">
                  <c:v>-4.7807238999999999</c:v>
                </c:pt>
                <c:pt idx="89">
                  <c:v>-5.1384578999999988</c:v>
                </c:pt>
                <c:pt idx="90">
                  <c:v>-5.0856598999999996</c:v>
                </c:pt>
                <c:pt idx="91">
                  <c:v>-5.1291918999999986</c:v>
                </c:pt>
                <c:pt idx="92">
                  <c:v>-5.0785219000000001</c:v>
                </c:pt>
                <c:pt idx="93">
                  <c:v>-5.1611158999999986</c:v>
                </c:pt>
                <c:pt idx="94">
                  <c:v>-5.3359838999999987</c:v>
                </c:pt>
                <c:pt idx="95">
                  <c:v>-5.2931198999999989</c:v>
                </c:pt>
                <c:pt idx="96">
                  <c:v>-5.4922059000000001</c:v>
                </c:pt>
                <c:pt idx="97">
                  <c:v>-5.4628828999999985</c:v>
                </c:pt>
                <c:pt idx="98">
                  <c:v>-5.5872158999999986</c:v>
                </c:pt>
                <c:pt idx="99">
                  <c:v>-5.9252468999999994</c:v>
                </c:pt>
                <c:pt idx="100">
                  <c:v>-6.3368108999999997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59-4324-8BCC-67FE79EEC80B}"/>
            </c:ext>
          </c:extLst>
        </c:ser>
        <c:ser>
          <c:idx val="0"/>
          <c:order val="1"/>
          <c:tx>
            <c:v>12 GHz RF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Response'!$S$3:$S$103</c:f>
              <c:numCache>
                <c:formatCode>General</c:formatCode>
                <c:ptCount val="101"/>
                <c:pt idx="0">
                  <c:v>-13.840544999999999</c:v>
                </c:pt>
                <c:pt idx="1">
                  <c:v>-9.8451760000000021</c:v>
                </c:pt>
                <c:pt idx="2">
                  <c:v>-5.8763920000000009</c:v>
                </c:pt>
                <c:pt idx="3">
                  <c:v>-5.4427050000000001</c:v>
                </c:pt>
                <c:pt idx="4">
                  <c:v>-5.9071379999999998</c:v>
                </c:pt>
                <c:pt idx="5">
                  <c:v>-5.3557389999999998</c:v>
                </c:pt>
                <c:pt idx="6">
                  <c:v>-3.6087880000000006</c:v>
                </c:pt>
                <c:pt idx="7">
                  <c:v>-1.7312150000000006</c:v>
                </c:pt>
                <c:pt idx="8">
                  <c:v>-0.75568300000000121</c:v>
                </c:pt>
                <c:pt idx="9">
                  <c:v>-0.29013450000000063</c:v>
                </c:pt>
                <c:pt idx="10">
                  <c:v>-9.2008599999999774E-2</c:v>
                </c:pt>
                <c:pt idx="11">
                  <c:v>0</c:v>
                </c:pt>
                <c:pt idx="12">
                  <c:v>2.2114999999995888E-3</c:v>
                </c:pt>
                <c:pt idx="13">
                  <c:v>-1.4080100000001039E-2</c:v>
                </c:pt>
                <c:pt idx="14">
                  <c:v>-2.8805800000000659E-2</c:v>
                </c:pt>
                <c:pt idx="15">
                  <c:v>-5.3423900000000302E-2</c:v>
                </c:pt>
                <c:pt idx="16">
                  <c:v>-5.1233299999999815E-2</c:v>
                </c:pt>
                <c:pt idx="17">
                  <c:v>-9.86653000000004E-2</c:v>
                </c:pt>
                <c:pt idx="18">
                  <c:v>-0.14633279999999971</c:v>
                </c:pt>
                <c:pt idx="19">
                  <c:v>-0.22823239999999956</c:v>
                </c:pt>
                <c:pt idx="20">
                  <c:v>-0.25883110000000009</c:v>
                </c:pt>
                <c:pt idx="21">
                  <c:v>-0.31285860000000021</c:v>
                </c:pt>
                <c:pt idx="22">
                  <c:v>-0.31899360000000065</c:v>
                </c:pt>
                <c:pt idx="23">
                  <c:v>-0.31364730000000129</c:v>
                </c:pt>
                <c:pt idx="24">
                  <c:v>-0.35987480000000005</c:v>
                </c:pt>
                <c:pt idx="25">
                  <c:v>-0.44462679999999999</c:v>
                </c:pt>
                <c:pt idx="26">
                  <c:v>-0.51431370000000065</c:v>
                </c:pt>
                <c:pt idx="27">
                  <c:v>-0.50199320000000114</c:v>
                </c:pt>
                <c:pt idx="28">
                  <c:v>-0.53769500000000114</c:v>
                </c:pt>
                <c:pt idx="29">
                  <c:v>-0.58424860000000045</c:v>
                </c:pt>
                <c:pt idx="30">
                  <c:v>-0.68574530000000067</c:v>
                </c:pt>
                <c:pt idx="31">
                  <c:v>-0.71914390000000061</c:v>
                </c:pt>
                <c:pt idx="32">
                  <c:v>-0.77930640000000118</c:v>
                </c:pt>
                <c:pt idx="33">
                  <c:v>-0.84576799999999963</c:v>
                </c:pt>
                <c:pt idx="34">
                  <c:v>-0.96089749999999974</c:v>
                </c:pt>
                <c:pt idx="35">
                  <c:v>-1.0942354000000005</c:v>
                </c:pt>
                <c:pt idx="36">
                  <c:v>-1.1869774</c:v>
                </c:pt>
                <c:pt idx="37">
                  <c:v>-1.2748375000000003</c:v>
                </c:pt>
                <c:pt idx="38">
                  <c:v>-1.3625040000000013</c:v>
                </c:pt>
                <c:pt idx="39">
                  <c:v>-1.3930121</c:v>
                </c:pt>
                <c:pt idx="40">
                  <c:v>-1.413393000000001</c:v>
                </c:pt>
                <c:pt idx="41">
                  <c:v>-1.5091840000000012</c:v>
                </c:pt>
                <c:pt idx="42">
                  <c:v>-1.6598059999999997</c:v>
                </c:pt>
                <c:pt idx="43">
                  <c:v>-1.7223629999999996</c:v>
                </c:pt>
                <c:pt idx="44">
                  <c:v>-1.7591479999999997</c:v>
                </c:pt>
                <c:pt idx="45">
                  <c:v>-1.7903040000000008</c:v>
                </c:pt>
                <c:pt idx="46">
                  <c:v>-1.815887</c:v>
                </c:pt>
                <c:pt idx="47">
                  <c:v>-1.7725860000000004</c:v>
                </c:pt>
                <c:pt idx="48">
                  <c:v>-1.7876799999999999</c:v>
                </c:pt>
                <c:pt idx="49">
                  <c:v>-1.8995280000000001</c:v>
                </c:pt>
                <c:pt idx="50">
                  <c:v>-1.9590790000000009</c:v>
                </c:pt>
                <c:pt idx="51">
                  <c:v>-1.9177320000000009</c:v>
                </c:pt>
                <c:pt idx="52">
                  <c:v>-1.7957250000000009</c:v>
                </c:pt>
                <c:pt idx="53">
                  <c:v>-1.7559269999999998</c:v>
                </c:pt>
                <c:pt idx="54">
                  <c:v>-1.7572740000000007</c:v>
                </c:pt>
                <c:pt idx="55">
                  <c:v>-1.7469800000000006</c:v>
                </c:pt>
                <c:pt idx="56">
                  <c:v>-1.6176159999999999</c:v>
                </c:pt>
                <c:pt idx="57">
                  <c:v>-1.494352000000001</c:v>
                </c:pt>
                <c:pt idx="58">
                  <c:v>-1.4137181999999999</c:v>
                </c:pt>
                <c:pt idx="59">
                  <c:v>-1.3783551000000003</c:v>
                </c:pt>
                <c:pt idx="60">
                  <c:v>-1.3707694999999998</c:v>
                </c:pt>
                <c:pt idx="61">
                  <c:v>-1.4106474000000002</c:v>
                </c:pt>
                <c:pt idx="62">
                  <c:v>-1.5023169999999997</c:v>
                </c:pt>
                <c:pt idx="63">
                  <c:v>-1.6264099999999999</c:v>
                </c:pt>
                <c:pt idx="64">
                  <c:v>-1.7360680000000013</c:v>
                </c:pt>
                <c:pt idx="65">
                  <c:v>-1.8096990000000002</c:v>
                </c:pt>
                <c:pt idx="66">
                  <c:v>-1.8260459999999998</c:v>
                </c:pt>
                <c:pt idx="67">
                  <c:v>-2.0057660000000013</c:v>
                </c:pt>
                <c:pt idx="68">
                  <c:v>-2.3158460000000005</c:v>
                </c:pt>
                <c:pt idx="69">
                  <c:v>-2.5676500000000004</c:v>
                </c:pt>
                <c:pt idx="70">
                  <c:v>-2.7612509999999997</c:v>
                </c:pt>
                <c:pt idx="71">
                  <c:v>-2.7299790000000002</c:v>
                </c:pt>
                <c:pt idx="72">
                  <c:v>-2.8828420000000001</c:v>
                </c:pt>
                <c:pt idx="73">
                  <c:v>-3.0532310000000003</c:v>
                </c:pt>
                <c:pt idx="74">
                  <c:v>-3.1397110000000001</c:v>
                </c:pt>
                <c:pt idx="75">
                  <c:v>-3.1126380000000005</c:v>
                </c:pt>
                <c:pt idx="76">
                  <c:v>-3.0625150000000012</c:v>
                </c:pt>
                <c:pt idx="77">
                  <c:v>-3.1594680000000004</c:v>
                </c:pt>
                <c:pt idx="78">
                  <c:v>-3.1427329999999998</c:v>
                </c:pt>
                <c:pt idx="79">
                  <c:v>-3.0027699999999999</c:v>
                </c:pt>
                <c:pt idx="80">
                  <c:v>-3.1477210000000007</c:v>
                </c:pt>
                <c:pt idx="81">
                  <c:v>-3.3236660000000011</c:v>
                </c:pt>
                <c:pt idx="82">
                  <c:v>-3.6827950000000005</c:v>
                </c:pt>
                <c:pt idx="83">
                  <c:v>-3.723567000000001</c:v>
                </c:pt>
                <c:pt idx="84">
                  <c:v>-3.9261470000000003</c:v>
                </c:pt>
                <c:pt idx="85">
                  <c:v>-3.9333369999999999</c:v>
                </c:pt>
                <c:pt idx="86">
                  <c:v>-3.9804690000000011</c:v>
                </c:pt>
                <c:pt idx="87">
                  <c:v>-4.2093930000000004</c:v>
                </c:pt>
                <c:pt idx="88">
                  <c:v>-4.3628429999999998</c:v>
                </c:pt>
                <c:pt idx="89">
                  <c:v>-4.6734380000000009</c:v>
                </c:pt>
                <c:pt idx="90">
                  <c:v>-4.5066930000000003</c:v>
                </c:pt>
                <c:pt idx="91">
                  <c:v>-4.4886119999999998</c:v>
                </c:pt>
                <c:pt idx="92">
                  <c:v>-4.3584120000000013</c:v>
                </c:pt>
                <c:pt idx="93">
                  <c:v>-4.4528169999999996</c:v>
                </c:pt>
                <c:pt idx="94">
                  <c:v>-4.7079699999999995</c:v>
                </c:pt>
                <c:pt idx="95">
                  <c:v>-4.7561070000000001</c:v>
                </c:pt>
                <c:pt idx="96">
                  <c:v>-4.9616980000000002</c:v>
                </c:pt>
                <c:pt idx="97">
                  <c:v>-4.950819000000001</c:v>
                </c:pt>
                <c:pt idx="98">
                  <c:v>-5.076257</c:v>
                </c:pt>
                <c:pt idx="99">
                  <c:v>-4.793723</c:v>
                </c:pt>
                <c:pt idx="100">
                  <c:v>-4.517100000000001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59-4324-8BCC-67FE79EEC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34272"/>
        <c:axId val="116136192"/>
      </c:scatterChart>
      <c:valAx>
        <c:axId val="116134272"/>
        <c:scaling>
          <c:orientation val="minMax"/>
          <c:max val="1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136192"/>
        <c:crosses val="autoZero"/>
        <c:crossBetween val="midCat"/>
        <c:majorUnit val="1"/>
      </c:valAx>
      <c:valAx>
        <c:axId val="116136192"/>
        <c:scaling>
          <c:orientation val="minMax"/>
          <c:max val="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134272"/>
        <c:crosses val="autoZero"/>
        <c:crossBetween val="midCat"/>
        <c:majorUnit val="1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415963329373244"/>
          <c:y val="0.68226778944298638"/>
          <c:w val="0.46321612880848689"/>
          <c:h val="0.1167803388773464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IF Return Loss (dB)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1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'IF Response'!$J$1</c:f>
              <c:strCache>
                <c:ptCount val="1"/>
                <c:pt idx="0">
                  <c:v>IF RL-LSLO Log Mag(dB)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Response'!$J$3:$J$103</c:f>
              <c:numCache>
                <c:formatCode>General</c:formatCode>
                <c:ptCount val="101"/>
                <c:pt idx="0">
                  <c:v>-0.30488101000000001</c:v>
                </c:pt>
                <c:pt idx="1">
                  <c:v>-1.1663516</c:v>
                </c:pt>
                <c:pt idx="2">
                  <c:v>-2.6904192</c:v>
                </c:pt>
                <c:pt idx="3">
                  <c:v>-4.7576532</c:v>
                </c:pt>
                <c:pt idx="4">
                  <c:v>-7.6426848999999999</c:v>
                </c:pt>
                <c:pt idx="5">
                  <c:v>-11.193085</c:v>
                </c:pt>
                <c:pt idx="6">
                  <c:v>-14.61543</c:v>
                </c:pt>
                <c:pt idx="7">
                  <c:v>-16.43458</c:v>
                </c:pt>
                <c:pt idx="8">
                  <c:v>-16.673521000000001</c:v>
                </c:pt>
                <c:pt idx="9">
                  <c:v>-16.405636000000001</c:v>
                </c:pt>
                <c:pt idx="10">
                  <c:v>-16.067216999999999</c:v>
                </c:pt>
                <c:pt idx="11">
                  <c:v>-15.941049</c:v>
                </c:pt>
                <c:pt idx="12">
                  <c:v>-15.718655999999999</c:v>
                </c:pt>
                <c:pt idx="13">
                  <c:v>-15.921569</c:v>
                </c:pt>
                <c:pt idx="14">
                  <c:v>-16.139683000000002</c:v>
                </c:pt>
                <c:pt idx="15">
                  <c:v>-16.350843000000001</c:v>
                </c:pt>
                <c:pt idx="16">
                  <c:v>-16.689147999999999</c:v>
                </c:pt>
                <c:pt idx="17">
                  <c:v>-16.786598000000001</c:v>
                </c:pt>
                <c:pt idx="18">
                  <c:v>-16.736295999999999</c:v>
                </c:pt>
                <c:pt idx="19">
                  <c:v>-16.197635999999999</c:v>
                </c:pt>
                <c:pt idx="20">
                  <c:v>-16.188099000000001</c:v>
                </c:pt>
                <c:pt idx="21">
                  <c:v>-16.221941000000001</c:v>
                </c:pt>
                <c:pt idx="22">
                  <c:v>-16.366008999999998</c:v>
                </c:pt>
                <c:pt idx="23">
                  <c:v>-16.310047000000001</c:v>
                </c:pt>
                <c:pt idx="24">
                  <c:v>-16.117242999999998</c:v>
                </c:pt>
                <c:pt idx="25">
                  <c:v>-15.924685</c:v>
                </c:pt>
                <c:pt idx="26">
                  <c:v>-15.62331</c:v>
                </c:pt>
                <c:pt idx="27">
                  <c:v>-15.363723999999999</c:v>
                </c:pt>
                <c:pt idx="28">
                  <c:v>-15.160135</c:v>
                </c:pt>
                <c:pt idx="29">
                  <c:v>-15.101288</c:v>
                </c:pt>
                <c:pt idx="30">
                  <c:v>-15.154356</c:v>
                </c:pt>
                <c:pt idx="31">
                  <c:v>-15.353541999999999</c:v>
                </c:pt>
                <c:pt idx="32">
                  <c:v>-15.547727999999999</c:v>
                </c:pt>
                <c:pt idx="33">
                  <c:v>-15.664085999999999</c:v>
                </c:pt>
                <c:pt idx="34">
                  <c:v>-15.760426000000001</c:v>
                </c:pt>
                <c:pt idx="35">
                  <c:v>-15.647777</c:v>
                </c:pt>
                <c:pt idx="36">
                  <c:v>-15.567594</c:v>
                </c:pt>
                <c:pt idx="37">
                  <c:v>-15.343431000000001</c:v>
                </c:pt>
                <c:pt idx="38">
                  <c:v>-15.213665000000001</c:v>
                </c:pt>
                <c:pt idx="39">
                  <c:v>-14.986636000000001</c:v>
                </c:pt>
                <c:pt idx="40">
                  <c:v>-14.613775</c:v>
                </c:pt>
                <c:pt idx="41">
                  <c:v>-14.302968</c:v>
                </c:pt>
                <c:pt idx="42">
                  <c:v>-14.130571</c:v>
                </c:pt>
                <c:pt idx="43">
                  <c:v>-13.991618000000001</c:v>
                </c:pt>
                <c:pt idx="44">
                  <c:v>-13.833916</c:v>
                </c:pt>
                <c:pt idx="45">
                  <c:v>-13.457753</c:v>
                </c:pt>
                <c:pt idx="46">
                  <c:v>-13.414783999999999</c:v>
                </c:pt>
                <c:pt idx="47">
                  <c:v>-13.102458</c:v>
                </c:pt>
                <c:pt idx="48">
                  <c:v>-12.986672</c:v>
                </c:pt>
                <c:pt idx="49">
                  <c:v>-12.436961</c:v>
                </c:pt>
                <c:pt idx="50">
                  <c:v>-12.006707</c:v>
                </c:pt>
                <c:pt idx="51">
                  <c:v>-11.456059</c:v>
                </c:pt>
                <c:pt idx="52">
                  <c:v>-11.167920000000001</c:v>
                </c:pt>
                <c:pt idx="53">
                  <c:v>-10.830361</c:v>
                </c:pt>
                <c:pt idx="54">
                  <c:v>-10.565359000000001</c:v>
                </c:pt>
                <c:pt idx="55">
                  <c:v>-10.221662999999999</c:v>
                </c:pt>
                <c:pt idx="56">
                  <c:v>-10.038716000000001</c:v>
                </c:pt>
                <c:pt idx="57">
                  <c:v>-9.8939208999999995</c:v>
                </c:pt>
                <c:pt idx="58">
                  <c:v>-9.8632249999999999</c:v>
                </c:pt>
                <c:pt idx="59">
                  <c:v>-9.9451494</c:v>
                </c:pt>
                <c:pt idx="60">
                  <c:v>-10.284141999999999</c:v>
                </c:pt>
                <c:pt idx="61">
                  <c:v>-10.821680000000001</c:v>
                </c:pt>
                <c:pt idx="62">
                  <c:v>-11.586217</c:v>
                </c:pt>
                <c:pt idx="63">
                  <c:v>-12.213839999999999</c:v>
                </c:pt>
                <c:pt idx="64">
                  <c:v>-12.905101</c:v>
                </c:pt>
                <c:pt idx="65">
                  <c:v>-13.092299000000001</c:v>
                </c:pt>
                <c:pt idx="66">
                  <c:v>-13.251894999999999</c:v>
                </c:pt>
                <c:pt idx="67">
                  <c:v>-12.997400000000001</c:v>
                </c:pt>
                <c:pt idx="68">
                  <c:v>-12.888093</c:v>
                </c:pt>
                <c:pt idx="69">
                  <c:v>-12.486997000000001</c:v>
                </c:pt>
                <c:pt idx="70">
                  <c:v>-12.180813000000001</c:v>
                </c:pt>
                <c:pt idx="71">
                  <c:v>-11.752468</c:v>
                </c:pt>
                <c:pt idx="72">
                  <c:v>-11.478248000000001</c:v>
                </c:pt>
                <c:pt idx="73">
                  <c:v>-11.297859000000001</c:v>
                </c:pt>
                <c:pt idx="74">
                  <c:v>-11.151831</c:v>
                </c:pt>
                <c:pt idx="75">
                  <c:v>-11.112841</c:v>
                </c:pt>
                <c:pt idx="76">
                  <c:v>-10.910655</c:v>
                </c:pt>
                <c:pt idx="77">
                  <c:v>-10.993033</c:v>
                </c:pt>
                <c:pt idx="78">
                  <c:v>-10.967941</c:v>
                </c:pt>
                <c:pt idx="79">
                  <c:v>-11.081346999999999</c:v>
                </c:pt>
                <c:pt idx="80">
                  <c:v>-10.781174</c:v>
                </c:pt>
                <c:pt idx="81">
                  <c:v>-10.856293000000001</c:v>
                </c:pt>
                <c:pt idx="82">
                  <c:v>-10.772408</c:v>
                </c:pt>
                <c:pt idx="83">
                  <c:v>-11.214733000000001</c:v>
                </c:pt>
                <c:pt idx="84">
                  <c:v>-11.159378</c:v>
                </c:pt>
                <c:pt idx="85">
                  <c:v>-11.599088999999999</c:v>
                </c:pt>
                <c:pt idx="86">
                  <c:v>-11.429008</c:v>
                </c:pt>
                <c:pt idx="87">
                  <c:v>-11.808555999999999</c:v>
                </c:pt>
                <c:pt idx="88">
                  <c:v>-11.397287</c:v>
                </c:pt>
                <c:pt idx="89">
                  <c:v>-11.817626000000001</c:v>
                </c:pt>
                <c:pt idx="90">
                  <c:v>-11.523878</c:v>
                </c:pt>
                <c:pt idx="91">
                  <c:v>-11.858121000000001</c:v>
                </c:pt>
                <c:pt idx="92">
                  <c:v>-11.606358999999999</c:v>
                </c:pt>
                <c:pt idx="93">
                  <c:v>-11.763012</c:v>
                </c:pt>
                <c:pt idx="94">
                  <c:v>-11.658770000000001</c:v>
                </c:pt>
                <c:pt idx="95">
                  <c:v>-11.680232999999999</c:v>
                </c:pt>
                <c:pt idx="96">
                  <c:v>-11.582658</c:v>
                </c:pt>
                <c:pt idx="97">
                  <c:v>-11.370006999999999</c:v>
                </c:pt>
                <c:pt idx="98">
                  <c:v>-11.393188</c:v>
                </c:pt>
                <c:pt idx="99">
                  <c:v>-10.798762999999999</c:v>
                </c:pt>
                <c:pt idx="100">
                  <c:v>-10.376401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5EB-4A1E-A080-14B740E739BA}"/>
            </c:ext>
          </c:extLst>
        </c:ser>
        <c:ser>
          <c:idx val="0"/>
          <c:order val="1"/>
          <c:tx>
            <c:strRef>
              <c:f>'IF Response'!$T$1</c:f>
              <c:strCache>
                <c:ptCount val="1"/>
                <c:pt idx="0">
                  <c:v>IF RL-LSLO Log Mag(dB)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'IF Response'!$B$3:$B$103</c:f>
              <c:numCache>
                <c:formatCode>General</c:formatCode>
                <c:ptCount val="101"/>
                <c:pt idx="0">
                  <c:v>0.01</c:v>
                </c:pt>
                <c:pt idx="1">
                  <c:v>0.1099</c:v>
                </c:pt>
                <c:pt idx="2">
                  <c:v>0.20979999999999999</c:v>
                </c:pt>
                <c:pt idx="3">
                  <c:v>0.30969999999999998</c:v>
                </c:pt>
                <c:pt idx="4">
                  <c:v>0.40960000000000002</c:v>
                </c:pt>
                <c:pt idx="5">
                  <c:v>0.50949999999999995</c:v>
                </c:pt>
                <c:pt idx="6">
                  <c:v>0.60940000000000005</c:v>
                </c:pt>
                <c:pt idx="7">
                  <c:v>0.70930000000000004</c:v>
                </c:pt>
                <c:pt idx="8">
                  <c:v>0.80920000000000003</c:v>
                </c:pt>
                <c:pt idx="9">
                  <c:v>0.90910000000000002</c:v>
                </c:pt>
                <c:pt idx="10">
                  <c:v>1.0089999999999999</c:v>
                </c:pt>
                <c:pt idx="11">
                  <c:v>1.1089</c:v>
                </c:pt>
                <c:pt idx="12">
                  <c:v>1.2088000000000001</c:v>
                </c:pt>
                <c:pt idx="13">
                  <c:v>1.3087</c:v>
                </c:pt>
                <c:pt idx="14">
                  <c:v>1.4086000000000001</c:v>
                </c:pt>
                <c:pt idx="15">
                  <c:v>1.5085</c:v>
                </c:pt>
                <c:pt idx="16">
                  <c:v>1.6084000000000001</c:v>
                </c:pt>
                <c:pt idx="17">
                  <c:v>1.7082999999999999</c:v>
                </c:pt>
                <c:pt idx="18">
                  <c:v>1.8082</c:v>
                </c:pt>
                <c:pt idx="19">
                  <c:v>1.9080999999999999</c:v>
                </c:pt>
                <c:pt idx="20">
                  <c:v>2.008</c:v>
                </c:pt>
                <c:pt idx="21">
                  <c:v>2.1078999999999999</c:v>
                </c:pt>
                <c:pt idx="22">
                  <c:v>2.2078000000000002</c:v>
                </c:pt>
                <c:pt idx="23">
                  <c:v>2.3077000000000001</c:v>
                </c:pt>
                <c:pt idx="24">
                  <c:v>2.4076</c:v>
                </c:pt>
                <c:pt idx="25">
                  <c:v>2.5074999999999998</c:v>
                </c:pt>
                <c:pt idx="26">
                  <c:v>2.6074000000000002</c:v>
                </c:pt>
                <c:pt idx="27">
                  <c:v>2.7073</c:v>
                </c:pt>
                <c:pt idx="28">
                  <c:v>2.8071999999999999</c:v>
                </c:pt>
                <c:pt idx="29">
                  <c:v>2.9070999999999998</c:v>
                </c:pt>
                <c:pt idx="30">
                  <c:v>3.0070000000000001</c:v>
                </c:pt>
                <c:pt idx="31">
                  <c:v>3.1069</c:v>
                </c:pt>
                <c:pt idx="32">
                  <c:v>3.2067999999999999</c:v>
                </c:pt>
                <c:pt idx="33">
                  <c:v>3.3067000000000002</c:v>
                </c:pt>
                <c:pt idx="34">
                  <c:v>3.4066000000000001</c:v>
                </c:pt>
                <c:pt idx="35">
                  <c:v>3.5065</c:v>
                </c:pt>
                <c:pt idx="36">
                  <c:v>3.6063999999999998</c:v>
                </c:pt>
                <c:pt idx="37">
                  <c:v>3.7063000000000001</c:v>
                </c:pt>
                <c:pt idx="38">
                  <c:v>3.8062</c:v>
                </c:pt>
                <c:pt idx="39">
                  <c:v>3.9060999999999999</c:v>
                </c:pt>
                <c:pt idx="40">
                  <c:v>4.0060000000000002</c:v>
                </c:pt>
                <c:pt idx="41">
                  <c:v>4.1059000000000001</c:v>
                </c:pt>
                <c:pt idx="42">
                  <c:v>4.2058</c:v>
                </c:pt>
                <c:pt idx="43">
                  <c:v>4.3056999999999999</c:v>
                </c:pt>
                <c:pt idx="44">
                  <c:v>4.4055999999999997</c:v>
                </c:pt>
                <c:pt idx="45">
                  <c:v>4.5054999999999996</c:v>
                </c:pt>
                <c:pt idx="46">
                  <c:v>4.6054000000000004</c:v>
                </c:pt>
                <c:pt idx="47">
                  <c:v>4.7053000000000003</c:v>
                </c:pt>
                <c:pt idx="48">
                  <c:v>4.8052000000000001</c:v>
                </c:pt>
                <c:pt idx="49">
                  <c:v>4.9051</c:v>
                </c:pt>
                <c:pt idx="50">
                  <c:v>5.0049999999999999</c:v>
                </c:pt>
                <c:pt idx="51">
                  <c:v>5.1048999999999998</c:v>
                </c:pt>
                <c:pt idx="52">
                  <c:v>5.2047999999999996</c:v>
                </c:pt>
                <c:pt idx="53">
                  <c:v>5.3047000000000004</c:v>
                </c:pt>
                <c:pt idx="54">
                  <c:v>5.4046000000000003</c:v>
                </c:pt>
                <c:pt idx="55">
                  <c:v>5.5045000000000002</c:v>
                </c:pt>
                <c:pt idx="56">
                  <c:v>5.6044</c:v>
                </c:pt>
                <c:pt idx="57">
                  <c:v>5.7042999999999999</c:v>
                </c:pt>
                <c:pt idx="58">
                  <c:v>5.8041999999999998</c:v>
                </c:pt>
                <c:pt idx="59">
                  <c:v>5.9040999999999997</c:v>
                </c:pt>
                <c:pt idx="60">
                  <c:v>6.0039999999999996</c:v>
                </c:pt>
                <c:pt idx="61">
                  <c:v>6.1039000000000003</c:v>
                </c:pt>
                <c:pt idx="62">
                  <c:v>6.2038000000000002</c:v>
                </c:pt>
                <c:pt idx="63">
                  <c:v>6.3037000000000001</c:v>
                </c:pt>
                <c:pt idx="64">
                  <c:v>6.4036</c:v>
                </c:pt>
                <c:pt idx="65">
                  <c:v>6.5034999999999998</c:v>
                </c:pt>
                <c:pt idx="66">
                  <c:v>6.6033999999999997</c:v>
                </c:pt>
                <c:pt idx="67">
                  <c:v>6.7032999999999996</c:v>
                </c:pt>
                <c:pt idx="68">
                  <c:v>6.8032000000000004</c:v>
                </c:pt>
                <c:pt idx="69">
                  <c:v>6.9031000000000002</c:v>
                </c:pt>
                <c:pt idx="70">
                  <c:v>7.0030000000000001</c:v>
                </c:pt>
                <c:pt idx="71">
                  <c:v>7.1029</c:v>
                </c:pt>
                <c:pt idx="72">
                  <c:v>7.2027999999999999</c:v>
                </c:pt>
                <c:pt idx="73">
                  <c:v>7.3026999999999997</c:v>
                </c:pt>
                <c:pt idx="74">
                  <c:v>7.4025999999999996</c:v>
                </c:pt>
                <c:pt idx="75">
                  <c:v>7.5025000000000004</c:v>
                </c:pt>
                <c:pt idx="76">
                  <c:v>7.6024000000000003</c:v>
                </c:pt>
                <c:pt idx="77">
                  <c:v>7.7023000000000001</c:v>
                </c:pt>
                <c:pt idx="78">
                  <c:v>7.8022</c:v>
                </c:pt>
                <c:pt idx="79">
                  <c:v>7.9020999999999999</c:v>
                </c:pt>
                <c:pt idx="80">
                  <c:v>8.0020000000000007</c:v>
                </c:pt>
                <c:pt idx="81">
                  <c:v>8.1019000000000005</c:v>
                </c:pt>
                <c:pt idx="82">
                  <c:v>8.2018000000000004</c:v>
                </c:pt>
                <c:pt idx="83">
                  <c:v>8.3017000000000003</c:v>
                </c:pt>
                <c:pt idx="84">
                  <c:v>8.4016000000000002</c:v>
                </c:pt>
                <c:pt idx="85">
                  <c:v>8.5015000000000001</c:v>
                </c:pt>
                <c:pt idx="86">
                  <c:v>8.6013999999999999</c:v>
                </c:pt>
                <c:pt idx="87">
                  <c:v>8.7012999999999998</c:v>
                </c:pt>
                <c:pt idx="88">
                  <c:v>8.8011999999999997</c:v>
                </c:pt>
                <c:pt idx="89">
                  <c:v>8.9010999999999996</c:v>
                </c:pt>
                <c:pt idx="90">
                  <c:v>9.0009999999999994</c:v>
                </c:pt>
                <c:pt idx="91">
                  <c:v>9.1008999999999993</c:v>
                </c:pt>
                <c:pt idx="92">
                  <c:v>9.2007999999999992</c:v>
                </c:pt>
                <c:pt idx="93">
                  <c:v>9.3007000000000009</c:v>
                </c:pt>
                <c:pt idx="94">
                  <c:v>9.4006000000000007</c:v>
                </c:pt>
                <c:pt idx="95">
                  <c:v>9.5005000000000006</c:v>
                </c:pt>
                <c:pt idx="96">
                  <c:v>9.6004000000000005</c:v>
                </c:pt>
                <c:pt idx="97">
                  <c:v>9.7003000000000004</c:v>
                </c:pt>
                <c:pt idx="98">
                  <c:v>9.8002000000000002</c:v>
                </c:pt>
                <c:pt idx="99">
                  <c:v>9.9001000000000001</c:v>
                </c:pt>
                <c:pt idx="100">
                  <c:v>10</c:v>
                </c:pt>
              </c:numCache>
            </c:numRef>
          </c:xVal>
          <c:yVal>
            <c:numRef>
              <c:f>'IF Response'!$T$3:$T$103</c:f>
              <c:numCache>
                <c:formatCode>General</c:formatCode>
                <c:ptCount val="101"/>
                <c:pt idx="0">
                  <c:v>-0.32070177999999999</c:v>
                </c:pt>
                <c:pt idx="1">
                  <c:v>-1.1676309</c:v>
                </c:pt>
                <c:pt idx="2">
                  <c:v>-2.6960861999999999</c:v>
                </c:pt>
                <c:pt idx="3">
                  <c:v>-4.7784076000000004</c:v>
                </c:pt>
                <c:pt idx="4">
                  <c:v>-7.7031403000000003</c:v>
                </c:pt>
                <c:pt idx="5">
                  <c:v>-11.436666000000001</c:v>
                </c:pt>
                <c:pt idx="6">
                  <c:v>-15.585114000000001</c:v>
                </c:pt>
                <c:pt idx="7">
                  <c:v>-18.001902000000001</c:v>
                </c:pt>
                <c:pt idx="8">
                  <c:v>-18.554902999999999</c:v>
                </c:pt>
                <c:pt idx="9">
                  <c:v>-18.149059000000001</c:v>
                </c:pt>
                <c:pt idx="10">
                  <c:v>-17.763462000000001</c:v>
                </c:pt>
                <c:pt idx="11">
                  <c:v>-17.558143999999999</c:v>
                </c:pt>
                <c:pt idx="12">
                  <c:v>-17.002987000000001</c:v>
                </c:pt>
                <c:pt idx="13">
                  <c:v>-16.607624000000001</c:v>
                </c:pt>
                <c:pt idx="14">
                  <c:v>-16.305305000000001</c:v>
                </c:pt>
                <c:pt idx="15">
                  <c:v>-15.983314999999999</c:v>
                </c:pt>
                <c:pt idx="16">
                  <c:v>-15.861348</c:v>
                </c:pt>
                <c:pt idx="17">
                  <c:v>-15.701102000000001</c:v>
                </c:pt>
                <c:pt idx="18">
                  <c:v>-15.739269999999999</c:v>
                </c:pt>
                <c:pt idx="19">
                  <c:v>-15.629075</c:v>
                </c:pt>
                <c:pt idx="20">
                  <c:v>-15.907902999999999</c:v>
                </c:pt>
                <c:pt idx="21">
                  <c:v>-16.215451999999999</c:v>
                </c:pt>
                <c:pt idx="22">
                  <c:v>-16.616092999999999</c:v>
                </c:pt>
                <c:pt idx="23">
                  <c:v>-16.910184999999998</c:v>
                </c:pt>
                <c:pt idx="24">
                  <c:v>-16.878830000000001</c:v>
                </c:pt>
                <c:pt idx="25">
                  <c:v>-16.868604999999999</c:v>
                </c:pt>
                <c:pt idx="26">
                  <c:v>-16.672654999999999</c:v>
                </c:pt>
                <c:pt idx="27">
                  <c:v>-16.633869000000001</c:v>
                </c:pt>
                <c:pt idx="28">
                  <c:v>-16.467417000000001</c:v>
                </c:pt>
                <c:pt idx="29">
                  <c:v>-16.507168</c:v>
                </c:pt>
                <c:pt idx="30">
                  <c:v>-16.502303999999999</c:v>
                </c:pt>
                <c:pt idx="31">
                  <c:v>-16.717327000000001</c:v>
                </c:pt>
                <c:pt idx="32">
                  <c:v>-16.811129000000001</c:v>
                </c:pt>
                <c:pt idx="33">
                  <c:v>-16.874531000000001</c:v>
                </c:pt>
                <c:pt idx="34">
                  <c:v>-16.845321999999999</c:v>
                </c:pt>
                <c:pt idx="35">
                  <c:v>-16.626014999999999</c:v>
                </c:pt>
                <c:pt idx="36">
                  <c:v>-16.400064</c:v>
                </c:pt>
                <c:pt idx="37">
                  <c:v>-16.068798000000001</c:v>
                </c:pt>
                <c:pt idx="38">
                  <c:v>-15.806478</c:v>
                </c:pt>
                <c:pt idx="39">
                  <c:v>-15.477969</c:v>
                </c:pt>
                <c:pt idx="40">
                  <c:v>-14.964268000000001</c:v>
                </c:pt>
                <c:pt idx="41">
                  <c:v>-14.545197</c:v>
                </c:pt>
                <c:pt idx="42">
                  <c:v>-14.231957</c:v>
                </c:pt>
                <c:pt idx="43">
                  <c:v>-14.012756</c:v>
                </c:pt>
                <c:pt idx="44">
                  <c:v>-13.789664</c:v>
                </c:pt>
                <c:pt idx="45">
                  <c:v>-13.245456000000001</c:v>
                </c:pt>
                <c:pt idx="46">
                  <c:v>-12.913513999999999</c:v>
                </c:pt>
                <c:pt idx="47">
                  <c:v>-12.310264999999999</c:v>
                </c:pt>
                <c:pt idx="48">
                  <c:v>-12.000294999999999</c:v>
                </c:pt>
                <c:pt idx="49">
                  <c:v>-11.385071999999999</c:v>
                </c:pt>
                <c:pt idx="50">
                  <c:v>-10.900656</c:v>
                </c:pt>
                <c:pt idx="51">
                  <c:v>-10.349932000000001</c:v>
                </c:pt>
                <c:pt idx="52">
                  <c:v>-10.074865000000001</c:v>
                </c:pt>
                <c:pt idx="53">
                  <c:v>-9.8222713000000006</c:v>
                </c:pt>
                <c:pt idx="54">
                  <c:v>-9.7490635000000001</c:v>
                </c:pt>
                <c:pt idx="55">
                  <c:v>-9.6379461000000006</c:v>
                </c:pt>
                <c:pt idx="56">
                  <c:v>-9.7946100000000005</c:v>
                </c:pt>
                <c:pt idx="57">
                  <c:v>-9.9193467999999996</c:v>
                </c:pt>
                <c:pt idx="58">
                  <c:v>-10.236096</c:v>
                </c:pt>
                <c:pt idx="59">
                  <c:v>-10.41011</c:v>
                </c:pt>
                <c:pt idx="60">
                  <c:v>-10.842930000000001</c:v>
                </c:pt>
                <c:pt idx="61">
                  <c:v>-11.136481</c:v>
                </c:pt>
                <c:pt idx="62">
                  <c:v>-11.594874000000001</c:v>
                </c:pt>
                <c:pt idx="63">
                  <c:v>-11.756864999999999</c:v>
                </c:pt>
                <c:pt idx="64">
                  <c:v>-12.170112</c:v>
                </c:pt>
                <c:pt idx="65">
                  <c:v>-12.294669000000001</c:v>
                </c:pt>
                <c:pt idx="66">
                  <c:v>-12.612838999999999</c:v>
                </c:pt>
                <c:pt idx="67">
                  <c:v>-12.643236</c:v>
                </c:pt>
                <c:pt idx="68">
                  <c:v>-12.831441</c:v>
                </c:pt>
                <c:pt idx="69">
                  <c:v>-12.677364000000001</c:v>
                </c:pt>
                <c:pt idx="70">
                  <c:v>-12.524953999999999</c:v>
                </c:pt>
                <c:pt idx="71">
                  <c:v>-12.134271</c:v>
                </c:pt>
                <c:pt idx="72">
                  <c:v>-11.871269</c:v>
                </c:pt>
                <c:pt idx="73">
                  <c:v>-11.657435</c:v>
                </c:pt>
                <c:pt idx="74">
                  <c:v>-11.45538</c:v>
                </c:pt>
                <c:pt idx="75">
                  <c:v>-11.347054</c:v>
                </c:pt>
                <c:pt idx="76">
                  <c:v>-11.079121000000001</c:v>
                </c:pt>
                <c:pt idx="77">
                  <c:v>-11.083607000000001</c:v>
                </c:pt>
                <c:pt idx="78">
                  <c:v>-10.997721</c:v>
                </c:pt>
                <c:pt idx="79">
                  <c:v>-11.007267000000001</c:v>
                </c:pt>
                <c:pt idx="80">
                  <c:v>-10.724736</c:v>
                </c:pt>
                <c:pt idx="81">
                  <c:v>-10.693500999999999</c:v>
                </c:pt>
                <c:pt idx="82">
                  <c:v>-10.605012</c:v>
                </c:pt>
                <c:pt idx="83">
                  <c:v>-10.908778</c:v>
                </c:pt>
                <c:pt idx="84">
                  <c:v>-10.870998999999999</c:v>
                </c:pt>
                <c:pt idx="85">
                  <c:v>-11.225572</c:v>
                </c:pt>
                <c:pt idx="86">
                  <c:v>-11.103732000000001</c:v>
                </c:pt>
                <c:pt idx="87">
                  <c:v>-11.457786</c:v>
                </c:pt>
                <c:pt idx="88">
                  <c:v>-11.130967999999999</c:v>
                </c:pt>
                <c:pt idx="89">
                  <c:v>-11.558522999999999</c:v>
                </c:pt>
                <c:pt idx="90">
                  <c:v>-11.319902000000001</c:v>
                </c:pt>
                <c:pt idx="91">
                  <c:v>-11.668602</c:v>
                </c:pt>
                <c:pt idx="92">
                  <c:v>-11.410513999999999</c:v>
                </c:pt>
                <c:pt idx="93">
                  <c:v>-11.666978</c:v>
                </c:pt>
                <c:pt idx="94">
                  <c:v>-11.503078</c:v>
                </c:pt>
                <c:pt idx="95">
                  <c:v>-11.687991999999999</c:v>
                </c:pt>
                <c:pt idx="96">
                  <c:v>-11.443688</c:v>
                </c:pt>
                <c:pt idx="97">
                  <c:v>-11.467409999999999</c:v>
                </c:pt>
                <c:pt idx="98">
                  <c:v>-11.310974999999999</c:v>
                </c:pt>
                <c:pt idx="99">
                  <c:v>-10.287922999999999</c:v>
                </c:pt>
                <c:pt idx="100">
                  <c:v>-9.2026453000000004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5EB-4A1E-A080-14B740E73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263936"/>
        <c:axId val="116274304"/>
      </c:scatterChart>
      <c:valAx>
        <c:axId val="116263936"/>
        <c:scaling>
          <c:orientation val="minMax"/>
          <c:max val="10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IF Frequency  (GHz)</a:t>
                </a:r>
              </a:p>
            </c:rich>
          </c:tx>
          <c:layout>
            <c:manualLayout>
              <c:xMode val="edge"/>
              <c:yMode val="edge"/>
              <c:x val="0.37500692049321632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274304"/>
        <c:crosses val="autoZero"/>
        <c:crossBetween val="midCat"/>
        <c:majorUnit val="1"/>
      </c:valAx>
      <c:valAx>
        <c:axId val="116274304"/>
        <c:scaling>
          <c:orientation val="minMax"/>
          <c:max val="0"/>
          <c:min val="-3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26393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9477220188788289"/>
          <c:y val="0.69686548535507686"/>
          <c:w val="0.43024202728498628"/>
          <c:h val="0.1024879003931502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RF to IF Isolation (dB)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36741163521661496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17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Isolations!$B$5:$B$205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Isolations!$J$5:$J$205</c:f>
              <c:numCache>
                <c:formatCode>General</c:formatCode>
                <c:ptCount val="201"/>
                <c:pt idx="0">
                  <c:v>-66.988326999999998</c:v>
                </c:pt>
                <c:pt idx="1">
                  <c:v>-62.615116</c:v>
                </c:pt>
                <c:pt idx="2">
                  <c:v>-56.636420999999999</c:v>
                </c:pt>
                <c:pt idx="3">
                  <c:v>-51.636299000000001</c:v>
                </c:pt>
                <c:pt idx="4">
                  <c:v>-47.904395999999998</c:v>
                </c:pt>
                <c:pt idx="5">
                  <c:v>-44.818275</c:v>
                </c:pt>
                <c:pt idx="6">
                  <c:v>-41.908656999999998</c:v>
                </c:pt>
                <c:pt idx="7">
                  <c:v>-39.275920999999997</c:v>
                </c:pt>
                <c:pt idx="8">
                  <c:v>-36.982399000000001</c:v>
                </c:pt>
                <c:pt idx="9">
                  <c:v>-33.268310999999997</c:v>
                </c:pt>
                <c:pt idx="10">
                  <c:v>-29.707250999999999</c:v>
                </c:pt>
                <c:pt idx="11">
                  <c:v>-26.023019999999999</c:v>
                </c:pt>
                <c:pt idx="12">
                  <c:v>-23.427420000000001</c:v>
                </c:pt>
                <c:pt idx="13">
                  <c:v>-21.486440999999999</c:v>
                </c:pt>
                <c:pt idx="14">
                  <c:v>-20.522698999999999</c:v>
                </c:pt>
                <c:pt idx="15">
                  <c:v>-19.764562999999999</c:v>
                </c:pt>
                <c:pt idx="16">
                  <c:v>-19.032314</c:v>
                </c:pt>
                <c:pt idx="17">
                  <c:v>-17.860855000000001</c:v>
                </c:pt>
                <c:pt idx="18">
                  <c:v>-17.643011000000001</c:v>
                </c:pt>
                <c:pt idx="19">
                  <c:v>-17.451591000000001</c:v>
                </c:pt>
                <c:pt idx="20">
                  <c:v>-17.473649999999999</c:v>
                </c:pt>
                <c:pt idx="21">
                  <c:v>-17.729443</c:v>
                </c:pt>
                <c:pt idx="22">
                  <c:v>-17.941462999999999</c:v>
                </c:pt>
                <c:pt idx="23">
                  <c:v>-17.927067000000001</c:v>
                </c:pt>
                <c:pt idx="24">
                  <c:v>-18.57884</c:v>
                </c:pt>
                <c:pt idx="25">
                  <c:v>-19.363855000000001</c:v>
                </c:pt>
                <c:pt idx="26">
                  <c:v>-20.138680999999998</c:v>
                </c:pt>
                <c:pt idx="27">
                  <c:v>-20.512668999999999</c:v>
                </c:pt>
                <c:pt idx="28">
                  <c:v>-21.047598000000001</c:v>
                </c:pt>
                <c:pt idx="29">
                  <c:v>-21.816085999999999</c:v>
                </c:pt>
                <c:pt idx="30">
                  <c:v>-22.446992999999999</c:v>
                </c:pt>
                <c:pt idx="31">
                  <c:v>-22.937134</c:v>
                </c:pt>
                <c:pt idx="32">
                  <c:v>-23.543759999999999</c:v>
                </c:pt>
                <c:pt idx="33">
                  <c:v>-24.010795999999999</c:v>
                </c:pt>
                <c:pt idx="34">
                  <c:v>-24.313969</c:v>
                </c:pt>
                <c:pt idx="35">
                  <c:v>-24.617249000000001</c:v>
                </c:pt>
                <c:pt idx="36">
                  <c:v>-24.779800000000002</c:v>
                </c:pt>
                <c:pt idx="37">
                  <c:v>-25.153675</c:v>
                </c:pt>
                <c:pt idx="38">
                  <c:v>-25.506004000000001</c:v>
                </c:pt>
                <c:pt idx="39">
                  <c:v>-25.951633000000001</c:v>
                </c:pt>
                <c:pt idx="40">
                  <c:v>-26.256229000000001</c:v>
                </c:pt>
                <c:pt idx="41">
                  <c:v>-26.437315000000002</c:v>
                </c:pt>
                <c:pt idx="42">
                  <c:v>-26.743379999999998</c:v>
                </c:pt>
                <c:pt idx="43">
                  <c:v>-27.024554999999999</c:v>
                </c:pt>
                <c:pt idx="44">
                  <c:v>-27.353327</c:v>
                </c:pt>
                <c:pt idx="45">
                  <c:v>-27.615455999999998</c:v>
                </c:pt>
                <c:pt idx="46">
                  <c:v>-27.910812</c:v>
                </c:pt>
                <c:pt idx="47">
                  <c:v>-28.279343000000001</c:v>
                </c:pt>
                <c:pt idx="48">
                  <c:v>-28.482265000000002</c:v>
                </c:pt>
                <c:pt idx="49">
                  <c:v>-28.676825000000001</c:v>
                </c:pt>
                <c:pt idx="50">
                  <c:v>-28.975695000000002</c:v>
                </c:pt>
                <c:pt idx="51">
                  <c:v>-29.279074000000001</c:v>
                </c:pt>
                <c:pt idx="52">
                  <c:v>-29.612154</c:v>
                </c:pt>
                <c:pt idx="53">
                  <c:v>-29.918769999999999</c:v>
                </c:pt>
                <c:pt idx="54">
                  <c:v>-30.155075</c:v>
                </c:pt>
                <c:pt idx="55">
                  <c:v>-30.351884999999999</c:v>
                </c:pt>
                <c:pt idx="56">
                  <c:v>-30.382044</c:v>
                </c:pt>
                <c:pt idx="57">
                  <c:v>-30.555199000000002</c:v>
                </c:pt>
                <c:pt idx="58">
                  <c:v>-30.684753000000001</c:v>
                </c:pt>
                <c:pt idx="59">
                  <c:v>-30.819566999999999</c:v>
                </c:pt>
                <c:pt idx="60">
                  <c:v>-30.934895000000001</c:v>
                </c:pt>
                <c:pt idx="61">
                  <c:v>-31.061934000000001</c:v>
                </c:pt>
                <c:pt idx="62">
                  <c:v>-31.226223000000001</c:v>
                </c:pt>
                <c:pt idx="63">
                  <c:v>-31.419827000000002</c:v>
                </c:pt>
                <c:pt idx="64">
                  <c:v>-31.564981</c:v>
                </c:pt>
                <c:pt idx="65">
                  <c:v>-31.812584000000001</c:v>
                </c:pt>
                <c:pt idx="66">
                  <c:v>-31.972791999999998</c:v>
                </c:pt>
                <c:pt idx="67">
                  <c:v>-32.197445000000002</c:v>
                </c:pt>
                <c:pt idx="68">
                  <c:v>-32.327461</c:v>
                </c:pt>
                <c:pt idx="69">
                  <c:v>-32.590145</c:v>
                </c:pt>
                <c:pt idx="70">
                  <c:v>-32.932991000000001</c:v>
                </c:pt>
                <c:pt idx="71">
                  <c:v>-33.424365999999999</c:v>
                </c:pt>
                <c:pt idx="72">
                  <c:v>-33.925055999999998</c:v>
                </c:pt>
                <c:pt idx="73">
                  <c:v>-34.437229000000002</c:v>
                </c:pt>
                <c:pt idx="74">
                  <c:v>-34.914284000000002</c:v>
                </c:pt>
                <c:pt idx="75">
                  <c:v>-35.398304000000003</c:v>
                </c:pt>
                <c:pt idx="76">
                  <c:v>-35.924725000000002</c:v>
                </c:pt>
                <c:pt idx="77">
                  <c:v>-36.385787999999998</c:v>
                </c:pt>
                <c:pt idx="78">
                  <c:v>-36.816142999999997</c:v>
                </c:pt>
                <c:pt idx="79">
                  <c:v>-37.210650999999999</c:v>
                </c:pt>
                <c:pt idx="80">
                  <c:v>-37.614806999999999</c:v>
                </c:pt>
                <c:pt idx="81">
                  <c:v>-37.977038999999998</c:v>
                </c:pt>
                <c:pt idx="82">
                  <c:v>-38.223114000000002</c:v>
                </c:pt>
                <c:pt idx="83">
                  <c:v>-38.460391999999999</c:v>
                </c:pt>
                <c:pt idx="84">
                  <c:v>-38.623936</c:v>
                </c:pt>
                <c:pt idx="85">
                  <c:v>-38.808143999999999</c:v>
                </c:pt>
                <c:pt idx="86">
                  <c:v>-38.833331999999999</c:v>
                </c:pt>
                <c:pt idx="87">
                  <c:v>-38.959845999999999</c:v>
                </c:pt>
                <c:pt idx="88">
                  <c:v>-39.096004000000001</c:v>
                </c:pt>
                <c:pt idx="89">
                  <c:v>-39.254531999999998</c:v>
                </c:pt>
                <c:pt idx="90">
                  <c:v>-39.310592999999997</c:v>
                </c:pt>
                <c:pt idx="91">
                  <c:v>-39.372447999999999</c:v>
                </c:pt>
                <c:pt idx="92">
                  <c:v>-39.414729999999999</c:v>
                </c:pt>
                <c:pt idx="93">
                  <c:v>-39.674762999999999</c:v>
                </c:pt>
                <c:pt idx="94">
                  <c:v>-39.93956</c:v>
                </c:pt>
                <c:pt idx="95">
                  <c:v>-40.162525000000002</c:v>
                </c:pt>
                <c:pt idx="96">
                  <c:v>-40.009472000000002</c:v>
                </c:pt>
                <c:pt idx="97">
                  <c:v>-39.722549000000001</c:v>
                </c:pt>
                <c:pt idx="98">
                  <c:v>-39.364860999999998</c:v>
                </c:pt>
                <c:pt idx="99">
                  <c:v>-38.970511999999999</c:v>
                </c:pt>
                <c:pt idx="100">
                  <c:v>-38.536704999999998</c:v>
                </c:pt>
                <c:pt idx="101">
                  <c:v>-38.184131999999998</c:v>
                </c:pt>
                <c:pt idx="102">
                  <c:v>-37.950705999999997</c:v>
                </c:pt>
                <c:pt idx="103">
                  <c:v>-37.720055000000002</c:v>
                </c:pt>
                <c:pt idx="104">
                  <c:v>-37.4193</c:v>
                </c:pt>
                <c:pt idx="105">
                  <c:v>-37.105666999999997</c:v>
                </c:pt>
                <c:pt idx="106">
                  <c:v>-36.801174000000003</c:v>
                </c:pt>
                <c:pt idx="107">
                  <c:v>-36.701053999999999</c:v>
                </c:pt>
                <c:pt idx="108">
                  <c:v>-36.540432000000003</c:v>
                </c:pt>
                <c:pt idx="109">
                  <c:v>-36.341557000000002</c:v>
                </c:pt>
                <c:pt idx="110">
                  <c:v>-35.976669000000001</c:v>
                </c:pt>
                <c:pt idx="111">
                  <c:v>-35.645434999999999</c:v>
                </c:pt>
                <c:pt idx="112">
                  <c:v>-35.407581</c:v>
                </c:pt>
                <c:pt idx="113">
                  <c:v>-35.276786999999999</c:v>
                </c:pt>
                <c:pt idx="114">
                  <c:v>-35.122971</c:v>
                </c:pt>
                <c:pt idx="115">
                  <c:v>-34.889290000000003</c:v>
                </c:pt>
                <c:pt idx="116">
                  <c:v>-34.596255999999997</c:v>
                </c:pt>
                <c:pt idx="117">
                  <c:v>-34.453598</c:v>
                </c:pt>
                <c:pt idx="118">
                  <c:v>-34.230342999999998</c:v>
                </c:pt>
                <c:pt idx="119">
                  <c:v>-34.079765000000002</c:v>
                </c:pt>
                <c:pt idx="120">
                  <c:v>-33.947403000000001</c:v>
                </c:pt>
                <c:pt idx="121">
                  <c:v>-33.963946999999997</c:v>
                </c:pt>
                <c:pt idx="122">
                  <c:v>-33.995899000000001</c:v>
                </c:pt>
                <c:pt idx="123">
                  <c:v>-33.908123000000003</c:v>
                </c:pt>
                <c:pt idx="124">
                  <c:v>-33.852848000000002</c:v>
                </c:pt>
                <c:pt idx="125">
                  <c:v>-33.750557000000001</c:v>
                </c:pt>
                <c:pt idx="126">
                  <c:v>-33.823582000000002</c:v>
                </c:pt>
                <c:pt idx="127">
                  <c:v>-33.942261000000002</c:v>
                </c:pt>
                <c:pt idx="128">
                  <c:v>-34.065285000000003</c:v>
                </c:pt>
                <c:pt idx="129">
                  <c:v>-34.062241</c:v>
                </c:pt>
                <c:pt idx="130">
                  <c:v>-33.907798999999997</c:v>
                </c:pt>
                <c:pt idx="131">
                  <c:v>-33.753078000000002</c:v>
                </c:pt>
                <c:pt idx="132">
                  <c:v>-33.641337999999998</c:v>
                </c:pt>
                <c:pt idx="133">
                  <c:v>-33.567439999999998</c:v>
                </c:pt>
                <c:pt idx="134">
                  <c:v>-33.444107000000002</c:v>
                </c:pt>
                <c:pt idx="135">
                  <c:v>-33.172058</c:v>
                </c:pt>
                <c:pt idx="136">
                  <c:v>-32.892741999999998</c:v>
                </c:pt>
                <c:pt idx="137">
                  <c:v>-32.617367000000002</c:v>
                </c:pt>
                <c:pt idx="138">
                  <c:v>-32.453560000000003</c:v>
                </c:pt>
                <c:pt idx="139">
                  <c:v>-32.370029000000002</c:v>
                </c:pt>
                <c:pt idx="140">
                  <c:v>-32.383960999999999</c:v>
                </c:pt>
                <c:pt idx="141">
                  <c:v>-32.433304</c:v>
                </c:pt>
                <c:pt idx="142">
                  <c:v>-32.389628999999999</c:v>
                </c:pt>
                <c:pt idx="143">
                  <c:v>-32.287258000000001</c:v>
                </c:pt>
                <c:pt idx="144">
                  <c:v>-32.228198999999996</c:v>
                </c:pt>
                <c:pt idx="145">
                  <c:v>-32.201523000000002</c:v>
                </c:pt>
                <c:pt idx="146">
                  <c:v>-32.240833000000002</c:v>
                </c:pt>
                <c:pt idx="147">
                  <c:v>-32.240673000000001</c:v>
                </c:pt>
                <c:pt idx="148">
                  <c:v>-32.207447000000002</c:v>
                </c:pt>
                <c:pt idx="149">
                  <c:v>-32.192436000000001</c:v>
                </c:pt>
                <c:pt idx="150">
                  <c:v>-32.098297000000002</c:v>
                </c:pt>
                <c:pt idx="151">
                  <c:v>-32.196975999999999</c:v>
                </c:pt>
                <c:pt idx="152">
                  <c:v>-32.265087000000001</c:v>
                </c:pt>
                <c:pt idx="153">
                  <c:v>-32.385868000000002</c:v>
                </c:pt>
                <c:pt idx="154">
                  <c:v>-32.306545</c:v>
                </c:pt>
                <c:pt idx="155">
                  <c:v>-32.270412</c:v>
                </c:pt>
                <c:pt idx="156">
                  <c:v>-32.214142000000002</c:v>
                </c:pt>
                <c:pt idx="157">
                  <c:v>-32.276103999999997</c:v>
                </c:pt>
                <c:pt idx="158">
                  <c:v>-32.314616999999998</c:v>
                </c:pt>
                <c:pt idx="159">
                  <c:v>-32.513680000000001</c:v>
                </c:pt>
                <c:pt idx="160">
                  <c:v>-32.659367000000003</c:v>
                </c:pt>
                <c:pt idx="161">
                  <c:v>-32.793864999999997</c:v>
                </c:pt>
                <c:pt idx="162">
                  <c:v>-32.870949000000003</c:v>
                </c:pt>
                <c:pt idx="163">
                  <c:v>-32.941547</c:v>
                </c:pt>
                <c:pt idx="164">
                  <c:v>-32.933886999999999</c:v>
                </c:pt>
                <c:pt idx="165">
                  <c:v>-32.951416000000002</c:v>
                </c:pt>
                <c:pt idx="166">
                  <c:v>-32.996623999999997</c:v>
                </c:pt>
                <c:pt idx="167">
                  <c:v>-33.068989000000002</c:v>
                </c:pt>
                <c:pt idx="168">
                  <c:v>-33.079326999999999</c:v>
                </c:pt>
                <c:pt idx="169">
                  <c:v>-33.146769999999997</c:v>
                </c:pt>
                <c:pt idx="170">
                  <c:v>-33.234679999999997</c:v>
                </c:pt>
                <c:pt idx="171">
                  <c:v>-33.377876000000001</c:v>
                </c:pt>
                <c:pt idx="172">
                  <c:v>-33.460236000000002</c:v>
                </c:pt>
                <c:pt idx="173">
                  <c:v>-33.571086999999999</c:v>
                </c:pt>
                <c:pt idx="174">
                  <c:v>-33.678458999999997</c:v>
                </c:pt>
                <c:pt idx="175">
                  <c:v>-33.800277999999999</c:v>
                </c:pt>
                <c:pt idx="176">
                  <c:v>-34.059005999999997</c:v>
                </c:pt>
                <c:pt idx="177">
                  <c:v>-34.255614999999999</c:v>
                </c:pt>
                <c:pt idx="178">
                  <c:v>-34.489688999999998</c:v>
                </c:pt>
                <c:pt idx="179">
                  <c:v>-34.678035999999999</c:v>
                </c:pt>
                <c:pt idx="180">
                  <c:v>-34.930840000000003</c:v>
                </c:pt>
                <c:pt idx="181">
                  <c:v>-35.193671999999999</c:v>
                </c:pt>
                <c:pt idx="182">
                  <c:v>-35.400554999999997</c:v>
                </c:pt>
                <c:pt idx="183">
                  <c:v>-35.56982</c:v>
                </c:pt>
                <c:pt idx="184">
                  <c:v>-35.796267999999998</c:v>
                </c:pt>
                <c:pt idx="185">
                  <c:v>-35.998435999999998</c:v>
                </c:pt>
                <c:pt idx="186">
                  <c:v>-36.248268000000003</c:v>
                </c:pt>
                <c:pt idx="187">
                  <c:v>-36.375239999999998</c:v>
                </c:pt>
                <c:pt idx="188">
                  <c:v>-36.452717</c:v>
                </c:pt>
                <c:pt idx="189">
                  <c:v>-36.526653000000003</c:v>
                </c:pt>
                <c:pt idx="190">
                  <c:v>-36.721274999999999</c:v>
                </c:pt>
                <c:pt idx="191">
                  <c:v>-36.960602000000002</c:v>
                </c:pt>
                <c:pt idx="192">
                  <c:v>-37.128962999999999</c:v>
                </c:pt>
                <c:pt idx="193">
                  <c:v>-37.218533000000001</c:v>
                </c:pt>
                <c:pt idx="194">
                  <c:v>-37.294220000000003</c:v>
                </c:pt>
                <c:pt idx="195">
                  <c:v>-37.325687000000002</c:v>
                </c:pt>
                <c:pt idx="196">
                  <c:v>-37.445250999999999</c:v>
                </c:pt>
                <c:pt idx="197">
                  <c:v>-37.466068</c:v>
                </c:pt>
                <c:pt idx="198">
                  <c:v>-37.532093000000003</c:v>
                </c:pt>
                <c:pt idx="199">
                  <c:v>-37.516849999999998</c:v>
                </c:pt>
                <c:pt idx="200">
                  <c:v>-37.573742000000003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B-4868-A261-80BA70242FA2}"/>
            </c:ext>
          </c:extLst>
        </c:ser>
        <c:ser>
          <c:idx val="1"/>
          <c:order val="1"/>
          <c:tx>
            <c:v>Configuration B</c:v>
          </c:tx>
          <c:spPr>
            <a:ln>
              <a:solidFill>
                <a:prstClr val="black"/>
              </a:solidFill>
              <a:prstDash val="sysDash"/>
            </a:ln>
          </c:spPr>
          <c:marker>
            <c:symbol val="none"/>
          </c:marker>
          <c:xVal>
            <c:numRef>
              <c:f>Isolations!$L$5:$L$205</c:f>
              <c:numCache>
                <c:formatCode>General</c:formatCode>
                <c:ptCount val="201"/>
                <c:pt idx="0">
                  <c:v>0.01</c:v>
                </c:pt>
                <c:pt idx="1">
                  <c:v>7.4950000000000003E-2</c:v>
                </c:pt>
                <c:pt idx="2">
                  <c:v>0.1399</c:v>
                </c:pt>
                <c:pt idx="3">
                  <c:v>0.20485</c:v>
                </c:pt>
                <c:pt idx="4">
                  <c:v>0.26979999999999998</c:v>
                </c:pt>
                <c:pt idx="5">
                  <c:v>0.33474999999999999</c:v>
                </c:pt>
                <c:pt idx="6">
                  <c:v>0.3997</c:v>
                </c:pt>
                <c:pt idx="7">
                  <c:v>0.46465000000000001</c:v>
                </c:pt>
                <c:pt idx="8">
                  <c:v>0.52959999999999996</c:v>
                </c:pt>
                <c:pt idx="9">
                  <c:v>0.59455000000000002</c:v>
                </c:pt>
                <c:pt idx="10">
                  <c:v>0.65949999999999998</c:v>
                </c:pt>
                <c:pt idx="11">
                  <c:v>0.72445000000000004</c:v>
                </c:pt>
                <c:pt idx="12">
                  <c:v>0.78939999999999999</c:v>
                </c:pt>
                <c:pt idx="13">
                  <c:v>0.85435000000000005</c:v>
                </c:pt>
                <c:pt idx="14">
                  <c:v>0.91930000000000001</c:v>
                </c:pt>
                <c:pt idx="15">
                  <c:v>0.98424999999999996</c:v>
                </c:pt>
                <c:pt idx="16">
                  <c:v>1.0491999999999999</c:v>
                </c:pt>
                <c:pt idx="17">
                  <c:v>1.11415</c:v>
                </c:pt>
                <c:pt idx="18">
                  <c:v>1.1791</c:v>
                </c:pt>
                <c:pt idx="19">
                  <c:v>1.2440500000000001</c:v>
                </c:pt>
                <c:pt idx="20">
                  <c:v>1.3089999999999999</c:v>
                </c:pt>
                <c:pt idx="21">
                  <c:v>1.37395</c:v>
                </c:pt>
                <c:pt idx="22">
                  <c:v>1.4389000000000001</c:v>
                </c:pt>
                <c:pt idx="23">
                  <c:v>1.5038499999999999</c:v>
                </c:pt>
                <c:pt idx="24">
                  <c:v>1.5688</c:v>
                </c:pt>
                <c:pt idx="25">
                  <c:v>1.63375</c:v>
                </c:pt>
                <c:pt idx="26">
                  <c:v>1.6987000000000001</c:v>
                </c:pt>
                <c:pt idx="27">
                  <c:v>1.7636499999999999</c:v>
                </c:pt>
                <c:pt idx="28">
                  <c:v>1.8286</c:v>
                </c:pt>
                <c:pt idx="29">
                  <c:v>1.8935500000000001</c:v>
                </c:pt>
                <c:pt idx="30">
                  <c:v>1.9584999999999999</c:v>
                </c:pt>
                <c:pt idx="31">
                  <c:v>2.02345</c:v>
                </c:pt>
                <c:pt idx="32">
                  <c:v>2.0884</c:v>
                </c:pt>
                <c:pt idx="33">
                  <c:v>2.1533500000000001</c:v>
                </c:pt>
                <c:pt idx="34">
                  <c:v>2.2183000000000002</c:v>
                </c:pt>
                <c:pt idx="35">
                  <c:v>2.2832499999999998</c:v>
                </c:pt>
                <c:pt idx="36">
                  <c:v>2.3481999999999998</c:v>
                </c:pt>
                <c:pt idx="37">
                  <c:v>2.4131499999999999</c:v>
                </c:pt>
                <c:pt idx="38">
                  <c:v>2.4781</c:v>
                </c:pt>
                <c:pt idx="39">
                  <c:v>2.54305</c:v>
                </c:pt>
                <c:pt idx="40">
                  <c:v>2.6080000000000001</c:v>
                </c:pt>
                <c:pt idx="41">
                  <c:v>2.6729500000000002</c:v>
                </c:pt>
                <c:pt idx="42">
                  <c:v>2.7378999999999998</c:v>
                </c:pt>
                <c:pt idx="43">
                  <c:v>2.8028499999999998</c:v>
                </c:pt>
                <c:pt idx="44">
                  <c:v>2.8677999999999999</c:v>
                </c:pt>
                <c:pt idx="45">
                  <c:v>2.93275</c:v>
                </c:pt>
                <c:pt idx="46">
                  <c:v>2.9977</c:v>
                </c:pt>
                <c:pt idx="47">
                  <c:v>3.0626500000000001</c:v>
                </c:pt>
                <c:pt idx="48">
                  <c:v>3.1276000000000002</c:v>
                </c:pt>
                <c:pt idx="49">
                  <c:v>3.1925500000000002</c:v>
                </c:pt>
                <c:pt idx="50">
                  <c:v>3.2574999999999998</c:v>
                </c:pt>
                <c:pt idx="51">
                  <c:v>3.3224499999999999</c:v>
                </c:pt>
                <c:pt idx="52">
                  <c:v>3.3874</c:v>
                </c:pt>
                <c:pt idx="53">
                  <c:v>3.45235</c:v>
                </c:pt>
                <c:pt idx="54">
                  <c:v>3.5173000000000001</c:v>
                </c:pt>
                <c:pt idx="55">
                  <c:v>3.5822500000000002</c:v>
                </c:pt>
                <c:pt idx="56">
                  <c:v>3.6472000000000002</c:v>
                </c:pt>
                <c:pt idx="57">
                  <c:v>3.7121499999999998</c:v>
                </c:pt>
                <c:pt idx="58">
                  <c:v>3.7770999999999999</c:v>
                </c:pt>
                <c:pt idx="59">
                  <c:v>3.84205</c:v>
                </c:pt>
                <c:pt idx="60">
                  <c:v>3.907</c:v>
                </c:pt>
                <c:pt idx="61">
                  <c:v>3.9719500000000001</c:v>
                </c:pt>
                <c:pt idx="62">
                  <c:v>4.0369000000000002</c:v>
                </c:pt>
                <c:pt idx="63">
                  <c:v>4.1018499999999998</c:v>
                </c:pt>
                <c:pt idx="64">
                  <c:v>4.1668000000000003</c:v>
                </c:pt>
                <c:pt idx="65">
                  <c:v>4.2317499999999999</c:v>
                </c:pt>
                <c:pt idx="66">
                  <c:v>4.2967000000000004</c:v>
                </c:pt>
                <c:pt idx="67">
                  <c:v>4.36165</c:v>
                </c:pt>
                <c:pt idx="68">
                  <c:v>4.4265999999999996</c:v>
                </c:pt>
                <c:pt idx="69">
                  <c:v>4.4915500000000002</c:v>
                </c:pt>
                <c:pt idx="70">
                  <c:v>4.5564999999999998</c:v>
                </c:pt>
                <c:pt idx="71">
                  <c:v>4.6214500000000003</c:v>
                </c:pt>
                <c:pt idx="72">
                  <c:v>4.6863999999999999</c:v>
                </c:pt>
                <c:pt idx="73">
                  <c:v>4.7513500000000004</c:v>
                </c:pt>
                <c:pt idx="74">
                  <c:v>4.8163</c:v>
                </c:pt>
                <c:pt idx="75">
                  <c:v>4.8812499999999996</c:v>
                </c:pt>
                <c:pt idx="76">
                  <c:v>4.9462000000000002</c:v>
                </c:pt>
                <c:pt idx="77">
                  <c:v>5.0111499999999998</c:v>
                </c:pt>
                <c:pt idx="78">
                  <c:v>5.0761000000000003</c:v>
                </c:pt>
                <c:pt idx="79">
                  <c:v>5.1410499999999999</c:v>
                </c:pt>
                <c:pt idx="80">
                  <c:v>5.2060000000000004</c:v>
                </c:pt>
                <c:pt idx="81">
                  <c:v>5.27095</c:v>
                </c:pt>
                <c:pt idx="82">
                  <c:v>5.3358999999999996</c:v>
                </c:pt>
                <c:pt idx="83">
                  <c:v>5.4008500000000002</c:v>
                </c:pt>
                <c:pt idx="84">
                  <c:v>5.4657999999999998</c:v>
                </c:pt>
                <c:pt idx="85">
                  <c:v>5.5307500000000003</c:v>
                </c:pt>
                <c:pt idx="86">
                  <c:v>5.5956999999999999</c:v>
                </c:pt>
                <c:pt idx="87">
                  <c:v>5.6606500000000004</c:v>
                </c:pt>
                <c:pt idx="88">
                  <c:v>5.7256</c:v>
                </c:pt>
                <c:pt idx="89">
                  <c:v>5.7905499999999996</c:v>
                </c:pt>
                <c:pt idx="90">
                  <c:v>5.8555000000000001</c:v>
                </c:pt>
                <c:pt idx="91">
                  <c:v>5.9204499999999998</c:v>
                </c:pt>
                <c:pt idx="92">
                  <c:v>5.9854000000000003</c:v>
                </c:pt>
                <c:pt idx="93">
                  <c:v>6.0503499999999999</c:v>
                </c:pt>
                <c:pt idx="94">
                  <c:v>6.1153000000000004</c:v>
                </c:pt>
                <c:pt idx="95">
                  <c:v>6.18025</c:v>
                </c:pt>
                <c:pt idx="96">
                  <c:v>6.2451999999999996</c:v>
                </c:pt>
                <c:pt idx="97">
                  <c:v>6.3101500000000001</c:v>
                </c:pt>
                <c:pt idx="98">
                  <c:v>6.3750999999999998</c:v>
                </c:pt>
                <c:pt idx="99">
                  <c:v>6.4400500000000003</c:v>
                </c:pt>
                <c:pt idx="100">
                  <c:v>6.5049999999999999</c:v>
                </c:pt>
                <c:pt idx="101">
                  <c:v>6.5699500000000004</c:v>
                </c:pt>
                <c:pt idx="102">
                  <c:v>6.6349</c:v>
                </c:pt>
                <c:pt idx="103">
                  <c:v>6.6998499999999996</c:v>
                </c:pt>
                <c:pt idx="104">
                  <c:v>6.7648000000000001</c:v>
                </c:pt>
                <c:pt idx="105">
                  <c:v>6.8297499999999998</c:v>
                </c:pt>
                <c:pt idx="106">
                  <c:v>6.8947000000000003</c:v>
                </c:pt>
                <c:pt idx="107">
                  <c:v>6.9596499999999999</c:v>
                </c:pt>
                <c:pt idx="108">
                  <c:v>7.0246000000000004</c:v>
                </c:pt>
                <c:pt idx="109">
                  <c:v>7.08955</c:v>
                </c:pt>
                <c:pt idx="110">
                  <c:v>7.1544999999999996</c:v>
                </c:pt>
                <c:pt idx="111">
                  <c:v>7.2194500000000001</c:v>
                </c:pt>
                <c:pt idx="112">
                  <c:v>7.2843999999999998</c:v>
                </c:pt>
                <c:pt idx="113">
                  <c:v>7.3493500000000003</c:v>
                </c:pt>
                <c:pt idx="114">
                  <c:v>7.4142999999999999</c:v>
                </c:pt>
                <c:pt idx="115">
                  <c:v>7.4792500000000004</c:v>
                </c:pt>
                <c:pt idx="116">
                  <c:v>7.5442</c:v>
                </c:pt>
                <c:pt idx="117">
                  <c:v>7.6091499999999996</c:v>
                </c:pt>
                <c:pt idx="118">
                  <c:v>7.6741000000000001</c:v>
                </c:pt>
                <c:pt idx="119">
                  <c:v>7.7390499999999998</c:v>
                </c:pt>
                <c:pt idx="120">
                  <c:v>7.8040000000000003</c:v>
                </c:pt>
                <c:pt idx="121">
                  <c:v>7.8689499999999999</c:v>
                </c:pt>
                <c:pt idx="122">
                  <c:v>7.9339000000000004</c:v>
                </c:pt>
                <c:pt idx="123">
                  <c:v>7.99885</c:v>
                </c:pt>
                <c:pt idx="124">
                  <c:v>8.0638000000000005</c:v>
                </c:pt>
                <c:pt idx="125">
                  <c:v>8.1287500000000001</c:v>
                </c:pt>
                <c:pt idx="126">
                  <c:v>8.1936999999999998</c:v>
                </c:pt>
                <c:pt idx="127">
                  <c:v>8.2586499999999994</c:v>
                </c:pt>
                <c:pt idx="128">
                  <c:v>8.3236000000000008</c:v>
                </c:pt>
                <c:pt idx="129">
                  <c:v>8.3885500000000004</c:v>
                </c:pt>
                <c:pt idx="130">
                  <c:v>8.4535</c:v>
                </c:pt>
                <c:pt idx="131">
                  <c:v>8.5184499999999996</c:v>
                </c:pt>
                <c:pt idx="132">
                  <c:v>8.5833999999999993</c:v>
                </c:pt>
                <c:pt idx="133">
                  <c:v>8.6483500000000006</c:v>
                </c:pt>
                <c:pt idx="134">
                  <c:v>8.7133000000000003</c:v>
                </c:pt>
                <c:pt idx="135">
                  <c:v>8.7782499999999999</c:v>
                </c:pt>
                <c:pt idx="136">
                  <c:v>8.8431999999999995</c:v>
                </c:pt>
                <c:pt idx="137">
                  <c:v>8.9081499999999991</c:v>
                </c:pt>
                <c:pt idx="138">
                  <c:v>8.9731000000000005</c:v>
                </c:pt>
                <c:pt idx="139">
                  <c:v>9.0380500000000001</c:v>
                </c:pt>
                <c:pt idx="140">
                  <c:v>9.1029999999999998</c:v>
                </c:pt>
                <c:pt idx="141">
                  <c:v>9.1679499999999994</c:v>
                </c:pt>
                <c:pt idx="142">
                  <c:v>9.2329000000000008</c:v>
                </c:pt>
                <c:pt idx="143">
                  <c:v>9.2978500000000004</c:v>
                </c:pt>
                <c:pt idx="144">
                  <c:v>9.3628</c:v>
                </c:pt>
                <c:pt idx="145">
                  <c:v>9.4277499999999996</c:v>
                </c:pt>
                <c:pt idx="146">
                  <c:v>9.4926999999999992</c:v>
                </c:pt>
                <c:pt idx="147">
                  <c:v>9.5576500000000006</c:v>
                </c:pt>
                <c:pt idx="148">
                  <c:v>9.6226000000000003</c:v>
                </c:pt>
                <c:pt idx="149">
                  <c:v>9.6875499999999999</c:v>
                </c:pt>
                <c:pt idx="150">
                  <c:v>9.7524999999999995</c:v>
                </c:pt>
                <c:pt idx="151">
                  <c:v>9.8174499999999991</c:v>
                </c:pt>
                <c:pt idx="152">
                  <c:v>9.8824000000000005</c:v>
                </c:pt>
                <c:pt idx="153">
                  <c:v>9.9473500000000001</c:v>
                </c:pt>
                <c:pt idx="154">
                  <c:v>10.0123</c:v>
                </c:pt>
                <c:pt idx="155">
                  <c:v>10.077249999999999</c:v>
                </c:pt>
                <c:pt idx="156">
                  <c:v>10.142200000000001</c:v>
                </c:pt>
                <c:pt idx="157">
                  <c:v>10.20715</c:v>
                </c:pt>
                <c:pt idx="158">
                  <c:v>10.2721</c:v>
                </c:pt>
                <c:pt idx="159">
                  <c:v>10.33705</c:v>
                </c:pt>
                <c:pt idx="160">
                  <c:v>10.401999999999999</c:v>
                </c:pt>
                <c:pt idx="161">
                  <c:v>10.466950000000001</c:v>
                </c:pt>
                <c:pt idx="162">
                  <c:v>10.5319</c:v>
                </c:pt>
                <c:pt idx="163">
                  <c:v>10.59685</c:v>
                </c:pt>
                <c:pt idx="164">
                  <c:v>10.661799999999999</c:v>
                </c:pt>
                <c:pt idx="165">
                  <c:v>10.726749999999999</c:v>
                </c:pt>
                <c:pt idx="166">
                  <c:v>10.791700000000001</c:v>
                </c:pt>
                <c:pt idx="167">
                  <c:v>10.85665</c:v>
                </c:pt>
                <c:pt idx="168">
                  <c:v>10.9216</c:v>
                </c:pt>
                <c:pt idx="169">
                  <c:v>10.986549999999999</c:v>
                </c:pt>
                <c:pt idx="170">
                  <c:v>11.051500000000001</c:v>
                </c:pt>
                <c:pt idx="171">
                  <c:v>11.11645</c:v>
                </c:pt>
                <c:pt idx="172">
                  <c:v>11.1814</c:v>
                </c:pt>
                <c:pt idx="173">
                  <c:v>11.24635</c:v>
                </c:pt>
                <c:pt idx="174">
                  <c:v>11.311299999999999</c:v>
                </c:pt>
                <c:pt idx="175">
                  <c:v>11.376250000000001</c:v>
                </c:pt>
                <c:pt idx="176">
                  <c:v>11.4412</c:v>
                </c:pt>
                <c:pt idx="177">
                  <c:v>11.50615</c:v>
                </c:pt>
                <c:pt idx="178">
                  <c:v>11.571099999999999</c:v>
                </c:pt>
                <c:pt idx="179">
                  <c:v>11.636049999999999</c:v>
                </c:pt>
                <c:pt idx="180">
                  <c:v>11.701000000000001</c:v>
                </c:pt>
                <c:pt idx="181">
                  <c:v>11.76595</c:v>
                </c:pt>
                <c:pt idx="182">
                  <c:v>11.8309</c:v>
                </c:pt>
                <c:pt idx="183">
                  <c:v>11.895849999999999</c:v>
                </c:pt>
                <c:pt idx="184">
                  <c:v>11.960800000000001</c:v>
                </c:pt>
                <c:pt idx="185">
                  <c:v>12.02575</c:v>
                </c:pt>
                <c:pt idx="186">
                  <c:v>12.0907</c:v>
                </c:pt>
                <c:pt idx="187">
                  <c:v>12.15565</c:v>
                </c:pt>
                <c:pt idx="188">
                  <c:v>12.220599999999999</c:v>
                </c:pt>
                <c:pt idx="189">
                  <c:v>12.285550000000001</c:v>
                </c:pt>
                <c:pt idx="190">
                  <c:v>12.3505</c:v>
                </c:pt>
                <c:pt idx="191">
                  <c:v>12.41545</c:v>
                </c:pt>
                <c:pt idx="192">
                  <c:v>12.480399999999999</c:v>
                </c:pt>
                <c:pt idx="193">
                  <c:v>12.545349999999999</c:v>
                </c:pt>
                <c:pt idx="194">
                  <c:v>12.610300000000001</c:v>
                </c:pt>
                <c:pt idx="195">
                  <c:v>12.67525</c:v>
                </c:pt>
                <c:pt idx="196">
                  <c:v>12.7402</c:v>
                </c:pt>
                <c:pt idx="197">
                  <c:v>12.805149999999999</c:v>
                </c:pt>
                <c:pt idx="198">
                  <c:v>12.870100000000001</c:v>
                </c:pt>
                <c:pt idx="199">
                  <c:v>12.93505</c:v>
                </c:pt>
                <c:pt idx="200">
                  <c:v>13</c:v>
                </c:pt>
              </c:numCache>
            </c:numRef>
          </c:xVal>
          <c:yVal>
            <c:numRef>
              <c:f>Isolations!$T$5:$T$205</c:f>
              <c:numCache>
                <c:formatCode>General</c:formatCode>
                <c:ptCount val="201"/>
                <c:pt idx="0">
                  <c:v>-65.496536000000006</c:v>
                </c:pt>
                <c:pt idx="1">
                  <c:v>-62.904719999999998</c:v>
                </c:pt>
                <c:pt idx="2">
                  <c:v>-58.974575000000002</c:v>
                </c:pt>
                <c:pt idx="3">
                  <c:v>-54.718502000000001</c:v>
                </c:pt>
                <c:pt idx="4">
                  <c:v>-51.851765</c:v>
                </c:pt>
                <c:pt idx="5">
                  <c:v>-49.663471000000001</c:v>
                </c:pt>
                <c:pt idx="6">
                  <c:v>-47.644688000000002</c:v>
                </c:pt>
                <c:pt idx="7">
                  <c:v>-45.961742000000001</c:v>
                </c:pt>
                <c:pt idx="8">
                  <c:v>-44.518794999999997</c:v>
                </c:pt>
                <c:pt idx="9">
                  <c:v>-43.312592000000002</c:v>
                </c:pt>
                <c:pt idx="10">
                  <c:v>-42.213303000000003</c:v>
                </c:pt>
                <c:pt idx="11">
                  <c:v>-41.146748000000002</c:v>
                </c:pt>
                <c:pt idx="12">
                  <c:v>-40.144714</c:v>
                </c:pt>
                <c:pt idx="13">
                  <c:v>-38.960968000000001</c:v>
                </c:pt>
                <c:pt idx="14">
                  <c:v>-37.799221000000003</c:v>
                </c:pt>
                <c:pt idx="15">
                  <c:v>-36.403998999999999</c:v>
                </c:pt>
                <c:pt idx="16">
                  <c:v>-35.185733999999997</c:v>
                </c:pt>
                <c:pt idx="17">
                  <c:v>-34.250084000000001</c:v>
                </c:pt>
                <c:pt idx="18">
                  <c:v>-33.320450000000001</c:v>
                </c:pt>
                <c:pt idx="19">
                  <c:v>-32.466045000000001</c:v>
                </c:pt>
                <c:pt idx="20">
                  <c:v>-31.616039000000001</c:v>
                </c:pt>
                <c:pt idx="21">
                  <c:v>-31.825993</c:v>
                </c:pt>
                <c:pt idx="22">
                  <c:v>-32.434189000000003</c:v>
                </c:pt>
                <c:pt idx="23">
                  <c:v>-31.760753999999999</c:v>
                </c:pt>
                <c:pt idx="24">
                  <c:v>-32.941017000000002</c:v>
                </c:pt>
                <c:pt idx="25">
                  <c:v>-33.931244</c:v>
                </c:pt>
                <c:pt idx="26">
                  <c:v>-36.409610999999998</c:v>
                </c:pt>
                <c:pt idx="27">
                  <c:v>-36.866366999999997</c:v>
                </c:pt>
                <c:pt idx="28">
                  <c:v>-38.303677</c:v>
                </c:pt>
                <c:pt idx="29">
                  <c:v>-39.875214</c:v>
                </c:pt>
                <c:pt idx="30">
                  <c:v>-41.573619999999998</c:v>
                </c:pt>
                <c:pt idx="31">
                  <c:v>-42.689964000000003</c:v>
                </c:pt>
                <c:pt idx="32">
                  <c:v>-43.848896000000003</c:v>
                </c:pt>
                <c:pt idx="33">
                  <c:v>-44.799804999999999</c:v>
                </c:pt>
                <c:pt idx="34">
                  <c:v>-45.655003000000001</c:v>
                </c:pt>
                <c:pt idx="35">
                  <c:v>-46.519134999999999</c:v>
                </c:pt>
                <c:pt idx="36">
                  <c:v>-47.186802</c:v>
                </c:pt>
                <c:pt idx="37">
                  <c:v>-47.886074000000001</c:v>
                </c:pt>
                <c:pt idx="38">
                  <c:v>-48.418449000000003</c:v>
                </c:pt>
                <c:pt idx="39">
                  <c:v>-48.993209999999998</c:v>
                </c:pt>
                <c:pt idx="40">
                  <c:v>-49.731048999999999</c:v>
                </c:pt>
                <c:pt idx="41">
                  <c:v>-50.409962</c:v>
                </c:pt>
                <c:pt idx="42">
                  <c:v>-50.882373999999999</c:v>
                </c:pt>
                <c:pt idx="43">
                  <c:v>-51.197754000000003</c:v>
                </c:pt>
                <c:pt idx="44">
                  <c:v>-51.572310999999999</c:v>
                </c:pt>
                <c:pt idx="45">
                  <c:v>-52.240696</c:v>
                </c:pt>
                <c:pt idx="46">
                  <c:v>-52.561863000000002</c:v>
                </c:pt>
                <c:pt idx="47">
                  <c:v>-53.219448</c:v>
                </c:pt>
                <c:pt idx="48">
                  <c:v>-53.233082000000003</c:v>
                </c:pt>
                <c:pt idx="49">
                  <c:v>-53.006207000000003</c:v>
                </c:pt>
                <c:pt idx="50">
                  <c:v>-52.430439</c:v>
                </c:pt>
                <c:pt idx="51">
                  <c:v>-51.853110999999998</c:v>
                </c:pt>
                <c:pt idx="52">
                  <c:v>-51.680793999999999</c:v>
                </c:pt>
                <c:pt idx="53">
                  <c:v>-51.600777000000001</c:v>
                </c:pt>
                <c:pt idx="54">
                  <c:v>-51.357982999999997</c:v>
                </c:pt>
                <c:pt idx="55">
                  <c:v>-50.748759999999997</c:v>
                </c:pt>
                <c:pt idx="56">
                  <c:v>-50.053272</c:v>
                </c:pt>
                <c:pt idx="57">
                  <c:v>-49.779162999999997</c:v>
                </c:pt>
                <c:pt idx="58">
                  <c:v>-49.580691999999999</c:v>
                </c:pt>
                <c:pt idx="59">
                  <c:v>-49.112591000000002</c:v>
                </c:pt>
                <c:pt idx="60">
                  <c:v>-48.640326999999999</c:v>
                </c:pt>
                <c:pt idx="61">
                  <c:v>-48.275295</c:v>
                </c:pt>
                <c:pt idx="62">
                  <c:v>-47.994968</c:v>
                </c:pt>
                <c:pt idx="63">
                  <c:v>-47.777115000000002</c:v>
                </c:pt>
                <c:pt idx="64">
                  <c:v>-47.541817000000002</c:v>
                </c:pt>
                <c:pt idx="65">
                  <c:v>-47.493228999999999</c:v>
                </c:pt>
                <c:pt idx="66">
                  <c:v>-47.285473000000003</c:v>
                </c:pt>
                <c:pt idx="67">
                  <c:v>-47.007430999999997</c:v>
                </c:pt>
                <c:pt idx="68">
                  <c:v>-46.733051000000003</c:v>
                </c:pt>
                <c:pt idx="69">
                  <c:v>-46.746887000000001</c:v>
                </c:pt>
                <c:pt idx="70">
                  <c:v>-46.693390000000001</c:v>
                </c:pt>
                <c:pt idx="71">
                  <c:v>-46.628056000000001</c:v>
                </c:pt>
                <c:pt idx="72">
                  <c:v>-46.341244000000003</c:v>
                </c:pt>
                <c:pt idx="73">
                  <c:v>-46.147694000000001</c:v>
                </c:pt>
                <c:pt idx="74">
                  <c:v>-45.641551999999997</c:v>
                </c:pt>
                <c:pt idx="75">
                  <c:v>-45.598717000000001</c:v>
                </c:pt>
                <c:pt idx="76">
                  <c:v>-45.663460000000001</c:v>
                </c:pt>
                <c:pt idx="77">
                  <c:v>-46.163715000000003</c:v>
                </c:pt>
                <c:pt idx="78">
                  <c:v>-46.267693000000001</c:v>
                </c:pt>
                <c:pt idx="79">
                  <c:v>-46.333241000000001</c:v>
                </c:pt>
                <c:pt idx="80">
                  <c:v>-46.218528999999997</c:v>
                </c:pt>
                <c:pt idx="81">
                  <c:v>-46.196494999999999</c:v>
                </c:pt>
                <c:pt idx="82">
                  <c:v>-46.399276999999998</c:v>
                </c:pt>
                <c:pt idx="83">
                  <c:v>-46.559497999999998</c:v>
                </c:pt>
                <c:pt idx="84">
                  <c:v>-46.811805999999997</c:v>
                </c:pt>
                <c:pt idx="85">
                  <c:v>-46.789664999999999</c:v>
                </c:pt>
                <c:pt idx="86">
                  <c:v>-46.743426999999997</c:v>
                </c:pt>
                <c:pt idx="87">
                  <c:v>-46.706085000000002</c:v>
                </c:pt>
                <c:pt idx="88">
                  <c:v>-46.913150999999999</c:v>
                </c:pt>
                <c:pt idx="89">
                  <c:v>-47.129542999999998</c:v>
                </c:pt>
                <c:pt idx="90">
                  <c:v>-47.586857000000002</c:v>
                </c:pt>
                <c:pt idx="91">
                  <c:v>-48.031196999999999</c:v>
                </c:pt>
                <c:pt idx="92">
                  <c:v>-48.533653000000001</c:v>
                </c:pt>
                <c:pt idx="93">
                  <c:v>-48.946753999999999</c:v>
                </c:pt>
                <c:pt idx="94">
                  <c:v>-49.270198999999998</c:v>
                </c:pt>
                <c:pt idx="95">
                  <c:v>-49.656849000000001</c:v>
                </c:pt>
                <c:pt idx="96">
                  <c:v>-49.613514000000002</c:v>
                </c:pt>
                <c:pt idx="97">
                  <c:v>-49.308689000000001</c:v>
                </c:pt>
                <c:pt idx="98">
                  <c:v>-48.947597999999999</c:v>
                </c:pt>
                <c:pt idx="99">
                  <c:v>-48.936248999999997</c:v>
                </c:pt>
                <c:pt idx="100">
                  <c:v>-49.306519000000002</c:v>
                </c:pt>
                <c:pt idx="101">
                  <c:v>-50.055194999999998</c:v>
                </c:pt>
                <c:pt idx="102">
                  <c:v>-50.798363000000002</c:v>
                </c:pt>
                <c:pt idx="103">
                  <c:v>-51.721806000000001</c:v>
                </c:pt>
                <c:pt idx="104">
                  <c:v>-52.557105999999997</c:v>
                </c:pt>
                <c:pt idx="105">
                  <c:v>-52.943480999999998</c:v>
                </c:pt>
                <c:pt idx="106">
                  <c:v>-52.868141000000001</c:v>
                </c:pt>
                <c:pt idx="107">
                  <c:v>-52.136626999999997</c:v>
                </c:pt>
                <c:pt idx="108">
                  <c:v>-51.254654000000002</c:v>
                </c:pt>
                <c:pt idx="109">
                  <c:v>-50.507956999999998</c:v>
                </c:pt>
                <c:pt idx="110">
                  <c:v>-49.936432000000003</c:v>
                </c:pt>
                <c:pt idx="111">
                  <c:v>-49.581135000000003</c:v>
                </c:pt>
                <c:pt idx="112">
                  <c:v>-49.235748000000001</c:v>
                </c:pt>
                <c:pt idx="113">
                  <c:v>-48.845081</c:v>
                </c:pt>
                <c:pt idx="114">
                  <c:v>-48.475051999999998</c:v>
                </c:pt>
                <c:pt idx="115">
                  <c:v>-47.965462000000002</c:v>
                </c:pt>
                <c:pt idx="116">
                  <c:v>-47.402348000000003</c:v>
                </c:pt>
                <c:pt idx="117">
                  <c:v>-46.928474000000001</c:v>
                </c:pt>
                <c:pt idx="118">
                  <c:v>-46.305511000000003</c:v>
                </c:pt>
                <c:pt idx="119">
                  <c:v>-45.811672000000002</c:v>
                </c:pt>
                <c:pt idx="120">
                  <c:v>-45.265694000000003</c:v>
                </c:pt>
                <c:pt idx="121">
                  <c:v>-44.706637999999998</c:v>
                </c:pt>
                <c:pt idx="122">
                  <c:v>-44.130446999999997</c:v>
                </c:pt>
                <c:pt idx="123">
                  <c:v>-43.457886000000002</c:v>
                </c:pt>
                <c:pt idx="124">
                  <c:v>-42.938727999999998</c:v>
                </c:pt>
                <c:pt idx="125">
                  <c:v>-42.307490999999999</c:v>
                </c:pt>
                <c:pt idx="126">
                  <c:v>-41.949722000000001</c:v>
                </c:pt>
                <c:pt idx="127">
                  <c:v>-41.728279000000001</c:v>
                </c:pt>
                <c:pt idx="128">
                  <c:v>-41.720332999999997</c:v>
                </c:pt>
                <c:pt idx="129">
                  <c:v>-41.552653999999997</c:v>
                </c:pt>
                <c:pt idx="130">
                  <c:v>-41.321235999999999</c:v>
                </c:pt>
                <c:pt idx="131">
                  <c:v>-40.979053</c:v>
                </c:pt>
                <c:pt idx="132">
                  <c:v>-40.854453999999997</c:v>
                </c:pt>
                <c:pt idx="133">
                  <c:v>-40.689219999999999</c:v>
                </c:pt>
                <c:pt idx="134">
                  <c:v>-40.589401000000002</c:v>
                </c:pt>
                <c:pt idx="135">
                  <c:v>-40.288910000000001</c:v>
                </c:pt>
                <c:pt idx="136">
                  <c:v>-40.041820999999999</c:v>
                </c:pt>
                <c:pt idx="137">
                  <c:v>-39.745724000000003</c:v>
                </c:pt>
                <c:pt idx="138">
                  <c:v>-39.588863000000003</c:v>
                </c:pt>
                <c:pt idx="139">
                  <c:v>-39.379275999999997</c:v>
                </c:pt>
                <c:pt idx="140">
                  <c:v>-39.149948000000002</c:v>
                </c:pt>
                <c:pt idx="141">
                  <c:v>-38.824291000000002</c:v>
                </c:pt>
                <c:pt idx="142">
                  <c:v>-38.434845000000003</c:v>
                </c:pt>
                <c:pt idx="143">
                  <c:v>-38.052382999999999</c:v>
                </c:pt>
                <c:pt idx="144">
                  <c:v>-37.799270999999997</c:v>
                </c:pt>
                <c:pt idx="145">
                  <c:v>-37.629382999999997</c:v>
                </c:pt>
                <c:pt idx="146">
                  <c:v>-37.658687999999998</c:v>
                </c:pt>
                <c:pt idx="147">
                  <c:v>-37.750641000000002</c:v>
                </c:pt>
                <c:pt idx="148">
                  <c:v>-37.914439999999999</c:v>
                </c:pt>
                <c:pt idx="149">
                  <c:v>-38.181908</c:v>
                </c:pt>
                <c:pt idx="150">
                  <c:v>-38.475861000000002</c:v>
                </c:pt>
                <c:pt idx="151">
                  <c:v>-38.988247000000001</c:v>
                </c:pt>
                <c:pt idx="152">
                  <c:v>-39.526878000000004</c:v>
                </c:pt>
                <c:pt idx="153">
                  <c:v>-40.215767</c:v>
                </c:pt>
                <c:pt idx="154">
                  <c:v>-40.525261</c:v>
                </c:pt>
                <c:pt idx="155">
                  <c:v>-40.822322999999997</c:v>
                </c:pt>
                <c:pt idx="156">
                  <c:v>-40.971080999999998</c:v>
                </c:pt>
                <c:pt idx="157">
                  <c:v>-41.310375000000001</c:v>
                </c:pt>
                <c:pt idx="158">
                  <c:v>-41.736198000000002</c:v>
                </c:pt>
                <c:pt idx="159">
                  <c:v>-42.179844000000003</c:v>
                </c:pt>
                <c:pt idx="160">
                  <c:v>-42.669609000000001</c:v>
                </c:pt>
                <c:pt idx="161">
                  <c:v>-42.94059</c:v>
                </c:pt>
                <c:pt idx="162">
                  <c:v>-43.239986000000002</c:v>
                </c:pt>
                <c:pt idx="163">
                  <c:v>-43.201892999999998</c:v>
                </c:pt>
                <c:pt idx="164">
                  <c:v>-42.979416000000001</c:v>
                </c:pt>
                <c:pt idx="165">
                  <c:v>-42.834412</c:v>
                </c:pt>
                <c:pt idx="166">
                  <c:v>-42.783442999999998</c:v>
                </c:pt>
                <c:pt idx="167">
                  <c:v>-42.696021999999999</c:v>
                </c:pt>
                <c:pt idx="168">
                  <c:v>-42.412621000000001</c:v>
                </c:pt>
                <c:pt idx="169">
                  <c:v>-42.266674000000002</c:v>
                </c:pt>
                <c:pt idx="170">
                  <c:v>-42.06879</c:v>
                </c:pt>
                <c:pt idx="171">
                  <c:v>-41.804622999999999</c:v>
                </c:pt>
                <c:pt idx="172">
                  <c:v>-41.471412999999998</c:v>
                </c:pt>
                <c:pt idx="173">
                  <c:v>-41.187027</c:v>
                </c:pt>
                <c:pt idx="174">
                  <c:v>-40.809539999999998</c:v>
                </c:pt>
                <c:pt idx="175">
                  <c:v>-40.496589999999998</c:v>
                </c:pt>
                <c:pt idx="176">
                  <c:v>-40.228237</c:v>
                </c:pt>
                <c:pt idx="177">
                  <c:v>-39.998477999999999</c:v>
                </c:pt>
                <c:pt idx="178">
                  <c:v>-39.714103999999999</c:v>
                </c:pt>
                <c:pt idx="179">
                  <c:v>-39.447304000000003</c:v>
                </c:pt>
                <c:pt idx="180">
                  <c:v>-39.172843999999998</c:v>
                </c:pt>
                <c:pt idx="181">
                  <c:v>-38.91169</c:v>
                </c:pt>
                <c:pt idx="182">
                  <c:v>-38.722237</c:v>
                </c:pt>
                <c:pt idx="183">
                  <c:v>-38.538817999999999</c:v>
                </c:pt>
                <c:pt idx="184">
                  <c:v>-38.409554</c:v>
                </c:pt>
                <c:pt idx="185">
                  <c:v>-38.313324000000001</c:v>
                </c:pt>
                <c:pt idx="186">
                  <c:v>-38.260238999999999</c:v>
                </c:pt>
                <c:pt idx="187">
                  <c:v>-38.242274999999999</c:v>
                </c:pt>
                <c:pt idx="188">
                  <c:v>-38.122135</c:v>
                </c:pt>
                <c:pt idx="189">
                  <c:v>-38.086818999999998</c:v>
                </c:pt>
                <c:pt idx="190">
                  <c:v>-38.084834999999998</c:v>
                </c:pt>
                <c:pt idx="191">
                  <c:v>-38.195374000000001</c:v>
                </c:pt>
                <c:pt idx="192">
                  <c:v>-38.185805999999999</c:v>
                </c:pt>
                <c:pt idx="193">
                  <c:v>-38.136691999999996</c:v>
                </c:pt>
                <c:pt idx="194">
                  <c:v>-38.084049</c:v>
                </c:pt>
                <c:pt idx="195">
                  <c:v>-38.112952999999997</c:v>
                </c:pt>
                <c:pt idx="196">
                  <c:v>-38.226101</c:v>
                </c:pt>
                <c:pt idx="197">
                  <c:v>-38.333595000000003</c:v>
                </c:pt>
                <c:pt idx="198">
                  <c:v>-38.418014999999997</c:v>
                </c:pt>
                <c:pt idx="199">
                  <c:v>-38.474308000000001</c:v>
                </c:pt>
                <c:pt idx="200">
                  <c:v>-38.500293999999997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5B-4868-A261-80BA70242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78720"/>
        <c:axId val="116480640"/>
      </c:scatterChart>
      <c:valAx>
        <c:axId val="11647872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427125259124618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480640"/>
        <c:crosses val="autoZero"/>
        <c:crossBetween val="midCat"/>
        <c:majorUnit val="1"/>
      </c:valAx>
      <c:valAx>
        <c:axId val="116480640"/>
        <c:scaling>
          <c:orientation val="minMax"/>
          <c:max val="0"/>
          <c:min val="-6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47872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546626477956637"/>
          <c:y val="0.13964676290463696"/>
          <c:w val="0.3122420040964235"/>
          <c:h val="0.1026180867917941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-67.565376000000001</c:v>
              </c:pt>
              <c:pt idx="1">
                <c:v>-66.835875999999999</c:v>
              </c:pt>
              <c:pt idx="2">
                <c:v>-65.854118</c:v>
              </c:pt>
              <c:pt idx="3">
                <c:v>-64.304878000000002</c:v>
              </c:pt>
              <c:pt idx="4">
                <c:v>-63.861046000000002</c:v>
              </c:pt>
              <c:pt idx="5">
                <c:v>-63.461441000000001</c:v>
              </c:pt>
              <c:pt idx="6">
                <c:v>-64.443222000000006</c:v>
              </c:pt>
              <c:pt idx="7">
                <c:v>-65.252212999999998</c:v>
              </c:pt>
              <c:pt idx="8">
                <c:v>-67.598213000000001</c:v>
              </c:pt>
              <c:pt idx="9">
                <c:v>-68.810531999999995</c:v>
              </c:pt>
              <c:pt idx="10">
                <c:v>-70.007407999999998</c:v>
              </c:pt>
              <c:pt idx="11">
                <c:v>-67.411118000000002</c:v>
              </c:pt>
              <c:pt idx="12">
                <c:v>-64.543960999999996</c:v>
              </c:pt>
              <c:pt idx="13">
                <c:v>-61.006962000000001</c:v>
              </c:pt>
              <c:pt idx="14">
                <c:v>-59.436607000000002</c:v>
              </c:pt>
              <c:pt idx="15">
                <c:v>-57.813282000000001</c:v>
              </c:pt>
              <c:pt idx="16">
                <c:v>-56.329605000000001</c:v>
              </c:pt>
              <c:pt idx="17">
                <c:v>-54.865524000000001</c:v>
              </c:pt>
              <c:pt idx="18">
                <c:v>-53.897033999999998</c:v>
              </c:pt>
              <c:pt idx="19">
                <c:v>-53.034973000000001</c:v>
              </c:pt>
              <c:pt idx="20">
                <c:v>-52.398701000000003</c:v>
              </c:pt>
              <c:pt idx="21">
                <c:v>-51.629795000000001</c:v>
              </c:pt>
              <c:pt idx="22">
                <c:v>-50.960299999999997</c:v>
              </c:pt>
              <c:pt idx="23">
                <c:v>-50.461101999999997</c:v>
              </c:pt>
              <c:pt idx="24">
                <c:v>-50.341911000000003</c:v>
              </c:pt>
              <c:pt idx="25">
                <c:v>-50.085144</c:v>
              </c:pt>
              <c:pt idx="26">
                <c:v>-50.140887999999997</c:v>
              </c:pt>
              <c:pt idx="27">
                <c:v>-50.055999999999997</c:v>
              </c:pt>
              <c:pt idx="28">
                <c:v>-50.375762999999999</c:v>
              </c:pt>
              <c:pt idx="29">
                <c:v>-50.250293999999997</c:v>
              </c:pt>
              <c:pt idx="30">
                <c:v>-50.282642000000003</c:v>
              </c:pt>
              <c:pt idx="31">
                <c:v>-50.302914000000001</c:v>
              </c:pt>
              <c:pt idx="32">
                <c:v>-50.519371</c:v>
              </c:pt>
              <c:pt idx="33">
                <c:v>-50.919846</c:v>
              </c:pt>
              <c:pt idx="34">
                <c:v>-51.332980999999997</c:v>
              </c:pt>
              <c:pt idx="35">
                <c:v>-51.995978999999998</c:v>
              </c:pt>
              <c:pt idx="36">
                <c:v>-52.403441999999998</c:v>
              </c:pt>
              <c:pt idx="37">
                <c:v>-52.872841000000001</c:v>
              </c:pt>
              <c:pt idx="38">
                <c:v>-53.076110999999997</c:v>
              </c:pt>
              <c:pt idx="39">
                <c:v>-53.314613000000001</c:v>
              </c:pt>
              <c:pt idx="40">
                <c:v>-53.312130000000003</c:v>
              </c:pt>
              <c:pt idx="41">
                <c:v>-53.213745000000003</c:v>
              </c:pt>
              <c:pt idx="42">
                <c:v>-52.846245000000003</c:v>
              </c:pt>
              <c:pt idx="43">
                <c:v>-52.326447000000002</c:v>
              </c:pt>
              <c:pt idx="44">
                <c:v>-51.974570999999997</c:v>
              </c:pt>
              <c:pt idx="45">
                <c:v>-51.613422</c:v>
              </c:pt>
              <c:pt idx="46">
                <c:v>-51.656543999999997</c:v>
              </c:pt>
              <c:pt idx="47">
                <c:v>-51.217784999999999</c:v>
              </c:pt>
              <c:pt idx="48">
                <c:v>-50.952655999999998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B6A-4465-97EA-53C6AB8E1EB6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-66.813957000000002</c:v>
              </c:pt>
              <c:pt idx="1">
                <c:v>-63.347282</c:v>
              </c:pt>
              <c:pt idx="2">
                <c:v>-59.395511999999997</c:v>
              </c:pt>
              <c:pt idx="3">
                <c:v>-57.795009999999998</c:v>
              </c:pt>
              <c:pt idx="4">
                <c:v>-57.370220000000003</c:v>
              </c:pt>
              <c:pt idx="5">
                <c:v>-57.492393</c:v>
              </c:pt>
              <c:pt idx="6">
                <c:v>-56.387596000000002</c:v>
              </c:pt>
              <c:pt idx="7">
                <c:v>-55.618732000000001</c:v>
              </c:pt>
              <c:pt idx="8">
                <c:v>-54.655124999999998</c:v>
              </c:pt>
              <c:pt idx="9">
                <c:v>-53.898299999999999</c:v>
              </c:pt>
              <c:pt idx="10">
                <c:v>-53.512844000000001</c:v>
              </c:pt>
              <c:pt idx="11">
                <c:v>-52.891818999999998</c:v>
              </c:pt>
              <c:pt idx="12">
                <c:v>-52.212173</c:v>
              </c:pt>
              <c:pt idx="13">
                <c:v>-51.432555999999998</c:v>
              </c:pt>
              <c:pt idx="14">
                <c:v>-50.845207000000002</c:v>
              </c:pt>
              <c:pt idx="15">
                <c:v>-50.404162999999997</c:v>
              </c:pt>
              <c:pt idx="16">
                <c:v>-50.108806999999999</c:v>
              </c:pt>
              <c:pt idx="17">
                <c:v>-49.848605999999997</c:v>
              </c:pt>
              <c:pt idx="18">
                <c:v>-49.831726000000003</c:v>
              </c:pt>
              <c:pt idx="19">
                <c:v>-49.702357999999997</c:v>
              </c:pt>
              <c:pt idx="20">
                <c:v>-49.517158999999999</c:v>
              </c:pt>
              <c:pt idx="21">
                <c:v>-49.124415999999997</c:v>
              </c:pt>
              <c:pt idx="22">
                <c:v>-48.600731000000003</c:v>
              </c:pt>
              <c:pt idx="23">
                <c:v>-48.289433000000002</c:v>
              </c:pt>
              <c:pt idx="24">
                <c:v>-48.394202999999997</c:v>
              </c:pt>
              <c:pt idx="25">
                <c:v>-48.383259000000002</c:v>
              </c:pt>
              <c:pt idx="26">
                <c:v>-47.958064999999998</c:v>
              </c:pt>
              <c:pt idx="27">
                <c:v>-47.038955999999999</c:v>
              </c:pt>
              <c:pt idx="28">
                <c:v>-46.432507000000001</c:v>
              </c:pt>
              <c:pt idx="29">
                <c:v>-46.157646</c:v>
              </c:pt>
              <c:pt idx="30">
                <c:v>-45.907058999999997</c:v>
              </c:pt>
              <c:pt idx="31">
                <c:v>-45.495975000000001</c:v>
              </c:pt>
              <c:pt idx="32">
                <c:v>-45.293467999999997</c:v>
              </c:pt>
              <c:pt idx="33">
                <c:v>-45.454163000000001</c:v>
              </c:pt>
              <c:pt idx="34">
                <c:v>-46.200226000000001</c:v>
              </c:pt>
              <c:pt idx="35">
                <c:v>-47.012816999999998</c:v>
              </c:pt>
              <c:pt idx="36">
                <c:v>-47.785496000000002</c:v>
              </c:pt>
              <c:pt idx="37">
                <c:v>-47.976871000000003</c:v>
              </c:pt>
              <c:pt idx="38">
                <c:v>-48.264561</c:v>
              </c:pt>
              <c:pt idx="39">
                <c:v>-48.831454999999998</c:v>
              </c:pt>
              <c:pt idx="40">
                <c:v>-49.801743000000002</c:v>
              </c:pt>
              <c:pt idx="41">
                <c:v>-50.058757999999997</c:v>
              </c:pt>
              <c:pt idx="42">
                <c:v>-50.175217000000004</c:v>
              </c:pt>
              <c:pt idx="43">
                <c:v>-50.252029</c:v>
              </c:pt>
              <c:pt idx="44">
                <c:v>-50.968510000000002</c:v>
              </c:pt>
              <c:pt idx="45">
                <c:v>-51.267155000000002</c:v>
              </c:pt>
              <c:pt idx="46">
                <c:v>-51.15213</c:v>
              </c:pt>
              <c:pt idx="47">
                <c:v>-50.384574999999998</c:v>
              </c:pt>
              <c:pt idx="48">
                <c:v>-49.749564999999997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B6A-4465-97EA-53C6AB8E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12480"/>
        <c:axId val="116622848"/>
      </c:scatterChart>
      <c:valAx>
        <c:axId val="116612480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22848"/>
        <c:crosses val="autoZero"/>
        <c:crossBetween val="midCat"/>
        <c:majorUnit val="2"/>
      </c:valAx>
      <c:valAx>
        <c:axId val="1166228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12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57672977907241"/>
          <c:y val="0.66444262175561386"/>
          <c:w val="0.29035663797577083"/>
          <c:h val="0.13037122154034647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3xLO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-52.766643999999999</c:v>
              </c:pt>
              <c:pt idx="1">
                <c:v>-55.183086000000003</c:v>
              </c:pt>
              <c:pt idx="2">
                <c:v>-60.747703999999999</c:v>
              </c:pt>
              <c:pt idx="3">
                <c:v>-64.043907000000004</c:v>
              </c:pt>
              <c:pt idx="4">
                <c:v>-62.983787999999997</c:v>
              </c:pt>
              <c:pt idx="5">
                <c:v>-57.442534999999999</c:v>
              </c:pt>
              <c:pt idx="6">
                <c:v>-52.698523999999999</c:v>
              </c:pt>
              <c:pt idx="7">
                <c:v>-49.751469</c:v>
              </c:pt>
              <c:pt idx="8">
                <c:v>-47.750351000000002</c:v>
              </c:pt>
              <c:pt idx="9">
                <c:v>-46.055732999999996</c:v>
              </c:pt>
              <c:pt idx="10">
                <c:v>-44.899757000000001</c:v>
              </c:pt>
              <c:pt idx="11">
                <c:v>-43.937179999999998</c:v>
              </c:pt>
              <c:pt idx="12">
                <c:v>-43.455227000000001</c:v>
              </c:pt>
              <c:pt idx="13">
                <c:v>-42.961533000000003</c:v>
              </c:pt>
              <c:pt idx="14">
                <c:v>-42.813910999999997</c:v>
              </c:pt>
              <c:pt idx="15">
                <c:v>-43.058993999999998</c:v>
              </c:pt>
              <c:pt idx="16">
                <c:v>-43.486469</c:v>
              </c:pt>
              <c:pt idx="17">
                <c:v>-44.186039000000001</c:v>
              </c:pt>
              <c:pt idx="18">
                <c:v>-44.705711000000001</c:v>
              </c:pt>
              <c:pt idx="19">
                <c:v>-45.753796000000001</c:v>
              </c:pt>
              <c:pt idx="20">
                <c:v>-46.936461999999999</c:v>
              </c:pt>
              <c:pt idx="21">
                <c:v>-47.813923000000003</c:v>
              </c:pt>
              <c:pt idx="22">
                <c:v>-47.370261999999997</c:v>
              </c:pt>
              <c:pt idx="23">
                <c:v>-45.650393999999999</c:v>
              </c:pt>
              <c:pt idx="24">
                <c:v>-43.275672999999998</c:v>
              </c:pt>
              <c:pt idx="25">
                <c:v>-41.038165999999997</c:v>
              </c:pt>
              <c:pt idx="26">
                <c:v>-39.933444999999999</c:v>
              </c:pt>
              <c:pt idx="27">
                <c:v>-39.291859000000002</c:v>
              </c:pt>
              <c:pt idx="28">
                <c:v>-39.515957</c:v>
              </c:pt>
              <c:pt idx="29">
                <c:v>-38.867142000000001</c:v>
              </c:pt>
              <c:pt idx="30">
                <c:v>-38.861125999999999</c:v>
              </c:pt>
              <c:pt idx="31">
                <c:v>-39.202713000000003</c:v>
              </c:pt>
              <c:pt idx="32">
                <c:v>-39.902439000000001</c:v>
              </c:pt>
              <c:pt idx="33">
                <c:v>-40.604267</c:v>
              </c:pt>
              <c:pt idx="34">
                <c:v>-41.296306999999999</c:v>
              </c:pt>
              <c:pt idx="35">
                <c:v>-42.424824000000001</c:v>
              </c:pt>
              <c:pt idx="36">
                <c:v>-43.506236999999999</c:v>
              </c:pt>
              <c:pt idx="37">
                <c:v>-44.381591999999998</c:v>
              </c:pt>
              <c:pt idx="38">
                <c:v>-45.424103000000002</c:v>
              </c:pt>
              <c:pt idx="39">
                <c:v>-46.432330999999998</c:v>
              </c:pt>
              <c:pt idx="40">
                <c:v>-47.583266999999999</c:v>
              </c:pt>
              <c:pt idx="41">
                <c:v>-48.693278999999997</c:v>
              </c:pt>
              <c:pt idx="42">
                <c:v>-49.487366000000002</c:v>
              </c:pt>
              <c:pt idx="43">
                <c:v>-49.864753999999998</c:v>
              </c:pt>
              <c:pt idx="44">
                <c:v>-49.864303999999997</c:v>
              </c:pt>
              <c:pt idx="45">
                <c:v>-49.950806</c:v>
              </c:pt>
              <c:pt idx="46">
                <c:v>-52.951748000000002</c:v>
              </c:pt>
              <c:pt idx="47">
                <c:v>-54.389544999999998</c:v>
              </c:pt>
              <c:pt idx="48">
                <c:v>-55.772320000000001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EFE7-4505-9A74-95B92529372F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11.1</c:v>
              </c:pt>
              <c:pt idx="1">
                <c:v>11.327083333333</c:v>
              </c:pt>
              <c:pt idx="2">
                <c:v>11.554166666666999</c:v>
              </c:pt>
              <c:pt idx="3">
                <c:v>11.78125</c:v>
              </c:pt>
              <c:pt idx="4">
                <c:v>12.008333333333001</c:v>
              </c:pt>
              <c:pt idx="5">
                <c:v>12.235416666667</c:v>
              </c:pt>
              <c:pt idx="6">
                <c:v>12.4625</c:v>
              </c:pt>
              <c:pt idx="7">
                <c:v>12.689583333333001</c:v>
              </c:pt>
              <c:pt idx="8">
                <c:v>12.916666666667</c:v>
              </c:pt>
              <c:pt idx="9">
                <c:v>13.143750000000001</c:v>
              </c:pt>
              <c:pt idx="10">
                <c:v>13.370833333333</c:v>
              </c:pt>
              <c:pt idx="11">
                <c:v>13.597916666667</c:v>
              </c:pt>
              <c:pt idx="12">
                <c:v>13.824999999999999</c:v>
              </c:pt>
              <c:pt idx="13">
                <c:v>14.052083333333</c:v>
              </c:pt>
              <c:pt idx="14">
                <c:v>14.279166666666999</c:v>
              </c:pt>
              <c:pt idx="15">
                <c:v>14.50625</c:v>
              </c:pt>
              <c:pt idx="16">
                <c:v>14.733333333333</c:v>
              </c:pt>
              <c:pt idx="17">
                <c:v>14.960416666666999</c:v>
              </c:pt>
              <c:pt idx="18">
                <c:v>15.1875</c:v>
              </c:pt>
              <c:pt idx="19">
                <c:v>15.414583333333001</c:v>
              </c:pt>
              <c:pt idx="20">
                <c:v>15.641666666667</c:v>
              </c:pt>
              <c:pt idx="21">
                <c:v>15.86875</c:v>
              </c:pt>
              <c:pt idx="22">
                <c:v>16.095833333333001</c:v>
              </c:pt>
              <c:pt idx="23">
                <c:v>16.322916666666998</c:v>
              </c:pt>
              <c:pt idx="24">
                <c:v>16.55</c:v>
              </c:pt>
              <c:pt idx="25">
                <c:v>16.777083333333</c:v>
              </c:pt>
              <c:pt idx="26">
                <c:v>17.004166666667</c:v>
              </c:pt>
              <c:pt idx="27">
                <c:v>17.231249999999999</c:v>
              </c:pt>
              <c:pt idx="28">
                <c:v>17.458333333333002</c:v>
              </c:pt>
              <c:pt idx="29">
                <c:v>17.685416666666999</c:v>
              </c:pt>
              <c:pt idx="30">
                <c:v>17.912500000000001</c:v>
              </c:pt>
              <c:pt idx="31">
                <c:v>18.139583333333</c:v>
              </c:pt>
              <c:pt idx="32">
                <c:v>18.366666666667001</c:v>
              </c:pt>
              <c:pt idx="33">
                <c:v>18.59375</c:v>
              </c:pt>
              <c:pt idx="34">
                <c:v>18.820833333332999</c:v>
              </c:pt>
              <c:pt idx="35">
                <c:v>19.047916666667</c:v>
              </c:pt>
              <c:pt idx="36">
                <c:v>19.274999999999999</c:v>
              </c:pt>
              <c:pt idx="37">
                <c:v>19.502083333333001</c:v>
              </c:pt>
              <c:pt idx="38">
                <c:v>19.729166666666998</c:v>
              </c:pt>
              <c:pt idx="39">
                <c:v>19.956250000000001</c:v>
              </c:pt>
              <c:pt idx="40">
                <c:v>20.183333333333</c:v>
              </c:pt>
              <c:pt idx="41">
                <c:v>20.410416666667</c:v>
              </c:pt>
              <c:pt idx="42">
                <c:v>20.637499999999999</c:v>
              </c:pt>
              <c:pt idx="43">
                <c:v>20.864583333333002</c:v>
              </c:pt>
              <c:pt idx="44">
                <c:v>21.091666666666999</c:v>
              </c:pt>
              <c:pt idx="45">
                <c:v>21.318750000000001</c:v>
              </c:pt>
              <c:pt idx="46">
                <c:v>21.545833333333</c:v>
              </c:pt>
              <c:pt idx="47">
                <c:v>21.772916666667001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-58.380310000000001</c:v>
              </c:pt>
              <c:pt idx="1">
                <c:v>-58.233153999999999</c:v>
              </c:pt>
              <c:pt idx="2">
                <c:v>-58.088763999999998</c:v>
              </c:pt>
              <c:pt idx="3">
                <c:v>-57.903202</c:v>
              </c:pt>
              <c:pt idx="4">
                <c:v>-58.052661999999998</c:v>
              </c:pt>
              <c:pt idx="5">
                <c:v>-57.93985</c:v>
              </c:pt>
              <c:pt idx="6">
                <c:v>-57.835014000000001</c:v>
              </c:pt>
              <c:pt idx="7">
                <c:v>-57.591361999999997</c:v>
              </c:pt>
              <c:pt idx="8">
                <c:v>-56.722900000000003</c:v>
              </c:pt>
              <c:pt idx="9">
                <c:v>-56.570469000000003</c:v>
              </c:pt>
              <c:pt idx="10">
                <c:v>-55.524841000000002</c:v>
              </c:pt>
              <c:pt idx="11">
                <c:v>-54.840538000000002</c:v>
              </c:pt>
              <c:pt idx="12">
                <c:v>-52.617519000000001</c:v>
              </c:pt>
              <c:pt idx="13">
                <c:v>-50.540694999999999</c:v>
              </c:pt>
              <c:pt idx="14">
                <c:v>-48.422328999999998</c:v>
              </c:pt>
              <c:pt idx="15">
                <c:v>-47.551696999999997</c:v>
              </c:pt>
              <c:pt idx="16">
                <c:v>-45.958159999999999</c:v>
              </c:pt>
              <c:pt idx="17">
                <c:v>-44.900706999999997</c:v>
              </c:pt>
              <c:pt idx="18">
                <c:v>-42.792254999999997</c:v>
              </c:pt>
              <c:pt idx="19">
                <c:v>-41.729621999999999</c:v>
              </c:pt>
              <c:pt idx="20">
                <c:v>-40.550052999999998</c:v>
              </c:pt>
              <c:pt idx="21">
                <c:v>-39.784306000000001</c:v>
              </c:pt>
              <c:pt idx="22">
                <c:v>-39.102218999999998</c:v>
              </c:pt>
              <c:pt idx="23">
                <c:v>-38.480946000000003</c:v>
              </c:pt>
              <c:pt idx="24">
                <c:v>-37.810310000000001</c:v>
              </c:pt>
              <c:pt idx="25">
                <c:v>-37.359673000000001</c:v>
              </c:pt>
              <c:pt idx="26">
                <c:v>-36.697696999999998</c:v>
              </c:pt>
              <c:pt idx="27">
                <c:v>-36.477969999999999</c:v>
              </c:pt>
              <c:pt idx="28">
                <c:v>-36.209625000000003</c:v>
              </c:pt>
              <c:pt idx="29">
                <c:v>-36.670085999999998</c:v>
              </c:pt>
              <c:pt idx="30">
                <c:v>-36.932034000000002</c:v>
              </c:pt>
              <c:pt idx="31">
                <c:v>-37.095950999999999</c:v>
              </c:pt>
              <c:pt idx="32">
                <c:v>-37.029654999999998</c:v>
              </c:pt>
              <c:pt idx="33">
                <c:v>-37.379398000000002</c:v>
              </c:pt>
              <c:pt idx="34">
                <c:v>-37.705368</c:v>
              </c:pt>
              <c:pt idx="35">
                <c:v>-37.989975000000001</c:v>
              </c:pt>
              <c:pt idx="36">
                <c:v>-38.154738999999999</c:v>
              </c:pt>
              <c:pt idx="37">
                <c:v>-38.920245999999999</c:v>
              </c:pt>
              <c:pt idx="38">
                <c:v>-39.488948999999998</c:v>
              </c:pt>
              <c:pt idx="39">
                <c:v>-40.205387000000002</c:v>
              </c:pt>
              <c:pt idx="40">
                <c:v>-40.498730000000002</c:v>
              </c:pt>
              <c:pt idx="41">
                <c:v>-40.873927999999999</c:v>
              </c:pt>
              <c:pt idx="42">
                <c:v>-41.263412000000002</c:v>
              </c:pt>
              <c:pt idx="43">
                <c:v>-42.056094999999999</c:v>
              </c:pt>
              <c:pt idx="44">
                <c:v>-42.119624999999999</c:v>
              </c:pt>
              <c:pt idx="45">
                <c:v>-41.891646999999999</c:v>
              </c:pt>
              <c:pt idx="46">
                <c:v>-41.052405999999998</c:v>
              </c:pt>
              <c:pt idx="47">
                <c:v>-40.766525000000001</c:v>
              </c:pt>
              <c:pt idx="48">
                <c:v>-40.489910000000002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FE7-4505-9A74-95B9252937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672768"/>
        <c:axId val="116679040"/>
      </c:scatterChart>
      <c:valAx>
        <c:axId val="11667276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679040"/>
        <c:crosses val="autoZero"/>
        <c:crossBetween val="midCat"/>
        <c:majorUnit val="2"/>
      </c:valAx>
      <c:valAx>
        <c:axId val="11667904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67276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860293856186"/>
          <c:y val="0.6644948943898098"/>
          <c:w val="0.28757600170857273"/>
          <c:h val="0.1303190236086894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-51.443511999999998</c:v>
              </c:pt>
              <c:pt idx="1">
                <c:v>-53.622073999999998</c:v>
              </c:pt>
              <c:pt idx="2">
                <c:v>-62.60125</c:v>
              </c:pt>
              <c:pt idx="3">
                <c:v>-65.048843000000005</c:v>
              </c:pt>
              <c:pt idx="4">
                <c:v>-64.192672999999999</c:v>
              </c:pt>
              <c:pt idx="5">
                <c:v>-55.380248999999999</c:v>
              </c:pt>
              <c:pt idx="6">
                <c:v>-51.977378999999999</c:v>
              </c:pt>
              <c:pt idx="7">
                <c:v>-50.206164999999999</c:v>
              </c:pt>
              <c:pt idx="8">
                <c:v>-49.965893000000001</c:v>
              </c:pt>
              <c:pt idx="9">
                <c:v>-49.592449000000002</c:v>
              </c:pt>
              <c:pt idx="10">
                <c:v>-49.601714999999999</c:v>
              </c:pt>
              <c:pt idx="11">
                <c:v>-48.155106000000004</c:v>
              </c:pt>
              <c:pt idx="12">
                <c:v>-45.875529999999998</c:v>
              </c:pt>
              <c:pt idx="13">
                <c:v>-43.809685000000002</c:v>
              </c:pt>
              <c:pt idx="14">
                <c:v>-42.873427999999997</c:v>
              </c:pt>
              <c:pt idx="15">
                <c:v>-42.902531000000003</c:v>
              </c:pt>
              <c:pt idx="16">
                <c:v>-43.475417999999998</c:v>
              </c:pt>
              <c:pt idx="17">
                <c:v>-44.139816000000003</c:v>
              </c:pt>
              <c:pt idx="18">
                <c:v>-45.081263999999997</c:v>
              </c:pt>
              <c:pt idx="19">
                <c:v>-45.571114000000001</c:v>
              </c:pt>
              <c:pt idx="20">
                <c:v>-46.048774999999999</c:v>
              </c:pt>
              <c:pt idx="21">
                <c:v>-46.451706000000001</c:v>
              </c:pt>
              <c:pt idx="22">
                <c:v>-46.858974000000003</c:v>
              </c:pt>
              <c:pt idx="23">
                <c:v>-47.348396000000001</c:v>
              </c:pt>
              <c:pt idx="24">
                <c:v>-47.907665000000001</c:v>
              </c:pt>
              <c:pt idx="25">
                <c:v>-48.845466999999999</c:v>
              </c:pt>
              <c:pt idx="26">
                <c:v>-49.766902999999999</c:v>
              </c:pt>
              <c:pt idx="27">
                <c:v>-51.121243</c:v>
              </c:pt>
              <c:pt idx="28">
                <c:v>-52.662556000000002</c:v>
              </c:pt>
              <c:pt idx="29">
                <c:v>-54.577091000000003</c:v>
              </c:pt>
              <c:pt idx="30">
                <c:v>-56.2836</c:v>
              </c:pt>
              <c:pt idx="31">
                <c:v>-58.095683999999999</c:v>
              </c:pt>
              <c:pt idx="32">
                <c:v>-61.096828000000002</c:v>
              </c:pt>
              <c:pt idx="33">
                <c:v>-66.314544999999995</c:v>
              </c:pt>
              <c:pt idx="34">
                <c:v>-67.438927000000007</c:v>
              </c:pt>
              <c:pt idx="35">
                <c:v>-65.296477999999993</c:v>
              </c:pt>
              <c:pt idx="36">
                <c:v>-59.477882000000001</c:v>
              </c:pt>
              <c:pt idx="37">
                <c:v>-56.382286000000001</c:v>
              </c:pt>
              <c:pt idx="38">
                <c:v>-54.598720999999998</c:v>
              </c:pt>
              <c:pt idx="39">
                <c:v>-53.459342999999997</c:v>
              </c:pt>
              <c:pt idx="40">
                <c:v>-52.546405999999998</c:v>
              </c:pt>
              <c:pt idx="41">
                <c:v>-51.484344</c:v>
              </c:pt>
              <c:pt idx="42">
                <c:v>-50.269011999999996</c:v>
              </c:pt>
              <c:pt idx="43">
                <c:v>-49.086292</c:v>
              </c:pt>
              <c:pt idx="44">
                <c:v>-47.904083</c:v>
              </c:pt>
              <c:pt idx="45">
                <c:v>-46.994053000000001</c:v>
              </c:pt>
              <c:pt idx="46">
                <c:v>-46.772162999999999</c:v>
              </c:pt>
              <c:pt idx="47">
                <c:v>-46.862456999999999</c:v>
              </c:pt>
              <c:pt idx="48">
                <c:v>-47.083812999999999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A30F-4F9B-8787-5390F1C4EBBE}"/>
            </c:ext>
          </c:extLst>
        </c:ser>
        <c:ser>
          <c:idx val="1"/>
          <c:order val="1"/>
          <c:tx>
            <c:v>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-31.269020000000001</c:v>
              </c:pt>
              <c:pt idx="1">
                <c:v>-30.796168999999999</c:v>
              </c:pt>
              <c:pt idx="2">
                <c:v>-30.098427000000001</c:v>
              </c:pt>
              <c:pt idx="3">
                <c:v>-29.451439000000001</c:v>
              </c:pt>
              <c:pt idx="4">
                <c:v>-28.989142999999999</c:v>
              </c:pt>
              <c:pt idx="5">
                <c:v>-28.586936999999999</c:v>
              </c:pt>
              <c:pt idx="6">
                <c:v>-28.011762999999998</c:v>
              </c:pt>
              <c:pt idx="7">
                <c:v>-27.634577</c:v>
              </c:pt>
              <c:pt idx="8">
                <c:v>-27.114236999999999</c:v>
              </c:pt>
              <c:pt idx="9">
                <c:v>-26.837433000000001</c:v>
              </c:pt>
              <c:pt idx="10">
                <c:v>-26.381202999999999</c:v>
              </c:pt>
              <c:pt idx="11">
                <c:v>-26.262791</c:v>
              </c:pt>
              <c:pt idx="12">
                <c:v>-26.086075000000001</c:v>
              </c:pt>
              <c:pt idx="13">
                <c:v>-26.071622999999999</c:v>
              </c:pt>
              <c:pt idx="14">
                <c:v>-25.989778999999999</c:v>
              </c:pt>
              <c:pt idx="15">
                <c:v>-26.121199000000001</c:v>
              </c:pt>
              <c:pt idx="16">
                <c:v>-26.113385999999998</c:v>
              </c:pt>
              <c:pt idx="17">
                <c:v>-26.147587000000001</c:v>
              </c:pt>
              <c:pt idx="18">
                <c:v>-26.210455</c:v>
              </c:pt>
              <c:pt idx="19">
                <c:v>-26.414943999999998</c:v>
              </c:pt>
              <c:pt idx="20">
                <c:v>-26.631015999999999</c:v>
              </c:pt>
              <c:pt idx="21">
                <c:v>-26.809666</c:v>
              </c:pt>
              <c:pt idx="22">
                <c:v>-26.968592000000001</c:v>
              </c:pt>
              <c:pt idx="23">
                <c:v>-27.214285</c:v>
              </c:pt>
              <c:pt idx="24">
                <c:v>-27.403822000000002</c:v>
              </c:pt>
              <c:pt idx="25">
                <c:v>-27.634186</c:v>
              </c:pt>
              <c:pt idx="26">
                <c:v>-27.662158999999999</c:v>
              </c:pt>
              <c:pt idx="27">
                <c:v>-27.624707999999998</c:v>
              </c:pt>
              <c:pt idx="28">
                <c:v>-27.454875999999999</c:v>
              </c:pt>
              <c:pt idx="29">
                <c:v>-27.312052000000001</c:v>
              </c:pt>
              <c:pt idx="30">
                <c:v>-27.365486000000001</c:v>
              </c:pt>
              <c:pt idx="31">
                <c:v>-27.468836</c:v>
              </c:pt>
              <c:pt idx="32">
                <c:v>-27.882850999999999</c:v>
              </c:pt>
              <c:pt idx="33">
                <c:v>-28.029833</c:v>
              </c:pt>
              <c:pt idx="34">
                <c:v>-28.302923</c:v>
              </c:pt>
              <c:pt idx="35">
                <c:v>-28.236878999999998</c:v>
              </c:pt>
              <c:pt idx="36">
                <c:v>-28.161476</c:v>
              </c:pt>
              <c:pt idx="37">
                <c:v>-28.110043999999998</c:v>
              </c:pt>
              <c:pt idx="38">
                <c:v>-28.278172000000001</c:v>
              </c:pt>
              <c:pt idx="39">
                <c:v>-28.642365000000002</c:v>
              </c:pt>
              <c:pt idx="40">
                <c:v>-28.897124999999999</c:v>
              </c:pt>
              <c:pt idx="41">
                <c:v>-29.182234000000001</c:v>
              </c:pt>
              <c:pt idx="42">
                <c:v>-29.469056999999999</c:v>
              </c:pt>
              <c:pt idx="43">
                <c:v>-29.796514999999999</c:v>
              </c:pt>
              <c:pt idx="44">
                <c:v>-29.918413000000001</c:v>
              </c:pt>
              <c:pt idx="45">
                <c:v>-30.002507999999999</c:v>
              </c:pt>
              <c:pt idx="46">
                <c:v>-30.347345000000001</c:v>
              </c:pt>
              <c:pt idx="47">
                <c:v>-30.983898</c:v>
              </c:pt>
              <c:pt idx="48">
                <c:v>-31.513898999999999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30F-4F9B-8787-5390F1C4E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019776"/>
        <c:axId val="117021696"/>
      </c:scatterChart>
      <c:valAx>
        <c:axId val="117019776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4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7021696"/>
        <c:crosses val="autoZero"/>
        <c:crossBetween val="midCat"/>
        <c:majorUnit val="2"/>
      </c:valAx>
      <c:valAx>
        <c:axId val="117021696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7019776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4033284088591"/>
          <c:y val="0.66907225138524351"/>
          <c:w val="0.28205468044122006"/>
          <c:h val="0.1211380869058034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2xLO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-56.831592999999998</c:v>
              </c:pt>
              <c:pt idx="1">
                <c:v>-55.494114000000003</c:v>
              </c:pt>
              <c:pt idx="2">
                <c:v>-53.996699999999997</c:v>
              </c:pt>
              <c:pt idx="3">
                <c:v>-52.782001000000001</c:v>
              </c:pt>
              <c:pt idx="4">
                <c:v>-52.782944000000001</c:v>
              </c:pt>
              <c:pt idx="5">
                <c:v>-52.611927000000001</c:v>
              </c:pt>
              <c:pt idx="6">
                <c:v>-53.040599999999998</c:v>
              </c:pt>
              <c:pt idx="7">
                <c:v>-53.147587000000001</c:v>
              </c:pt>
              <c:pt idx="8">
                <c:v>-53.715747999999998</c:v>
              </c:pt>
              <c:pt idx="9">
                <c:v>-55.201430999999999</c:v>
              </c:pt>
              <c:pt idx="10">
                <c:v>-56.393520000000002</c:v>
              </c:pt>
              <c:pt idx="11">
                <c:v>-57.861590999999997</c:v>
              </c:pt>
              <c:pt idx="12">
                <c:v>-60.214882000000003</c:v>
              </c:pt>
              <c:pt idx="13">
                <c:v>-64.684509000000006</c:v>
              </c:pt>
              <c:pt idx="14">
                <c:v>-68.448211999999998</c:v>
              </c:pt>
              <c:pt idx="15">
                <c:v>-67.445250999999999</c:v>
              </c:pt>
              <c:pt idx="16">
                <c:v>-62.621166000000002</c:v>
              </c:pt>
              <c:pt idx="17">
                <c:v>-57.381622</c:v>
              </c:pt>
              <c:pt idx="18">
                <c:v>-54.436478000000001</c:v>
              </c:pt>
              <c:pt idx="19">
                <c:v>-52.396610000000003</c:v>
              </c:pt>
              <c:pt idx="20">
                <c:v>-50.817203999999997</c:v>
              </c:pt>
              <c:pt idx="21">
                <c:v>-49.653500000000001</c:v>
              </c:pt>
              <c:pt idx="22">
                <c:v>-49.312958000000002</c:v>
              </c:pt>
              <c:pt idx="23">
                <c:v>-49.058501999999997</c:v>
              </c:pt>
              <c:pt idx="24">
                <c:v>-48.838946999999997</c:v>
              </c:pt>
              <c:pt idx="25">
                <c:v>-48.423378</c:v>
              </c:pt>
              <c:pt idx="26">
                <c:v>-48.303356000000001</c:v>
              </c:pt>
              <c:pt idx="27">
                <c:v>-47.753914000000002</c:v>
              </c:pt>
              <c:pt idx="28">
                <c:v>-47.614345999999998</c:v>
              </c:pt>
              <c:pt idx="29">
                <c:v>-47.188648000000001</c:v>
              </c:pt>
              <c:pt idx="30">
                <c:v>-47.327697999999998</c:v>
              </c:pt>
              <c:pt idx="31">
                <c:v>-47.517273000000003</c:v>
              </c:pt>
              <c:pt idx="32">
                <c:v>-47.724136000000001</c:v>
              </c:pt>
              <c:pt idx="33">
                <c:v>-49.171120000000002</c:v>
              </c:pt>
              <c:pt idx="34">
                <c:v>-50.353698999999999</c:v>
              </c:pt>
              <c:pt idx="35">
                <c:v>-51.202002999999998</c:v>
              </c:pt>
              <c:pt idx="36">
                <c:v>-50.971989000000001</c:v>
              </c:pt>
              <c:pt idx="37">
                <c:v>-50.512439999999998</c:v>
              </c:pt>
              <c:pt idx="38">
                <c:v>-50.397095</c:v>
              </c:pt>
              <c:pt idx="39">
                <c:v>-50.316738000000001</c:v>
              </c:pt>
              <c:pt idx="40">
                <c:v>-50.249172000000002</c:v>
              </c:pt>
              <c:pt idx="41">
                <c:v>-50.288505999999998</c:v>
              </c:pt>
              <c:pt idx="42">
                <c:v>-50.379463000000001</c:v>
              </c:pt>
              <c:pt idx="43">
                <c:v>-50.597782000000002</c:v>
              </c:pt>
              <c:pt idx="44">
                <c:v>-51.172131</c:v>
              </c:pt>
              <c:pt idx="45">
                <c:v>-51.079574999999998</c:v>
              </c:pt>
              <c:pt idx="46">
                <c:v>-51.031979</c:v>
              </c:pt>
              <c:pt idx="47">
                <c:v>-50.386738000000001</c:v>
              </c:pt>
              <c:pt idx="48">
                <c:v>-50.306975999999999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4033-435D-8A8D-AA57406360E9}"/>
            </c:ext>
          </c:extLst>
        </c:ser>
        <c:ser>
          <c:idx val="0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Lit>
              <c:formatCode>General</c:formatCode>
              <c:ptCount val="49"/>
              <c:pt idx="0">
                <c:v>7.4</c:v>
              </c:pt>
              <c:pt idx="1">
                <c:v>7.7041666666667004</c:v>
              </c:pt>
              <c:pt idx="2">
                <c:v>8.0083333333332991</c:v>
              </c:pt>
              <c:pt idx="3">
                <c:v>8.3125</c:v>
              </c:pt>
              <c:pt idx="4">
                <c:v>8.6166666666667009</c:v>
              </c:pt>
              <c:pt idx="5">
                <c:v>8.9208333333332988</c:v>
              </c:pt>
              <c:pt idx="6">
                <c:v>9.2249999999999996</c:v>
              </c:pt>
              <c:pt idx="7">
                <c:v>9.5291666666667005</c:v>
              </c:pt>
              <c:pt idx="8">
                <c:v>9.8333333333333002</c:v>
              </c:pt>
              <c:pt idx="9">
                <c:v>10.137499999999999</c:v>
              </c:pt>
              <c:pt idx="10">
                <c:v>10.441666666667</c:v>
              </c:pt>
              <c:pt idx="11">
                <c:v>10.745833333333</c:v>
              </c:pt>
              <c:pt idx="12">
                <c:v>11.05</c:v>
              </c:pt>
              <c:pt idx="13">
                <c:v>11.354166666667</c:v>
              </c:pt>
              <c:pt idx="14">
                <c:v>11.658333333333001</c:v>
              </c:pt>
              <c:pt idx="15">
                <c:v>11.9625</c:v>
              </c:pt>
              <c:pt idx="16">
                <c:v>12.266666666667</c:v>
              </c:pt>
              <c:pt idx="17">
                <c:v>12.570833333333001</c:v>
              </c:pt>
              <c:pt idx="18">
                <c:v>12.875</c:v>
              </c:pt>
              <c:pt idx="19">
                <c:v>13.179166666666999</c:v>
              </c:pt>
              <c:pt idx="20">
                <c:v>13.483333333333</c:v>
              </c:pt>
              <c:pt idx="21">
                <c:v>13.7875</c:v>
              </c:pt>
              <c:pt idx="22">
                <c:v>14.091666666666999</c:v>
              </c:pt>
              <c:pt idx="23">
                <c:v>14.395833333333</c:v>
              </c:pt>
              <c:pt idx="24">
                <c:v>14.7</c:v>
              </c:pt>
              <c:pt idx="25">
                <c:v>15.004166666667</c:v>
              </c:pt>
              <c:pt idx="26">
                <c:v>15.308333333333</c:v>
              </c:pt>
              <c:pt idx="27">
                <c:v>15.612500000000001</c:v>
              </c:pt>
              <c:pt idx="28">
                <c:v>15.916666666667</c:v>
              </c:pt>
              <c:pt idx="29">
                <c:v>16.220833333333001</c:v>
              </c:pt>
              <c:pt idx="30">
                <c:v>16.524999999999999</c:v>
              </c:pt>
              <c:pt idx="31">
                <c:v>16.829166666667</c:v>
              </c:pt>
              <c:pt idx="32">
                <c:v>17.133333333332999</c:v>
              </c:pt>
              <c:pt idx="33">
                <c:v>17.4375</c:v>
              </c:pt>
              <c:pt idx="34">
                <c:v>17.741666666667001</c:v>
              </c:pt>
              <c:pt idx="35">
                <c:v>18.045833333333</c:v>
              </c:pt>
              <c:pt idx="36">
                <c:v>18.350000000000001</c:v>
              </c:pt>
              <c:pt idx="37">
                <c:v>18.654166666666999</c:v>
              </c:pt>
              <c:pt idx="38">
                <c:v>18.958333333333002</c:v>
              </c:pt>
              <c:pt idx="39">
                <c:v>19.262499999999999</c:v>
              </c:pt>
              <c:pt idx="40">
                <c:v>19.566666666667</c:v>
              </c:pt>
              <c:pt idx="41">
                <c:v>19.870833333333</c:v>
              </c:pt>
              <c:pt idx="42">
                <c:v>20.175000000000001</c:v>
              </c:pt>
              <c:pt idx="43">
                <c:v>20.479166666666998</c:v>
              </c:pt>
              <c:pt idx="44">
                <c:v>20.783333333333001</c:v>
              </c:pt>
              <c:pt idx="45">
                <c:v>21.087499999999999</c:v>
              </c:pt>
              <c:pt idx="46">
                <c:v>21.391666666667</c:v>
              </c:pt>
              <c:pt idx="47">
                <c:v>21.695833333332999</c:v>
              </c:pt>
              <c:pt idx="48">
                <c:v>22</c:v>
              </c:pt>
            </c:numLit>
          </c:xVal>
          <c:yVal>
            <c:numLit>
              <c:formatCode>General</c:formatCode>
              <c:ptCount val="49"/>
              <c:pt idx="0">
                <c:v>-49.571506999999997</c:v>
              </c:pt>
              <c:pt idx="1">
                <c:v>-49.096901000000003</c:v>
              </c:pt>
              <c:pt idx="2">
                <c:v>-48.470058000000002</c:v>
              </c:pt>
              <c:pt idx="3">
                <c:v>-48.132347000000003</c:v>
              </c:pt>
              <c:pt idx="4">
                <c:v>-47.690055999999998</c:v>
              </c:pt>
              <c:pt idx="5">
                <c:v>-47.510058999999998</c:v>
              </c:pt>
              <c:pt idx="6">
                <c:v>-47.446064</c:v>
              </c:pt>
              <c:pt idx="7">
                <c:v>-48.085625</c:v>
              </c:pt>
              <c:pt idx="8">
                <c:v>-48.812508000000001</c:v>
              </c:pt>
              <c:pt idx="9">
                <c:v>-49.975791999999998</c:v>
              </c:pt>
              <c:pt idx="10">
                <c:v>-51.343941000000001</c:v>
              </c:pt>
              <c:pt idx="11">
                <c:v>-53.338073999999999</c:v>
              </c:pt>
              <c:pt idx="12">
                <c:v>-56.165725999999999</c:v>
              </c:pt>
              <c:pt idx="13">
                <c:v>-59.331257000000001</c:v>
              </c:pt>
              <c:pt idx="14">
                <c:v>-61.074986000000003</c:v>
              </c:pt>
              <c:pt idx="15">
                <c:v>-60.498641999999997</c:v>
              </c:pt>
              <c:pt idx="16">
                <c:v>-57.801853000000001</c:v>
              </c:pt>
              <c:pt idx="17">
                <c:v>-55.131926999999997</c:v>
              </c:pt>
              <c:pt idx="18">
                <c:v>-53.097220999999998</c:v>
              </c:pt>
              <c:pt idx="19">
                <c:v>-51.666794000000003</c:v>
              </c:pt>
              <c:pt idx="20">
                <c:v>-50.73518</c:v>
              </c:pt>
              <c:pt idx="21">
                <c:v>-50.225624000000003</c:v>
              </c:pt>
              <c:pt idx="22">
                <c:v>-50.142220000000002</c:v>
              </c:pt>
              <c:pt idx="23">
                <c:v>-50.317554000000001</c:v>
              </c:pt>
              <c:pt idx="24">
                <c:v>-50.573078000000002</c:v>
              </c:pt>
              <c:pt idx="25">
                <c:v>-51.109192</c:v>
              </c:pt>
              <c:pt idx="26">
                <c:v>-52.016894999999998</c:v>
              </c:pt>
              <c:pt idx="27">
                <c:v>-53.272758000000003</c:v>
              </c:pt>
              <c:pt idx="28">
                <c:v>-57.386291999999997</c:v>
              </c:pt>
              <c:pt idx="29">
                <c:v>-60.017769000000001</c:v>
              </c:pt>
              <c:pt idx="30">
                <c:v>-59.436878</c:v>
              </c:pt>
              <c:pt idx="31">
                <c:v>-54.613151999999999</c:v>
              </c:pt>
              <c:pt idx="32">
                <c:v>-50.938003999999999</c:v>
              </c:pt>
              <c:pt idx="33">
                <c:v>-48.484870999999998</c:v>
              </c:pt>
              <c:pt idx="34">
                <c:v>-46.057502999999997</c:v>
              </c:pt>
              <c:pt idx="35">
                <c:v>-43.187294000000001</c:v>
              </c:pt>
              <c:pt idx="36">
                <c:v>-41.920001999999997</c:v>
              </c:pt>
              <c:pt idx="37">
                <c:v>-41.785125999999998</c:v>
              </c:pt>
              <c:pt idx="38">
                <c:v>-42.049007000000003</c:v>
              </c:pt>
              <c:pt idx="39">
                <c:v>-42.461803000000003</c:v>
              </c:pt>
              <c:pt idx="40">
                <c:v>-42.954085999999997</c:v>
              </c:pt>
              <c:pt idx="41">
                <c:v>-43.530743000000001</c:v>
              </c:pt>
              <c:pt idx="42">
                <c:v>-44.063637</c:v>
              </c:pt>
              <c:pt idx="43">
                <c:v>-44.501888000000001</c:v>
              </c:pt>
              <c:pt idx="44">
                <c:v>-45.245398999999999</c:v>
              </c:pt>
              <c:pt idx="45">
                <c:v>-46.130997000000001</c:v>
              </c:pt>
              <c:pt idx="46">
                <c:v>-47.443824999999997</c:v>
              </c:pt>
              <c:pt idx="47">
                <c:v>-48.061442999999997</c:v>
              </c:pt>
              <c:pt idx="48">
                <c:v>-48.413196999999997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033-435D-8A8D-AA574063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0208"/>
        <c:axId val="116832128"/>
      </c:scatterChart>
      <c:valAx>
        <c:axId val="116830208"/>
        <c:scaling>
          <c:orientation val="minMax"/>
          <c:max val="22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832128"/>
        <c:crosses val="autoZero"/>
        <c:crossBetween val="midCat"/>
        <c:majorUnit val="2"/>
      </c:valAx>
      <c:valAx>
        <c:axId val="11683212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830208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835274784175986"/>
          <c:y val="0.67370188101487316"/>
          <c:w val="0.28480546114993138"/>
          <c:h val="0.1118788276465441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RF Isolation (dB)</a:t>
            </a:r>
          </a:p>
        </c:rich>
      </c:tx>
      <c:layout>
        <c:manualLayout>
          <c:xMode val="edge"/>
          <c:yMode val="edge"/>
          <c:x val="0.31037292771183889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35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Harm-A'!$N$3:$N$51</c:f>
              <c:numCache>
                <c:formatCode>0.00</c:formatCode>
                <c:ptCount val="49"/>
                <c:pt idx="0">
                  <c:v>-40.823410000000003</c:v>
                </c:pt>
                <c:pt idx="1">
                  <c:v>-41.104320999999999</c:v>
                </c:pt>
                <c:pt idx="2">
                  <c:v>-41.825232999999997</c:v>
                </c:pt>
                <c:pt idx="3">
                  <c:v>-42.410750999999998</c:v>
                </c:pt>
                <c:pt idx="4">
                  <c:v>-43.685443999999997</c:v>
                </c:pt>
                <c:pt idx="5">
                  <c:v>-44.706505</c:v>
                </c:pt>
                <c:pt idx="6">
                  <c:v>-46.010283999999999</c:v>
                </c:pt>
                <c:pt idx="7">
                  <c:v>-46.517699999999998</c:v>
                </c:pt>
                <c:pt idx="8">
                  <c:v>-46.377571000000003</c:v>
                </c:pt>
                <c:pt idx="9">
                  <c:v>-45.565230999999997</c:v>
                </c:pt>
                <c:pt idx="10">
                  <c:v>-44.642817999999998</c:v>
                </c:pt>
                <c:pt idx="11">
                  <c:v>-44.701340000000002</c:v>
                </c:pt>
                <c:pt idx="12">
                  <c:v>-45.091427000000003</c:v>
                </c:pt>
                <c:pt idx="13">
                  <c:v>-45.807388000000003</c:v>
                </c:pt>
                <c:pt idx="14">
                  <c:v>-46.289127000000001</c:v>
                </c:pt>
                <c:pt idx="15">
                  <c:v>-47.104370000000003</c:v>
                </c:pt>
                <c:pt idx="16">
                  <c:v>-47.881058000000003</c:v>
                </c:pt>
                <c:pt idx="17">
                  <c:v>-48.504925</c:v>
                </c:pt>
                <c:pt idx="18">
                  <c:v>-48.714320999999998</c:v>
                </c:pt>
                <c:pt idx="19">
                  <c:v>-49.049914999999999</c:v>
                </c:pt>
                <c:pt idx="20">
                  <c:v>-48.862006999999998</c:v>
                </c:pt>
                <c:pt idx="21">
                  <c:v>-48.902839999999998</c:v>
                </c:pt>
                <c:pt idx="22">
                  <c:v>-48.387290999999998</c:v>
                </c:pt>
                <c:pt idx="23">
                  <c:v>-48.249008000000003</c:v>
                </c:pt>
                <c:pt idx="24">
                  <c:v>-47.693446999999999</c:v>
                </c:pt>
                <c:pt idx="25">
                  <c:v>-47.19659</c:v>
                </c:pt>
                <c:pt idx="26">
                  <c:v>-46.699406000000003</c:v>
                </c:pt>
                <c:pt idx="27">
                  <c:v>-46.057364999999997</c:v>
                </c:pt>
                <c:pt idx="28">
                  <c:v>-45.870246999999999</c:v>
                </c:pt>
                <c:pt idx="29">
                  <c:v>-45.554442999999999</c:v>
                </c:pt>
                <c:pt idx="30">
                  <c:v>-45.767963000000002</c:v>
                </c:pt>
                <c:pt idx="31">
                  <c:v>-45.020065000000002</c:v>
                </c:pt>
                <c:pt idx="32">
                  <c:v>-44.41048</c:v>
                </c:pt>
                <c:pt idx="33">
                  <c:v>-43.537925999999999</c:v>
                </c:pt>
                <c:pt idx="34">
                  <c:v>-43.309649999999998</c:v>
                </c:pt>
                <c:pt idx="35">
                  <c:v>-42.825684000000003</c:v>
                </c:pt>
                <c:pt idx="36">
                  <c:v>-42.069431000000002</c:v>
                </c:pt>
                <c:pt idx="37">
                  <c:v>-41.212749000000002</c:v>
                </c:pt>
                <c:pt idx="38">
                  <c:v>-40.413451999999999</c:v>
                </c:pt>
                <c:pt idx="39">
                  <c:v>-39.754531999999998</c:v>
                </c:pt>
                <c:pt idx="40">
                  <c:v>-39.148631999999999</c:v>
                </c:pt>
                <c:pt idx="41">
                  <c:v>-38.578254999999999</c:v>
                </c:pt>
                <c:pt idx="42">
                  <c:v>-38.193893000000003</c:v>
                </c:pt>
                <c:pt idx="43">
                  <c:v>-37.799804999999999</c:v>
                </c:pt>
                <c:pt idx="44">
                  <c:v>-37.559620000000002</c:v>
                </c:pt>
                <c:pt idx="45">
                  <c:v>-37.179214000000002</c:v>
                </c:pt>
                <c:pt idx="46">
                  <c:v>-36.875629000000004</c:v>
                </c:pt>
                <c:pt idx="47">
                  <c:v>-36.513053999999997</c:v>
                </c:pt>
                <c:pt idx="48">
                  <c:v>-36.293593999999999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51-4F67-B69D-B92F1ACDEE8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Harm-B'!$N$3:$N$51</c:f>
              <c:numCache>
                <c:formatCode>0.00</c:formatCode>
                <c:ptCount val="49"/>
                <c:pt idx="0">
                  <c:v>-46.382804999999998</c:v>
                </c:pt>
                <c:pt idx="1">
                  <c:v>-45.034241000000002</c:v>
                </c:pt>
                <c:pt idx="2">
                  <c:v>-43.269973999999998</c:v>
                </c:pt>
                <c:pt idx="3">
                  <c:v>-42.147846000000001</c:v>
                </c:pt>
                <c:pt idx="4">
                  <c:v>-41.426147</c:v>
                </c:pt>
                <c:pt idx="5">
                  <c:v>-40.956848000000001</c:v>
                </c:pt>
                <c:pt idx="6">
                  <c:v>-40.798423999999997</c:v>
                </c:pt>
                <c:pt idx="7">
                  <c:v>-40.910693999999999</c:v>
                </c:pt>
                <c:pt idx="8">
                  <c:v>-41.573417999999997</c:v>
                </c:pt>
                <c:pt idx="9">
                  <c:v>-42.470089000000002</c:v>
                </c:pt>
                <c:pt idx="10">
                  <c:v>-43.322535999999999</c:v>
                </c:pt>
                <c:pt idx="11">
                  <c:v>-44.715797000000002</c:v>
                </c:pt>
                <c:pt idx="12">
                  <c:v>-46.146552999999997</c:v>
                </c:pt>
                <c:pt idx="13">
                  <c:v>-47.945647999999998</c:v>
                </c:pt>
                <c:pt idx="14">
                  <c:v>-49.302979000000001</c:v>
                </c:pt>
                <c:pt idx="15">
                  <c:v>-51.319220999999999</c:v>
                </c:pt>
                <c:pt idx="16">
                  <c:v>-53.505665</c:v>
                </c:pt>
                <c:pt idx="17">
                  <c:v>-56.254249999999999</c:v>
                </c:pt>
                <c:pt idx="18">
                  <c:v>-57.637718</c:v>
                </c:pt>
                <c:pt idx="19">
                  <c:v>-59.216137000000003</c:v>
                </c:pt>
                <c:pt idx="20">
                  <c:v>-58.841552999999998</c:v>
                </c:pt>
                <c:pt idx="21">
                  <c:v>-60.078181999999998</c:v>
                </c:pt>
                <c:pt idx="22">
                  <c:v>-58.342692999999997</c:v>
                </c:pt>
                <c:pt idx="23">
                  <c:v>-57.717033000000001</c:v>
                </c:pt>
                <c:pt idx="24">
                  <c:v>-55.536427000000003</c:v>
                </c:pt>
                <c:pt idx="25">
                  <c:v>-54.561999999999998</c:v>
                </c:pt>
                <c:pt idx="26">
                  <c:v>-53.241622999999997</c:v>
                </c:pt>
                <c:pt idx="27">
                  <c:v>-51.994976000000001</c:v>
                </c:pt>
                <c:pt idx="28">
                  <c:v>-51.620747000000001</c:v>
                </c:pt>
                <c:pt idx="29">
                  <c:v>-50.990658000000003</c:v>
                </c:pt>
                <c:pt idx="30">
                  <c:v>-50.920197000000002</c:v>
                </c:pt>
                <c:pt idx="31">
                  <c:v>-49.403331999999999</c:v>
                </c:pt>
                <c:pt idx="32">
                  <c:v>-48.329684999999998</c:v>
                </c:pt>
                <c:pt idx="33">
                  <c:v>-47.235168000000002</c:v>
                </c:pt>
                <c:pt idx="34">
                  <c:v>-47.475979000000002</c:v>
                </c:pt>
                <c:pt idx="35">
                  <c:v>-47.509956000000003</c:v>
                </c:pt>
                <c:pt idx="36">
                  <c:v>-46.931384999999999</c:v>
                </c:pt>
                <c:pt idx="37">
                  <c:v>-46.083714000000001</c:v>
                </c:pt>
                <c:pt idx="38">
                  <c:v>-44.960438000000003</c:v>
                </c:pt>
                <c:pt idx="39">
                  <c:v>-44.111584000000001</c:v>
                </c:pt>
                <c:pt idx="40">
                  <c:v>-43.576996000000001</c:v>
                </c:pt>
                <c:pt idx="41">
                  <c:v>-43.431831000000003</c:v>
                </c:pt>
                <c:pt idx="42">
                  <c:v>-43.396453999999999</c:v>
                </c:pt>
                <c:pt idx="43">
                  <c:v>-42.988289000000002</c:v>
                </c:pt>
                <c:pt idx="44">
                  <c:v>-42.833702000000002</c:v>
                </c:pt>
                <c:pt idx="45">
                  <c:v>-42.680999999999997</c:v>
                </c:pt>
                <c:pt idx="46">
                  <c:v>-43.154834999999999</c:v>
                </c:pt>
                <c:pt idx="47">
                  <c:v>-43.719006</c:v>
                </c:pt>
                <c:pt idx="48">
                  <c:v>-44.229098999999998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451-4F67-B69D-B92F1ACDEE80}"/>
            </c:ext>
          </c:extLst>
        </c:ser>
        <c:ser>
          <c:idx val="1"/>
          <c:order val="2"/>
          <c:tx>
            <c:v>5xLO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Harm-A'!$V$3:$V$51</c:f>
              <c:numCache>
                <c:formatCode>0.00</c:formatCode>
                <c:ptCount val="49"/>
                <c:pt idx="0">
                  <c:v>-52.952213</c:v>
                </c:pt>
                <c:pt idx="1">
                  <c:v>-52.708218000000002</c:v>
                </c:pt>
                <c:pt idx="2">
                  <c:v>-53.067410000000002</c:v>
                </c:pt>
                <c:pt idx="3">
                  <c:v>-53.495781000000001</c:v>
                </c:pt>
                <c:pt idx="4">
                  <c:v>-54.274681000000001</c:v>
                </c:pt>
                <c:pt idx="5">
                  <c:v>-54.593769000000002</c:v>
                </c:pt>
                <c:pt idx="6">
                  <c:v>-54.950454999999998</c:v>
                </c:pt>
                <c:pt idx="7">
                  <c:v>-54.981411000000001</c:v>
                </c:pt>
                <c:pt idx="8">
                  <c:v>-54.400599999999997</c:v>
                </c:pt>
                <c:pt idx="9">
                  <c:v>-54.144806000000003</c:v>
                </c:pt>
                <c:pt idx="10">
                  <c:v>-53.847935</c:v>
                </c:pt>
                <c:pt idx="11">
                  <c:v>-54.306888999999998</c:v>
                </c:pt>
                <c:pt idx="12">
                  <c:v>-54.549854000000003</c:v>
                </c:pt>
                <c:pt idx="13">
                  <c:v>-55.076735999999997</c:v>
                </c:pt>
                <c:pt idx="14">
                  <c:v>-56.372909999999997</c:v>
                </c:pt>
                <c:pt idx="15">
                  <c:v>-58.012104000000001</c:v>
                </c:pt>
                <c:pt idx="16">
                  <c:v>-61.149101000000002</c:v>
                </c:pt>
                <c:pt idx="17">
                  <c:v>-66.721664000000004</c:v>
                </c:pt>
                <c:pt idx="18">
                  <c:v>-70.083343999999997</c:v>
                </c:pt>
                <c:pt idx="19">
                  <c:v>-71.915801999999999</c:v>
                </c:pt>
                <c:pt idx="20">
                  <c:v>-68.523726999999994</c:v>
                </c:pt>
                <c:pt idx="21">
                  <c:v>-65.68486</c:v>
                </c:pt>
                <c:pt idx="22">
                  <c:v>-61.861472999999997</c:v>
                </c:pt>
                <c:pt idx="23">
                  <c:v>-60.311194999999998</c:v>
                </c:pt>
                <c:pt idx="24">
                  <c:v>-60.144019999999998</c:v>
                </c:pt>
                <c:pt idx="25">
                  <c:v>-61.142944</c:v>
                </c:pt>
                <c:pt idx="26">
                  <c:v>-61.000388999999998</c:v>
                </c:pt>
                <c:pt idx="27">
                  <c:v>-61.222121999999999</c:v>
                </c:pt>
                <c:pt idx="28">
                  <c:v>-60.308647000000001</c:v>
                </c:pt>
                <c:pt idx="29">
                  <c:v>-60.147457000000003</c:v>
                </c:pt>
                <c:pt idx="30">
                  <c:v>-59.887580999999997</c:v>
                </c:pt>
                <c:pt idx="31">
                  <c:v>-59.358275999999996</c:v>
                </c:pt>
                <c:pt idx="32">
                  <c:v>-58.842976</c:v>
                </c:pt>
                <c:pt idx="33">
                  <c:v>-57.948627000000002</c:v>
                </c:pt>
                <c:pt idx="34">
                  <c:v>-57.645294</c:v>
                </c:pt>
                <c:pt idx="35">
                  <c:v>-57.373131000000001</c:v>
                </c:pt>
                <c:pt idx="36">
                  <c:v>-57.213669000000003</c:v>
                </c:pt>
                <c:pt idx="37">
                  <c:v>-57.069873999999999</c:v>
                </c:pt>
                <c:pt idx="38">
                  <c:v>-56.706398</c:v>
                </c:pt>
                <c:pt idx="39">
                  <c:v>-57.028602999999997</c:v>
                </c:pt>
                <c:pt idx="40">
                  <c:v>-58.073566</c:v>
                </c:pt>
                <c:pt idx="41">
                  <c:v>-58.662559999999999</c:v>
                </c:pt>
                <c:pt idx="42">
                  <c:v>-59.297168999999997</c:v>
                </c:pt>
                <c:pt idx="43">
                  <c:v>-59.644359999999999</c:v>
                </c:pt>
                <c:pt idx="44">
                  <c:v>-61.398296000000002</c:v>
                </c:pt>
                <c:pt idx="45">
                  <c:v>-63.371524999999998</c:v>
                </c:pt>
                <c:pt idx="46">
                  <c:v>-66.937775000000002</c:v>
                </c:pt>
                <c:pt idx="47">
                  <c:v>-70.911201000000005</c:v>
                </c:pt>
                <c:pt idx="48">
                  <c:v>-73.881789999999995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451-4F67-B69D-B92F1ACDEE80}"/>
            </c:ext>
          </c:extLst>
        </c:ser>
        <c:ser>
          <c:idx val="3"/>
          <c:order val="3"/>
          <c:tx>
            <c:v>5xLO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Harm-B'!$V$3:$V$51</c:f>
              <c:numCache>
                <c:formatCode>0.00</c:formatCode>
                <c:ptCount val="49"/>
                <c:pt idx="0">
                  <c:v>-55.487639999999999</c:v>
                </c:pt>
                <c:pt idx="1">
                  <c:v>-54.857643000000003</c:v>
                </c:pt>
                <c:pt idx="2">
                  <c:v>-55.016724000000004</c:v>
                </c:pt>
                <c:pt idx="3">
                  <c:v>-55.569408000000003</c:v>
                </c:pt>
                <c:pt idx="4">
                  <c:v>-56.092669999999998</c:v>
                </c:pt>
                <c:pt idx="5">
                  <c:v>-56.419787999999997</c:v>
                </c:pt>
                <c:pt idx="6">
                  <c:v>-56.174309000000001</c:v>
                </c:pt>
                <c:pt idx="7">
                  <c:v>-56.518974</c:v>
                </c:pt>
                <c:pt idx="8">
                  <c:v>-56.354678999999997</c:v>
                </c:pt>
                <c:pt idx="9">
                  <c:v>-57.107334000000002</c:v>
                </c:pt>
                <c:pt idx="10">
                  <c:v>-57.790725999999999</c:v>
                </c:pt>
                <c:pt idx="11">
                  <c:v>-58.481155000000001</c:v>
                </c:pt>
                <c:pt idx="12">
                  <c:v>-58.629299000000003</c:v>
                </c:pt>
                <c:pt idx="13">
                  <c:v>-58.600254</c:v>
                </c:pt>
                <c:pt idx="14">
                  <c:v>-58.470981999999999</c:v>
                </c:pt>
                <c:pt idx="15">
                  <c:v>-57.760753999999999</c:v>
                </c:pt>
                <c:pt idx="16">
                  <c:v>-56.820723999999998</c:v>
                </c:pt>
                <c:pt idx="17">
                  <c:v>-55.726512999999997</c:v>
                </c:pt>
                <c:pt idx="18">
                  <c:v>-54.939197999999998</c:v>
                </c:pt>
                <c:pt idx="19">
                  <c:v>-54.509148000000003</c:v>
                </c:pt>
                <c:pt idx="20">
                  <c:v>-53.893360000000001</c:v>
                </c:pt>
                <c:pt idx="21">
                  <c:v>-53.389522999999997</c:v>
                </c:pt>
                <c:pt idx="22">
                  <c:v>-52.851303000000001</c:v>
                </c:pt>
                <c:pt idx="23">
                  <c:v>-52.572471999999998</c:v>
                </c:pt>
                <c:pt idx="24">
                  <c:v>-52.84301</c:v>
                </c:pt>
                <c:pt idx="25">
                  <c:v>-53.142937000000003</c:v>
                </c:pt>
                <c:pt idx="26">
                  <c:v>-53.763855</c:v>
                </c:pt>
                <c:pt idx="27">
                  <c:v>-54.515560000000001</c:v>
                </c:pt>
                <c:pt idx="28">
                  <c:v>-55.623161000000003</c:v>
                </c:pt>
                <c:pt idx="29">
                  <c:v>-57.096279000000003</c:v>
                </c:pt>
                <c:pt idx="30">
                  <c:v>-58.444603000000001</c:v>
                </c:pt>
                <c:pt idx="31">
                  <c:v>-60.356124999999999</c:v>
                </c:pt>
                <c:pt idx="32">
                  <c:v>-61.128273</c:v>
                </c:pt>
                <c:pt idx="33">
                  <c:v>-61.827137</c:v>
                </c:pt>
                <c:pt idx="34">
                  <c:v>-61.952770000000001</c:v>
                </c:pt>
                <c:pt idx="35">
                  <c:v>-63.308745999999999</c:v>
                </c:pt>
                <c:pt idx="36">
                  <c:v>-64.951340000000002</c:v>
                </c:pt>
                <c:pt idx="37">
                  <c:v>-65.827515000000005</c:v>
                </c:pt>
                <c:pt idx="38">
                  <c:v>-65.622223000000005</c:v>
                </c:pt>
                <c:pt idx="39">
                  <c:v>-64.777977000000007</c:v>
                </c:pt>
                <c:pt idx="40">
                  <c:v>-64.110405</c:v>
                </c:pt>
                <c:pt idx="41">
                  <c:v>-62.658450999999999</c:v>
                </c:pt>
                <c:pt idx="42">
                  <c:v>-61.981434</c:v>
                </c:pt>
                <c:pt idx="43">
                  <c:v>-60.632232999999999</c:v>
                </c:pt>
                <c:pt idx="44">
                  <c:v>-61.042538</c:v>
                </c:pt>
                <c:pt idx="45">
                  <c:v>-59.798091999999997</c:v>
                </c:pt>
                <c:pt idx="46">
                  <c:v>-59.809063000000002</c:v>
                </c:pt>
                <c:pt idx="47">
                  <c:v>-59.234817999999997</c:v>
                </c:pt>
                <c:pt idx="48">
                  <c:v>-59.553398000000001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451-4F67-B69D-B92F1ACDE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900224"/>
        <c:axId val="116902144"/>
      </c:scatterChart>
      <c:valAx>
        <c:axId val="116900224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23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902144"/>
        <c:crosses val="autoZero"/>
        <c:crossBetween val="midCat"/>
        <c:majorUnit val="1"/>
      </c:valAx>
      <c:valAx>
        <c:axId val="116902144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9002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83547800621867"/>
          <c:y val="0.66173931242827333"/>
          <c:w val="0.74697213657994499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Odd LO Harmonic to IF Isolation (dB)</a:t>
            </a:r>
          </a:p>
        </c:rich>
      </c:tx>
      <c:layout>
        <c:manualLayout>
          <c:xMode val="edge"/>
          <c:yMode val="edge"/>
          <c:x val="0.3103763743334006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2"/>
          <c:order val="0"/>
          <c:tx>
            <c:v>3xLO Configuration A</c:v>
          </c:tx>
          <c:spPr>
            <a:ln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Harm-A'!$M$3:$M$51</c:f>
              <c:numCache>
                <c:formatCode>0.00</c:formatCode>
                <c:ptCount val="49"/>
                <c:pt idx="0">
                  <c:v>-45.057968000000002</c:v>
                </c:pt>
                <c:pt idx="1">
                  <c:v>-45.552128000000003</c:v>
                </c:pt>
                <c:pt idx="2">
                  <c:v>-46.172122999999999</c:v>
                </c:pt>
                <c:pt idx="3">
                  <c:v>-46.77169</c:v>
                </c:pt>
                <c:pt idx="4">
                  <c:v>-47.484779000000003</c:v>
                </c:pt>
                <c:pt idx="5">
                  <c:v>-48.077193999999999</c:v>
                </c:pt>
                <c:pt idx="6">
                  <c:v>-48.495148</c:v>
                </c:pt>
                <c:pt idx="7">
                  <c:v>-48.877837999999997</c:v>
                </c:pt>
                <c:pt idx="8">
                  <c:v>-49.802891000000002</c:v>
                </c:pt>
                <c:pt idx="9">
                  <c:v>-50.764308999999997</c:v>
                </c:pt>
                <c:pt idx="10">
                  <c:v>-51.635609000000002</c:v>
                </c:pt>
                <c:pt idx="11">
                  <c:v>-52.099648000000002</c:v>
                </c:pt>
                <c:pt idx="12">
                  <c:v>-52.228797999999998</c:v>
                </c:pt>
                <c:pt idx="13">
                  <c:v>-51.679943000000002</c:v>
                </c:pt>
                <c:pt idx="14">
                  <c:v>-50.924022999999998</c:v>
                </c:pt>
                <c:pt idx="15">
                  <c:v>-50.127105999999998</c:v>
                </c:pt>
                <c:pt idx="16">
                  <c:v>-50.091869000000003</c:v>
                </c:pt>
                <c:pt idx="17">
                  <c:v>-49.373322000000002</c:v>
                </c:pt>
                <c:pt idx="18">
                  <c:v>-48.866478000000001</c:v>
                </c:pt>
                <c:pt idx="19">
                  <c:v>-48.066288</c:v>
                </c:pt>
                <c:pt idx="20">
                  <c:v>-47.991909</c:v>
                </c:pt>
                <c:pt idx="21">
                  <c:v>-47.831370999999997</c:v>
                </c:pt>
                <c:pt idx="22">
                  <c:v>-47.771507</c:v>
                </c:pt>
                <c:pt idx="23">
                  <c:v>-47.556465000000003</c:v>
                </c:pt>
                <c:pt idx="24">
                  <c:v>-47.122608</c:v>
                </c:pt>
                <c:pt idx="25">
                  <c:v>-46.700912000000002</c:v>
                </c:pt>
                <c:pt idx="26">
                  <c:v>-46.373291000000002</c:v>
                </c:pt>
                <c:pt idx="27">
                  <c:v>-47.048999999999999</c:v>
                </c:pt>
                <c:pt idx="28">
                  <c:v>-47.540916000000003</c:v>
                </c:pt>
                <c:pt idx="29">
                  <c:v>-47.780334000000003</c:v>
                </c:pt>
                <c:pt idx="30">
                  <c:v>-47.120533000000002</c:v>
                </c:pt>
                <c:pt idx="31">
                  <c:v>-50.120972000000002</c:v>
                </c:pt>
                <c:pt idx="32">
                  <c:v>-54.087021</c:v>
                </c:pt>
                <c:pt idx="33">
                  <c:v>-58.125216999999999</c:v>
                </c:pt>
                <c:pt idx="34">
                  <c:v>-59.174067999999998</c:v>
                </c:pt>
                <c:pt idx="35">
                  <c:v>-59.932583000000001</c:v>
                </c:pt>
                <c:pt idx="36">
                  <c:v>-59.955661999999997</c:v>
                </c:pt>
                <c:pt idx="37">
                  <c:v>-61.886398</c:v>
                </c:pt>
                <c:pt idx="38">
                  <c:v>-63.286715999999998</c:v>
                </c:pt>
                <c:pt idx="39">
                  <c:v>-68.514274999999998</c:v>
                </c:pt>
                <c:pt idx="40">
                  <c:v>-67.429053999999994</c:v>
                </c:pt>
                <c:pt idx="41">
                  <c:v>-64.878699999999995</c:v>
                </c:pt>
                <c:pt idx="42">
                  <c:v>-59.086609000000003</c:v>
                </c:pt>
                <c:pt idx="43">
                  <c:v>-56.732883000000001</c:v>
                </c:pt>
                <c:pt idx="44">
                  <c:v>-55.941504999999999</c:v>
                </c:pt>
                <c:pt idx="45">
                  <c:v>-54.578471999999998</c:v>
                </c:pt>
                <c:pt idx="46">
                  <c:v>-53.175297</c:v>
                </c:pt>
                <c:pt idx="47">
                  <c:v>-51.38496</c:v>
                </c:pt>
                <c:pt idx="48">
                  <c:v>-50.415165000000002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22-4470-AB96-51543D770530}"/>
            </c:ext>
          </c:extLst>
        </c:ser>
        <c:ser>
          <c:idx val="0"/>
          <c:order val="1"/>
          <c:tx>
            <c:v>3xLO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Harm-B'!$L$3:$L$51</c:f>
              <c:numCache>
                <c:formatCode>0.00</c:formatCode>
                <c:ptCount val="49"/>
                <c:pt idx="0">
                  <c:v>3</c:v>
                </c:pt>
                <c:pt idx="1">
                  <c:v>3.2083333333333002</c:v>
                </c:pt>
                <c:pt idx="2">
                  <c:v>3.4166666666666998</c:v>
                </c:pt>
                <c:pt idx="3">
                  <c:v>3.625</c:v>
                </c:pt>
                <c:pt idx="4">
                  <c:v>3.8333333333333002</c:v>
                </c:pt>
                <c:pt idx="5">
                  <c:v>4.0416666666666998</c:v>
                </c:pt>
                <c:pt idx="6">
                  <c:v>4.25</c:v>
                </c:pt>
                <c:pt idx="7">
                  <c:v>4.4583333333332993</c:v>
                </c:pt>
                <c:pt idx="8">
                  <c:v>4.6666666666667007</c:v>
                </c:pt>
                <c:pt idx="9">
                  <c:v>4.875</c:v>
                </c:pt>
                <c:pt idx="10">
                  <c:v>5.0833333333332993</c:v>
                </c:pt>
                <c:pt idx="11">
                  <c:v>5.2916666666667007</c:v>
                </c:pt>
                <c:pt idx="12">
                  <c:v>5.5</c:v>
                </c:pt>
                <c:pt idx="13">
                  <c:v>5.7083333333332993</c:v>
                </c:pt>
                <c:pt idx="14">
                  <c:v>5.9166666666667007</c:v>
                </c:pt>
                <c:pt idx="15">
                  <c:v>6.125</c:v>
                </c:pt>
                <c:pt idx="16">
                  <c:v>6.3333333333332993</c:v>
                </c:pt>
                <c:pt idx="17">
                  <c:v>6.5416666666667007</c:v>
                </c:pt>
                <c:pt idx="18">
                  <c:v>6.75</c:v>
                </c:pt>
                <c:pt idx="19">
                  <c:v>6.9583333333332993</c:v>
                </c:pt>
                <c:pt idx="20">
                  <c:v>7.1666666666667007</c:v>
                </c:pt>
                <c:pt idx="21">
                  <c:v>7.375</c:v>
                </c:pt>
                <c:pt idx="22">
                  <c:v>7.5833333333332993</c:v>
                </c:pt>
                <c:pt idx="23">
                  <c:v>7.7916666666667007</c:v>
                </c:pt>
                <c:pt idx="24">
                  <c:v>8</c:v>
                </c:pt>
                <c:pt idx="25">
                  <c:v>8.2083333333333002</c:v>
                </c:pt>
                <c:pt idx="26">
                  <c:v>8.4166666666666998</c:v>
                </c:pt>
                <c:pt idx="27">
                  <c:v>8.625</c:v>
                </c:pt>
                <c:pt idx="28">
                  <c:v>8.8333333333333002</c:v>
                </c:pt>
                <c:pt idx="29">
                  <c:v>9.0416666666666998</c:v>
                </c:pt>
                <c:pt idx="30">
                  <c:v>9.25</c:v>
                </c:pt>
                <c:pt idx="31">
                  <c:v>9.4583333333333002</c:v>
                </c:pt>
                <c:pt idx="32">
                  <c:v>9.6666666666666998</c:v>
                </c:pt>
                <c:pt idx="33">
                  <c:v>9.875</c:v>
                </c:pt>
                <c:pt idx="34">
                  <c:v>10.083333333333</c:v>
                </c:pt>
                <c:pt idx="35">
                  <c:v>10.291666666667</c:v>
                </c:pt>
                <c:pt idx="36">
                  <c:v>10.5</c:v>
                </c:pt>
                <c:pt idx="37">
                  <c:v>10.708333333333</c:v>
                </c:pt>
                <c:pt idx="38">
                  <c:v>10.916666666667</c:v>
                </c:pt>
                <c:pt idx="39">
                  <c:v>11.125</c:v>
                </c:pt>
                <c:pt idx="40">
                  <c:v>11.333333333333</c:v>
                </c:pt>
                <c:pt idx="41">
                  <c:v>11.541666666667</c:v>
                </c:pt>
                <c:pt idx="42">
                  <c:v>11.75</c:v>
                </c:pt>
                <c:pt idx="43">
                  <c:v>11.958333333333</c:v>
                </c:pt>
                <c:pt idx="44">
                  <c:v>12.166666666667</c:v>
                </c:pt>
                <c:pt idx="45">
                  <c:v>12.375</c:v>
                </c:pt>
                <c:pt idx="46">
                  <c:v>12.583333333333</c:v>
                </c:pt>
                <c:pt idx="47">
                  <c:v>12.791666666667</c:v>
                </c:pt>
                <c:pt idx="48">
                  <c:v>13</c:v>
                </c:pt>
              </c:numCache>
            </c:numRef>
          </c:xVal>
          <c:yVal>
            <c:numRef>
              <c:f>'LO Harm-B'!$M$3:$M$51</c:f>
              <c:numCache>
                <c:formatCode>0.00</c:formatCode>
                <c:ptCount val="49"/>
                <c:pt idx="0">
                  <c:v>-44.268344999999997</c:v>
                </c:pt>
                <c:pt idx="1">
                  <c:v>-41.869475999999999</c:v>
                </c:pt>
                <c:pt idx="2">
                  <c:v>-38.997864</c:v>
                </c:pt>
                <c:pt idx="3">
                  <c:v>-37.086970999999998</c:v>
                </c:pt>
                <c:pt idx="4">
                  <c:v>-36.083309</c:v>
                </c:pt>
                <c:pt idx="5">
                  <c:v>-35.470275999999998</c:v>
                </c:pt>
                <c:pt idx="6">
                  <c:v>-35.124316999999998</c:v>
                </c:pt>
                <c:pt idx="7">
                  <c:v>-35.210411000000001</c:v>
                </c:pt>
                <c:pt idx="8">
                  <c:v>-35.373897999999997</c:v>
                </c:pt>
                <c:pt idx="9">
                  <c:v>-35.7164</c:v>
                </c:pt>
                <c:pt idx="10">
                  <c:v>-35.842162999999999</c:v>
                </c:pt>
                <c:pt idx="11">
                  <c:v>-36.230732000000003</c:v>
                </c:pt>
                <c:pt idx="12">
                  <c:v>-36.482616</c:v>
                </c:pt>
                <c:pt idx="13">
                  <c:v>-36.656319000000003</c:v>
                </c:pt>
                <c:pt idx="14">
                  <c:v>-36.676890999999998</c:v>
                </c:pt>
                <c:pt idx="15">
                  <c:v>-36.657260999999998</c:v>
                </c:pt>
                <c:pt idx="16">
                  <c:v>-36.828856999999999</c:v>
                </c:pt>
                <c:pt idx="17">
                  <c:v>-36.879916999999999</c:v>
                </c:pt>
                <c:pt idx="18">
                  <c:v>-37.213619000000001</c:v>
                </c:pt>
                <c:pt idx="19">
                  <c:v>-37.394978000000002</c:v>
                </c:pt>
                <c:pt idx="20">
                  <c:v>-37.951217999999997</c:v>
                </c:pt>
                <c:pt idx="21">
                  <c:v>-38.518082</c:v>
                </c:pt>
                <c:pt idx="22">
                  <c:v>-39.257057000000003</c:v>
                </c:pt>
                <c:pt idx="23">
                  <c:v>-39.668503000000001</c:v>
                </c:pt>
                <c:pt idx="24">
                  <c:v>-40.012763999999997</c:v>
                </c:pt>
                <c:pt idx="25">
                  <c:v>-40.460003</c:v>
                </c:pt>
                <c:pt idx="26">
                  <c:v>-41.076492000000002</c:v>
                </c:pt>
                <c:pt idx="27">
                  <c:v>-42.177543999999997</c:v>
                </c:pt>
                <c:pt idx="28">
                  <c:v>-43.190776999999997</c:v>
                </c:pt>
                <c:pt idx="29">
                  <c:v>-43.943035000000002</c:v>
                </c:pt>
                <c:pt idx="30">
                  <c:v>-44.287593999999999</c:v>
                </c:pt>
                <c:pt idx="31">
                  <c:v>-46.807129000000003</c:v>
                </c:pt>
                <c:pt idx="32">
                  <c:v>-51.086967000000001</c:v>
                </c:pt>
                <c:pt idx="33">
                  <c:v>-53.216777999999998</c:v>
                </c:pt>
                <c:pt idx="34">
                  <c:v>-54.530594000000001</c:v>
                </c:pt>
                <c:pt idx="35">
                  <c:v>-54.057338999999999</c:v>
                </c:pt>
                <c:pt idx="36">
                  <c:v>-56.343349000000003</c:v>
                </c:pt>
                <c:pt idx="37">
                  <c:v>-57.535060999999999</c:v>
                </c:pt>
                <c:pt idx="38">
                  <c:v>-59.133941999999998</c:v>
                </c:pt>
                <c:pt idx="39">
                  <c:v>-58.255882</c:v>
                </c:pt>
                <c:pt idx="40">
                  <c:v>-57.164966999999997</c:v>
                </c:pt>
                <c:pt idx="41">
                  <c:v>-55.314444999999999</c:v>
                </c:pt>
                <c:pt idx="42">
                  <c:v>-54.978634</c:v>
                </c:pt>
                <c:pt idx="43">
                  <c:v>-54.510421999999998</c:v>
                </c:pt>
                <c:pt idx="44">
                  <c:v>-53.966217</c:v>
                </c:pt>
                <c:pt idx="45">
                  <c:v>-53.312846999999998</c:v>
                </c:pt>
                <c:pt idx="46">
                  <c:v>-54.400162000000002</c:v>
                </c:pt>
                <c:pt idx="47">
                  <c:v>-55.092899000000003</c:v>
                </c:pt>
                <c:pt idx="48">
                  <c:v>-56.024386999999997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22-4470-AB96-51543D770530}"/>
            </c:ext>
          </c:extLst>
        </c:ser>
        <c:ser>
          <c:idx val="1"/>
          <c:order val="2"/>
          <c:tx>
            <c:v>5xLO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Harm-A'!$U$3:$U$51</c:f>
              <c:numCache>
                <c:formatCode>0.00</c:formatCode>
                <c:ptCount val="49"/>
                <c:pt idx="0">
                  <c:v>-61.929957999999999</c:v>
                </c:pt>
                <c:pt idx="1">
                  <c:v>-59.965870000000002</c:v>
                </c:pt>
                <c:pt idx="2">
                  <c:v>-57.810032</c:v>
                </c:pt>
                <c:pt idx="3">
                  <c:v>-57.129691999999999</c:v>
                </c:pt>
                <c:pt idx="4">
                  <c:v>-56.589816999999996</c:v>
                </c:pt>
                <c:pt idx="5">
                  <c:v>-56.852305999999999</c:v>
                </c:pt>
                <c:pt idx="6">
                  <c:v>-56.026985000000003</c:v>
                </c:pt>
                <c:pt idx="7">
                  <c:v>-55.934688999999999</c:v>
                </c:pt>
                <c:pt idx="8">
                  <c:v>-55.613498999999997</c:v>
                </c:pt>
                <c:pt idx="9">
                  <c:v>-55.870032999999999</c:v>
                </c:pt>
                <c:pt idx="10">
                  <c:v>-56.326720999999999</c:v>
                </c:pt>
                <c:pt idx="11">
                  <c:v>-56.718128</c:v>
                </c:pt>
                <c:pt idx="12">
                  <c:v>-57.397151999999998</c:v>
                </c:pt>
                <c:pt idx="13">
                  <c:v>-57.684821999999997</c:v>
                </c:pt>
                <c:pt idx="14">
                  <c:v>-58.020629999999997</c:v>
                </c:pt>
                <c:pt idx="15">
                  <c:v>-57.925162999999998</c:v>
                </c:pt>
                <c:pt idx="16">
                  <c:v>-57.953941</c:v>
                </c:pt>
                <c:pt idx="17">
                  <c:v>-57.487349999999999</c:v>
                </c:pt>
                <c:pt idx="18">
                  <c:v>-57.170689000000003</c:v>
                </c:pt>
                <c:pt idx="19">
                  <c:v>-57.267032999999998</c:v>
                </c:pt>
                <c:pt idx="20">
                  <c:v>-57.068919999999999</c:v>
                </c:pt>
                <c:pt idx="21">
                  <c:v>-56.884143999999999</c:v>
                </c:pt>
                <c:pt idx="22">
                  <c:v>-56.678043000000002</c:v>
                </c:pt>
                <c:pt idx="23">
                  <c:v>-56.344791000000001</c:v>
                </c:pt>
                <c:pt idx="24">
                  <c:v>-55.866135</c:v>
                </c:pt>
                <c:pt idx="25">
                  <c:v>-55.300925999999997</c:v>
                </c:pt>
                <c:pt idx="26">
                  <c:v>-55.212195999999999</c:v>
                </c:pt>
                <c:pt idx="27">
                  <c:v>-55.015037999999997</c:v>
                </c:pt>
                <c:pt idx="28">
                  <c:v>-55.134003</c:v>
                </c:pt>
                <c:pt idx="29">
                  <c:v>-55.721435999999997</c:v>
                </c:pt>
                <c:pt idx="30">
                  <c:v>-56.005322</c:v>
                </c:pt>
                <c:pt idx="31">
                  <c:v>-56.312469</c:v>
                </c:pt>
                <c:pt idx="32">
                  <c:v>-56.408183999999999</c:v>
                </c:pt>
                <c:pt idx="33">
                  <c:v>-57.193908999999998</c:v>
                </c:pt>
                <c:pt idx="34">
                  <c:v>-57.616272000000002</c:v>
                </c:pt>
                <c:pt idx="35">
                  <c:v>-57.868259000000002</c:v>
                </c:pt>
                <c:pt idx="36">
                  <c:v>-58.333148999999999</c:v>
                </c:pt>
                <c:pt idx="37">
                  <c:v>-59.303069999999998</c:v>
                </c:pt>
                <c:pt idx="38">
                  <c:v>-60.471828000000002</c:v>
                </c:pt>
                <c:pt idx="39">
                  <c:v>-60.898705</c:v>
                </c:pt>
                <c:pt idx="40">
                  <c:v>-61.066982000000003</c:v>
                </c:pt>
                <c:pt idx="41">
                  <c:v>-61.542088</c:v>
                </c:pt>
                <c:pt idx="42">
                  <c:v>-61.887394</c:v>
                </c:pt>
                <c:pt idx="43">
                  <c:v>-61.943061999999998</c:v>
                </c:pt>
                <c:pt idx="44">
                  <c:v>-61.322707999999999</c:v>
                </c:pt>
                <c:pt idx="45">
                  <c:v>-61.179512000000003</c:v>
                </c:pt>
                <c:pt idx="46">
                  <c:v>-60.745041000000001</c:v>
                </c:pt>
                <c:pt idx="47">
                  <c:v>-60.581268000000001</c:v>
                </c:pt>
                <c:pt idx="48">
                  <c:v>-60.401268000000002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22-4470-AB96-51543D770530}"/>
            </c:ext>
          </c:extLst>
        </c:ser>
        <c:ser>
          <c:idx val="3"/>
          <c:order val="3"/>
          <c:tx>
            <c:v>5xLO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Harm-B'!$T$3:$T$51</c:f>
              <c:numCache>
                <c:formatCode>0.00</c:formatCode>
                <c:ptCount val="49"/>
                <c:pt idx="0">
                  <c:v>5</c:v>
                </c:pt>
                <c:pt idx="1">
                  <c:v>5.1666666666667007</c:v>
                </c:pt>
                <c:pt idx="2">
                  <c:v>5.3333333333332993</c:v>
                </c:pt>
                <c:pt idx="3">
                  <c:v>5.5</c:v>
                </c:pt>
                <c:pt idx="4">
                  <c:v>5.6666666666667007</c:v>
                </c:pt>
                <c:pt idx="5">
                  <c:v>5.8333333333332993</c:v>
                </c:pt>
                <c:pt idx="6">
                  <c:v>6</c:v>
                </c:pt>
                <c:pt idx="7">
                  <c:v>6.1666666666667007</c:v>
                </c:pt>
                <c:pt idx="8">
                  <c:v>6.3333333333332993</c:v>
                </c:pt>
                <c:pt idx="9">
                  <c:v>6.5</c:v>
                </c:pt>
                <c:pt idx="10">
                  <c:v>6.6666666666667007</c:v>
                </c:pt>
                <c:pt idx="11">
                  <c:v>6.8333333333332993</c:v>
                </c:pt>
                <c:pt idx="12">
                  <c:v>7</c:v>
                </c:pt>
                <c:pt idx="13">
                  <c:v>7.1666666666667007</c:v>
                </c:pt>
                <c:pt idx="14">
                  <c:v>7.3333333333332993</c:v>
                </c:pt>
                <c:pt idx="15">
                  <c:v>7.5</c:v>
                </c:pt>
                <c:pt idx="16">
                  <c:v>7.6666666666667007</c:v>
                </c:pt>
                <c:pt idx="17">
                  <c:v>7.8333333333332993</c:v>
                </c:pt>
                <c:pt idx="18">
                  <c:v>8</c:v>
                </c:pt>
                <c:pt idx="19">
                  <c:v>8.1666666666666998</c:v>
                </c:pt>
                <c:pt idx="20">
                  <c:v>8.3333333333333002</c:v>
                </c:pt>
                <c:pt idx="21">
                  <c:v>8.5</c:v>
                </c:pt>
                <c:pt idx="22">
                  <c:v>8.6666666666666998</c:v>
                </c:pt>
                <c:pt idx="23">
                  <c:v>8.8333333333333002</c:v>
                </c:pt>
                <c:pt idx="24">
                  <c:v>9</c:v>
                </c:pt>
                <c:pt idx="25">
                  <c:v>9.1666666666666998</c:v>
                </c:pt>
                <c:pt idx="26">
                  <c:v>9.3333333333333002</c:v>
                </c:pt>
                <c:pt idx="27">
                  <c:v>9.5</c:v>
                </c:pt>
                <c:pt idx="28">
                  <c:v>9.6666666666666998</c:v>
                </c:pt>
                <c:pt idx="29">
                  <c:v>9.8333333333333002</c:v>
                </c:pt>
                <c:pt idx="30">
                  <c:v>10</c:v>
                </c:pt>
                <c:pt idx="31">
                  <c:v>10.166666666667</c:v>
                </c:pt>
                <c:pt idx="32">
                  <c:v>10.333333333333</c:v>
                </c:pt>
                <c:pt idx="33">
                  <c:v>10.5</c:v>
                </c:pt>
                <c:pt idx="34">
                  <c:v>10.666666666667</c:v>
                </c:pt>
                <c:pt idx="35">
                  <c:v>10.833333333333</c:v>
                </c:pt>
                <c:pt idx="36">
                  <c:v>11</c:v>
                </c:pt>
                <c:pt idx="37">
                  <c:v>11.166666666667</c:v>
                </c:pt>
                <c:pt idx="38">
                  <c:v>11.333333333333</c:v>
                </c:pt>
                <c:pt idx="39">
                  <c:v>11.5</c:v>
                </c:pt>
                <c:pt idx="40">
                  <c:v>11.666666666667</c:v>
                </c:pt>
                <c:pt idx="41">
                  <c:v>11.833333333333</c:v>
                </c:pt>
                <c:pt idx="42">
                  <c:v>12</c:v>
                </c:pt>
                <c:pt idx="43">
                  <c:v>12.166666666667</c:v>
                </c:pt>
                <c:pt idx="44">
                  <c:v>12.333333333333</c:v>
                </c:pt>
                <c:pt idx="45">
                  <c:v>12.5</c:v>
                </c:pt>
                <c:pt idx="46">
                  <c:v>12.666666666667</c:v>
                </c:pt>
                <c:pt idx="47">
                  <c:v>12.833333333333</c:v>
                </c:pt>
                <c:pt idx="48">
                  <c:v>13</c:v>
                </c:pt>
              </c:numCache>
            </c:numRef>
          </c:xVal>
          <c:yVal>
            <c:numRef>
              <c:f>'LO Harm-B'!$U$3:$U$51</c:f>
              <c:numCache>
                <c:formatCode>0.00</c:formatCode>
                <c:ptCount val="49"/>
                <c:pt idx="0">
                  <c:v>-52.190739000000001</c:v>
                </c:pt>
                <c:pt idx="1">
                  <c:v>-52.990288</c:v>
                </c:pt>
                <c:pt idx="2">
                  <c:v>-53.627712000000002</c:v>
                </c:pt>
                <c:pt idx="3">
                  <c:v>-53.848911000000001</c:v>
                </c:pt>
                <c:pt idx="4">
                  <c:v>-51.537502000000003</c:v>
                </c:pt>
                <c:pt idx="5">
                  <c:v>-49.366028</c:v>
                </c:pt>
                <c:pt idx="6">
                  <c:v>-45.731487000000001</c:v>
                </c:pt>
                <c:pt idx="7">
                  <c:v>-44.811069000000003</c:v>
                </c:pt>
                <c:pt idx="8">
                  <c:v>-43.959133000000001</c:v>
                </c:pt>
                <c:pt idx="9">
                  <c:v>-43.978076999999999</c:v>
                </c:pt>
                <c:pt idx="10">
                  <c:v>-43.985477000000003</c:v>
                </c:pt>
                <c:pt idx="11">
                  <c:v>-44.056885000000001</c:v>
                </c:pt>
                <c:pt idx="12">
                  <c:v>-44.166153000000001</c:v>
                </c:pt>
                <c:pt idx="13">
                  <c:v>-44.319355000000002</c:v>
                </c:pt>
                <c:pt idx="14">
                  <c:v>-44.733550999999999</c:v>
                </c:pt>
                <c:pt idx="15">
                  <c:v>-45.143604000000003</c:v>
                </c:pt>
                <c:pt idx="16">
                  <c:v>-45.472836000000001</c:v>
                </c:pt>
                <c:pt idx="17">
                  <c:v>-45.161380999999999</c:v>
                </c:pt>
                <c:pt idx="18">
                  <c:v>-44.618442999999999</c:v>
                </c:pt>
                <c:pt idx="19">
                  <c:v>-44.425792999999999</c:v>
                </c:pt>
                <c:pt idx="20">
                  <c:v>-44.035873000000002</c:v>
                </c:pt>
                <c:pt idx="21">
                  <c:v>-44.190165999999998</c:v>
                </c:pt>
                <c:pt idx="22">
                  <c:v>-43.793998999999999</c:v>
                </c:pt>
                <c:pt idx="23">
                  <c:v>-43.753708000000003</c:v>
                </c:pt>
                <c:pt idx="24">
                  <c:v>-43.720641999999998</c:v>
                </c:pt>
                <c:pt idx="25">
                  <c:v>-43.584586999999999</c:v>
                </c:pt>
                <c:pt idx="26">
                  <c:v>-43.892386999999999</c:v>
                </c:pt>
                <c:pt idx="27">
                  <c:v>-43.830193000000001</c:v>
                </c:pt>
                <c:pt idx="28">
                  <c:v>-44.293179000000002</c:v>
                </c:pt>
                <c:pt idx="29">
                  <c:v>-44.715614000000002</c:v>
                </c:pt>
                <c:pt idx="30">
                  <c:v>-45.180973000000002</c:v>
                </c:pt>
                <c:pt idx="31">
                  <c:v>-45.749023000000001</c:v>
                </c:pt>
                <c:pt idx="32">
                  <c:v>-46.027115000000002</c:v>
                </c:pt>
                <c:pt idx="33">
                  <c:v>-46.469112000000003</c:v>
                </c:pt>
                <c:pt idx="34">
                  <c:v>-46.578712000000003</c:v>
                </c:pt>
                <c:pt idx="35">
                  <c:v>-46.859946999999998</c:v>
                </c:pt>
                <c:pt idx="36">
                  <c:v>-46.893180999999998</c:v>
                </c:pt>
                <c:pt idx="37">
                  <c:v>-47.244843000000003</c:v>
                </c:pt>
                <c:pt idx="38">
                  <c:v>-47.548533999999997</c:v>
                </c:pt>
                <c:pt idx="39">
                  <c:v>-47.662616999999997</c:v>
                </c:pt>
                <c:pt idx="40">
                  <c:v>-47.798641000000003</c:v>
                </c:pt>
                <c:pt idx="41">
                  <c:v>-47.538803000000001</c:v>
                </c:pt>
                <c:pt idx="42">
                  <c:v>-47.845863000000001</c:v>
                </c:pt>
                <c:pt idx="43">
                  <c:v>-47.779434000000002</c:v>
                </c:pt>
                <c:pt idx="44">
                  <c:v>-47.914532000000001</c:v>
                </c:pt>
                <c:pt idx="45">
                  <c:v>-48.046776000000001</c:v>
                </c:pt>
                <c:pt idx="46">
                  <c:v>-47.768734000000002</c:v>
                </c:pt>
                <c:pt idx="47">
                  <c:v>-47.851246000000003</c:v>
                </c:pt>
                <c:pt idx="48">
                  <c:v>-47.692123000000002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722-4470-AB96-51543D770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166272"/>
        <c:axId val="118168192"/>
      </c:scatterChart>
      <c:valAx>
        <c:axId val="11816627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168192"/>
        <c:crosses val="autoZero"/>
        <c:crossBetween val="midCat"/>
        <c:majorUnit val="1"/>
      </c:valAx>
      <c:valAx>
        <c:axId val="11816819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1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724581799991606"/>
          <c:y val="0.65708429503426935"/>
          <c:w val="0.6977420522758756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RF Isolation (dB)</a:t>
            </a:r>
          </a:p>
        </c:rich>
      </c:tx>
      <c:layout>
        <c:manualLayout>
          <c:xMode val="edge"/>
          <c:yMode val="edge"/>
          <c:x val="0.31037729951250048"/>
          <c:y val="1.851860580892401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2xLO 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Harm-A'!$J$3:$J$51</c:f>
              <c:numCache>
                <c:formatCode>0.00</c:formatCode>
                <c:ptCount val="49"/>
                <c:pt idx="0">
                  <c:v>-49.210735</c:v>
                </c:pt>
                <c:pt idx="1">
                  <c:v>-45.827435000000001</c:v>
                </c:pt>
                <c:pt idx="2">
                  <c:v>-42.398819000000003</c:v>
                </c:pt>
                <c:pt idx="3">
                  <c:v>-41.920516999999997</c:v>
                </c:pt>
                <c:pt idx="4">
                  <c:v>-42.045845</c:v>
                </c:pt>
                <c:pt idx="5">
                  <c:v>-42.360298</c:v>
                </c:pt>
                <c:pt idx="6">
                  <c:v>-42.985649000000002</c:v>
                </c:pt>
                <c:pt idx="7">
                  <c:v>-43.433605</c:v>
                </c:pt>
                <c:pt idx="8">
                  <c:v>-43.942104</c:v>
                </c:pt>
                <c:pt idx="9">
                  <c:v>-44.485743999999997</c:v>
                </c:pt>
                <c:pt idx="10">
                  <c:v>-45.331532000000003</c:v>
                </c:pt>
                <c:pt idx="11">
                  <c:v>-46.402209999999997</c:v>
                </c:pt>
                <c:pt idx="12">
                  <c:v>-47.327564000000002</c:v>
                </c:pt>
                <c:pt idx="13">
                  <c:v>-48.524085999999997</c:v>
                </c:pt>
                <c:pt idx="14">
                  <c:v>-49.833213999999998</c:v>
                </c:pt>
                <c:pt idx="15">
                  <c:v>-51.888420000000004</c:v>
                </c:pt>
                <c:pt idx="16">
                  <c:v>-53.850467999999999</c:v>
                </c:pt>
                <c:pt idx="17">
                  <c:v>-54.720505000000003</c:v>
                </c:pt>
                <c:pt idx="18">
                  <c:v>-54.066116000000001</c:v>
                </c:pt>
                <c:pt idx="19">
                  <c:v>-51.570281999999999</c:v>
                </c:pt>
                <c:pt idx="20">
                  <c:v>-49.488669999999999</c:v>
                </c:pt>
                <c:pt idx="21">
                  <c:v>-47.553801999999997</c:v>
                </c:pt>
                <c:pt idx="22">
                  <c:v>-46.680667999999997</c:v>
                </c:pt>
                <c:pt idx="23">
                  <c:v>-45.861221</c:v>
                </c:pt>
                <c:pt idx="24">
                  <c:v>-45.162815000000002</c:v>
                </c:pt>
                <c:pt idx="25">
                  <c:v>-44.790379000000001</c:v>
                </c:pt>
                <c:pt idx="26">
                  <c:v>-44.228484999999999</c:v>
                </c:pt>
                <c:pt idx="27">
                  <c:v>-43.971184000000001</c:v>
                </c:pt>
                <c:pt idx="28">
                  <c:v>-43.677455999999999</c:v>
                </c:pt>
                <c:pt idx="29">
                  <c:v>-43.329543999999999</c:v>
                </c:pt>
                <c:pt idx="30">
                  <c:v>-42.919665999999999</c:v>
                </c:pt>
                <c:pt idx="31">
                  <c:v>-42.486297999999998</c:v>
                </c:pt>
                <c:pt idx="32">
                  <c:v>-42.271099</c:v>
                </c:pt>
                <c:pt idx="33">
                  <c:v>-42.113579000000001</c:v>
                </c:pt>
                <c:pt idx="34">
                  <c:v>-41.992313000000003</c:v>
                </c:pt>
                <c:pt idx="35">
                  <c:v>-41.746361</c:v>
                </c:pt>
                <c:pt idx="36">
                  <c:v>-41.766177999999996</c:v>
                </c:pt>
                <c:pt idx="37">
                  <c:v>-41.854008</c:v>
                </c:pt>
                <c:pt idx="38">
                  <c:v>-42.288811000000003</c:v>
                </c:pt>
                <c:pt idx="39">
                  <c:v>-42.735686999999999</c:v>
                </c:pt>
                <c:pt idx="40">
                  <c:v>-43.493416000000003</c:v>
                </c:pt>
                <c:pt idx="41">
                  <c:v>-44.391029000000003</c:v>
                </c:pt>
                <c:pt idx="42">
                  <c:v>-45.098320000000001</c:v>
                </c:pt>
                <c:pt idx="43">
                  <c:v>-45.472892999999999</c:v>
                </c:pt>
                <c:pt idx="44">
                  <c:v>-45.446503</c:v>
                </c:pt>
                <c:pt idx="45">
                  <c:v>-45.522906999999996</c:v>
                </c:pt>
                <c:pt idx="46">
                  <c:v>-46.110714000000002</c:v>
                </c:pt>
                <c:pt idx="47">
                  <c:v>-46.899569999999997</c:v>
                </c:pt>
                <c:pt idx="48">
                  <c:v>-47.503135999999998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27F-48EA-B59D-020C9A3AD408}"/>
            </c:ext>
          </c:extLst>
        </c:ser>
        <c:ser>
          <c:idx val="1"/>
          <c:order val="1"/>
          <c:tx>
            <c:v>2xLO Configuration B</c:v>
          </c:tx>
          <c:spPr>
            <a:ln cap="sq">
              <a:solidFill>
                <a:prstClr val="black"/>
              </a:solidFill>
              <a:prstDash val="sysDash"/>
              <a:round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Harm-B'!$J$3:$J$51</c:f>
              <c:numCache>
                <c:formatCode>0.00</c:formatCode>
                <c:ptCount val="49"/>
                <c:pt idx="0">
                  <c:v>-30.843019000000002</c:v>
                </c:pt>
                <c:pt idx="1">
                  <c:v>-30.248753000000001</c:v>
                </c:pt>
                <c:pt idx="2">
                  <c:v>-29.598700000000001</c:v>
                </c:pt>
                <c:pt idx="3">
                  <c:v>-29.389876999999998</c:v>
                </c:pt>
                <c:pt idx="4">
                  <c:v>-29.450012000000001</c:v>
                </c:pt>
                <c:pt idx="5">
                  <c:v>-29.765612000000001</c:v>
                </c:pt>
                <c:pt idx="6">
                  <c:v>-30.256851000000001</c:v>
                </c:pt>
                <c:pt idx="7">
                  <c:v>-30.776320999999999</c:v>
                </c:pt>
                <c:pt idx="8">
                  <c:v>-31.230191999999999</c:v>
                </c:pt>
                <c:pt idx="9">
                  <c:v>-31.712812</c:v>
                </c:pt>
                <c:pt idx="10">
                  <c:v>-32.242432000000001</c:v>
                </c:pt>
                <c:pt idx="11">
                  <c:v>-32.741745000000002</c:v>
                </c:pt>
                <c:pt idx="12">
                  <c:v>-33.189959999999999</c:v>
                </c:pt>
                <c:pt idx="13">
                  <c:v>-33.599628000000003</c:v>
                </c:pt>
                <c:pt idx="14">
                  <c:v>-34.048999999999999</c:v>
                </c:pt>
                <c:pt idx="15">
                  <c:v>-34.534492</c:v>
                </c:pt>
                <c:pt idx="16">
                  <c:v>-35.020144999999999</c:v>
                </c:pt>
                <c:pt idx="17">
                  <c:v>-35.480373</c:v>
                </c:pt>
                <c:pt idx="18">
                  <c:v>-35.850506000000003</c:v>
                </c:pt>
                <c:pt idx="19">
                  <c:v>-36.216652000000003</c:v>
                </c:pt>
                <c:pt idx="20">
                  <c:v>-36.482311000000003</c:v>
                </c:pt>
                <c:pt idx="21">
                  <c:v>-36.695576000000003</c:v>
                </c:pt>
                <c:pt idx="22">
                  <c:v>-36.824913000000002</c:v>
                </c:pt>
                <c:pt idx="23">
                  <c:v>-37.035690000000002</c:v>
                </c:pt>
                <c:pt idx="24">
                  <c:v>-37.266925999999998</c:v>
                </c:pt>
                <c:pt idx="25">
                  <c:v>-37.596862999999999</c:v>
                </c:pt>
                <c:pt idx="26">
                  <c:v>-37.960040999999997</c:v>
                </c:pt>
                <c:pt idx="27">
                  <c:v>-38.464908999999999</c:v>
                </c:pt>
                <c:pt idx="28">
                  <c:v>-39.048152999999999</c:v>
                </c:pt>
                <c:pt idx="29">
                  <c:v>-39.760142999999999</c:v>
                </c:pt>
                <c:pt idx="30">
                  <c:v>-40.630032</c:v>
                </c:pt>
                <c:pt idx="31">
                  <c:v>-41.715580000000003</c:v>
                </c:pt>
                <c:pt idx="32">
                  <c:v>-42.950794000000002</c:v>
                </c:pt>
                <c:pt idx="33">
                  <c:v>-44.425815999999998</c:v>
                </c:pt>
                <c:pt idx="34">
                  <c:v>-45.829456</c:v>
                </c:pt>
                <c:pt idx="35">
                  <c:v>-46.950099999999999</c:v>
                </c:pt>
                <c:pt idx="36">
                  <c:v>-47.781905999999999</c:v>
                </c:pt>
                <c:pt idx="37">
                  <c:v>-48.257351</c:v>
                </c:pt>
                <c:pt idx="38">
                  <c:v>-48.525874999999999</c:v>
                </c:pt>
                <c:pt idx="39">
                  <c:v>-48.406543999999997</c:v>
                </c:pt>
                <c:pt idx="40">
                  <c:v>-48.459915000000002</c:v>
                </c:pt>
                <c:pt idx="41">
                  <c:v>-48.677630999999998</c:v>
                </c:pt>
                <c:pt idx="42">
                  <c:v>-48.260651000000003</c:v>
                </c:pt>
                <c:pt idx="43">
                  <c:v>-46.959656000000003</c:v>
                </c:pt>
                <c:pt idx="44">
                  <c:v>-45.353268</c:v>
                </c:pt>
                <c:pt idx="45">
                  <c:v>-44.415011999999997</c:v>
                </c:pt>
                <c:pt idx="46">
                  <c:v>-45.047244999999997</c:v>
                </c:pt>
                <c:pt idx="47">
                  <c:v>-47.941113000000001</c:v>
                </c:pt>
                <c:pt idx="48">
                  <c:v>-50.867870000000003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27F-48EA-B59D-020C9A3AD408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Harm-A'!$R$3:$R$51</c:f>
              <c:numCache>
                <c:formatCode>0.00</c:formatCode>
                <c:ptCount val="49"/>
                <c:pt idx="0">
                  <c:v>-63.525269000000002</c:v>
                </c:pt>
                <c:pt idx="1">
                  <c:v>-61.688994999999998</c:v>
                </c:pt>
                <c:pt idx="2">
                  <c:v>-59.044910000000002</c:v>
                </c:pt>
                <c:pt idx="3">
                  <c:v>-56.963164999999996</c:v>
                </c:pt>
                <c:pt idx="4">
                  <c:v>-55.017753999999996</c:v>
                </c:pt>
                <c:pt idx="5">
                  <c:v>-53.472023</c:v>
                </c:pt>
                <c:pt idx="6">
                  <c:v>-52.595706999999997</c:v>
                </c:pt>
                <c:pt idx="7">
                  <c:v>-52.192138999999997</c:v>
                </c:pt>
                <c:pt idx="8">
                  <c:v>-52.315136000000003</c:v>
                </c:pt>
                <c:pt idx="9">
                  <c:v>-52.570610000000002</c:v>
                </c:pt>
                <c:pt idx="10">
                  <c:v>-52.973511000000002</c:v>
                </c:pt>
                <c:pt idx="11">
                  <c:v>-53.556831000000003</c:v>
                </c:pt>
                <c:pt idx="12">
                  <c:v>-53.985576999999999</c:v>
                </c:pt>
                <c:pt idx="13">
                  <c:v>-54.372951999999998</c:v>
                </c:pt>
                <c:pt idx="14">
                  <c:v>-54.445278000000002</c:v>
                </c:pt>
                <c:pt idx="15">
                  <c:v>-54.881252000000003</c:v>
                </c:pt>
                <c:pt idx="16">
                  <c:v>-54.974449</c:v>
                </c:pt>
                <c:pt idx="17">
                  <c:v>-55.145575999999998</c:v>
                </c:pt>
                <c:pt idx="18">
                  <c:v>-55.063011000000003</c:v>
                </c:pt>
                <c:pt idx="19">
                  <c:v>-55.761584999999997</c:v>
                </c:pt>
                <c:pt idx="20">
                  <c:v>-56.453892000000003</c:v>
                </c:pt>
                <c:pt idx="21">
                  <c:v>-58.167865999999997</c:v>
                </c:pt>
                <c:pt idx="22">
                  <c:v>-60.104804999999999</c:v>
                </c:pt>
                <c:pt idx="23">
                  <c:v>-61.598582999999998</c:v>
                </c:pt>
                <c:pt idx="24">
                  <c:v>-61.491504999999997</c:v>
                </c:pt>
                <c:pt idx="25">
                  <c:v>-62.198157999999999</c:v>
                </c:pt>
                <c:pt idx="26">
                  <c:v>-64.515961000000004</c:v>
                </c:pt>
                <c:pt idx="27">
                  <c:v>-66.823600999999996</c:v>
                </c:pt>
                <c:pt idx="28">
                  <c:v>-66.634995000000004</c:v>
                </c:pt>
                <c:pt idx="29">
                  <c:v>-67.024673000000007</c:v>
                </c:pt>
                <c:pt idx="30">
                  <c:v>-67.591804999999994</c:v>
                </c:pt>
                <c:pt idx="31">
                  <c:v>-68.382271000000003</c:v>
                </c:pt>
                <c:pt idx="32">
                  <c:v>-66.377548000000004</c:v>
                </c:pt>
                <c:pt idx="33">
                  <c:v>-64.453361999999998</c:v>
                </c:pt>
                <c:pt idx="34">
                  <c:v>-63.565804</c:v>
                </c:pt>
                <c:pt idx="35">
                  <c:v>-62.248783000000003</c:v>
                </c:pt>
                <c:pt idx="36">
                  <c:v>-60.545501999999999</c:v>
                </c:pt>
                <c:pt idx="37">
                  <c:v>-58.505096000000002</c:v>
                </c:pt>
                <c:pt idx="38">
                  <c:v>-57.81015</c:v>
                </c:pt>
                <c:pt idx="39">
                  <c:v>-57.535834999999999</c:v>
                </c:pt>
                <c:pt idx="40">
                  <c:v>-57.078232</c:v>
                </c:pt>
                <c:pt idx="41">
                  <c:v>-56.735664</c:v>
                </c:pt>
                <c:pt idx="42">
                  <c:v>-56.948483000000003</c:v>
                </c:pt>
                <c:pt idx="43">
                  <c:v>-57.316428999999999</c:v>
                </c:pt>
                <c:pt idx="44">
                  <c:v>-57.713554000000002</c:v>
                </c:pt>
                <c:pt idx="45">
                  <c:v>-57.303370999999999</c:v>
                </c:pt>
                <c:pt idx="46">
                  <c:v>-56.674945999999998</c:v>
                </c:pt>
                <c:pt idx="47">
                  <c:v>-56.057040999999998</c:v>
                </c:pt>
                <c:pt idx="48">
                  <c:v>-55.876109999999997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27F-48EA-B59D-020C9A3AD408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-39.290173000000003</c:v>
                </c:pt>
                <c:pt idx="1">
                  <c:v>-39.440967999999998</c:v>
                </c:pt>
                <c:pt idx="2">
                  <c:v>-39.814342000000003</c:v>
                </c:pt>
                <c:pt idx="3">
                  <c:v>-40.266632000000001</c:v>
                </c:pt>
                <c:pt idx="4">
                  <c:v>-40.849437999999999</c:v>
                </c:pt>
                <c:pt idx="5">
                  <c:v>-41.497494000000003</c:v>
                </c:pt>
                <c:pt idx="6">
                  <c:v>-42.473930000000003</c:v>
                </c:pt>
                <c:pt idx="7">
                  <c:v>-43.371578</c:v>
                </c:pt>
                <c:pt idx="8">
                  <c:v>-44.232909999999997</c:v>
                </c:pt>
                <c:pt idx="9">
                  <c:v>-44.978565000000003</c:v>
                </c:pt>
                <c:pt idx="10">
                  <c:v>-45.828949000000001</c:v>
                </c:pt>
                <c:pt idx="11">
                  <c:v>-46.701458000000002</c:v>
                </c:pt>
                <c:pt idx="12">
                  <c:v>-46.990555000000001</c:v>
                </c:pt>
                <c:pt idx="13">
                  <c:v>-47.080337999999998</c:v>
                </c:pt>
                <c:pt idx="14">
                  <c:v>-47.485095999999999</c:v>
                </c:pt>
                <c:pt idx="15">
                  <c:v>-48.514423000000001</c:v>
                </c:pt>
                <c:pt idx="16">
                  <c:v>-49.895198999999998</c:v>
                </c:pt>
                <c:pt idx="17">
                  <c:v>-50.724808000000003</c:v>
                </c:pt>
                <c:pt idx="18">
                  <c:v>-52.4011</c:v>
                </c:pt>
                <c:pt idx="19">
                  <c:v>-54.778151999999999</c:v>
                </c:pt>
                <c:pt idx="20">
                  <c:v>-57.860294000000003</c:v>
                </c:pt>
                <c:pt idx="21">
                  <c:v>-59.064411</c:v>
                </c:pt>
                <c:pt idx="22">
                  <c:v>-60.140414999999997</c:v>
                </c:pt>
                <c:pt idx="23">
                  <c:v>-59.512531000000003</c:v>
                </c:pt>
                <c:pt idx="24">
                  <c:v>-58.921322000000004</c:v>
                </c:pt>
                <c:pt idx="25">
                  <c:v>-58.670665999999997</c:v>
                </c:pt>
                <c:pt idx="26">
                  <c:v>-58.625427000000002</c:v>
                </c:pt>
                <c:pt idx="27">
                  <c:v>-58.499935000000001</c:v>
                </c:pt>
                <c:pt idx="28">
                  <c:v>-56.094665999999997</c:v>
                </c:pt>
                <c:pt idx="29">
                  <c:v>-55.370311999999998</c:v>
                </c:pt>
                <c:pt idx="30">
                  <c:v>-55.666289999999996</c:v>
                </c:pt>
                <c:pt idx="31">
                  <c:v>-56.035907999999999</c:v>
                </c:pt>
                <c:pt idx="32">
                  <c:v>-55.123417000000003</c:v>
                </c:pt>
                <c:pt idx="33">
                  <c:v>-53.973156000000003</c:v>
                </c:pt>
                <c:pt idx="34">
                  <c:v>-53.950218</c:v>
                </c:pt>
                <c:pt idx="35">
                  <c:v>-53.298203000000001</c:v>
                </c:pt>
                <c:pt idx="36">
                  <c:v>-52.026713999999998</c:v>
                </c:pt>
                <c:pt idx="37">
                  <c:v>-50.521647999999999</c:v>
                </c:pt>
                <c:pt idx="38">
                  <c:v>-50.191906000000003</c:v>
                </c:pt>
                <c:pt idx="39">
                  <c:v>-49.913654000000001</c:v>
                </c:pt>
                <c:pt idx="40">
                  <c:v>-49.607177999999998</c:v>
                </c:pt>
                <c:pt idx="41">
                  <c:v>-49.157387</c:v>
                </c:pt>
                <c:pt idx="42">
                  <c:v>-49.367339999999999</c:v>
                </c:pt>
                <c:pt idx="43">
                  <c:v>-49.512385999999999</c:v>
                </c:pt>
                <c:pt idx="44">
                  <c:v>-49.632846999999998</c:v>
                </c:pt>
                <c:pt idx="45">
                  <c:v>-49.557636000000002</c:v>
                </c:pt>
                <c:pt idx="46">
                  <c:v>-50.066443999999997</c:v>
                </c:pt>
                <c:pt idx="47">
                  <c:v>-50.623280000000001</c:v>
                </c:pt>
                <c:pt idx="48">
                  <c:v>-51.183005999999999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27F-48EA-B59D-020C9A3A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244480"/>
        <c:axId val="118246400"/>
      </c:scatterChart>
      <c:valAx>
        <c:axId val="11824448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3323970683694748"/>
              <c:y val="0.91106241058792869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246400"/>
        <c:crosses val="autoZero"/>
        <c:crossBetween val="midCat"/>
        <c:majorUnit val="1"/>
      </c:valAx>
      <c:valAx>
        <c:axId val="1182464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244480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394784640129162"/>
          <c:y val="0.66173931242827333"/>
          <c:w val="0.7487473997897991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Even LO Harmonic to IF Isolation (dB)</a:t>
            </a:r>
          </a:p>
        </c:rich>
      </c:tx>
      <c:layout>
        <c:manualLayout>
          <c:xMode val="edge"/>
          <c:yMode val="edge"/>
          <c:x val="0.31583117939195771"/>
          <c:y val="1.849394962669452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9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2xLO Configuration A</c:v>
          </c:tx>
          <c:spPr>
            <a:ln cap="sq">
              <a:solidFill>
                <a:prstClr val="black"/>
              </a:solidFill>
              <a:prstDash val="solid"/>
            </a:ln>
          </c:spPr>
          <c:marker>
            <c:symbol val="none"/>
          </c:marker>
          <c:xVal>
            <c:numRef>
              <c:f>'LO Harm-A'!$H$3:$H$51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Harm-A'!$I$3:$I$51</c:f>
              <c:numCache>
                <c:formatCode>0.00</c:formatCode>
                <c:ptCount val="49"/>
                <c:pt idx="0">
                  <c:v>-37.461970999999998</c:v>
                </c:pt>
                <c:pt idx="1">
                  <c:v>-36.96904</c:v>
                </c:pt>
                <c:pt idx="2">
                  <c:v>-36.265971999999998</c:v>
                </c:pt>
                <c:pt idx="3">
                  <c:v>-35.938426999999997</c:v>
                </c:pt>
                <c:pt idx="4">
                  <c:v>-35.941048000000002</c:v>
                </c:pt>
                <c:pt idx="5">
                  <c:v>-36.369751000000001</c:v>
                </c:pt>
                <c:pt idx="6">
                  <c:v>-37.169308000000001</c:v>
                </c:pt>
                <c:pt idx="7">
                  <c:v>-38.259762000000002</c:v>
                </c:pt>
                <c:pt idx="8">
                  <c:v>-39.303806000000002</c:v>
                </c:pt>
                <c:pt idx="9">
                  <c:v>-40.001475999999997</c:v>
                </c:pt>
                <c:pt idx="10">
                  <c:v>-40.228023999999998</c:v>
                </c:pt>
                <c:pt idx="11">
                  <c:v>-39.734619000000002</c:v>
                </c:pt>
                <c:pt idx="12">
                  <c:v>-38.780586</c:v>
                </c:pt>
                <c:pt idx="13">
                  <c:v>-37.303162</c:v>
                </c:pt>
                <c:pt idx="14">
                  <c:v>-36.022300999999999</c:v>
                </c:pt>
                <c:pt idx="15">
                  <c:v>-34.621464000000003</c:v>
                </c:pt>
                <c:pt idx="16">
                  <c:v>-33.327491999999999</c:v>
                </c:pt>
                <c:pt idx="17">
                  <c:v>-32.12941</c:v>
                </c:pt>
                <c:pt idx="18">
                  <c:v>-31.100104999999999</c:v>
                </c:pt>
                <c:pt idx="19">
                  <c:v>-30.028179000000002</c:v>
                </c:pt>
                <c:pt idx="20">
                  <c:v>-28.956989</c:v>
                </c:pt>
                <c:pt idx="21">
                  <c:v>-27.901433999999998</c:v>
                </c:pt>
                <c:pt idx="22">
                  <c:v>-27.085464000000002</c:v>
                </c:pt>
                <c:pt idx="23">
                  <c:v>-26.425173000000001</c:v>
                </c:pt>
                <c:pt idx="24">
                  <c:v>-25.84684</c:v>
                </c:pt>
                <c:pt idx="25">
                  <c:v>-25.446331000000001</c:v>
                </c:pt>
                <c:pt idx="26">
                  <c:v>-24.926003999999999</c:v>
                </c:pt>
                <c:pt idx="27">
                  <c:v>-24.515536999999998</c:v>
                </c:pt>
                <c:pt idx="28">
                  <c:v>-24.147682</c:v>
                </c:pt>
                <c:pt idx="29">
                  <c:v>-23.832691000000001</c:v>
                </c:pt>
                <c:pt idx="30">
                  <c:v>-23.619122999999998</c:v>
                </c:pt>
                <c:pt idx="31">
                  <c:v>-23.413537999999999</c:v>
                </c:pt>
                <c:pt idx="32">
                  <c:v>-23.363952999999999</c:v>
                </c:pt>
                <c:pt idx="33">
                  <c:v>-23.477122999999999</c:v>
                </c:pt>
                <c:pt idx="34">
                  <c:v>-23.643834999999999</c:v>
                </c:pt>
                <c:pt idx="35">
                  <c:v>-23.889963000000002</c:v>
                </c:pt>
                <c:pt idx="36">
                  <c:v>-24.197389999999999</c:v>
                </c:pt>
                <c:pt idx="37">
                  <c:v>-24.536192</c:v>
                </c:pt>
                <c:pt idx="38">
                  <c:v>-25.033270000000002</c:v>
                </c:pt>
                <c:pt idx="39">
                  <c:v>-25.701495999999999</c:v>
                </c:pt>
                <c:pt idx="40">
                  <c:v>-26.705133</c:v>
                </c:pt>
                <c:pt idx="41">
                  <c:v>-27.878098000000001</c:v>
                </c:pt>
                <c:pt idx="42">
                  <c:v>-29.017545999999999</c:v>
                </c:pt>
                <c:pt idx="43">
                  <c:v>-30.145163</c:v>
                </c:pt>
                <c:pt idx="44">
                  <c:v>-31.332149999999999</c:v>
                </c:pt>
                <c:pt idx="45">
                  <c:v>-32.744545000000002</c:v>
                </c:pt>
                <c:pt idx="46">
                  <c:v>-34.586948</c:v>
                </c:pt>
                <c:pt idx="47">
                  <c:v>-36.452109999999998</c:v>
                </c:pt>
                <c:pt idx="48">
                  <c:v>-37.765301000000001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05F-4E3D-8DFC-4F8A42BC49A4}"/>
            </c:ext>
          </c:extLst>
        </c:ser>
        <c:ser>
          <c:idx val="0"/>
          <c:order val="1"/>
          <c:tx>
            <c:v>2xLO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Harm-B'!$H$3:$H$51</c:f>
              <c:numCache>
                <c:formatCode>0.00</c:formatCode>
                <c:ptCount val="49"/>
                <c:pt idx="0">
                  <c:v>2</c:v>
                </c:pt>
                <c:pt idx="1">
                  <c:v>2.2291666666666998</c:v>
                </c:pt>
                <c:pt idx="2">
                  <c:v>2.4583333333333002</c:v>
                </c:pt>
                <c:pt idx="3">
                  <c:v>2.6875</c:v>
                </c:pt>
                <c:pt idx="4">
                  <c:v>2.9166666666666998</c:v>
                </c:pt>
                <c:pt idx="5">
                  <c:v>3.1458333333333002</c:v>
                </c:pt>
                <c:pt idx="6">
                  <c:v>3.375</c:v>
                </c:pt>
                <c:pt idx="7">
                  <c:v>3.6041666666666998</c:v>
                </c:pt>
                <c:pt idx="8">
                  <c:v>3.8333333333333002</c:v>
                </c:pt>
                <c:pt idx="9">
                  <c:v>4.0625</c:v>
                </c:pt>
                <c:pt idx="10">
                  <c:v>4.2916666666666998</c:v>
                </c:pt>
                <c:pt idx="11">
                  <c:v>4.5208333333332993</c:v>
                </c:pt>
                <c:pt idx="12">
                  <c:v>4.75</c:v>
                </c:pt>
                <c:pt idx="13">
                  <c:v>4.9791666666667007</c:v>
                </c:pt>
                <c:pt idx="14">
                  <c:v>5.2083333333332993</c:v>
                </c:pt>
                <c:pt idx="15">
                  <c:v>5.4375</c:v>
                </c:pt>
                <c:pt idx="16">
                  <c:v>5.6666666666667007</c:v>
                </c:pt>
                <c:pt idx="17">
                  <c:v>5.8958333333332993</c:v>
                </c:pt>
                <c:pt idx="18">
                  <c:v>6.125</c:v>
                </c:pt>
                <c:pt idx="19">
                  <c:v>6.3541666666667007</c:v>
                </c:pt>
                <c:pt idx="20">
                  <c:v>6.5833333333332993</c:v>
                </c:pt>
                <c:pt idx="21">
                  <c:v>6.8125</c:v>
                </c:pt>
                <c:pt idx="22">
                  <c:v>7.0416666666667007</c:v>
                </c:pt>
                <c:pt idx="23">
                  <c:v>7.2708333333332993</c:v>
                </c:pt>
                <c:pt idx="24">
                  <c:v>7.5</c:v>
                </c:pt>
                <c:pt idx="25">
                  <c:v>7.7291666666667007</c:v>
                </c:pt>
                <c:pt idx="26">
                  <c:v>7.9583333333332993</c:v>
                </c:pt>
                <c:pt idx="27">
                  <c:v>8.1875</c:v>
                </c:pt>
                <c:pt idx="28">
                  <c:v>8.4166666666666998</c:v>
                </c:pt>
                <c:pt idx="29">
                  <c:v>8.6458333333333002</c:v>
                </c:pt>
                <c:pt idx="30">
                  <c:v>8.875</c:v>
                </c:pt>
                <c:pt idx="31">
                  <c:v>9.1041666666666998</c:v>
                </c:pt>
                <c:pt idx="32">
                  <c:v>9.3333333333333002</c:v>
                </c:pt>
                <c:pt idx="33">
                  <c:v>9.5625</c:v>
                </c:pt>
                <c:pt idx="34">
                  <c:v>9.7916666666666998</c:v>
                </c:pt>
                <c:pt idx="35">
                  <c:v>10.020833333333</c:v>
                </c:pt>
                <c:pt idx="36">
                  <c:v>10.25</c:v>
                </c:pt>
                <c:pt idx="37">
                  <c:v>10.479166666667</c:v>
                </c:pt>
                <c:pt idx="38">
                  <c:v>10.708333333333</c:v>
                </c:pt>
                <c:pt idx="39">
                  <c:v>10.9375</c:v>
                </c:pt>
                <c:pt idx="40">
                  <c:v>11.166666666667</c:v>
                </c:pt>
                <c:pt idx="41">
                  <c:v>11.395833333333</c:v>
                </c:pt>
                <c:pt idx="42">
                  <c:v>11.625</c:v>
                </c:pt>
                <c:pt idx="43">
                  <c:v>11.854166666667</c:v>
                </c:pt>
                <c:pt idx="44">
                  <c:v>12.083333333333</c:v>
                </c:pt>
                <c:pt idx="45">
                  <c:v>12.3125</c:v>
                </c:pt>
                <c:pt idx="46">
                  <c:v>12.541666666667</c:v>
                </c:pt>
                <c:pt idx="47">
                  <c:v>12.770833333333</c:v>
                </c:pt>
                <c:pt idx="48">
                  <c:v>13</c:v>
                </c:pt>
              </c:numCache>
            </c:numRef>
          </c:xVal>
          <c:yVal>
            <c:numRef>
              <c:f>'LO Harm-B'!$I$3:$I$51</c:f>
              <c:numCache>
                <c:formatCode>0.00</c:formatCode>
                <c:ptCount val="49"/>
                <c:pt idx="0">
                  <c:v>-37.47213</c:v>
                </c:pt>
                <c:pt idx="1">
                  <c:v>-37.310504999999999</c:v>
                </c:pt>
                <c:pt idx="2">
                  <c:v>-37.100208000000002</c:v>
                </c:pt>
                <c:pt idx="3">
                  <c:v>-36.959395999999998</c:v>
                </c:pt>
                <c:pt idx="4">
                  <c:v>-37.041656000000003</c:v>
                </c:pt>
                <c:pt idx="5">
                  <c:v>-37.291473000000003</c:v>
                </c:pt>
                <c:pt idx="6">
                  <c:v>-37.924816</c:v>
                </c:pt>
                <c:pt idx="7">
                  <c:v>-38.802860000000003</c:v>
                </c:pt>
                <c:pt idx="8">
                  <c:v>-39.811763999999997</c:v>
                </c:pt>
                <c:pt idx="9">
                  <c:v>-40.607841000000001</c:v>
                </c:pt>
                <c:pt idx="10">
                  <c:v>-41.20129</c:v>
                </c:pt>
                <c:pt idx="11">
                  <c:v>-41.169094000000001</c:v>
                </c:pt>
                <c:pt idx="12">
                  <c:v>-40.581066</c:v>
                </c:pt>
                <c:pt idx="13">
                  <c:v>-39.318001000000002</c:v>
                </c:pt>
                <c:pt idx="14">
                  <c:v>-38.199421000000001</c:v>
                </c:pt>
                <c:pt idx="15">
                  <c:v>-36.838107999999998</c:v>
                </c:pt>
                <c:pt idx="16">
                  <c:v>-35.518954999999998</c:v>
                </c:pt>
                <c:pt idx="17">
                  <c:v>-34.151572999999999</c:v>
                </c:pt>
                <c:pt idx="18">
                  <c:v>-33.008040999999999</c:v>
                </c:pt>
                <c:pt idx="19">
                  <c:v>-31.795227000000001</c:v>
                </c:pt>
                <c:pt idx="20">
                  <c:v>-30.614998</c:v>
                </c:pt>
                <c:pt idx="21">
                  <c:v>-29.514272999999999</c:v>
                </c:pt>
                <c:pt idx="22">
                  <c:v>-28.813912999999999</c:v>
                </c:pt>
                <c:pt idx="23">
                  <c:v>-28.313202</c:v>
                </c:pt>
                <c:pt idx="24">
                  <c:v>-27.870480000000001</c:v>
                </c:pt>
                <c:pt idx="25">
                  <c:v>-27.495840000000001</c:v>
                </c:pt>
                <c:pt idx="26">
                  <c:v>-26.913815</c:v>
                </c:pt>
                <c:pt idx="27">
                  <c:v>-26.418870999999999</c:v>
                </c:pt>
                <c:pt idx="28">
                  <c:v>-25.878639</c:v>
                </c:pt>
                <c:pt idx="29">
                  <c:v>-25.410876999999999</c:v>
                </c:pt>
                <c:pt idx="30">
                  <c:v>-25.058958000000001</c:v>
                </c:pt>
                <c:pt idx="31">
                  <c:v>-24.831658999999998</c:v>
                </c:pt>
                <c:pt idx="32">
                  <c:v>-24.782821999999999</c:v>
                </c:pt>
                <c:pt idx="33">
                  <c:v>-24.873951000000002</c:v>
                </c:pt>
                <c:pt idx="34">
                  <c:v>-25.036301000000002</c:v>
                </c:pt>
                <c:pt idx="35">
                  <c:v>-25.251460999999999</c:v>
                </c:pt>
                <c:pt idx="36">
                  <c:v>-25.616475999999999</c:v>
                </c:pt>
                <c:pt idx="37">
                  <c:v>-25.969062999999998</c:v>
                </c:pt>
                <c:pt idx="38">
                  <c:v>-26.361934999999999</c:v>
                </c:pt>
                <c:pt idx="39">
                  <c:v>-26.648031</c:v>
                </c:pt>
                <c:pt idx="40">
                  <c:v>-26.873805999999998</c:v>
                </c:pt>
                <c:pt idx="41">
                  <c:v>-26.911909000000001</c:v>
                </c:pt>
                <c:pt idx="42">
                  <c:v>-26.877396000000001</c:v>
                </c:pt>
                <c:pt idx="43">
                  <c:v>-27.096703999999999</c:v>
                </c:pt>
                <c:pt idx="44">
                  <c:v>-27.797079</c:v>
                </c:pt>
                <c:pt idx="45">
                  <c:v>-28.881563</c:v>
                </c:pt>
                <c:pt idx="46">
                  <c:v>-30.458182999999998</c:v>
                </c:pt>
                <c:pt idx="47">
                  <c:v>-32.354979999999998</c:v>
                </c:pt>
                <c:pt idx="48">
                  <c:v>-33.794125000000001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05F-4E3D-8DFC-4F8A42BC49A4}"/>
            </c:ext>
          </c:extLst>
        </c:ser>
        <c:ser>
          <c:idx val="2"/>
          <c:order val="2"/>
          <c:tx>
            <c:v>4xLO Configuration A</c:v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'LO Harm-A'!$P$3:$P$51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Harm-A'!$Q$3:$Q$51</c:f>
              <c:numCache>
                <c:formatCode>0.00</c:formatCode>
                <c:ptCount val="49"/>
                <c:pt idx="0">
                  <c:v>-47.522137000000001</c:v>
                </c:pt>
                <c:pt idx="1">
                  <c:v>-47.375366</c:v>
                </c:pt>
                <c:pt idx="2">
                  <c:v>-46.807189999999999</c:v>
                </c:pt>
                <c:pt idx="3">
                  <c:v>-45.939208999999998</c:v>
                </c:pt>
                <c:pt idx="4">
                  <c:v>-45.683734999999999</c:v>
                </c:pt>
                <c:pt idx="5">
                  <c:v>-45.463985000000001</c:v>
                </c:pt>
                <c:pt idx="6">
                  <c:v>-44.998775000000002</c:v>
                </c:pt>
                <c:pt idx="7">
                  <c:v>-44.536987000000003</c:v>
                </c:pt>
                <c:pt idx="8">
                  <c:v>-44.737301000000002</c:v>
                </c:pt>
                <c:pt idx="9">
                  <c:v>-44.784592000000004</c:v>
                </c:pt>
                <c:pt idx="10">
                  <c:v>-45.256813000000001</c:v>
                </c:pt>
                <c:pt idx="11">
                  <c:v>-46.323517000000002</c:v>
                </c:pt>
                <c:pt idx="12">
                  <c:v>-48.817326000000001</c:v>
                </c:pt>
                <c:pt idx="13">
                  <c:v>-51.762222000000001</c:v>
                </c:pt>
                <c:pt idx="14">
                  <c:v>-52.519382</c:v>
                </c:pt>
                <c:pt idx="15">
                  <c:v>-52.585537000000002</c:v>
                </c:pt>
                <c:pt idx="16">
                  <c:v>-50.474949000000002</c:v>
                </c:pt>
                <c:pt idx="17">
                  <c:v>-51.420769</c:v>
                </c:pt>
                <c:pt idx="18">
                  <c:v>-51.401505</c:v>
                </c:pt>
                <c:pt idx="19">
                  <c:v>-51.879227</c:v>
                </c:pt>
                <c:pt idx="20">
                  <c:v>-49.380096000000002</c:v>
                </c:pt>
                <c:pt idx="21">
                  <c:v>-48.935009000000001</c:v>
                </c:pt>
                <c:pt idx="22">
                  <c:v>-48.547348</c:v>
                </c:pt>
                <c:pt idx="23">
                  <c:v>-48.505401999999997</c:v>
                </c:pt>
                <c:pt idx="24">
                  <c:v>-46.754638999999997</c:v>
                </c:pt>
                <c:pt idx="25">
                  <c:v>-46.008372999999999</c:v>
                </c:pt>
                <c:pt idx="26">
                  <c:v>-46.181862000000002</c:v>
                </c:pt>
                <c:pt idx="27">
                  <c:v>-46.627048000000002</c:v>
                </c:pt>
                <c:pt idx="28">
                  <c:v>-47.276882000000001</c:v>
                </c:pt>
                <c:pt idx="29">
                  <c:v>-47.160198000000001</c:v>
                </c:pt>
                <c:pt idx="30">
                  <c:v>-47.059856000000003</c:v>
                </c:pt>
                <c:pt idx="31">
                  <c:v>-46.766697000000001</c:v>
                </c:pt>
                <c:pt idx="32">
                  <c:v>-46.651072999999997</c:v>
                </c:pt>
                <c:pt idx="33">
                  <c:v>-46.198017</c:v>
                </c:pt>
                <c:pt idx="34">
                  <c:v>-45.513218000000002</c:v>
                </c:pt>
                <c:pt idx="35">
                  <c:v>-46.101002000000001</c:v>
                </c:pt>
                <c:pt idx="36">
                  <c:v>-47.682999000000002</c:v>
                </c:pt>
                <c:pt idx="37">
                  <c:v>-48.566586000000001</c:v>
                </c:pt>
                <c:pt idx="38">
                  <c:v>-48.456527999999999</c:v>
                </c:pt>
                <c:pt idx="39">
                  <c:v>-48.352848000000002</c:v>
                </c:pt>
                <c:pt idx="40">
                  <c:v>-48.756504</c:v>
                </c:pt>
                <c:pt idx="41">
                  <c:v>-49.039912999999999</c:v>
                </c:pt>
                <c:pt idx="42">
                  <c:v>-48.627586000000001</c:v>
                </c:pt>
                <c:pt idx="43">
                  <c:v>-48.430885000000004</c:v>
                </c:pt>
                <c:pt idx="44">
                  <c:v>-48.613872999999998</c:v>
                </c:pt>
                <c:pt idx="45">
                  <c:v>-48.798264000000003</c:v>
                </c:pt>
                <c:pt idx="46">
                  <c:v>-48.170718999999998</c:v>
                </c:pt>
                <c:pt idx="47">
                  <c:v>-47.777881999999998</c:v>
                </c:pt>
                <c:pt idx="48">
                  <c:v>-47.283977999999998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05F-4E3D-8DFC-4F8A42BC49A4}"/>
            </c:ext>
          </c:extLst>
        </c:ser>
        <c:ser>
          <c:idx val="3"/>
          <c:order val="3"/>
          <c:tx>
            <c:v>4xLO Configuration B</c:v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'LO Harm-B'!$P$3:$P$51</c:f>
              <c:numCache>
                <c:formatCode>0.00</c:formatCode>
                <c:ptCount val="49"/>
                <c:pt idx="0">
                  <c:v>4</c:v>
                </c:pt>
                <c:pt idx="1">
                  <c:v>4.1875</c:v>
                </c:pt>
                <c:pt idx="2">
                  <c:v>4.375</c:v>
                </c:pt>
                <c:pt idx="3">
                  <c:v>4.5625</c:v>
                </c:pt>
                <c:pt idx="4">
                  <c:v>4.75</c:v>
                </c:pt>
                <c:pt idx="5">
                  <c:v>4.9375</c:v>
                </c:pt>
                <c:pt idx="6">
                  <c:v>5.125</c:v>
                </c:pt>
                <c:pt idx="7">
                  <c:v>5.3125</c:v>
                </c:pt>
                <c:pt idx="8">
                  <c:v>5.5</c:v>
                </c:pt>
                <c:pt idx="9">
                  <c:v>5.6875</c:v>
                </c:pt>
                <c:pt idx="10">
                  <c:v>5.875</c:v>
                </c:pt>
                <c:pt idx="11">
                  <c:v>6.0625</c:v>
                </c:pt>
                <c:pt idx="12">
                  <c:v>6.25</c:v>
                </c:pt>
                <c:pt idx="13">
                  <c:v>6.4375</c:v>
                </c:pt>
                <c:pt idx="14">
                  <c:v>6.625</c:v>
                </c:pt>
                <c:pt idx="15">
                  <c:v>6.8125</c:v>
                </c:pt>
                <c:pt idx="16">
                  <c:v>7</c:v>
                </c:pt>
                <c:pt idx="17">
                  <c:v>7.1875</c:v>
                </c:pt>
                <c:pt idx="18">
                  <c:v>7.375</c:v>
                </c:pt>
                <c:pt idx="19">
                  <c:v>7.5625</c:v>
                </c:pt>
                <c:pt idx="20">
                  <c:v>7.75</c:v>
                </c:pt>
                <c:pt idx="21">
                  <c:v>7.9375</c:v>
                </c:pt>
                <c:pt idx="22">
                  <c:v>8.125</c:v>
                </c:pt>
                <c:pt idx="23">
                  <c:v>8.3125</c:v>
                </c:pt>
                <c:pt idx="24">
                  <c:v>8.5</c:v>
                </c:pt>
                <c:pt idx="25">
                  <c:v>8.6875</c:v>
                </c:pt>
                <c:pt idx="26">
                  <c:v>8.875</c:v>
                </c:pt>
                <c:pt idx="27">
                  <c:v>9.0625</c:v>
                </c:pt>
                <c:pt idx="28">
                  <c:v>9.25</c:v>
                </c:pt>
                <c:pt idx="29">
                  <c:v>9.4375</c:v>
                </c:pt>
                <c:pt idx="30">
                  <c:v>9.625</c:v>
                </c:pt>
                <c:pt idx="31">
                  <c:v>9.8125</c:v>
                </c:pt>
                <c:pt idx="32">
                  <c:v>10</c:v>
                </c:pt>
                <c:pt idx="33">
                  <c:v>10.1875</c:v>
                </c:pt>
                <c:pt idx="34">
                  <c:v>10.375</c:v>
                </c:pt>
                <c:pt idx="35">
                  <c:v>10.5625</c:v>
                </c:pt>
                <c:pt idx="36">
                  <c:v>10.75</c:v>
                </c:pt>
                <c:pt idx="37">
                  <c:v>10.9375</c:v>
                </c:pt>
                <c:pt idx="38">
                  <c:v>11.125</c:v>
                </c:pt>
                <c:pt idx="39">
                  <c:v>11.3125</c:v>
                </c:pt>
                <c:pt idx="40">
                  <c:v>11.5</c:v>
                </c:pt>
                <c:pt idx="41">
                  <c:v>11.6875</c:v>
                </c:pt>
                <c:pt idx="42">
                  <c:v>11.875</c:v>
                </c:pt>
                <c:pt idx="43">
                  <c:v>12.0625</c:v>
                </c:pt>
                <c:pt idx="44">
                  <c:v>12.25</c:v>
                </c:pt>
                <c:pt idx="45">
                  <c:v>12.4375</c:v>
                </c:pt>
                <c:pt idx="46">
                  <c:v>12.625</c:v>
                </c:pt>
                <c:pt idx="47">
                  <c:v>12.8125</c:v>
                </c:pt>
                <c:pt idx="48">
                  <c:v>13</c:v>
                </c:pt>
              </c:numCache>
            </c:numRef>
          </c:xVal>
          <c:yVal>
            <c:numRef>
              <c:f>'LO Harm-B'!$R$3:$R$51</c:f>
              <c:numCache>
                <c:formatCode>0.00</c:formatCode>
                <c:ptCount val="49"/>
                <c:pt idx="0">
                  <c:v>-39.290173000000003</c:v>
                </c:pt>
                <c:pt idx="1">
                  <c:v>-39.440967999999998</c:v>
                </c:pt>
                <c:pt idx="2">
                  <c:v>-39.814342000000003</c:v>
                </c:pt>
                <c:pt idx="3">
                  <c:v>-40.266632000000001</c:v>
                </c:pt>
                <c:pt idx="4">
                  <c:v>-40.849437999999999</c:v>
                </c:pt>
                <c:pt idx="5">
                  <c:v>-41.497494000000003</c:v>
                </c:pt>
                <c:pt idx="6">
                  <c:v>-42.473930000000003</c:v>
                </c:pt>
                <c:pt idx="7">
                  <c:v>-43.371578</c:v>
                </c:pt>
                <c:pt idx="8">
                  <c:v>-44.232909999999997</c:v>
                </c:pt>
                <c:pt idx="9">
                  <c:v>-44.978565000000003</c:v>
                </c:pt>
                <c:pt idx="10">
                  <c:v>-45.828949000000001</c:v>
                </c:pt>
                <c:pt idx="11">
                  <c:v>-46.701458000000002</c:v>
                </c:pt>
                <c:pt idx="12">
                  <c:v>-46.990555000000001</c:v>
                </c:pt>
                <c:pt idx="13">
                  <c:v>-47.080337999999998</c:v>
                </c:pt>
                <c:pt idx="14">
                  <c:v>-47.485095999999999</c:v>
                </c:pt>
                <c:pt idx="15">
                  <c:v>-48.514423000000001</c:v>
                </c:pt>
                <c:pt idx="16">
                  <c:v>-49.895198999999998</c:v>
                </c:pt>
                <c:pt idx="17">
                  <c:v>-50.724808000000003</c:v>
                </c:pt>
                <c:pt idx="18">
                  <c:v>-52.4011</c:v>
                </c:pt>
                <c:pt idx="19">
                  <c:v>-54.778151999999999</c:v>
                </c:pt>
                <c:pt idx="20">
                  <c:v>-57.860294000000003</c:v>
                </c:pt>
                <c:pt idx="21">
                  <c:v>-59.064411</c:v>
                </c:pt>
                <c:pt idx="22">
                  <c:v>-60.140414999999997</c:v>
                </c:pt>
                <c:pt idx="23">
                  <c:v>-59.512531000000003</c:v>
                </c:pt>
                <c:pt idx="24">
                  <c:v>-58.921322000000004</c:v>
                </c:pt>
                <c:pt idx="25">
                  <c:v>-58.670665999999997</c:v>
                </c:pt>
                <c:pt idx="26">
                  <c:v>-58.625427000000002</c:v>
                </c:pt>
                <c:pt idx="27">
                  <c:v>-58.499935000000001</c:v>
                </c:pt>
                <c:pt idx="28">
                  <c:v>-56.094665999999997</c:v>
                </c:pt>
                <c:pt idx="29">
                  <c:v>-55.370311999999998</c:v>
                </c:pt>
                <c:pt idx="30">
                  <c:v>-55.666289999999996</c:v>
                </c:pt>
                <c:pt idx="31">
                  <c:v>-56.035907999999999</c:v>
                </c:pt>
                <c:pt idx="32">
                  <c:v>-55.123417000000003</c:v>
                </c:pt>
                <c:pt idx="33">
                  <c:v>-53.973156000000003</c:v>
                </c:pt>
                <c:pt idx="34">
                  <c:v>-53.950218</c:v>
                </c:pt>
                <c:pt idx="35">
                  <c:v>-53.298203000000001</c:v>
                </c:pt>
                <c:pt idx="36">
                  <c:v>-52.026713999999998</c:v>
                </c:pt>
                <c:pt idx="37">
                  <c:v>-50.521647999999999</c:v>
                </c:pt>
                <c:pt idx="38">
                  <c:v>-50.191906000000003</c:v>
                </c:pt>
                <c:pt idx="39">
                  <c:v>-49.913654000000001</c:v>
                </c:pt>
                <c:pt idx="40">
                  <c:v>-49.607177999999998</c:v>
                </c:pt>
                <c:pt idx="41">
                  <c:v>-49.157387</c:v>
                </c:pt>
                <c:pt idx="42">
                  <c:v>-49.367339999999999</c:v>
                </c:pt>
                <c:pt idx="43">
                  <c:v>-49.512385999999999</c:v>
                </c:pt>
                <c:pt idx="44">
                  <c:v>-49.632846999999998</c:v>
                </c:pt>
                <c:pt idx="45">
                  <c:v>-49.557636000000002</c:v>
                </c:pt>
                <c:pt idx="46">
                  <c:v>-50.066443999999997</c:v>
                </c:pt>
                <c:pt idx="47">
                  <c:v>-50.623280000000001</c:v>
                </c:pt>
                <c:pt idx="48">
                  <c:v>-51.183005999999999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05F-4E3D-8DFC-4F8A42BC49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666752"/>
        <c:axId val="118668672"/>
      </c:scatterChart>
      <c:valAx>
        <c:axId val="11866675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Output Frequency (GHz)</a:t>
                </a:r>
              </a:p>
            </c:rich>
          </c:tx>
          <c:layout>
            <c:manualLayout>
              <c:xMode val="edge"/>
              <c:yMode val="edge"/>
              <c:x val="0.34433212758199339"/>
              <c:y val="0.9110877806940799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8668672"/>
        <c:crosses val="autoZero"/>
        <c:crossBetween val="midCat"/>
        <c:majorUnit val="1"/>
      </c:valAx>
      <c:valAx>
        <c:axId val="118668672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866675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b"/>
      <c:layout>
        <c:manualLayout>
          <c:xMode val="edge"/>
          <c:yMode val="edge"/>
          <c:x val="0.13446918682748682"/>
          <c:y val="0.66173931242827333"/>
          <c:w val="0.75049804455203106"/>
          <c:h val="0.1380949396295559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Input IP3 vs LO Power: Sine Wave LO (dBm)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15650840954312159"/>
          <c:y val="1.38888888888888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41825485176878"/>
          <c:y val="0.10223377077865267"/>
          <c:w val="0.76542713682528862"/>
          <c:h val="0.711458267716535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+24dBm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'IP3'!$J$5:$J$103</c:f>
              <c:numCache>
                <c:formatCode>General</c:formatCode>
                <c:ptCount val="99"/>
                <c:pt idx="0">
                  <c:v>26.330411999999999</c:v>
                </c:pt>
                <c:pt idx="1">
                  <c:v>25.992557999999999</c:v>
                </c:pt>
                <c:pt idx="2">
                  <c:v>26.073463</c:v>
                </c:pt>
                <c:pt idx="3">
                  <c:v>26.641352000000001</c:v>
                </c:pt>
                <c:pt idx="4">
                  <c:v>27.544069</c:v>
                </c:pt>
                <c:pt idx="5">
                  <c:v>28.041772999999999</c:v>
                </c:pt>
                <c:pt idx="6">
                  <c:v>28.354036000000001</c:v>
                </c:pt>
                <c:pt idx="7">
                  <c:v>27.343653</c:v>
                </c:pt>
                <c:pt idx="8">
                  <c:v>25.868684999999999</c:v>
                </c:pt>
                <c:pt idx="9">
                  <c:v>25.923410000000001</c:v>
                </c:pt>
                <c:pt idx="10">
                  <c:v>26.680264999999999</c:v>
                </c:pt>
                <c:pt idx="11">
                  <c:v>27.352238</c:v>
                </c:pt>
                <c:pt idx="12">
                  <c:v>26.788754999999998</c:v>
                </c:pt>
                <c:pt idx="13">
                  <c:v>26.749919999999999</c:v>
                </c:pt>
                <c:pt idx="14">
                  <c:v>27.345096999999999</c:v>
                </c:pt>
                <c:pt idx="15">
                  <c:v>27.768215000000001</c:v>
                </c:pt>
                <c:pt idx="16">
                  <c:v>27.709879000000001</c:v>
                </c:pt>
                <c:pt idx="17">
                  <c:v>27.842220000000001</c:v>
                </c:pt>
                <c:pt idx="18">
                  <c:v>28.411812000000001</c:v>
                </c:pt>
                <c:pt idx="19">
                  <c:v>29.019048999999999</c:v>
                </c:pt>
                <c:pt idx="20">
                  <c:v>28.735952000000001</c:v>
                </c:pt>
                <c:pt idx="21">
                  <c:v>28.10615</c:v>
                </c:pt>
                <c:pt idx="22">
                  <c:v>28.147047000000001</c:v>
                </c:pt>
                <c:pt idx="23">
                  <c:v>28.147387999999999</c:v>
                </c:pt>
                <c:pt idx="24">
                  <c:v>28.511990000000001</c:v>
                </c:pt>
                <c:pt idx="25">
                  <c:v>29.086003999999999</c:v>
                </c:pt>
                <c:pt idx="26">
                  <c:v>29.437773</c:v>
                </c:pt>
                <c:pt idx="27">
                  <c:v>29.062054</c:v>
                </c:pt>
                <c:pt idx="28">
                  <c:v>28.740539999999999</c:v>
                </c:pt>
                <c:pt idx="29">
                  <c:v>29.806196</c:v>
                </c:pt>
                <c:pt idx="30">
                  <c:v>30.687252000000001</c:v>
                </c:pt>
                <c:pt idx="31">
                  <c:v>30.860975</c:v>
                </c:pt>
                <c:pt idx="32">
                  <c:v>30.068363000000002</c:v>
                </c:pt>
                <c:pt idx="33">
                  <c:v>30.036583</c:v>
                </c:pt>
                <c:pt idx="34">
                  <c:v>30.567955000000001</c:v>
                </c:pt>
                <c:pt idx="35">
                  <c:v>31.416354999999999</c:v>
                </c:pt>
                <c:pt idx="36">
                  <c:v>32.366463000000003</c:v>
                </c:pt>
                <c:pt idx="37">
                  <c:v>32.545425000000002</c:v>
                </c:pt>
                <c:pt idx="38">
                  <c:v>32.681984</c:v>
                </c:pt>
                <c:pt idx="39">
                  <c:v>32.809319000000002</c:v>
                </c:pt>
                <c:pt idx="40">
                  <c:v>32.880679999999998</c:v>
                </c:pt>
                <c:pt idx="41">
                  <c:v>32.700321000000002</c:v>
                </c:pt>
                <c:pt idx="42">
                  <c:v>31.910233000000002</c:v>
                </c:pt>
                <c:pt idx="43">
                  <c:v>31.688364</c:v>
                </c:pt>
                <c:pt idx="44">
                  <c:v>31.321583</c:v>
                </c:pt>
                <c:pt idx="45">
                  <c:v>31.675514</c:v>
                </c:pt>
                <c:pt idx="46">
                  <c:v>32.06559</c:v>
                </c:pt>
                <c:pt idx="47">
                  <c:v>32.945278000000002</c:v>
                </c:pt>
                <c:pt idx="48">
                  <c:v>33.147132999999997</c:v>
                </c:pt>
                <c:pt idx="49">
                  <c:v>32.867462000000003</c:v>
                </c:pt>
                <c:pt idx="50">
                  <c:v>32.565044</c:v>
                </c:pt>
                <c:pt idx="51">
                  <c:v>33.408844000000002</c:v>
                </c:pt>
                <c:pt idx="52">
                  <c:v>34.260196999999998</c:v>
                </c:pt>
                <c:pt idx="53">
                  <c:v>34.266640000000002</c:v>
                </c:pt>
                <c:pt idx="54">
                  <c:v>34.131869999999999</c:v>
                </c:pt>
                <c:pt idx="55">
                  <c:v>35.711680999999999</c:v>
                </c:pt>
                <c:pt idx="56">
                  <c:v>35.211886999999997</c:v>
                </c:pt>
                <c:pt idx="57">
                  <c:v>33.555599000000001</c:v>
                </c:pt>
                <c:pt idx="58">
                  <c:v>31.304387999999999</c:v>
                </c:pt>
                <c:pt idx="59">
                  <c:v>30.458787999999998</c:v>
                </c:pt>
                <c:pt idx="60">
                  <c:v>30.002891999999999</c:v>
                </c:pt>
                <c:pt idx="61">
                  <c:v>29.561682000000001</c:v>
                </c:pt>
                <c:pt idx="62">
                  <c:v>29.825233000000001</c:v>
                </c:pt>
                <c:pt idx="63">
                  <c:v>30.372667</c:v>
                </c:pt>
                <c:pt idx="64">
                  <c:v>29.786867000000001</c:v>
                </c:pt>
                <c:pt idx="65">
                  <c:v>30.078526</c:v>
                </c:pt>
                <c:pt idx="66">
                  <c:v>30.366606000000001</c:v>
                </c:pt>
                <c:pt idx="67">
                  <c:v>30.460377000000001</c:v>
                </c:pt>
                <c:pt idx="68">
                  <c:v>30.072507999999999</c:v>
                </c:pt>
                <c:pt idx="69">
                  <c:v>30.183060000000001</c:v>
                </c:pt>
                <c:pt idx="70">
                  <c:v>29.995338</c:v>
                </c:pt>
                <c:pt idx="71">
                  <c:v>30.342597999999999</c:v>
                </c:pt>
                <c:pt idx="72">
                  <c:v>30.433250000000001</c:v>
                </c:pt>
                <c:pt idx="73">
                  <c:v>30.888945</c:v>
                </c:pt>
                <c:pt idx="74">
                  <c:v>30.571885999999999</c:v>
                </c:pt>
                <c:pt idx="75">
                  <c:v>29.539555</c:v>
                </c:pt>
                <c:pt idx="76">
                  <c:v>29.805681</c:v>
                </c:pt>
                <c:pt idx="77">
                  <c:v>29.627151000000001</c:v>
                </c:pt>
                <c:pt idx="78">
                  <c:v>30.314109999999999</c:v>
                </c:pt>
                <c:pt idx="79">
                  <c:v>30.276966000000002</c:v>
                </c:pt>
                <c:pt idx="80">
                  <c:v>31.408783</c:v>
                </c:pt>
                <c:pt idx="81">
                  <c:v>31.456253</c:v>
                </c:pt>
                <c:pt idx="82">
                  <c:v>31.383044999999999</c:v>
                </c:pt>
                <c:pt idx="83">
                  <c:v>31.093457999999998</c:v>
                </c:pt>
                <c:pt idx="84">
                  <c:v>31.177782000000001</c:v>
                </c:pt>
                <c:pt idx="85">
                  <c:v>31.166937000000001</c:v>
                </c:pt>
                <c:pt idx="86">
                  <c:v>30.806004000000001</c:v>
                </c:pt>
                <c:pt idx="87">
                  <c:v>30.971848000000001</c:v>
                </c:pt>
                <c:pt idx="88">
                  <c:v>31.510086000000001</c:v>
                </c:pt>
                <c:pt idx="89">
                  <c:v>31.678169</c:v>
                </c:pt>
                <c:pt idx="90">
                  <c:v>32.420414000000001</c:v>
                </c:pt>
                <c:pt idx="91">
                  <c:v>31.867567000000001</c:v>
                </c:pt>
                <c:pt idx="92">
                  <c:v>31.415306000000001</c:v>
                </c:pt>
                <c:pt idx="93">
                  <c:v>30.316101</c:v>
                </c:pt>
                <c:pt idx="94">
                  <c:v>29.934546999999998</c:v>
                </c:pt>
                <c:pt idx="95">
                  <c:v>29.906136</c:v>
                </c:pt>
                <c:pt idx="96">
                  <c:v>29.704428</c:v>
                </c:pt>
                <c:pt idx="97">
                  <c:v>29.831793000000001</c:v>
                </c:pt>
                <c:pt idx="98">
                  <c:v>29.867348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DA-48F5-BFF9-8B5962EAC0B3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'IP3'!$M$5:$M$103</c:f>
              <c:numCache>
                <c:formatCode>General</c:formatCode>
                <c:ptCount val="99"/>
                <c:pt idx="0">
                  <c:v>25.447935000000001</c:v>
                </c:pt>
                <c:pt idx="1">
                  <c:v>24.991060000000001</c:v>
                </c:pt>
                <c:pt idx="2">
                  <c:v>24.445585000000001</c:v>
                </c:pt>
                <c:pt idx="3">
                  <c:v>25.064682000000001</c:v>
                </c:pt>
                <c:pt idx="4">
                  <c:v>26.278067</c:v>
                </c:pt>
                <c:pt idx="5">
                  <c:v>27.208796</c:v>
                </c:pt>
                <c:pt idx="6">
                  <c:v>27.627337000000001</c:v>
                </c:pt>
                <c:pt idx="7">
                  <c:v>26.603162999999999</c:v>
                </c:pt>
                <c:pt idx="8">
                  <c:v>25.504562</c:v>
                </c:pt>
                <c:pt idx="9">
                  <c:v>24.774794</c:v>
                </c:pt>
                <c:pt idx="10">
                  <c:v>24.078790999999999</c:v>
                </c:pt>
                <c:pt idx="11">
                  <c:v>23.50206</c:v>
                </c:pt>
                <c:pt idx="12">
                  <c:v>22.649329999999999</c:v>
                </c:pt>
                <c:pt idx="13">
                  <c:v>22.885628000000001</c:v>
                </c:pt>
                <c:pt idx="14">
                  <c:v>23.528123999999998</c:v>
                </c:pt>
                <c:pt idx="15">
                  <c:v>24.22673</c:v>
                </c:pt>
                <c:pt idx="16">
                  <c:v>24.627686000000001</c:v>
                </c:pt>
                <c:pt idx="17">
                  <c:v>24.904325</c:v>
                </c:pt>
                <c:pt idx="18">
                  <c:v>24.813956999999998</c:v>
                </c:pt>
                <c:pt idx="19">
                  <c:v>24.556293</c:v>
                </c:pt>
                <c:pt idx="20">
                  <c:v>24.520320999999999</c:v>
                </c:pt>
                <c:pt idx="21">
                  <c:v>24.343623999999998</c:v>
                </c:pt>
                <c:pt idx="22">
                  <c:v>24.400682</c:v>
                </c:pt>
                <c:pt idx="23">
                  <c:v>24.494928000000002</c:v>
                </c:pt>
                <c:pt idx="24">
                  <c:v>24.471004000000001</c:v>
                </c:pt>
                <c:pt idx="25">
                  <c:v>24.448976999999999</c:v>
                </c:pt>
                <c:pt idx="26">
                  <c:v>24.136679000000001</c:v>
                </c:pt>
                <c:pt idx="27">
                  <c:v>24.327818000000001</c:v>
                </c:pt>
                <c:pt idx="28">
                  <c:v>24.987804000000001</c:v>
                </c:pt>
                <c:pt idx="29">
                  <c:v>26.542482</c:v>
                </c:pt>
                <c:pt idx="30">
                  <c:v>27.318825</c:v>
                </c:pt>
                <c:pt idx="31">
                  <c:v>27.112639999999999</c:v>
                </c:pt>
                <c:pt idx="32">
                  <c:v>26.286659</c:v>
                </c:pt>
                <c:pt idx="33">
                  <c:v>26.434062999999998</c:v>
                </c:pt>
                <c:pt idx="34">
                  <c:v>27.421171000000001</c:v>
                </c:pt>
                <c:pt idx="35">
                  <c:v>28.371386000000001</c:v>
                </c:pt>
                <c:pt idx="36">
                  <c:v>28.691949999999999</c:v>
                </c:pt>
                <c:pt idx="37">
                  <c:v>28.817072</c:v>
                </c:pt>
                <c:pt idx="38">
                  <c:v>29.141566999999998</c:v>
                </c:pt>
                <c:pt idx="39">
                  <c:v>29.870135999999999</c:v>
                </c:pt>
                <c:pt idx="40">
                  <c:v>29.881004000000001</c:v>
                </c:pt>
                <c:pt idx="41">
                  <c:v>29.545864000000002</c:v>
                </c:pt>
                <c:pt idx="42">
                  <c:v>29.097019</c:v>
                </c:pt>
                <c:pt idx="43">
                  <c:v>29.494834999999998</c:v>
                </c:pt>
                <c:pt idx="44">
                  <c:v>31.311682000000001</c:v>
                </c:pt>
                <c:pt idx="45">
                  <c:v>31.959437999999999</c:v>
                </c:pt>
                <c:pt idx="46">
                  <c:v>31.960144</c:v>
                </c:pt>
                <c:pt idx="47">
                  <c:v>31.041899000000001</c:v>
                </c:pt>
                <c:pt idx="48">
                  <c:v>32.791519000000001</c:v>
                </c:pt>
                <c:pt idx="49">
                  <c:v>33.138827999999997</c:v>
                </c:pt>
                <c:pt idx="50">
                  <c:v>32.890788999999998</c:v>
                </c:pt>
                <c:pt idx="51">
                  <c:v>31.418033999999999</c:v>
                </c:pt>
                <c:pt idx="52">
                  <c:v>31.484328999999999</c:v>
                </c:pt>
                <c:pt idx="53">
                  <c:v>31.566818000000001</c:v>
                </c:pt>
                <c:pt idx="54">
                  <c:v>32.311501</c:v>
                </c:pt>
                <c:pt idx="55">
                  <c:v>31.953747</c:v>
                </c:pt>
                <c:pt idx="56">
                  <c:v>31.108355</c:v>
                </c:pt>
                <c:pt idx="57">
                  <c:v>29.112707</c:v>
                </c:pt>
                <c:pt idx="58">
                  <c:v>28.263334</c:v>
                </c:pt>
                <c:pt idx="59">
                  <c:v>27.447731000000001</c:v>
                </c:pt>
                <c:pt idx="60">
                  <c:v>26.96246</c:v>
                </c:pt>
                <c:pt idx="61">
                  <c:v>26.615048999999999</c:v>
                </c:pt>
                <c:pt idx="62">
                  <c:v>26.557614999999998</c:v>
                </c:pt>
                <c:pt idx="63">
                  <c:v>26.150290999999999</c:v>
                </c:pt>
                <c:pt idx="64">
                  <c:v>25.864832</c:v>
                </c:pt>
                <c:pt idx="65">
                  <c:v>26.198948000000001</c:v>
                </c:pt>
                <c:pt idx="66">
                  <c:v>26.715941999999998</c:v>
                </c:pt>
                <c:pt idx="67">
                  <c:v>27.176452999999999</c:v>
                </c:pt>
                <c:pt idx="68">
                  <c:v>27.270596000000001</c:v>
                </c:pt>
                <c:pt idx="69">
                  <c:v>27.664149999999999</c:v>
                </c:pt>
                <c:pt idx="70">
                  <c:v>27.632542000000001</c:v>
                </c:pt>
                <c:pt idx="71">
                  <c:v>27.991619</c:v>
                </c:pt>
                <c:pt idx="72">
                  <c:v>27.863916</c:v>
                </c:pt>
                <c:pt idx="73">
                  <c:v>28.643899999999999</c:v>
                </c:pt>
                <c:pt idx="74">
                  <c:v>28.219919000000001</c:v>
                </c:pt>
                <c:pt idx="75">
                  <c:v>28.413294</c:v>
                </c:pt>
                <c:pt idx="76">
                  <c:v>28.320732</c:v>
                </c:pt>
                <c:pt idx="77">
                  <c:v>28.982683000000002</c:v>
                </c:pt>
                <c:pt idx="78">
                  <c:v>29.611115000000002</c:v>
                </c:pt>
                <c:pt idx="79">
                  <c:v>30.133337000000001</c:v>
                </c:pt>
                <c:pt idx="80">
                  <c:v>31.054832000000001</c:v>
                </c:pt>
                <c:pt idx="81">
                  <c:v>30.738168999999999</c:v>
                </c:pt>
                <c:pt idx="82">
                  <c:v>30.243203999999999</c:v>
                </c:pt>
                <c:pt idx="83">
                  <c:v>29.531884999999999</c:v>
                </c:pt>
                <c:pt idx="84">
                  <c:v>29.583088</c:v>
                </c:pt>
                <c:pt idx="85">
                  <c:v>29.566282000000001</c:v>
                </c:pt>
                <c:pt idx="86">
                  <c:v>29.203759999999999</c:v>
                </c:pt>
                <c:pt idx="87">
                  <c:v>29.149771000000001</c:v>
                </c:pt>
                <c:pt idx="88">
                  <c:v>29.608608</c:v>
                </c:pt>
                <c:pt idx="89">
                  <c:v>29.192634999999999</c:v>
                </c:pt>
                <c:pt idx="90">
                  <c:v>29.289390999999998</c:v>
                </c:pt>
                <c:pt idx="91">
                  <c:v>27.940353000000002</c:v>
                </c:pt>
                <c:pt idx="92">
                  <c:v>27.783847999999999</c:v>
                </c:pt>
                <c:pt idx="93">
                  <c:v>26.904921999999999</c:v>
                </c:pt>
                <c:pt idx="94">
                  <c:v>27.360413000000001</c:v>
                </c:pt>
                <c:pt idx="95">
                  <c:v>27.408525000000001</c:v>
                </c:pt>
                <c:pt idx="96">
                  <c:v>27.292933999999999</c:v>
                </c:pt>
                <c:pt idx="97">
                  <c:v>26.671393999999999</c:v>
                </c:pt>
                <c:pt idx="98">
                  <c:v>26.335395999999999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DA-48F5-BFF9-8B5962EAC0B3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+18dBm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'IP3'!$P$5:$P$103</c:f>
              <c:numCache>
                <c:formatCode>General</c:formatCode>
                <c:ptCount val="99"/>
                <c:pt idx="0">
                  <c:v>23.790899</c:v>
                </c:pt>
                <c:pt idx="1">
                  <c:v>23.155626000000002</c:v>
                </c:pt>
                <c:pt idx="2">
                  <c:v>22.774206</c:v>
                </c:pt>
                <c:pt idx="3">
                  <c:v>23.809093000000001</c:v>
                </c:pt>
                <c:pt idx="4">
                  <c:v>25.453275999999999</c:v>
                </c:pt>
                <c:pt idx="5">
                  <c:v>26.809038000000001</c:v>
                </c:pt>
                <c:pt idx="6">
                  <c:v>26.491773999999999</c:v>
                </c:pt>
                <c:pt idx="7">
                  <c:v>25.201422000000001</c:v>
                </c:pt>
                <c:pt idx="8">
                  <c:v>23.71069</c:v>
                </c:pt>
                <c:pt idx="9">
                  <c:v>23.254221000000001</c:v>
                </c:pt>
                <c:pt idx="10">
                  <c:v>22.454418</c:v>
                </c:pt>
                <c:pt idx="11">
                  <c:v>21.665828999999999</c:v>
                </c:pt>
                <c:pt idx="12">
                  <c:v>20.804226</c:v>
                </c:pt>
                <c:pt idx="13">
                  <c:v>21.186340000000001</c:v>
                </c:pt>
                <c:pt idx="14">
                  <c:v>21.861317</c:v>
                </c:pt>
                <c:pt idx="15">
                  <c:v>22.864398999999999</c:v>
                </c:pt>
                <c:pt idx="16">
                  <c:v>23.565322999999999</c:v>
                </c:pt>
                <c:pt idx="17">
                  <c:v>23.791231</c:v>
                </c:pt>
                <c:pt idx="18">
                  <c:v>23.294975000000001</c:v>
                </c:pt>
                <c:pt idx="19">
                  <c:v>22.568629999999999</c:v>
                </c:pt>
                <c:pt idx="20">
                  <c:v>22.440639000000001</c:v>
                </c:pt>
                <c:pt idx="21">
                  <c:v>22.450111</c:v>
                </c:pt>
                <c:pt idx="22">
                  <c:v>22.526879999999998</c:v>
                </c:pt>
                <c:pt idx="23">
                  <c:v>22.732029000000001</c:v>
                </c:pt>
                <c:pt idx="24">
                  <c:v>22.511997000000001</c:v>
                </c:pt>
                <c:pt idx="25">
                  <c:v>22.319686999999998</c:v>
                </c:pt>
                <c:pt idx="26">
                  <c:v>21.790794000000002</c:v>
                </c:pt>
                <c:pt idx="27">
                  <c:v>21.930553</c:v>
                </c:pt>
                <c:pt idx="28">
                  <c:v>22.581859999999999</c:v>
                </c:pt>
                <c:pt idx="29">
                  <c:v>23.910630999999999</c:v>
                </c:pt>
                <c:pt idx="30">
                  <c:v>24.902125999999999</c:v>
                </c:pt>
                <c:pt idx="31">
                  <c:v>25.178867</c:v>
                </c:pt>
                <c:pt idx="32">
                  <c:v>24.631516999999999</c:v>
                </c:pt>
                <c:pt idx="33">
                  <c:v>25.152585999999999</c:v>
                </c:pt>
                <c:pt idx="34">
                  <c:v>26.193182</c:v>
                </c:pt>
                <c:pt idx="35">
                  <c:v>27.254847000000002</c:v>
                </c:pt>
                <c:pt idx="36">
                  <c:v>27.361753</c:v>
                </c:pt>
                <c:pt idx="37">
                  <c:v>27.658965999999999</c:v>
                </c:pt>
                <c:pt idx="38">
                  <c:v>28.081448000000002</c:v>
                </c:pt>
                <c:pt idx="39">
                  <c:v>28.807762</c:v>
                </c:pt>
                <c:pt idx="40">
                  <c:v>28.877741</c:v>
                </c:pt>
                <c:pt idx="41">
                  <c:v>28.979610000000001</c:v>
                </c:pt>
                <c:pt idx="42">
                  <c:v>28.949991000000001</c:v>
                </c:pt>
                <c:pt idx="43">
                  <c:v>30.959268999999999</c:v>
                </c:pt>
                <c:pt idx="44">
                  <c:v>31.775950999999999</c:v>
                </c:pt>
                <c:pt idx="45">
                  <c:v>32.950839999999999</c:v>
                </c:pt>
                <c:pt idx="46">
                  <c:v>31.590980999999999</c:v>
                </c:pt>
                <c:pt idx="47">
                  <c:v>31.913112999999999</c:v>
                </c:pt>
                <c:pt idx="48">
                  <c:v>31.777132000000002</c:v>
                </c:pt>
                <c:pt idx="49">
                  <c:v>31.296309000000001</c:v>
                </c:pt>
                <c:pt idx="50">
                  <c:v>30.354407999999999</c:v>
                </c:pt>
                <c:pt idx="51">
                  <c:v>29.808737000000001</c:v>
                </c:pt>
                <c:pt idx="52">
                  <c:v>29.745101999999999</c:v>
                </c:pt>
                <c:pt idx="53">
                  <c:v>29.708220000000001</c:v>
                </c:pt>
                <c:pt idx="54">
                  <c:v>29.014548999999999</c:v>
                </c:pt>
                <c:pt idx="55">
                  <c:v>28.480778000000001</c:v>
                </c:pt>
                <c:pt idx="56">
                  <c:v>27.329350999999999</c:v>
                </c:pt>
                <c:pt idx="57">
                  <c:v>26.035547000000001</c:v>
                </c:pt>
                <c:pt idx="58">
                  <c:v>25.309785999999999</c:v>
                </c:pt>
                <c:pt idx="59">
                  <c:v>24.885344</c:v>
                </c:pt>
                <c:pt idx="60">
                  <c:v>24.825286999999999</c:v>
                </c:pt>
                <c:pt idx="61">
                  <c:v>24.375288000000001</c:v>
                </c:pt>
                <c:pt idx="62">
                  <c:v>24.183524999999999</c:v>
                </c:pt>
                <c:pt idx="63">
                  <c:v>24.003064999999999</c:v>
                </c:pt>
                <c:pt idx="64">
                  <c:v>23.980740000000001</c:v>
                </c:pt>
                <c:pt idx="65">
                  <c:v>24.345039</c:v>
                </c:pt>
                <c:pt idx="66">
                  <c:v>24.705120000000001</c:v>
                </c:pt>
                <c:pt idx="67">
                  <c:v>25.302565000000001</c:v>
                </c:pt>
                <c:pt idx="68">
                  <c:v>25.360088000000001</c:v>
                </c:pt>
                <c:pt idx="69">
                  <c:v>25.670338000000001</c:v>
                </c:pt>
                <c:pt idx="70">
                  <c:v>25.848666999999999</c:v>
                </c:pt>
                <c:pt idx="71">
                  <c:v>26.592243</c:v>
                </c:pt>
                <c:pt idx="72">
                  <c:v>27.290959999999998</c:v>
                </c:pt>
                <c:pt idx="73">
                  <c:v>28.051093999999999</c:v>
                </c:pt>
                <c:pt idx="74">
                  <c:v>27.943583</c:v>
                </c:pt>
                <c:pt idx="75">
                  <c:v>27.472265</c:v>
                </c:pt>
                <c:pt idx="76">
                  <c:v>27.102142000000001</c:v>
                </c:pt>
                <c:pt idx="77">
                  <c:v>26.82225</c:v>
                </c:pt>
                <c:pt idx="78">
                  <c:v>26.897371</c:v>
                </c:pt>
                <c:pt idx="79">
                  <c:v>27.247828999999999</c:v>
                </c:pt>
                <c:pt idx="80">
                  <c:v>27.906395</c:v>
                </c:pt>
                <c:pt idx="81">
                  <c:v>27.824697</c:v>
                </c:pt>
                <c:pt idx="82">
                  <c:v>26.953158999999999</c:v>
                </c:pt>
                <c:pt idx="83">
                  <c:v>26.624690999999999</c:v>
                </c:pt>
                <c:pt idx="84">
                  <c:v>26.677697999999999</c:v>
                </c:pt>
                <c:pt idx="85">
                  <c:v>26.838867</c:v>
                </c:pt>
                <c:pt idx="86">
                  <c:v>26.449421000000001</c:v>
                </c:pt>
                <c:pt idx="87">
                  <c:v>26.102295000000002</c:v>
                </c:pt>
                <c:pt idx="88">
                  <c:v>26.132866</c:v>
                </c:pt>
                <c:pt idx="89">
                  <c:v>25.310623</c:v>
                </c:pt>
                <c:pt idx="90">
                  <c:v>25.507368</c:v>
                </c:pt>
                <c:pt idx="91">
                  <c:v>24.675322000000001</c:v>
                </c:pt>
                <c:pt idx="92">
                  <c:v>25.014669000000001</c:v>
                </c:pt>
                <c:pt idx="93">
                  <c:v>24.184328000000001</c:v>
                </c:pt>
                <c:pt idx="94">
                  <c:v>24.465675000000001</c:v>
                </c:pt>
                <c:pt idx="95">
                  <c:v>24.198822</c:v>
                </c:pt>
                <c:pt idx="96">
                  <c:v>23.991039000000001</c:v>
                </c:pt>
                <c:pt idx="97">
                  <c:v>23.15239</c:v>
                </c:pt>
                <c:pt idx="98">
                  <c:v>22.595419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DA-48F5-BFF9-8B5962EAC0B3}"/>
            </c:ext>
          </c:extLst>
        </c:ser>
        <c:ser>
          <c:idx val="3"/>
          <c:order val="3"/>
          <c:tx>
            <c:strRef>
              <c:f>'IP3'!$S$2</c:f>
              <c:strCache>
                <c:ptCount val="1"/>
                <c:pt idx="0">
                  <c:v>+16dBm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'IP3'!$R$5:$R$103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'IP3'!$S$5:$S$103</c:f>
              <c:numCache>
                <c:formatCode>General</c:formatCode>
                <c:ptCount val="99"/>
                <c:pt idx="0">
                  <c:v>22.283110000000001</c:v>
                </c:pt>
                <c:pt idx="1">
                  <c:v>21.267941</c:v>
                </c:pt>
                <c:pt idx="2">
                  <c:v>20.230442</c:v>
                </c:pt>
                <c:pt idx="3">
                  <c:v>20.665295</c:v>
                </c:pt>
                <c:pt idx="4">
                  <c:v>21.826008000000002</c:v>
                </c:pt>
                <c:pt idx="5">
                  <c:v>23.220215</c:v>
                </c:pt>
                <c:pt idx="6">
                  <c:v>23.439405000000001</c:v>
                </c:pt>
                <c:pt idx="7">
                  <c:v>22.863593999999999</c:v>
                </c:pt>
                <c:pt idx="8">
                  <c:v>21.731605999999999</c:v>
                </c:pt>
                <c:pt idx="9">
                  <c:v>21.069407999999999</c:v>
                </c:pt>
                <c:pt idx="10">
                  <c:v>20.264195999999998</c:v>
                </c:pt>
                <c:pt idx="11">
                  <c:v>19.375011000000001</c:v>
                </c:pt>
                <c:pt idx="12">
                  <c:v>18.788568000000001</c:v>
                </c:pt>
                <c:pt idx="13">
                  <c:v>19.070029999999999</c:v>
                </c:pt>
                <c:pt idx="14">
                  <c:v>19.901537000000001</c:v>
                </c:pt>
                <c:pt idx="15">
                  <c:v>20.840567</c:v>
                </c:pt>
                <c:pt idx="16">
                  <c:v>21.398249</c:v>
                </c:pt>
                <c:pt idx="17">
                  <c:v>21.581323999999999</c:v>
                </c:pt>
                <c:pt idx="18">
                  <c:v>21.285882999999998</c:v>
                </c:pt>
                <c:pt idx="19">
                  <c:v>20.911342999999999</c:v>
                </c:pt>
                <c:pt idx="20">
                  <c:v>21.00395</c:v>
                </c:pt>
                <c:pt idx="21">
                  <c:v>21.000668000000001</c:v>
                </c:pt>
                <c:pt idx="22">
                  <c:v>20.899215999999999</c:v>
                </c:pt>
                <c:pt idx="23">
                  <c:v>20.881592000000001</c:v>
                </c:pt>
                <c:pt idx="24">
                  <c:v>20.377579000000001</c:v>
                </c:pt>
                <c:pt idx="25">
                  <c:v>20.084982</c:v>
                </c:pt>
                <c:pt idx="26">
                  <c:v>19.498835</c:v>
                </c:pt>
                <c:pt idx="27">
                  <c:v>19.627071000000001</c:v>
                </c:pt>
                <c:pt idx="28">
                  <c:v>20.202794999999998</c:v>
                </c:pt>
                <c:pt idx="29">
                  <c:v>21.682645999999998</c:v>
                </c:pt>
                <c:pt idx="30">
                  <c:v>23.028625000000002</c:v>
                </c:pt>
                <c:pt idx="31">
                  <c:v>23.667665</c:v>
                </c:pt>
                <c:pt idx="32">
                  <c:v>23.346278999999999</c:v>
                </c:pt>
                <c:pt idx="33">
                  <c:v>24.164798999999999</c:v>
                </c:pt>
                <c:pt idx="34">
                  <c:v>24.732444999999998</c:v>
                </c:pt>
                <c:pt idx="35">
                  <c:v>25.457087999999999</c:v>
                </c:pt>
                <c:pt idx="36">
                  <c:v>25.457999999999998</c:v>
                </c:pt>
                <c:pt idx="37">
                  <c:v>27.062922</c:v>
                </c:pt>
                <c:pt idx="38">
                  <c:v>28.406037999999999</c:v>
                </c:pt>
                <c:pt idx="39">
                  <c:v>28.646936</c:v>
                </c:pt>
                <c:pt idx="40">
                  <c:v>27.670300999999998</c:v>
                </c:pt>
                <c:pt idx="41">
                  <c:v>27.159082000000001</c:v>
                </c:pt>
                <c:pt idx="42">
                  <c:v>28.451056999999999</c:v>
                </c:pt>
                <c:pt idx="43">
                  <c:v>31.351486000000001</c:v>
                </c:pt>
                <c:pt idx="44">
                  <c:v>33.796860000000002</c:v>
                </c:pt>
                <c:pt idx="45">
                  <c:v>33.511726000000003</c:v>
                </c:pt>
                <c:pt idx="46">
                  <c:v>30.822403000000001</c:v>
                </c:pt>
                <c:pt idx="47">
                  <c:v>28.224874</c:v>
                </c:pt>
                <c:pt idx="48">
                  <c:v>28.120830999999999</c:v>
                </c:pt>
                <c:pt idx="49">
                  <c:v>27.79879</c:v>
                </c:pt>
                <c:pt idx="50">
                  <c:v>27.775003000000002</c:v>
                </c:pt>
                <c:pt idx="51">
                  <c:v>27.287686999999998</c:v>
                </c:pt>
                <c:pt idx="52">
                  <c:v>27.351521000000002</c:v>
                </c:pt>
                <c:pt idx="53">
                  <c:v>26.509862999999999</c:v>
                </c:pt>
                <c:pt idx="54">
                  <c:v>25.418118</c:v>
                </c:pt>
                <c:pt idx="55">
                  <c:v>24.277636000000001</c:v>
                </c:pt>
                <c:pt idx="56">
                  <c:v>23.30574</c:v>
                </c:pt>
                <c:pt idx="57">
                  <c:v>21.982378000000001</c:v>
                </c:pt>
                <c:pt idx="58">
                  <c:v>21.553560000000001</c:v>
                </c:pt>
                <c:pt idx="59">
                  <c:v>21.422585000000002</c:v>
                </c:pt>
                <c:pt idx="60">
                  <c:v>21.551463999999999</c:v>
                </c:pt>
                <c:pt idx="61">
                  <c:v>21.211804999999998</c:v>
                </c:pt>
                <c:pt idx="62">
                  <c:v>21.488724000000001</c:v>
                </c:pt>
                <c:pt idx="63">
                  <c:v>21.603249000000002</c:v>
                </c:pt>
                <c:pt idx="64">
                  <c:v>21.823972999999999</c:v>
                </c:pt>
                <c:pt idx="65">
                  <c:v>22.379438</c:v>
                </c:pt>
                <c:pt idx="66">
                  <c:v>22.686888</c:v>
                </c:pt>
                <c:pt idx="67">
                  <c:v>23.454989999999999</c:v>
                </c:pt>
                <c:pt idx="68">
                  <c:v>22.692678000000001</c:v>
                </c:pt>
                <c:pt idx="69">
                  <c:v>23.403203999999999</c:v>
                </c:pt>
                <c:pt idx="70">
                  <c:v>22.938738000000001</c:v>
                </c:pt>
                <c:pt idx="71">
                  <c:v>23.541585999999999</c:v>
                </c:pt>
                <c:pt idx="72">
                  <c:v>22.857462000000002</c:v>
                </c:pt>
                <c:pt idx="73">
                  <c:v>22.872578000000001</c:v>
                </c:pt>
                <c:pt idx="74">
                  <c:v>22.408110000000001</c:v>
                </c:pt>
                <c:pt idx="75">
                  <c:v>22.033512000000002</c:v>
                </c:pt>
                <c:pt idx="76">
                  <c:v>22.193473999999998</c:v>
                </c:pt>
                <c:pt idx="77">
                  <c:v>22.74831</c:v>
                </c:pt>
                <c:pt idx="78">
                  <c:v>23.585735</c:v>
                </c:pt>
                <c:pt idx="79">
                  <c:v>24.237774000000002</c:v>
                </c:pt>
                <c:pt idx="80">
                  <c:v>24.609155999999999</c:v>
                </c:pt>
                <c:pt idx="81">
                  <c:v>24.378734999999999</c:v>
                </c:pt>
                <c:pt idx="82">
                  <c:v>23.826387</c:v>
                </c:pt>
                <c:pt idx="83">
                  <c:v>23.580341000000001</c:v>
                </c:pt>
                <c:pt idx="84">
                  <c:v>23.214794000000001</c:v>
                </c:pt>
                <c:pt idx="85">
                  <c:v>22.673725000000001</c:v>
                </c:pt>
                <c:pt idx="86">
                  <c:v>21.885238999999999</c:v>
                </c:pt>
                <c:pt idx="87">
                  <c:v>21.457684</c:v>
                </c:pt>
                <c:pt idx="88">
                  <c:v>21.448298000000001</c:v>
                </c:pt>
                <c:pt idx="89">
                  <c:v>20.632715000000001</c:v>
                </c:pt>
                <c:pt idx="90">
                  <c:v>20.877110999999999</c:v>
                </c:pt>
                <c:pt idx="91">
                  <c:v>20.506077000000001</c:v>
                </c:pt>
                <c:pt idx="92">
                  <c:v>21.226471</c:v>
                </c:pt>
                <c:pt idx="93">
                  <c:v>20.329912</c:v>
                </c:pt>
                <c:pt idx="94">
                  <c:v>20.197277</c:v>
                </c:pt>
                <c:pt idx="95">
                  <c:v>19.605637000000002</c:v>
                </c:pt>
                <c:pt idx="96">
                  <c:v>18.681567999999999</c:v>
                </c:pt>
                <c:pt idx="97">
                  <c:v>17.095542999999999</c:v>
                </c:pt>
                <c:pt idx="98">
                  <c:v>15.697429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9DA-48F5-BFF9-8B5962EAC0B3}"/>
            </c:ext>
          </c:extLst>
        </c:ser>
        <c:ser>
          <c:idx val="4"/>
          <c:order val="4"/>
          <c:tx>
            <c:strRef>
              <c:f>'IP3'!$V$2</c:f>
              <c:strCache>
                <c:ptCount val="1"/>
                <c:pt idx="0">
                  <c:v>+14dBm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'IP3'!$U$5:$U$103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'IP3'!$V$5:$V$103</c:f>
              <c:numCache>
                <c:formatCode>General</c:formatCode>
                <c:ptCount val="99"/>
                <c:pt idx="0">
                  <c:v>20.257076000000001</c:v>
                </c:pt>
                <c:pt idx="1">
                  <c:v>19.20018</c:v>
                </c:pt>
                <c:pt idx="2">
                  <c:v>18.318809999999999</c:v>
                </c:pt>
                <c:pt idx="3">
                  <c:v>18.682758</c:v>
                </c:pt>
                <c:pt idx="4">
                  <c:v>19.730416999999999</c:v>
                </c:pt>
                <c:pt idx="5">
                  <c:v>21.102381000000001</c:v>
                </c:pt>
                <c:pt idx="6">
                  <c:v>21.711369999999999</c:v>
                </c:pt>
                <c:pt idx="7">
                  <c:v>21.302060999999998</c:v>
                </c:pt>
                <c:pt idx="8">
                  <c:v>19.907257000000001</c:v>
                </c:pt>
                <c:pt idx="9">
                  <c:v>18.624932999999999</c:v>
                </c:pt>
                <c:pt idx="10">
                  <c:v>17.450109000000001</c:v>
                </c:pt>
                <c:pt idx="11">
                  <c:v>16.604147000000001</c:v>
                </c:pt>
                <c:pt idx="12">
                  <c:v>16.227436000000001</c:v>
                </c:pt>
                <c:pt idx="13">
                  <c:v>16.535647999999998</c:v>
                </c:pt>
                <c:pt idx="14">
                  <c:v>17.098006999999999</c:v>
                </c:pt>
                <c:pt idx="15">
                  <c:v>17.811319000000001</c:v>
                </c:pt>
                <c:pt idx="16">
                  <c:v>18.719912000000001</c:v>
                </c:pt>
                <c:pt idx="17">
                  <c:v>19.246514999999999</c:v>
                </c:pt>
                <c:pt idx="18">
                  <c:v>19.409081</c:v>
                </c:pt>
                <c:pt idx="19">
                  <c:v>19.265274000000002</c:v>
                </c:pt>
                <c:pt idx="20">
                  <c:v>19.644666999999998</c:v>
                </c:pt>
                <c:pt idx="21">
                  <c:v>19.466518000000001</c:v>
                </c:pt>
                <c:pt idx="22">
                  <c:v>19.033353999999999</c:v>
                </c:pt>
                <c:pt idx="23">
                  <c:v>18.516438999999998</c:v>
                </c:pt>
                <c:pt idx="24">
                  <c:v>18.040400999999999</c:v>
                </c:pt>
                <c:pt idx="25">
                  <c:v>17.706520000000001</c:v>
                </c:pt>
                <c:pt idx="26">
                  <c:v>17.396328</c:v>
                </c:pt>
                <c:pt idx="27">
                  <c:v>17.648416999999998</c:v>
                </c:pt>
                <c:pt idx="28">
                  <c:v>18.164202</c:v>
                </c:pt>
                <c:pt idx="29">
                  <c:v>19.530940999999999</c:v>
                </c:pt>
                <c:pt idx="30">
                  <c:v>21.038907999999999</c:v>
                </c:pt>
                <c:pt idx="31">
                  <c:v>22.029924000000001</c:v>
                </c:pt>
                <c:pt idx="32">
                  <c:v>21.458272999999998</c:v>
                </c:pt>
                <c:pt idx="33">
                  <c:v>21.040490999999999</c:v>
                </c:pt>
                <c:pt idx="34">
                  <c:v>20.894673999999998</c:v>
                </c:pt>
                <c:pt idx="35">
                  <c:v>21.677624000000002</c:v>
                </c:pt>
                <c:pt idx="36">
                  <c:v>22.632368</c:v>
                </c:pt>
                <c:pt idx="37">
                  <c:v>24.353650999999999</c:v>
                </c:pt>
                <c:pt idx="38">
                  <c:v>25.442178999999999</c:v>
                </c:pt>
                <c:pt idx="39">
                  <c:v>25.488768</c:v>
                </c:pt>
                <c:pt idx="40">
                  <c:v>24.713474000000001</c:v>
                </c:pt>
                <c:pt idx="41">
                  <c:v>24.624334000000001</c:v>
                </c:pt>
                <c:pt idx="42">
                  <c:v>26.013292</c:v>
                </c:pt>
                <c:pt idx="43">
                  <c:v>29.149469</c:v>
                </c:pt>
                <c:pt idx="44">
                  <c:v>30.883438000000002</c:v>
                </c:pt>
                <c:pt idx="45">
                  <c:v>30.304358000000001</c:v>
                </c:pt>
                <c:pt idx="46">
                  <c:v>27.097946</c:v>
                </c:pt>
                <c:pt idx="47">
                  <c:v>24.637402000000002</c:v>
                </c:pt>
                <c:pt idx="48">
                  <c:v>24.086544</c:v>
                </c:pt>
                <c:pt idx="49">
                  <c:v>23.717295</c:v>
                </c:pt>
                <c:pt idx="50">
                  <c:v>23.069787999999999</c:v>
                </c:pt>
                <c:pt idx="51">
                  <c:v>22.183005999999999</c:v>
                </c:pt>
                <c:pt idx="52">
                  <c:v>21.322182000000002</c:v>
                </c:pt>
                <c:pt idx="53">
                  <c:v>20.546451999999999</c:v>
                </c:pt>
                <c:pt idx="54">
                  <c:v>19.432721999999998</c:v>
                </c:pt>
                <c:pt idx="55">
                  <c:v>18.865397999999999</c:v>
                </c:pt>
                <c:pt idx="56">
                  <c:v>18.429516</c:v>
                </c:pt>
                <c:pt idx="57">
                  <c:v>17.764752999999999</c:v>
                </c:pt>
                <c:pt idx="58">
                  <c:v>17.464428000000002</c:v>
                </c:pt>
                <c:pt idx="59">
                  <c:v>17.308727000000001</c:v>
                </c:pt>
                <c:pt idx="60">
                  <c:v>17.420891000000001</c:v>
                </c:pt>
                <c:pt idx="61">
                  <c:v>17.034998000000002</c:v>
                </c:pt>
                <c:pt idx="62">
                  <c:v>17.131713999999999</c:v>
                </c:pt>
                <c:pt idx="63">
                  <c:v>16.880362000000002</c:v>
                </c:pt>
                <c:pt idx="64">
                  <c:v>16.685182999999999</c:v>
                </c:pt>
                <c:pt idx="65">
                  <c:v>16.409267</c:v>
                </c:pt>
                <c:pt idx="66">
                  <c:v>15.784184</c:v>
                </c:pt>
                <c:pt idx="67">
                  <c:v>16.133488</c:v>
                </c:pt>
                <c:pt idx="68">
                  <c:v>15.177973</c:v>
                </c:pt>
                <c:pt idx="69">
                  <c:v>16.100363000000002</c:v>
                </c:pt>
                <c:pt idx="70">
                  <c:v>15.598074</c:v>
                </c:pt>
                <c:pt idx="71">
                  <c:v>16.41489</c:v>
                </c:pt>
                <c:pt idx="72">
                  <c:v>16.058572999999999</c:v>
                </c:pt>
                <c:pt idx="73">
                  <c:v>16.536791000000001</c:v>
                </c:pt>
                <c:pt idx="74">
                  <c:v>16.876379</c:v>
                </c:pt>
                <c:pt idx="75">
                  <c:v>16.943809999999999</c:v>
                </c:pt>
                <c:pt idx="76">
                  <c:v>17.796489999999999</c:v>
                </c:pt>
                <c:pt idx="77">
                  <c:v>18.224899000000001</c:v>
                </c:pt>
                <c:pt idx="78">
                  <c:v>19.076595000000001</c:v>
                </c:pt>
                <c:pt idx="79">
                  <c:v>18.579139999999999</c:v>
                </c:pt>
                <c:pt idx="80">
                  <c:v>18.92165</c:v>
                </c:pt>
                <c:pt idx="81">
                  <c:v>18.449079999999999</c:v>
                </c:pt>
                <c:pt idx="82">
                  <c:v>17.662963999999999</c:v>
                </c:pt>
                <c:pt idx="83">
                  <c:v>16.777939</c:v>
                </c:pt>
                <c:pt idx="84">
                  <c:v>15.95818</c:v>
                </c:pt>
                <c:pt idx="85">
                  <c:v>15.879676999999999</c:v>
                </c:pt>
                <c:pt idx="86">
                  <c:v>15.008946999999999</c:v>
                </c:pt>
                <c:pt idx="87">
                  <c:v>14.588079</c:v>
                </c:pt>
                <c:pt idx="88">
                  <c:v>14.633554</c:v>
                </c:pt>
                <c:pt idx="89">
                  <c:v>13.981035</c:v>
                </c:pt>
                <c:pt idx="90">
                  <c:v>14.006532999999999</c:v>
                </c:pt>
                <c:pt idx="91">
                  <c:v>13.449562</c:v>
                </c:pt>
                <c:pt idx="92">
                  <c:v>14.063338999999999</c:v>
                </c:pt>
                <c:pt idx="93">
                  <c:v>13.250372</c:v>
                </c:pt>
                <c:pt idx="94">
                  <c:v>13.033446</c:v>
                </c:pt>
                <c:pt idx="95">
                  <c:v>12.420468</c:v>
                </c:pt>
                <c:pt idx="96">
                  <c:v>11.349119</c:v>
                </c:pt>
                <c:pt idx="97">
                  <c:v>9.2058926000000003</c:v>
                </c:pt>
                <c:pt idx="98">
                  <c:v>7.3083571999999997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9DA-48F5-BFF9-8B5962EAC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4149212860118988"/>
          <c:y val="0.51679133858267712"/>
          <c:w val="0.19794049417910148"/>
          <c:h val="0.2843266987459900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Power: Sine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5982558178930142"/>
          <c:y val="1.38890456282541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97019047729378"/>
          <c:y val="0.10485746573344999"/>
          <c:w val="0.76542713682528862"/>
          <c:h val="0.7070137731154941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'IP3'!$AG$2</c:f>
              <c:strCache>
                <c:ptCount val="1"/>
                <c:pt idx="0">
                  <c:v>+24dBm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'IP3'!$AF$5:$AF$103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'IP3'!$AG$5:$AG$103</c:f>
              <c:numCache>
                <c:formatCode>General</c:formatCode>
                <c:ptCount val="99"/>
                <c:pt idx="0">
                  <c:v>28.024334</c:v>
                </c:pt>
                <c:pt idx="1">
                  <c:v>27.949069999999999</c:v>
                </c:pt>
                <c:pt idx="2">
                  <c:v>28.099339000000001</c:v>
                </c:pt>
                <c:pt idx="3">
                  <c:v>28.394392</c:v>
                </c:pt>
                <c:pt idx="4">
                  <c:v>28.081703000000001</c:v>
                </c:pt>
                <c:pt idx="5">
                  <c:v>27.464279000000001</c:v>
                </c:pt>
                <c:pt idx="6">
                  <c:v>27.037832000000002</c:v>
                </c:pt>
                <c:pt idx="7">
                  <c:v>26.954239000000001</c:v>
                </c:pt>
                <c:pt idx="8">
                  <c:v>26.339613</c:v>
                </c:pt>
                <c:pt idx="9">
                  <c:v>27.483398000000001</c:v>
                </c:pt>
                <c:pt idx="10">
                  <c:v>28.090418</c:v>
                </c:pt>
                <c:pt idx="11">
                  <c:v>28.630002999999999</c:v>
                </c:pt>
                <c:pt idx="12">
                  <c:v>29.858438</c:v>
                </c:pt>
                <c:pt idx="13">
                  <c:v>31.228505999999999</c:v>
                </c:pt>
                <c:pt idx="14">
                  <c:v>33.805613999999998</c:v>
                </c:pt>
                <c:pt idx="15">
                  <c:v>33.039017000000001</c:v>
                </c:pt>
                <c:pt idx="16">
                  <c:v>31.797332999999998</c:v>
                </c:pt>
                <c:pt idx="17">
                  <c:v>30.579896999999999</c:v>
                </c:pt>
                <c:pt idx="18">
                  <c:v>30.369316000000001</c:v>
                </c:pt>
                <c:pt idx="19">
                  <c:v>29.714932999999998</c:v>
                </c:pt>
                <c:pt idx="20">
                  <c:v>27.799925000000002</c:v>
                </c:pt>
                <c:pt idx="21">
                  <c:v>26.076525</c:v>
                </c:pt>
                <c:pt idx="22">
                  <c:v>26.181732</c:v>
                </c:pt>
                <c:pt idx="23">
                  <c:v>27.528154000000001</c:v>
                </c:pt>
                <c:pt idx="24">
                  <c:v>28.595222</c:v>
                </c:pt>
                <c:pt idx="25">
                  <c:v>29.847543999999999</c:v>
                </c:pt>
                <c:pt idx="26">
                  <c:v>30.599504</c:v>
                </c:pt>
                <c:pt idx="27">
                  <c:v>31.221447000000001</c:v>
                </c:pt>
                <c:pt idx="28">
                  <c:v>31.421616</c:v>
                </c:pt>
                <c:pt idx="29">
                  <c:v>30.965185000000002</c:v>
                </c:pt>
                <c:pt idx="30">
                  <c:v>30.947887000000001</c:v>
                </c:pt>
                <c:pt idx="31">
                  <c:v>30.323753</c:v>
                </c:pt>
                <c:pt idx="32">
                  <c:v>30.682607999999998</c:v>
                </c:pt>
                <c:pt idx="33">
                  <c:v>31.710135000000001</c:v>
                </c:pt>
                <c:pt idx="34">
                  <c:v>32.586410999999998</c:v>
                </c:pt>
                <c:pt idx="35">
                  <c:v>33.59198</c:v>
                </c:pt>
                <c:pt idx="36">
                  <c:v>33.289413000000003</c:v>
                </c:pt>
                <c:pt idx="37">
                  <c:v>33.583015000000003</c:v>
                </c:pt>
                <c:pt idx="38">
                  <c:v>32.988070999999998</c:v>
                </c:pt>
                <c:pt idx="39">
                  <c:v>32.799171000000001</c:v>
                </c:pt>
                <c:pt idx="40">
                  <c:v>32.778606000000003</c:v>
                </c:pt>
                <c:pt idx="41">
                  <c:v>32.930335999999997</c:v>
                </c:pt>
                <c:pt idx="42">
                  <c:v>33.131573000000003</c:v>
                </c:pt>
                <c:pt idx="43">
                  <c:v>32.751323999999997</c:v>
                </c:pt>
                <c:pt idx="44">
                  <c:v>32.569881000000002</c:v>
                </c:pt>
                <c:pt idx="45">
                  <c:v>32.820537999999999</c:v>
                </c:pt>
                <c:pt idx="46">
                  <c:v>32.994971999999997</c:v>
                </c:pt>
                <c:pt idx="47">
                  <c:v>32.673755999999997</c:v>
                </c:pt>
                <c:pt idx="48">
                  <c:v>31.825989</c:v>
                </c:pt>
                <c:pt idx="49">
                  <c:v>31.062515000000001</c:v>
                </c:pt>
                <c:pt idx="50">
                  <c:v>30.984575</c:v>
                </c:pt>
                <c:pt idx="51">
                  <c:v>31.740552999999998</c:v>
                </c:pt>
                <c:pt idx="52">
                  <c:v>32.265712999999998</c:v>
                </c:pt>
                <c:pt idx="53">
                  <c:v>31.893156000000001</c:v>
                </c:pt>
                <c:pt idx="54">
                  <c:v>31.902937000000001</c:v>
                </c:pt>
                <c:pt idx="55">
                  <c:v>32.137473999999997</c:v>
                </c:pt>
                <c:pt idx="56">
                  <c:v>33.019984999999998</c:v>
                </c:pt>
                <c:pt idx="57">
                  <c:v>31.827448</c:v>
                </c:pt>
                <c:pt idx="58">
                  <c:v>31.080030000000001</c:v>
                </c:pt>
                <c:pt idx="59">
                  <c:v>30.317066000000001</c:v>
                </c:pt>
                <c:pt idx="60">
                  <c:v>30.765554000000002</c:v>
                </c:pt>
                <c:pt idx="61">
                  <c:v>30.819305</c:v>
                </c:pt>
                <c:pt idx="62">
                  <c:v>31.13871</c:v>
                </c:pt>
                <c:pt idx="63">
                  <c:v>31.548185</c:v>
                </c:pt>
                <c:pt idx="64">
                  <c:v>31.292328000000001</c:v>
                </c:pt>
                <c:pt idx="65">
                  <c:v>31.873238000000001</c:v>
                </c:pt>
                <c:pt idx="66">
                  <c:v>31.974744999999999</c:v>
                </c:pt>
                <c:pt idx="67">
                  <c:v>32.188389000000001</c:v>
                </c:pt>
                <c:pt idx="68">
                  <c:v>30.801376000000001</c:v>
                </c:pt>
                <c:pt idx="69">
                  <c:v>30.521021000000001</c:v>
                </c:pt>
                <c:pt idx="70">
                  <c:v>29.853259999999999</c:v>
                </c:pt>
                <c:pt idx="71">
                  <c:v>29.957819000000001</c:v>
                </c:pt>
                <c:pt idx="72">
                  <c:v>29.749365000000001</c:v>
                </c:pt>
                <c:pt idx="73">
                  <c:v>30.862287999999999</c:v>
                </c:pt>
                <c:pt idx="74">
                  <c:v>31.578164999999998</c:v>
                </c:pt>
                <c:pt idx="75">
                  <c:v>31.541048</c:v>
                </c:pt>
                <c:pt idx="76">
                  <c:v>31.073622</c:v>
                </c:pt>
                <c:pt idx="77">
                  <c:v>31.082602000000001</c:v>
                </c:pt>
                <c:pt idx="78">
                  <c:v>30.909803</c:v>
                </c:pt>
                <c:pt idx="79">
                  <c:v>31.235661</c:v>
                </c:pt>
                <c:pt idx="80">
                  <c:v>31.366968</c:v>
                </c:pt>
                <c:pt idx="81">
                  <c:v>31.421762000000001</c:v>
                </c:pt>
                <c:pt idx="82">
                  <c:v>31.116955000000001</c:v>
                </c:pt>
                <c:pt idx="83">
                  <c:v>31.404411</c:v>
                </c:pt>
                <c:pt idx="84">
                  <c:v>31.469892999999999</c:v>
                </c:pt>
                <c:pt idx="85">
                  <c:v>30.948229000000001</c:v>
                </c:pt>
                <c:pt idx="86">
                  <c:v>30.855841000000002</c:v>
                </c:pt>
                <c:pt idx="87">
                  <c:v>30.932912999999999</c:v>
                </c:pt>
                <c:pt idx="88">
                  <c:v>32.323776000000002</c:v>
                </c:pt>
                <c:pt idx="89">
                  <c:v>31.709064000000001</c:v>
                </c:pt>
                <c:pt idx="90">
                  <c:v>32.168221000000003</c:v>
                </c:pt>
                <c:pt idx="91">
                  <c:v>31.715236999999998</c:v>
                </c:pt>
                <c:pt idx="92">
                  <c:v>31.733495999999999</c:v>
                </c:pt>
                <c:pt idx="93">
                  <c:v>31.164491999999999</c:v>
                </c:pt>
                <c:pt idx="94">
                  <c:v>31.246459999999999</c:v>
                </c:pt>
                <c:pt idx="95">
                  <c:v>31.185642000000001</c:v>
                </c:pt>
                <c:pt idx="96">
                  <c:v>30.959681</c:v>
                </c:pt>
                <c:pt idx="97">
                  <c:v>30.449746999999999</c:v>
                </c:pt>
                <c:pt idx="98">
                  <c:v>30.539818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44-4FCF-B507-FB2C7832E510}"/>
            </c:ext>
          </c:extLst>
        </c:ser>
        <c:ser>
          <c:idx val="1"/>
          <c:order val="1"/>
          <c:tx>
            <c:strRef>
              <c:f>'IP3'!$AJ$2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'IP3'!$AJ$5:$AJ$103</c:f>
              <c:numCache>
                <c:formatCode>General</c:formatCode>
                <c:ptCount val="99"/>
                <c:pt idx="0">
                  <c:v>26.479469000000002</c:v>
                </c:pt>
                <c:pt idx="1">
                  <c:v>26.137443999999999</c:v>
                </c:pt>
                <c:pt idx="2">
                  <c:v>26.264005999999998</c:v>
                </c:pt>
                <c:pt idx="3">
                  <c:v>26.577483999999998</c:v>
                </c:pt>
                <c:pt idx="4">
                  <c:v>26.748830999999999</c:v>
                </c:pt>
                <c:pt idx="5">
                  <c:v>26.492977</c:v>
                </c:pt>
                <c:pt idx="6">
                  <c:v>26.314377</c:v>
                </c:pt>
                <c:pt idx="7">
                  <c:v>26.465672999999999</c:v>
                </c:pt>
                <c:pt idx="8">
                  <c:v>26.180733</c:v>
                </c:pt>
                <c:pt idx="9">
                  <c:v>26.009108999999999</c:v>
                </c:pt>
                <c:pt idx="10">
                  <c:v>25.124887000000001</c:v>
                </c:pt>
                <c:pt idx="11">
                  <c:v>24.615058999999999</c:v>
                </c:pt>
                <c:pt idx="12">
                  <c:v>24.590778</c:v>
                </c:pt>
                <c:pt idx="13">
                  <c:v>25.336020999999999</c:v>
                </c:pt>
                <c:pt idx="14">
                  <c:v>26.237219</c:v>
                </c:pt>
                <c:pt idx="15">
                  <c:v>26.74719</c:v>
                </c:pt>
                <c:pt idx="16">
                  <c:v>27.002666000000001</c:v>
                </c:pt>
                <c:pt idx="17">
                  <c:v>26.355716999999999</c:v>
                </c:pt>
                <c:pt idx="18">
                  <c:v>24.925796999999999</c:v>
                </c:pt>
                <c:pt idx="19">
                  <c:v>23.676672</c:v>
                </c:pt>
                <c:pt idx="20">
                  <c:v>23.369799</c:v>
                </c:pt>
                <c:pt idx="21">
                  <c:v>23.279502999999998</c:v>
                </c:pt>
                <c:pt idx="22">
                  <c:v>23.547754000000001</c:v>
                </c:pt>
                <c:pt idx="23">
                  <c:v>24.190570999999998</c:v>
                </c:pt>
                <c:pt idx="24">
                  <c:v>24.706104</c:v>
                </c:pt>
                <c:pt idx="25">
                  <c:v>25.520772999999998</c:v>
                </c:pt>
                <c:pt idx="26">
                  <c:v>26.207832</c:v>
                </c:pt>
                <c:pt idx="27">
                  <c:v>28.054933999999999</c:v>
                </c:pt>
                <c:pt idx="28">
                  <c:v>29.727865000000001</c:v>
                </c:pt>
                <c:pt idx="29">
                  <c:v>31.016399</c:v>
                </c:pt>
                <c:pt idx="30">
                  <c:v>31.830793</c:v>
                </c:pt>
                <c:pt idx="31">
                  <c:v>32.473469000000001</c:v>
                </c:pt>
                <c:pt idx="32">
                  <c:v>31.934823999999999</c:v>
                </c:pt>
                <c:pt idx="33">
                  <c:v>33.015976000000002</c:v>
                </c:pt>
                <c:pt idx="34">
                  <c:v>33.390247000000002</c:v>
                </c:pt>
                <c:pt idx="35">
                  <c:v>34.025886999999997</c:v>
                </c:pt>
                <c:pt idx="36">
                  <c:v>32.135554999999997</c:v>
                </c:pt>
                <c:pt idx="37">
                  <c:v>30.374254000000001</c:v>
                </c:pt>
                <c:pt idx="38">
                  <c:v>29.323865999999999</c:v>
                </c:pt>
                <c:pt idx="39">
                  <c:v>29.047190000000001</c:v>
                </c:pt>
                <c:pt idx="40">
                  <c:v>29.401772000000001</c:v>
                </c:pt>
                <c:pt idx="41">
                  <c:v>29.994799</c:v>
                </c:pt>
                <c:pt idx="42">
                  <c:v>30.056629000000001</c:v>
                </c:pt>
                <c:pt idx="43">
                  <c:v>29.922454999999999</c:v>
                </c:pt>
                <c:pt idx="44">
                  <c:v>31.626062000000001</c:v>
                </c:pt>
                <c:pt idx="45">
                  <c:v>33.100245999999999</c:v>
                </c:pt>
                <c:pt idx="46">
                  <c:v>33.717925999999999</c:v>
                </c:pt>
                <c:pt idx="47">
                  <c:v>32.505051000000002</c:v>
                </c:pt>
                <c:pt idx="48">
                  <c:v>31.326965000000001</c:v>
                </c:pt>
                <c:pt idx="49">
                  <c:v>30.870236999999999</c:v>
                </c:pt>
                <c:pt idx="50">
                  <c:v>30.358988</c:v>
                </c:pt>
                <c:pt idx="51">
                  <c:v>30.462297</c:v>
                </c:pt>
                <c:pt idx="52">
                  <c:v>29.662634000000001</c:v>
                </c:pt>
                <c:pt idx="53">
                  <c:v>28.854548999999999</c:v>
                </c:pt>
                <c:pt idx="54">
                  <c:v>28.46529</c:v>
                </c:pt>
                <c:pt idx="55">
                  <c:v>29.193417</c:v>
                </c:pt>
                <c:pt idx="56">
                  <c:v>29.730734000000002</c:v>
                </c:pt>
                <c:pt idx="57">
                  <c:v>29.019421000000001</c:v>
                </c:pt>
                <c:pt idx="58">
                  <c:v>28.588345</c:v>
                </c:pt>
                <c:pt idx="59">
                  <c:v>28.302416000000001</c:v>
                </c:pt>
                <c:pt idx="60">
                  <c:v>29.093664</c:v>
                </c:pt>
                <c:pt idx="61">
                  <c:v>29.298566999999998</c:v>
                </c:pt>
                <c:pt idx="62">
                  <c:v>29.573741999999999</c:v>
                </c:pt>
                <c:pt idx="63">
                  <c:v>29.337204</c:v>
                </c:pt>
                <c:pt idx="64">
                  <c:v>28.824562</c:v>
                </c:pt>
                <c:pt idx="65">
                  <c:v>28.378589999999999</c:v>
                </c:pt>
                <c:pt idx="66">
                  <c:v>27.843328</c:v>
                </c:pt>
                <c:pt idx="67">
                  <c:v>27.765367999999999</c:v>
                </c:pt>
                <c:pt idx="68">
                  <c:v>27.461233</c:v>
                </c:pt>
                <c:pt idx="69">
                  <c:v>27.680637000000001</c:v>
                </c:pt>
                <c:pt idx="70">
                  <c:v>27.364298000000002</c:v>
                </c:pt>
                <c:pt idx="71">
                  <c:v>27.250503999999999</c:v>
                </c:pt>
                <c:pt idx="72">
                  <c:v>26.896792999999999</c:v>
                </c:pt>
                <c:pt idx="73">
                  <c:v>27.590519</c:v>
                </c:pt>
                <c:pt idx="74">
                  <c:v>28.091190000000001</c:v>
                </c:pt>
                <c:pt idx="75">
                  <c:v>28.906713</c:v>
                </c:pt>
                <c:pt idx="76">
                  <c:v>29.192532</c:v>
                </c:pt>
                <c:pt idx="77">
                  <c:v>29.527602999999999</c:v>
                </c:pt>
                <c:pt idx="78">
                  <c:v>29.541162</c:v>
                </c:pt>
                <c:pt idx="79">
                  <c:v>29.800471999999999</c:v>
                </c:pt>
                <c:pt idx="80">
                  <c:v>30.447496000000001</c:v>
                </c:pt>
                <c:pt idx="81">
                  <c:v>30.625484</c:v>
                </c:pt>
                <c:pt idx="82">
                  <c:v>30.501830999999999</c:v>
                </c:pt>
                <c:pt idx="83">
                  <c:v>29.802106999999999</c:v>
                </c:pt>
                <c:pt idx="84">
                  <c:v>29.680907999999999</c:v>
                </c:pt>
                <c:pt idx="85">
                  <c:v>29.454283</c:v>
                </c:pt>
                <c:pt idx="86">
                  <c:v>30.150534</c:v>
                </c:pt>
                <c:pt idx="87">
                  <c:v>30.514889</c:v>
                </c:pt>
                <c:pt idx="88">
                  <c:v>30.716072</c:v>
                </c:pt>
                <c:pt idx="89">
                  <c:v>29.433727000000001</c:v>
                </c:pt>
                <c:pt idx="90">
                  <c:v>29.044982999999998</c:v>
                </c:pt>
                <c:pt idx="91">
                  <c:v>28.583233</c:v>
                </c:pt>
                <c:pt idx="92">
                  <c:v>28.900835000000001</c:v>
                </c:pt>
                <c:pt idx="93">
                  <c:v>28.270600999999999</c:v>
                </c:pt>
                <c:pt idx="94">
                  <c:v>28.181080000000001</c:v>
                </c:pt>
                <c:pt idx="95">
                  <c:v>27.970002999999998</c:v>
                </c:pt>
                <c:pt idx="96">
                  <c:v>27.956356</c:v>
                </c:pt>
                <c:pt idx="97">
                  <c:v>27.848724000000001</c:v>
                </c:pt>
                <c:pt idx="98">
                  <c:v>27.896872999999999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44-4FCF-B507-FB2C7832E510}"/>
            </c:ext>
          </c:extLst>
        </c:ser>
        <c:ser>
          <c:idx val="2"/>
          <c:order val="2"/>
          <c:tx>
            <c:strRef>
              <c:f>'IP3'!$AM$2</c:f>
              <c:strCache>
                <c:ptCount val="1"/>
                <c:pt idx="0">
                  <c:v>+18dBm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'IP3'!$AM$5:$AM$103</c:f>
              <c:numCache>
                <c:formatCode>General</c:formatCode>
                <c:ptCount val="99"/>
                <c:pt idx="0">
                  <c:v>24.964244999999998</c:v>
                </c:pt>
                <c:pt idx="1">
                  <c:v>24.657024</c:v>
                </c:pt>
                <c:pt idx="2">
                  <c:v>24.449833000000002</c:v>
                </c:pt>
                <c:pt idx="3">
                  <c:v>24.799624999999999</c:v>
                </c:pt>
                <c:pt idx="4">
                  <c:v>25.122551000000001</c:v>
                </c:pt>
                <c:pt idx="5">
                  <c:v>25.12989</c:v>
                </c:pt>
                <c:pt idx="6">
                  <c:v>25.219521</c:v>
                </c:pt>
                <c:pt idx="7">
                  <c:v>25.077159999999999</c:v>
                </c:pt>
                <c:pt idx="8">
                  <c:v>24.985371000000001</c:v>
                </c:pt>
                <c:pt idx="9">
                  <c:v>24.329796000000002</c:v>
                </c:pt>
                <c:pt idx="10">
                  <c:v>23.545968999999999</c:v>
                </c:pt>
                <c:pt idx="11">
                  <c:v>22.624699</c:v>
                </c:pt>
                <c:pt idx="12">
                  <c:v>22.338992999999999</c:v>
                </c:pt>
                <c:pt idx="13">
                  <c:v>22.387433999999999</c:v>
                </c:pt>
                <c:pt idx="14">
                  <c:v>22.832477999999998</c:v>
                </c:pt>
                <c:pt idx="15">
                  <c:v>22.936436</c:v>
                </c:pt>
                <c:pt idx="16">
                  <c:v>22.977139999999999</c:v>
                </c:pt>
                <c:pt idx="17">
                  <c:v>22.590626</c:v>
                </c:pt>
                <c:pt idx="18">
                  <c:v>21.963519999999999</c:v>
                </c:pt>
                <c:pt idx="19">
                  <c:v>21.652581999999999</c:v>
                </c:pt>
                <c:pt idx="20">
                  <c:v>21.855972000000001</c:v>
                </c:pt>
                <c:pt idx="21">
                  <c:v>22.041426000000001</c:v>
                </c:pt>
                <c:pt idx="22">
                  <c:v>22.489256000000001</c:v>
                </c:pt>
                <c:pt idx="23">
                  <c:v>23.133624999999999</c:v>
                </c:pt>
                <c:pt idx="24">
                  <c:v>23.730381000000001</c:v>
                </c:pt>
                <c:pt idx="25">
                  <c:v>24.540133999999998</c:v>
                </c:pt>
                <c:pt idx="26">
                  <c:v>25.477699000000001</c:v>
                </c:pt>
                <c:pt idx="27">
                  <c:v>26.766940999999999</c:v>
                </c:pt>
                <c:pt idx="28">
                  <c:v>27.113911000000002</c:v>
                </c:pt>
                <c:pt idx="29">
                  <c:v>26.9072</c:v>
                </c:pt>
                <c:pt idx="30">
                  <c:v>26.412022</c:v>
                </c:pt>
                <c:pt idx="31">
                  <c:v>26.494160000000001</c:v>
                </c:pt>
                <c:pt idx="32">
                  <c:v>28.008347000000001</c:v>
                </c:pt>
                <c:pt idx="33">
                  <c:v>29.802970999999999</c:v>
                </c:pt>
                <c:pt idx="34">
                  <c:v>31.230038</c:v>
                </c:pt>
                <c:pt idx="35">
                  <c:v>30.998342999999998</c:v>
                </c:pt>
                <c:pt idx="36">
                  <c:v>29.871746000000002</c:v>
                </c:pt>
                <c:pt idx="37">
                  <c:v>28.696992999999999</c:v>
                </c:pt>
                <c:pt idx="38">
                  <c:v>27.3978</c:v>
                </c:pt>
                <c:pt idx="39">
                  <c:v>26.918341000000002</c:v>
                </c:pt>
                <c:pt idx="40">
                  <c:v>26.774104999999999</c:v>
                </c:pt>
                <c:pt idx="41">
                  <c:v>27.506563</c:v>
                </c:pt>
                <c:pt idx="42">
                  <c:v>28.140094999999999</c:v>
                </c:pt>
                <c:pt idx="43">
                  <c:v>30.057994999999998</c:v>
                </c:pt>
                <c:pt idx="44">
                  <c:v>30.939245</c:v>
                </c:pt>
                <c:pt idx="45">
                  <c:v>32.588172999999998</c:v>
                </c:pt>
                <c:pt idx="46">
                  <c:v>31.619945999999999</c:v>
                </c:pt>
                <c:pt idx="47">
                  <c:v>31.362316</c:v>
                </c:pt>
                <c:pt idx="48">
                  <c:v>30.644703</c:v>
                </c:pt>
                <c:pt idx="49">
                  <c:v>30.158187999999999</c:v>
                </c:pt>
                <c:pt idx="50">
                  <c:v>29.346674</c:v>
                </c:pt>
                <c:pt idx="51">
                  <c:v>28.297332999999998</c:v>
                </c:pt>
                <c:pt idx="52">
                  <c:v>27.649601000000001</c:v>
                </c:pt>
                <c:pt idx="53">
                  <c:v>27.103559000000001</c:v>
                </c:pt>
                <c:pt idx="54">
                  <c:v>26.848939999999999</c:v>
                </c:pt>
                <c:pt idx="55">
                  <c:v>27.183869999999999</c:v>
                </c:pt>
                <c:pt idx="56">
                  <c:v>27.367027</c:v>
                </c:pt>
                <c:pt idx="57">
                  <c:v>26.752924</c:v>
                </c:pt>
                <c:pt idx="58">
                  <c:v>26.84271</c:v>
                </c:pt>
                <c:pt idx="59">
                  <c:v>27.541430999999999</c:v>
                </c:pt>
                <c:pt idx="60">
                  <c:v>28.490402</c:v>
                </c:pt>
                <c:pt idx="61">
                  <c:v>28.630580999999999</c:v>
                </c:pt>
                <c:pt idx="62">
                  <c:v>28.100458</c:v>
                </c:pt>
                <c:pt idx="63">
                  <c:v>27.331161000000002</c:v>
                </c:pt>
                <c:pt idx="64">
                  <c:v>26.462921000000001</c:v>
                </c:pt>
                <c:pt idx="65">
                  <c:v>26.140125000000001</c:v>
                </c:pt>
                <c:pt idx="66">
                  <c:v>26.086077</c:v>
                </c:pt>
                <c:pt idx="67">
                  <c:v>26.293768</c:v>
                </c:pt>
                <c:pt idx="68">
                  <c:v>26.246637</c:v>
                </c:pt>
                <c:pt idx="69">
                  <c:v>26.469435000000001</c:v>
                </c:pt>
                <c:pt idx="70">
                  <c:v>26.348548999999998</c:v>
                </c:pt>
                <c:pt idx="71">
                  <c:v>26.376446000000001</c:v>
                </c:pt>
                <c:pt idx="72">
                  <c:v>26.480848000000002</c:v>
                </c:pt>
                <c:pt idx="73">
                  <c:v>27.140806000000001</c:v>
                </c:pt>
                <c:pt idx="74">
                  <c:v>27.285772000000001</c:v>
                </c:pt>
                <c:pt idx="75">
                  <c:v>27.166107</c:v>
                </c:pt>
                <c:pt idx="76">
                  <c:v>26.914116</c:v>
                </c:pt>
                <c:pt idx="77">
                  <c:v>27.346959999999999</c:v>
                </c:pt>
                <c:pt idx="78">
                  <c:v>27.969207999999998</c:v>
                </c:pt>
                <c:pt idx="79">
                  <c:v>28.668520000000001</c:v>
                </c:pt>
                <c:pt idx="80">
                  <c:v>29.222290000000001</c:v>
                </c:pt>
                <c:pt idx="81">
                  <c:v>29.027509999999999</c:v>
                </c:pt>
                <c:pt idx="82">
                  <c:v>28.490364</c:v>
                </c:pt>
                <c:pt idx="83">
                  <c:v>28.099222000000001</c:v>
                </c:pt>
                <c:pt idx="84">
                  <c:v>27.854451999999998</c:v>
                </c:pt>
                <c:pt idx="85">
                  <c:v>27.720552000000001</c:v>
                </c:pt>
                <c:pt idx="86">
                  <c:v>27.406963000000001</c:v>
                </c:pt>
                <c:pt idx="87">
                  <c:v>26.790745000000001</c:v>
                </c:pt>
                <c:pt idx="88">
                  <c:v>26.385432999999999</c:v>
                </c:pt>
                <c:pt idx="89">
                  <c:v>25.143719000000001</c:v>
                </c:pt>
                <c:pt idx="90">
                  <c:v>25.857099999999999</c:v>
                </c:pt>
                <c:pt idx="91">
                  <c:v>25.579270999999999</c:v>
                </c:pt>
                <c:pt idx="92">
                  <c:v>25.897957000000002</c:v>
                </c:pt>
                <c:pt idx="93">
                  <c:v>25.087617999999999</c:v>
                </c:pt>
                <c:pt idx="94">
                  <c:v>25.192589000000002</c:v>
                </c:pt>
                <c:pt idx="95">
                  <c:v>25.216875000000002</c:v>
                </c:pt>
                <c:pt idx="96">
                  <c:v>24.159092000000001</c:v>
                </c:pt>
                <c:pt idx="97">
                  <c:v>23.056346999999999</c:v>
                </c:pt>
                <c:pt idx="98">
                  <c:v>22.129169000000001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C44-4FCF-B507-FB2C7832E510}"/>
            </c:ext>
          </c:extLst>
        </c:ser>
        <c:ser>
          <c:idx val="3"/>
          <c:order val="3"/>
          <c:tx>
            <c:strRef>
              <c:f>'IP3'!$AP$2</c:f>
              <c:strCache>
                <c:ptCount val="1"/>
                <c:pt idx="0">
                  <c:v>+16dBm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'IP3'!$AP$5:$AP$103</c:f>
              <c:numCache>
                <c:formatCode>General</c:formatCode>
                <c:ptCount val="99"/>
                <c:pt idx="0">
                  <c:v>24.161771999999999</c:v>
                </c:pt>
                <c:pt idx="1">
                  <c:v>23.334101</c:v>
                </c:pt>
                <c:pt idx="2">
                  <c:v>22.591501000000001</c:v>
                </c:pt>
                <c:pt idx="3">
                  <c:v>22.905691000000001</c:v>
                </c:pt>
                <c:pt idx="4">
                  <c:v>23.425488999999999</c:v>
                </c:pt>
                <c:pt idx="5">
                  <c:v>24.046894000000002</c:v>
                </c:pt>
                <c:pt idx="6">
                  <c:v>23.930246</c:v>
                </c:pt>
                <c:pt idx="7">
                  <c:v>23.453233999999998</c:v>
                </c:pt>
                <c:pt idx="8">
                  <c:v>22.713771999999999</c:v>
                </c:pt>
                <c:pt idx="9">
                  <c:v>22.475368</c:v>
                </c:pt>
                <c:pt idx="10">
                  <c:v>21.632359999999998</c:v>
                </c:pt>
                <c:pt idx="11">
                  <c:v>20.492526999999999</c:v>
                </c:pt>
                <c:pt idx="12">
                  <c:v>19.863066</c:v>
                </c:pt>
                <c:pt idx="13">
                  <c:v>19.811329000000001</c:v>
                </c:pt>
                <c:pt idx="14">
                  <c:v>20.187628</c:v>
                </c:pt>
                <c:pt idx="15">
                  <c:v>20.195485999999999</c:v>
                </c:pt>
                <c:pt idx="16">
                  <c:v>20.460234</c:v>
                </c:pt>
                <c:pt idx="17">
                  <c:v>20.590775000000001</c:v>
                </c:pt>
                <c:pt idx="18">
                  <c:v>20.440242999999999</c:v>
                </c:pt>
                <c:pt idx="19">
                  <c:v>20.087962999999998</c:v>
                </c:pt>
                <c:pt idx="20">
                  <c:v>20.258908999999999</c:v>
                </c:pt>
                <c:pt idx="21">
                  <c:v>20.605387</c:v>
                </c:pt>
                <c:pt idx="22">
                  <c:v>21.49493</c:v>
                </c:pt>
                <c:pt idx="23">
                  <c:v>22.615220999999998</c:v>
                </c:pt>
                <c:pt idx="24">
                  <c:v>23.460028000000001</c:v>
                </c:pt>
                <c:pt idx="25">
                  <c:v>24.244188000000001</c:v>
                </c:pt>
                <c:pt idx="26">
                  <c:v>24.799271000000001</c:v>
                </c:pt>
                <c:pt idx="27">
                  <c:v>25.702997</c:v>
                </c:pt>
                <c:pt idx="28">
                  <c:v>25.487470999999999</c:v>
                </c:pt>
                <c:pt idx="29">
                  <c:v>24.732803000000001</c:v>
                </c:pt>
                <c:pt idx="30">
                  <c:v>23.546742999999999</c:v>
                </c:pt>
                <c:pt idx="31">
                  <c:v>23.152547999999999</c:v>
                </c:pt>
                <c:pt idx="32">
                  <c:v>23.647494999999999</c:v>
                </c:pt>
                <c:pt idx="33">
                  <c:v>25.983891</c:v>
                </c:pt>
                <c:pt idx="34">
                  <c:v>26.957402999999999</c:v>
                </c:pt>
                <c:pt idx="35">
                  <c:v>26.928072</c:v>
                </c:pt>
                <c:pt idx="36">
                  <c:v>25.635007999999999</c:v>
                </c:pt>
                <c:pt idx="37">
                  <c:v>25.464414999999999</c:v>
                </c:pt>
                <c:pt idx="38">
                  <c:v>25.107918000000002</c:v>
                </c:pt>
                <c:pt idx="39">
                  <c:v>24.718744000000001</c:v>
                </c:pt>
                <c:pt idx="40">
                  <c:v>25.065456000000001</c:v>
                </c:pt>
                <c:pt idx="41">
                  <c:v>26.515591000000001</c:v>
                </c:pt>
                <c:pt idx="42">
                  <c:v>27.861336000000001</c:v>
                </c:pt>
                <c:pt idx="43">
                  <c:v>28.998028000000001</c:v>
                </c:pt>
                <c:pt idx="44">
                  <c:v>28.691783999999998</c:v>
                </c:pt>
                <c:pt idx="45">
                  <c:v>28.274616000000002</c:v>
                </c:pt>
                <c:pt idx="46">
                  <c:v>26.666561000000002</c:v>
                </c:pt>
                <c:pt idx="47">
                  <c:v>26.201008000000002</c:v>
                </c:pt>
                <c:pt idx="48">
                  <c:v>26.530470000000001</c:v>
                </c:pt>
                <c:pt idx="49">
                  <c:v>26.741717999999999</c:v>
                </c:pt>
                <c:pt idx="50">
                  <c:v>26.398363</c:v>
                </c:pt>
                <c:pt idx="51">
                  <c:v>25.245512000000002</c:v>
                </c:pt>
                <c:pt idx="52">
                  <c:v>24.786186000000001</c:v>
                </c:pt>
                <c:pt idx="53">
                  <c:v>24.452141000000001</c:v>
                </c:pt>
                <c:pt idx="54">
                  <c:v>24.581505</c:v>
                </c:pt>
                <c:pt idx="55">
                  <c:v>24.852748999999999</c:v>
                </c:pt>
                <c:pt idx="56">
                  <c:v>25.091515999999999</c:v>
                </c:pt>
                <c:pt idx="57">
                  <c:v>24.480975999999998</c:v>
                </c:pt>
                <c:pt idx="58">
                  <c:v>24.710336999999999</c:v>
                </c:pt>
                <c:pt idx="59">
                  <c:v>24.922885999999998</c:v>
                </c:pt>
                <c:pt idx="60">
                  <c:v>25.357472999999999</c:v>
                </c:pt>
                <c:pt idx="61">
                  <c:v>24.445408</c:v>
                </c:pt>
                <c:pt idx="62">
                  <c:v>23.837600999999999</c:v>
                </c:pt>
                <c:pt idx="63">
                  <c:v>22.936866999999999</c:v>
                </c:pt>
                <c:pt idx="64">
                  <c:v>22.474117</c:v>
                </c:pt>
                <c:pt idx="65">
                  <c:v>22.477879000000001</c:v>
                </c:pt>
                <c:pt idx="66">
                  <c:v>22.451044</c:v>
                </c:pt>
                <c:pt idx="67">
                  <c:v>23.085975999999999</c:v>
                </c:pt>
                <c:pt idx="68">
                  <c:v>22.379095</c:v>
                </c:pt>
                <c:pt idx="69">
                  <c:v>22.902266000000001</c:v>
                </c:pt>
                <c:pt idx="70">
                  <c:v>22.644459000000001</c:v>
                </c:pt>
                <c:pt idx="71">
                  <c:v>23.149092</c:v>
                </c:pt>
                <c:pt idx="72">
                  <c:v>23.03886</c:v>
                </c:pt>
                <c:pt idx="73">
                  <c:v>23.007071</c:v>
                </c:pt>
                <c:pt idx="74">
                  <c:v>22.785889000000001</c:v>
                </c:pt>
                <c:pt idx="75">
                  <c:v>22.548925000000001</c:v>
                </c:pt>
                <c:pt idx="76">
                  <c:v>23.051561</c:v>
                </c:pt>
                <c:pt idx="77">
                  <c:v>24.007725000000001</c:v>
                </c:pt>
                <c:pt idx="78">
                  <c:v>24.493193000000002</c:v>
                </c:pt>
                <c:pt idx="79">
                  <c:v>25.017256</c:v>
                </c:pt>
                <c:pt idx="80">
                  <c:v>24.803311999999998</c:v>
                </c:pt>
                <c:pt idx="81">
                  <c:v>24.557635999999999</c:v>
                </c:pt>
                <c:pt idx="82">
                  <c:v>23.254313</c:v>
                </c:pt>
                <c:pt idx="83">
                  <c:v>22.704678999999999</c:v>
                </c:pt>
                <c:pt idx="84">
                  <c:v>22.111211999999998</c:v>
                </c:pt>
                <c:pt idx="85">
                  <c:v>21.809103</c:v>
                </c:pt>
                <c:pt idx="86">
                  <c:v>21.196300999999998</c:v>
                </c:pt>
                <c:pt idx="87">
                  <c:v>20.602399999999999</c:v>
                </c:pt>
                <c:pt idx="88">
                  <c:v>20.780349999999999</c:v>
                </c:pt>
                <c:pt idx="89">
                  <c:v>19.361694</c:v>
                </c:pt>
                <c:pt idx="90">
                  <c:v>19.862438000000001</c:v>
                </c:pt>
                <c:pt idx="91">
                  <c:v>18.6539</c:v>
                </c:pt>
                <c:pt idx="92">
                  <c:v>19.312457999999999</c:v>
                </c:pt>
                <c:pt idx="93">
                  <c:v>17.990687999999999</c:v>
                </c:pt>
                <c:pt idx="94">
                  <c:v>17.681128999999999</c:v>
                </c:pt>
                <c:pt idx="95">
                  <c:v>17.270636</c:v>
                </c:pt>
                <c:pt idx="96">
                  <c:v>17.530526999999999</c:v>
                </c:pt>
                <c:pt idx="97">
                  <c:v>18.477768000000001</c:v>
                </c:pt>
                <c:pt idx="98">
                  <c:v>19.209945999999999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C44-4FCF-B507-FB2C7832E510}"/>
            </c:ext>
          </c:extLst>
        </c:ser>
        <c:ser>
          <c:idx val="4"/>
          <c:order val="4"/>
          <c:tx>
            <c:strRef>
              <c:f>'IP3'!$AS$2</c:f>
              <c:strCache>
                <c:ptCount val="1"/>
                <c:pt idx="0">
                  <c:v>+14dBm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'IP3'!$AR$5:$AR$103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'IP3'!$AS$5:$AS$103</c:f>
              <c:numCache>
                <c:formatCode>General</c:formatCode>
                <c:ptCount val="99"/>
                <c:pt idx="0">
                  <c:v>23.538671000000001</c:v>
                </c:pt>
                <c:pt idx="1">
                  <c:v>21.781362999999999</c:v>
                </c:pt>
                <c:pt idx="2">
                  <c:v>20.151163</c:v>
                </c:pt>
                <c:pt idx="3">
                  <c:v>20.247776000000002</c:v>
                </c:pt>
                <c:pt idx="4">
                  <c:v>20.922985000000001</c:v>
                </c:pt>
                <c:pt idx="5">
                  <c:v>21.733843</c:v>
                </c:pt>
                <c:pt idx="6">
                  <c:v>22.382376000000001</c:v>
                </c:pt>
                <c:pt idx="7">
                  <c:v>22.090001999999998</c:v>
                </c:pt>
                <c:pt idx="8">
                  <c:v>21.280289</c:v>
                </c:pt>
                <c:pt idx="9">
                  <c:v>20.008420999999998</c:v>
                </c:pt>
                <c:pt idx="10">
                  <c:v>18.866092999999999</c:v>
                </c:pt>
                <c:pt idx="11">
                  <c:v>17.931639000000001</c:v>
                </c:pt>
                <c:pt idx="12">
                  <c:v>17.986136999999999</c:v>
                </c:pt>
                <c:pt idx="13">
                  <c:v>18.366619</c:v>
                </c:pt>
                <c:pt idx="14">
                  <c:v>18.965606999999999</c:v>
                </c:pt>
                <c:pt idx="15">
                  <c:v>19.046934</c:v>
                </c:pt>
                <c:pt idx="16">
                  <c:v>19.696960000000001</c:v>
                </c:pt>
                <c:pt idx="17">
                  <c:v>19.559792999999999</c:v>
                </c:pt>
                <c:pt idx="18">
                  <c:v>19.021616000000002</c:v>
                </c:pt>
                <c:pt idx="19">
                  <c:v>18.160060999999999</c:v>
                </c:pt>
                <c:pt idx="20">
                  <c:v>18.411327</c:v>
                </c:pt>
                <c:pt idx="21">
                  <c:v>18.922930000000001</c:v>
                </c:pt>
                <c:pt idx="22">
                  <c:v>20.160919</c:v>
                </c:pt>
                <c:pt idx="23">
                  <c:v>21.989899000000001</c:v>
                </c:pt>
                <c:pt idx="24">
                  <c:v>23.385936999999998</c:v>
                </c:pt>
                <c:pt idx="25">
                  <c:v>24.066444000000001</c:v>
                </c:pt>
                <c:pt idx="26">
                  <c:v>24.259589999999999</c:v>
                </c:pt>
                <c:pt idx="27">
                  <c:v>24.883997000000001</c:v>
                </c:pt>
                <c:pt idx="28">
                  <c:v>24.429544</c:v>
                </c:pt>
                <c:pt idx="29">
                  <c:v>23.315995999999998</c:v>
                </c:pt>
                <c:pt idx="30">
                  <c:v>22.083036</c:v>
                </c:pt>
                <c:pt idx="31">
                  <c:v>22.086825999999999</c:v>
                </c:pt>
                <c:pt idx="32">
                  <c:v>22.047851999999999</c:v>
                </c:pt>
                <c:pt idx="33">
                  <c:v>22.527622000000001</c:v>
                </c:pt>
                <c:pt idx="34">
                  <c:v>22.455133</c:v>
                </c:pt>
                <c:pt idx="35">
                  <c:v>22.235282999999999</c:v>
                </c:pt>
                <c:pt idx="36">
                  <c:v>22.014944</c:v>
                </c:pt>
                <c:pt idx="37">
                  <c:v>22.44631</c:v>
                </c:pt>
                <c:pt idx="38">
                  <c:v>22.788526999999998</c:v>
                </c:pt>
                <c:pt idx="39">
                  <c:v>22.948060999999999</c:v>
                </c:pt>
                <c:pt idx="40">
                  <c:v>23.020644999999998</c:v>
                </c:pt>
                <c:pt idx="41">
                  <c:v>24.407017</c:v>
                </c:pt>
                <c:pt idx="42">
                  <c:v>26.747326000000001</c:v>
                </c:pt>
                <c:pt idx="43">
                  <c:v>27.492353000000001</c:v>
                </c:pt>
                <c:pt idx="44">
                  <c:v>27.138097999999999</c:v>
                </c:pt>
                <c:pt idx="45">
                  <c:v>25.172958000000001</c:v>
                </c:pt>
                <c:pt idx="46">
                  <c:v>23.966625000000001</c:v>
                </c:pt>
                <c:pt idx="47">
                  <c:v>22.764326000000001</c:v>
                </c:pt>
                <c:pt idx="48">
                  <c:v>22.411335000000001</c:v>
                </c:pt>
                <c:pt idx="49">
                  <c:v>22.222635</c:v>
                </c:pt>
                <c:pt idx="50">
                  <c:v>21.847408000000001</c:v>
                </c:pt>
                <c:pt idx="51">
                  <c:v>21.292335999999999</c:v>
                </c:pt>
                <c:pt idx="52">
                  <c:v>20.869598</c:v>
                </c:pt>
                <c:pt idx="53">
                  <c:v>20.508959000000001</c:v>
                </c:pt>
                <c:pt idx="54">
                  <c:v>19.985405</c:v>
                </c:pt>
                <c:pt idx="55">
                  <c:v>19.526800000000001</c:v>
                </c:pt>
                <c:pt idx="56">
                  <c:v>19.293491</c:v>
                </c:pt>
                <c:pt idx="57">
                  <c:v>18.533425999999999</c:v>
                </c:pt>
                <c:pt idx="58">
                  <c:v>18.349117</c:v>
                </c:pt>
                <c:pt idx="59">
                  <c:v>17.707428</c:v>
                </c:pt>
                <c:pt idx="60">
                  <c:v>17.671457</c:v>
                </c:pt>
                <c:pt idx="61">
                  <c:v>16.612638</c:v>
                </c:pt>
                <c:pt idx="62">
                  <c:v>16.430243000000001</c:v>
                </c:pt>
                <c:pt idx="63">
                  <c:v>15.7896</c:v>
                </c:pt>
                <c:pt idx="64">
                  <c:v>15.703435000000001</c:v>
                </c:pt>
                <c:pt idx="65">
                  <c:v>15.753335999999999</c:v>
                </c:pt>
                <c:pt idx="66">
                  <c:v>15.687061</c:v>
                </c:pt>
                <c:pt idx="67">
                  <c:v>16.492359</c:v>
                </c:pt>
                <c:pt idx="68">
                  <c:v>16.303608000000001</c:v>
                </c:pt>
                <c:pt idx="69">
                  <c:v>17.604479000000001</c:v>
                </c:pt>
                <c:pt idx="70">
                  <c:v>18.052837</c:v>
                </c:pt>
                <c:pt idx="71">
                  <c:v>18.909538000000001</c:v>
                </c:pt>
                <c:pt idx="72">
                  <c:v>18.976711000000002</c:v>
                </c:pt>
                <c:pt idx="73">
                  <c:v>18.943194999999999</c:v>
                </c:pt>
                <c:pt idx="74">
                  <c:v>19.044498000000001</c:v>
                </c:pt>
                <c:pt idx="75">
                  <c:v>18.641345999999999</c:v>
                </c:pt>
                <c:pt idx="76">
                  <c:v>18.922457000000001</c:v>
                </c:pt>
                <c:pt idx="77">
                  <c:v>18.883852000000001</c:v>
                </c:pt>
                <c:pt idx="78">
                  <c:v>18.693778999999999</c:v>
                </c:pt>
                <c:pt idx="79">
                  <c:v>18.199466999999999</c:v>
                </c:pt>
                <c:pt idx="80">
                  <c:v>17.656876</c:v>
                </c:pt>
                <c:pt idx="81">
                  <c:v>17.448989999999998</c:v>
                </c:pt>
                <c:pt idx="82">
                  <c:v>16.199259000000001</c:v>
                </c:pt>
                <c:pt idx="83">
                  <c:v>15.591929</c:v>
                </c:pt>
                <c:pt idx="84">
                  <c:v>14.691806</c:v>
                </c:pt>
                <c:pt idx="85">
                  <c:v>14.683543</c:v>
                </c:pt>
                <c:pt idx="86">
                  <c:v>14.096907</c:v>
                </c:pt>
                <c:pt idx="87">
                  <c:v>15.106131</c:v>
                </c:pt>
                <c:pt idx="88">
                  <c:v>15.084740999999999</c:v>
                </c:pt>
                <c:pt idx="89">
                  <c:v>13.375429</c:v>
                </c:pt>
                <c:pt idx="90">
                  <c:v>12.237425999999999</c:v>
                </c:pt>
                <c:pt idx="91">
                  <c:v>11.335520000000001</c:v>
                </c:pt>
                <c:pt idx="92">
                  <c:v>13.876125999999999</c:v>
                </c:pt>
                <c:pt idx="93">
                  <c:v>12.162750000000001</c:v>
                </c:pt>
                <c:pt idx="94">
                  <c:v>11.130424</c:v>
                </c:pt>
                <c:pt idx="95">
                  <c:v>8.4400454000000007</c:v>
                </c:pt>
                <c:pt idx="96">
                  <c:v>6.6654019</c:v>
                </c:pt>
                <c:pt idx="97">
                  <c:v>4.9232554000000004</c:v>
                </c:pt>
                <c:pt idx="98">
                  <c:v>3.3022184000000001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C44-4FCF-B507-FB2C7832E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0540454703527731"/>
          <c:y val="0.51216170895304758"/>
          <c:w val="0.19794049417910148"/>
          <c:h val="0.2843266987459900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Output IP3 vs LO Power: Sine Wave LO (dBm)</a:t>
            </a:r>
            <a:r>
              <a:rPr lang="en-US" sz="1000" baseline="30000"/>
              <a:t>1-4</a:t>
            </a:r>
            <a:endParaRPr lang="en-US" sz="1000" baseline="0"/>
          </a:p>
        </c:rich>
      </c:tx>
      <c:layout>
        <c:manualLayout>
          <c:xMode val="edge"/>
          <c:yMode val="edge"/>
          <c:x val="0.15095647391759659"/>
          <c:y val="1.38888888888888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8703900629"/>
          <c:y val="9.7847769028871392E-2"/>
          <c:w val="0.76542713682528862"/>
          <c:h val="0.725776100904053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'IP3'!$J$2</c:f>
              <c:strCache>
                <c:ptCount val="1"/>
                <c:pt idx="0">
                  <c:v>+24dBm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'IP3'!$K$5:$K$103</c:f>
              <c:numCache>
                <c:formatCode>General</c:formatCode>
                <c:ptCount val="99"/>
                <c:pt idx="0">
                  <c:v>15.498559</c:v>
                </c:pt>
                <c:pt idx="1">
                  <c:v>15.817246000000001</c:v>
                </c:pt>
                <c:pt idx="2">
                  <c:v>16.721744999999999</c:v>
                </c:pt>
                <c:pt idx="3">
                  <c:v>17.925535</c:v>
                </c:pt>
                <c:pt idx="4">
                  <c:v>19.316227000000001</c:v>
                </c:pt>
                <c:pt idx="5">
                  <c:v>20.143932</c:v>
                </c:pt>
                <c:pt idx="6">
                  <c:v>20.611537999999999</c:v>
                </c:pt>
                <c:pt idx="7">
                  <c:v>19.585011999999999</c:v>
                </c:pt>
                <c:pt idx="8">
                  <c:v>18.09403</c:v>
                </c:pt>
                <c:pt idx="9">
                  <c:v>18.298479</c:v>
                </c:pt>
                <c:pt idx="10">
                  <c:v>19.214850999999999</c:v>
                </c:pt>
                <c:pt idx="11">
                  <c:v>20.021629000000001</c:v>
                </c:pt>
                <c:pt idx="12">
                  <c:v>19.490932000000001</c:v>
                </c:pt>
                <c:pt idx="13">
                  <c:v>19.441544</c:v>
                </c:pt>
                <c:pt idx="14">
                  <c:v>20.053688000000001</c:v>
                </c:pt>
                <c:pt idx="15">
                  <c:v>20.508220999999999</c:v>
                </c:pt>
                <c:pt idx="16">
                  <c:v>20.407679000000002</c:v>
                </c:pt>
                <c:pt idx="17">
                  <c:v>20.517664</c:v>
                </c:pt>
                <c:pt idx="18">
                  <c:v>20.954602999999999</c:v>
                </c:pt>
                <c:pt idx="19">
                  <c:v>21.505279999999999</c:v>
                </c:pt>
                <c:pt idx="20">
                  <c:v>21.070126999999999</c:v>
                </c:pt>
                <c:pt idx="21">
                  <c:v>20.298995999999999</c:v>
                </c:pt>
                <c:pt idx="22">
                  <c:v>20.297070999999999</c:v>
                </c:pt>
                <c:pt idx="23">
                  <c:v>20.248186</c:v>
                </c:pt>
                <c:pt idx="24">
                  <c:v>20.628665999999999</c:v>
                </c:pt>
                <c:pt idx="25">
                  <c:v>21.1709</c:v>
                </c:pt>
                <c:pt idx="26">
                  <c:v>21.533476</c:v>
                </c:pt>
                <c:pt idx="27">
                  <c:v>21.131765000000001</c:v>
                </c:pt>
                <c:pt idx="28">
                  <c:v>20.775027999999999</c:v>
                </c:pt>
                <c:pt idx="29">
                  <c:v>21.874952</c:v>
                </c:pt>
                <c:pt idx="30">
                  <c:v>22.863199000000002</c:v>
                </c:pt>
                <c:pt idx="31">
                  <c:v>23.163042000000001</c:v>
                </c:pt>
                <c:pt idx="32">
                  <c:v>22.486243999999999</c:v>
                </c:pt>
                <c:pt idx="33">
                  <c:v>22.456088999999999</c:v>
                </c:pt>
                <c:pt idx="34">
                  <c:v>22.999880000000001</c:v>
                </c:pt>
                <c:pt idx="35">
                  <c:v>23.781825999999999</c:v>
                </c:pt>
                <c:pt idx="36">
                  <c:v>24.727283</c:v>
                </c:pt>
                <c:pt idx="37">
                  <c:v>24.880177</c:v>
                </c:pt>
                <c:pt idx="38">
                  <c:v>25.065055999999998</c:v>
                </c:pt>
                <c:pt idx="39">
                  <c:v>25.281379999999999</c:v>
                </c:pt>
                <c:pt idx="40">
                  <c:v>25.435155999999999</c:v>
                </c:pt>
                <c:pt idx="41">
                  <c:v>25.317644000000001</c:v>
                </c:pt>
                <c:pt idx="42">
                  <c:v>24.533003000000001</c:v>
                </c:pt>
                <c:pt idx="43">
                  <c:v>24.284603000000001</c:v>
                </c:pt>
                <c:pt idx="44">
                  <c:v>23.863517999999999</c:v>
                </c:pt>
                <c:pt idx="45">
                  <c:v>24.139396999999999</c:v>
                </c:pt>
                <c:pt idx="46">
                  <c:v>24.452210999999998</c:v>
                </c:pt>
                <c:pt idx="47">
                  <c:v>25.25573</c:v>
                </c:pt>
                <c:pt idx="48">
                  <c:v>25.460229999999999</c:v>
                </c:pt>
                <c:pt idx="49">
                  <c:v>25.213291000000002</c:v>
                </c:pt>
                <c:pt idx="50">
                  <c:v>24.914000000000001</c:v>
                </c:pt>
                <c:pt idx="51">
                  <c:v>25.735617000000001</c:v>
                </c:pt>
                <c:pt idx="52">
                  <c:v>26.550761999999999</c:v>
                </c:pt>
                <c:pt idx="53">
                  <c:v>26.501328999999998</c:v>
                </c:pt>
                <c:pt idx="54">
                  <c:v>26.263870000000001</c:v>
                </c:pt>
                <c:pt idx="55">
                  <c:v>27.755503000000001</c:v>
                </c:pt>
                <c:pt idx="56">
                  <c:v>27.242622000000001</c:v>
                </c:pt>
                <c:pt idx="57">
                  <c:v>25.536438</c:v>
                </c:pt>
                <c:pt idx="58">
                  <c:v>23.274038000000001</c:v>
                </c:pt>
                <c:pt idx="59">
                  <c:v>22.437462</c:v>
                </c:pt>
                <c:pt idx="60">
                  <c:v>21.986032000000002</c:v>
                </c:pt>
                <c:pt idx="61">
                  <c:v>21.555568999999998</c:v>
                </c:pt>
                <c:pt idx="62">
                  <c:v>21.795107000000002</c:v>
                </c:pt>
                <c:pt idx="63">
                  <c:v>22.351026999999998</c:v>
                </c:pt>
                <c:pt idx="64">
                  <c:v>21.684818</c:v>
                </c:pt>
                <c:pt idx="65">
                  <c:v>21.873947000000001</c:v>
                </c:pt>
                <c:pt idx="66">
                  <c:v>22.055842999999999</c:v>
                </c:pt>
                <c:pt idx="67">
                  <c:v>22.109812000000002</c:v>
                </c:pt>
                <c:pt idx="68">
                  <c:v>21.715147000000002</c:v>
                </c:pt>
                <c:pt idx="69">
                  <c:v>21.845465000000001</c:v>
                </c:pt>
                <c:pt idx="70">
                  <c:v>21.558453</c:v>
                </c:pt>
                <c:pt idx="71">
                  <c:v>21.857651000000001</c:v>
                </c:pt>
                <c:pt idx="72">
                  <c:v>21.894196000000001</c:v>
                </c:pt>
                <c:pt idx="73">
                  <c:v>22.322264000000001</c:v>
                </c:pt>
                <c:pt idx="74">
                  <c:v>21.993341000000001</c:v>
                </c:pt>
                <c:pt idx="75">
                  <c:v>21.039235999999999</c:v>
                </c:pt>
                <c:pt idx="76">
                  <c:v>21.413354999999999</c:v>
                </c:pt>
                <c:pt idx="77">
                  <c:v>21.229634999999998</c:v>
                </c:pt>
                <c:pt idx="78">
                  <c:v>21.918735999999999</c:v>
                </c:pt>
                <c:pt idx="79">
                  <c:v>21.862015</c:v>
                </c:pt>
                <c:pt idx="80">
                  <c:v>22.961577999999999</c:v>
                </c:pt>
                <c:pt idx="81">
                  <c:v>22.978956</c:v>
                </c:pt>
                <c:pt idx="82">
                  <c:v>22.884007</c:v>
                </c:pt>
                <c:pt idx="83">
                  <c:v>22.630409</c:v>
                </c:pt>
                <c:pt idx="84">
                  <c:v>22.720998999999999</c:v>
                </c:pt>
                <c:pt idx="85">
                  <c:v>22.661273999999999</c:v>
                </c:pt>
                <c:pt idx="86">
                  <c:v>22.277805000000001</c:v>
                </c:pt>
                <c:pt idx="87">
                  <c:v>22.340675000000001</c:v>
                </c:pt>
                <c:pt idx="88">
                  <c:v>22.899605000000001</c:v>
                </c:pt>
                <c:pt idx="89">
                  <c:v>23.047488999999999</c:v>
                </c:pt>
                <c:pt idx="90">
                  <c:v>23.818331000000001</c:v>
                </c:pt>
                <c:pt idx="91">
                  <c:v>23.259117</c:v>
                </c:pt>
                <c:pt idx="92">
                  <c:v>22.695822</c:v>
                </c:pt>
                <c:pt idx="93">
                  <c:v>21.47625</c:v>
                </c:pt>
                <c:pt idx="94">
                  <c:v>20.887018000000001</c:v>
                </c:pt>
                <c:pt idx="95">
                  <c:v>20.633175000000001</c:v>
                </c:pt>
                <c:pt idx="96">
                  <c:v>20.203810000000001</c:v>
                </c:pt>
                <c:pt idx="97">
                  <c:v>20.120899000000001</c:v>
                </c:pt>
                <c:pt idx="98">
                  <c:v>20.078609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8D3-46DB-8728-589B19E1958A}"/>
            </c:ext>
          </c:extLst>
        </c:ser>
        <c:ser>
          <c:idx val="1"/>
          <c:order val="1"/>
          <c:tx>
            <c:strRef>
              <c:f>'IP3'!$M$2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'IP3'!$N$5:$N$103</c:f>
              <c:numCache>
                <c:formatCode>General</c:formatCode>
                <c:ptCount val="99"/>
                <c:pt idx="0">
                  <c:v>14.366203000000001</c:v>
                </c:pt>
                <c:pt idx="1">
                  <c:v>14.574883</c:v>
                </c:pt>
                <c:pt idx="2">
                  <c:v>14.850046000000001</c:v>
                </c:pt>
                <c:pt idx="3">
                  <c:v>16.168854</c:v>
                </c:pt>
                <c:pt idx="4">
                  <c:v>17.908714</c:v>
                </c:pt>
                <c:pt idx="5">
                  <c:v>19.203731999999999</c:v>
                </c:pt>
                <c:pt idx="6">
                  <c:v>19.789103000000001</c:v>
                </c:pt>
                <c:pt idx="7">
                  <c:v>18.780145999999998</c:v>
                </c:pt>
                <c:pt idx="8">
                  <c:v>17.712471000000001</c:v>
                </c:pt>
                <c:pt idx="9">
                  <c:v>17.057575</c:v>
                </c:pt>
                <c:pt idx="10">
                  <c:v>16.408161</c:v>
                </c:pt>
                <c:pt idx="11">
                  <c:v>15.819212</c:v>
                </c:pt>
                <c:pt idx="12">
                  <c:v>14.985327</c:v>
                </c:pt>
                <c:pt idx="13">
                  <c:v>15.229884</c:v>
                </c:pt>
                <c:pt idx="14">
                  <c:v>15.938015999999999</c:v>
                </c:pt>
                <c:pt idx="15">
                  <c:v>16.685144000000001</c:v>
                </c:pt>
                <c:pt idx="16">
                  <c:v>17.017250000000001</c:v>
                </c:pt>
                <c:pt idx="17">
                  <c:v>17.195533999999999</c:v>
                </c:pt>
                <c:pt idx="18">
                  <c:v>16.869092999999999</c:v>
                </c:pt>
                <c:pt idx="19">
                  <c:v>16.502102000000001</c:v>
                </c:pt>
                <c:pt idx="20">
                  <c:v>16.374389999999998</c:v>
                </c:pt>
                <c:pt idx="21">
                  <c:v>16.084607999999999</c:v>
                </c:pt>
                <c:pt idx="22">
                  <c:v>16.107192999999999</c:v>
                </c:pt>
                <c:pt idx="23">
                  <c:v>16.107787999999999</c:v>
                </c:pt>
                <c:pt idx="24">
                  <c:v>16.08971</c:v>
                </c:pt>
                <c:pt idx="25">
                  <c:v>16.043389999999999</c:v>
                </c:pt>
                <c:pt idx="26">
                  <c:v>15.737868000000001</c:v>
                </c:pt>
                <c:pt idx="27">
                  <c:v>15.91686</c:v>
                </c:pt>
                <c:pt idx="28">
                  <c:v>16.531656000000002</c:v>
                </c:pt>
                <c:pt idx="29">
                  <c:v>18.160426999999999</c:v>
                </c:pt>
                <c:pt idx="30">
                  <c:v>19.076979000000001</c:v>
                </c:pt>
                <c:pt idx="31">
                  <c:v>19.016991000000001</c:v>
                </c:pt>
                <c:pt idx="32">
                  <c:v>18.301672</c:v>
                </c:pt>
                <c:pt idx="33">
                  <c:v>18.456758000000001</c:v>
                </c:pt>
                <c:pt idx="34">
                  <c:v>19.477630999999999</c:v>
                </c:pt>
                <c:pt idx="35">
                  <c:v>20.375463</c:v>
                </c:pt>
                <c:pt idx="36">
                  <c:v>20.719715000000001</c:v>
                </c:pt>
                <c:pt idx="37">
                  <c:v>20.863185999999999</c:v>
                </c:pt>
                <c:pt idx="38">
                  <c:v>21.258960999999999</c:v>
                </c:pt>
                <c:pt idx="39">
                  <c:v>22.070150000000002</c:v>
                </c:pt>
                <c:pt idx="40">
                  <c:v>22.156994000000001</c:v>
                </c:pt>
                <c:pt idx="41">
                  <c:v>21.879152000000001</c:v>
                </c:pt>
                <c:pt idx="42">
                  <c:v>21.425571000000001</c:v>
                </c:pt>
                <c:pt idx="43">
                  <c:v>21.768260999999999</c:v>
                </c:pt>
                <c:pt idx="44">
                  <c:v>23.508237999999999</c:v>
                </c:pt>
                <c:pt idx="45">
                  <c:v>24.087216999999999</c:v>
                </c:pt>
                <c:pt idx="46">
                  <c:v>24.014174000000001</c:v>
                </c:pt>
                <c:pt idx="47">
                  <c:v>23.057418999999999</c:v>
                </c:pt>
                <c:pt idx="48">
                  <c:v>24.818256000000002</c:v>
                </c:pt>
                <c:pt idx="49">
                  <c:v>25.211563000000002</c:v>
                </c:pt>
                <c:pt idx="50">
                  <c:v>24.946527</c:v>
                </c:pt>
                <c:pt idx="51">
                  <c:v>23.451777</c:v>
                </c:pt>
                <c:pt idx="52">
                  <c:v>23.485271000000001</c:v>
                </c:pt>
                <c:pt idx="53">
                  <c:v>23.550041</c:v>
                </c:pt>
                <c:pt idx="54">
                  <c:v>24.225701999999998</c:v>
                </c:pt>
                <c:pt idx="55">
                  <c:v>23.801196999999998</c:v>
                </c:pt>
                <c:pt idx="56">
                  <c:v>22.958019</c:v>
                </c:pt>
                <c:pt idx="57">
                  <c:v>20.927772999999998</c:v>
                </c:pt>
                <c:pt idx="58">
                  <c:v>20.072458000000001</c:v>
                </c:pt>
                <c:pt idx="59">
                  <c:v>19.244351999999999</c:v>
                </c:pt>
                <c:pt idx="60">
                  <c:v>18.747046999999998</c:v>
                </c:pt>
                <c:pt idx="61">
                  <c:v>18.385784000000001</c:v>
                </c:pt>
                <c:pt idx="62">
                  <c:v>18.283456999999999</c:v>
                </c:pt>
                <c:pt idx="63">
                  <c:v>17.832598000000001</c:v>
                </c:pt>
                <c:pt idx="64">
                  <c:v>17.442941999999999</c:v>
                </c:pt>
                <c:pt idx="65">
                  <c:v>17.644047</c:v>
                </c:pt>
                <c:pt idx="66">
                  <c:v>18.024044</c:v>
                </c:pt>
                <c:pt idx="67">
                  <c:v>18.476143</c:v>
                </c:pt>
                <c:pt idx="68">
                  <c:v>18.603189</c:v>
                </c:pt>
                <c:pt idx="69">
                  <c:v>19.084154000000002</c:v>
                </c:pt>
                <c:pt idx="70">
                  <c:v>18.984933999999999</c:v>
                </c:pt>
                <c:pt idx="71">
                  <c:v>19.317135</c:v>
                </c:pt>
                <c:pt idx="72">
                  <c:v>19.135308999999999</c:v>
                </c:pt>
                <c:pt idx="73">
                  <c:v>19.863154999999999</c:v>
                </c:pt>
                <c:pt idx="74">
                  <c:v>19.434574000000001</c:v>
                </c:pt>
                <c:pt idx="75">
                  <c:v>19.728210000000001</c:v>
                </c:pt>
                <c:pt idx="76">
                  <c:v>19.762369</c:v>
                </c:pt>
                <c:pt idx="77">
                  <c:v>20.412661</c:v>
                </c:pt>
                <c:pt idx="78">
                  <c:v>21.027739</c:v>
                </c:pt>
                <c:pt idx="79">
                  <c:v>21.515868999999999</c:v>
                </c:pt>
                <c:pt idx="80">
                  <c:v>22.394594000000001</c:v>
                </c:pt>
                <c:pt idx="81">
                  <c:v>22.050415000000001</c:v>
                </c:pt>
                <c:pt idx="82">
                  <c:v>21.566635000000002</c:v>
                </c:pt>
                <c:pt idx="83">
                  <c:v>20.891435999999999</c:v>
                </c:pt>
                <c:pt idx="84">
                  <c:v>20.917618000000001</c:v>
                </c:pt>
                <c:pt idx="85">
                  <c:v>20.8367</c:v>
                </c:pt>
                <c:pt idx="86">
                  <c:v>20.457630000000002</c:v>
                </c:pt>
                <c:pt idx="87">
                  <c:v>20.319628000000002</c:v>
                </c:pt>
                <c:pt idx="88">
                  <c:v>20.738495</c:v>
                </c:pt>
                <c:pt idx="89">
                  <c:v>20.229258000000002</c:v>
                </c:pt>
                <c:pt idx="90">
                  <c:v>20.304037000000001</c:v>
                </c:pt>
                <c:pt idx="91">
                  <c:v>18.906782</c:v>
                </c:pt>
                <c:pt idx="92">
                  <c:v>18.665716</c:v>
                </c:pt>
                <c:pt idx="93">
                  <c:v>17.6387</c:v>
                </c:pt>
                <c:pt idx="94">
                  <c:v>17.887127</c:v>
                </c:pt>
                <c:pt idx="95">
                  <c:v>17.71726</c:v>
                </c:pt>
                <c:pt idx="96">
                  <c:v>17.381057999999999</c:v>
                </c:pt>
                <c:pt idx="97">
                  <c:v>16.543661</c:v>
                </c:pt>
                <c:pt idx="98">
                  <c:v>16.070181000000002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8D3-46DB-8728-589B19E1958A}"/>
            </c:ext>
          </c:extLst>
        </c:ser>
        <c:ser>
          <c:idx val="2"/>
          <c:order val="2"/>
          <c:tx>
            <c:strRef>
              <c:f>'IP3'!$P$2</c:f>
              <c:strCache>
                <c:ptCount val="1"/>
                <c:pt idx="0">
                  <c:v>+18dBm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'IP3'!$Q$5:$Q$103</c:f>
              <c:numCache>
                <c:formatCode>General</c:formatCode>
                <c:ptCount val="99"/>
                <c:pt idx="0">
                  <c:v>12.311494</c:v>
                </c:pt>
                <c:pt idx="1">
                  <c:v>12.324165000000001</c:v>
                </c:pt>
                <c:pt idx="2">
                  <c:v>12.749684999999999</c:v>
                </c:pt>
                <c:pt idx="3">
                  <c:v>14.529320999999999</c:v>
                </c:pt>
                <c:pt idx="4">
                  <c:v>16.739460000000001</c:v>
                </c:pt>
                <c:pt idx="5">
                  <c:v>18.490082000000001</c:v>
                </c:pt>
                <c:pt idx="6">
                  <c:v>18.334973999999999</c:v>
                </c:pt>
                <c:pt idx="7">
                  <c:v>17.062985999999999</c:v>
                </c:pt>
                <c:pt idx="8">
                  <c:v>15.645152</c:v>
                </c:pt>
                <c:pt idx="9">
                  <c:v>15.292149999999999</c:v>
                </c:pt>
                <c:pt idx="10">
                  <c:v>14.534995</c:v>
                </c:pt>
                <c:pt idx="11">
                  <c:v>13.659514</c:v>
                </c:pt>
                <c:pt idx="12">
                  <c:v>12.792994</c:v>
                </c:pt>
                <c:pt idx="13">
                  <c:v>13.183551</c:v>
                </c:pt>
                <c:pt idx="14">
                  <c:v>13.957483999999999</c:v>
                </c:pt>
                <c:pt idx="15">
                  <c:v>15.018314999999999</c:v>
                </c:pt>
                <c:pt idx="16">
                  <c:v>15.604373000000001</c:v>
                </c:pt>
                <c:pt idx="17">
                  <c:v>15.677842</c:v>
                </c:pt>
                <c:pt idx="18">
                  <c:v>14.891579999999999</c:v>
                </c:pt>
                <c:pt idx="19">
                  <c:v>14.055033</c:v>
                </c:pt>
                <c:pt idx="20">
                  <c:v>13.848345999999999</c:v>
                </c:pt>
                <c:pt idx="21">
                  <c:v>13.750127000000001</c:v>
                </c:pt>
                <c:pt idx="22">
                  <c:v>13.807793999999999</c:v>
                </c:pt>
                <c:pt idx="23">
                  <c:v>13.934215</c:v>
                </c:pt>
                <c:pt idx="24">
                  <c:v>13.727941</c:v>
                </c:pt>
                <c:pt idx="25">
                  <c:v>13.505692</c:v>
                </c:pt>
                <c:pt idx="26">
                  <c:v>12.971086</c:v>
                </c:pt>
                <c:pt idx="27">
                  <c:v>13.094068999999999</c:v>
                </c:pt>
                <c:pt idx="28">
                  <c:v>13.699593999999999</c:v>
                </c:pt>
                <c:pt idx="29">
                  <c:v>15.125139000000001</c:v>
                </c:pt>
                <c:pt idx="30">
                  <c:v>16.272839000000001</c:v>
                </c:pt>
                <c:pt idx="31">
                  <c:v>16.698069</c:v>
                </c:pt>
                <c:pt idx="32">
                  <c:v>16.261538999999999</c:v>
                </c:pt>
                <c:pt idx="33">
                  <c:v>16.806446000000001</c:v>
                </c:pt>
                <c:pt idx="34">
                  <c:v>17.918118</c:v>
                </c:pt>
                <c:pt idx="35">
                  <c:v>18.951115000000001</c:v>
                </c:pt>
                <c:pt idx="36">
                  <c:v>19.106396</c:v>
                </c:pt>
                <c:pt idx="37">
                  <c:v>19.435375000000001</c:v>
                </c:pt>
                <c:pt idx="38">
                  <c:v>19.937291999999999</c:v>
                </c:pt>
                <c:pt idx="39">
                  <c:v>20.748450999999999</c:v>
                </c:pt>
                <c:pt idx="40">
                  <c:v>20.898716</c:v>
                </c:pt>
                <c:pt idx="41">
                  <c:v>21.050756</c:v>
                </c:pt>
                <c:pt idx="42">
                  <c:v>20.997406000000002</c:v>
                </c:pt>
                <c:pt idx="43">
                  <c:v>22.930717000000001</c:v>
                </c:pt>
                <c:pt idx="44">
                  <c:v>23.662818999999999</c:v>
                </c:pt>
                <c:pt idx="45">
                  <c:v>24.780087999999999</c:v>
                </c:pt>
                <c:pt idx="46">
                  <c:v>23.358640999999999</c:v>
                </c:pt>
                <c:pt idx="47">
                  <c:v>23.656141000000002</c:v>
                </c:pt>
                <c:pt idx="48">
                  <c:v>23.540496999999998</c:v>
                </c:pt>
                <c:pt idx="49">
                  <c:v>23.113866999999999</c:v>
                </c:pt>
                <c:pt idx="50">
                  <c:v>22.153967000000002</c:v>
                </c:pt>
                <c:pt idx="51">
                  <c:v>21.582457000000002</c:v>
                </c:pt>
                <c:pt idx="52">
                  <c:v>21.491161000000002</c:v>
                </c:pt>
                <c:pt idx="53">
                  <c:v>21.461262000000001</c:v>
                </c:pt>
                <c:pt idx="54">
                  <c:v>20.721792000000001</c:v>
                </c:pt>
                <c:pt idx="55">
                  <c:v>20.134893000000002</c:v>
                </c:pt>
                <c:pt idx="56">
                  <c:v>18.990704000000001</c:v>
                </c:pt>
                <c:pt idx="57">
                  <c:v>17.643705000000001</c:v>
                </c:pt>
                <c:pt idx="58">
                  <c:v>16.889265000000002</c:v>
                </c:pt>
                <c:pt idx="59">
                  <c:v>16.422421</c:v>
                </c:pt>
                <c:pt idx="60">
                  <c:v>16.334645999999999</c:v>
                </c:pt>
                <c:pt idx="61">
                  <c:v>15.845025</c:v>
                </c:pt>
                <c:pt idx="62">
                  <c:v>15.591699999999999</c:v>
                </c:pt>
                <c:pt idx="63">
                  <c:v>15.342237000000001</c:v>
                </c:pt>
                <c:pt idx="64">
                  <c:v>15.196462</c:v>
                </c:pt>
                <c:pt idx="65">
                  <c:v>15.414477</c:v>
                </c:pt>
                <c:pt idx="66">
                  <c:v>15.635776</c:v>
                </c:pt>
                <c:pt idx="67">
                  <c:v>16.260211999999999</c:v>
                </c:pt>
                <c:pt idx="68">
                  <c:v>16.378315000000001</c:v>
                </c:pt>
                <c:pt idx="69">
                  <c:v>16.826725</c:v>
                </c:pt>
                <c:pt idx="70">
                  <c:v>16.944817</c:v>
                </c:pt>
                <c:pt idx="71">
                  <c:v>17.679739000000001</c:v>
                </c:pt>
                <c:pt idx="72">
                  <c:v>18.323039999999999</c:v>
                </c:pt>
                <c:pt idx="73">
                  <c:v>19.043741000000001</c:v>
                </c:pt>
                <c:pt idx="74">
                  <c:v>18.938403999999998</c:v>
                </c:pt>
                <c:pt idx="75">
                  <c:v>18.569506000000001</c:v>
                </c:pt>
                <c:pt idx="76">
                  <c:v>18.317976000000002</c:v>
                </c:pt>
                <c:pt idx="77">
                  <c:v>17.986910000000002</c:v>
                </c:pt>
                <c:pt idx="78">
                  <c:v>18.005555999999999</c:v>
                </c:pt>
                <c:pt idx="79">
                  <c:v>18.272371</c:v>
                </c:pt>
                <c:pt idx="80">
                  <c:v>18.870896999999999</c:v>
                </c:pt>
                <c:pt idx="81">
                  <c:v>18.746105</c:v>
                </c:pt>
                <c:pt idx="82">
                  <c:v>17.870329000000002</c:v>
                </c:pt>
                <c:pt idx="83">
                  <c:v>17.557037000000001</c:v>
                </c:pt>
                <c:pt idx="84">
                  <c:v>17.55724</c:v>
                </c:pt>
                <c:pt idx="85">
                  <c:v>17.642097</c:v>
                </c:pt>
                <c:pt idx="86">
                  <c:v>17.218064999999999</c:v>
                </c:pt>
                <c:pt idx="87">
                  <c:v>16.7593</c:v>
                </c:pt>
                <c:pt idx="88">
                  <c:v>16.743373999999999</c:v>
                </c:pt>
                <c:pt idx="89">
                  <c:v>15.765116000000001</c:v>
                </c:pt>
                <c:pt idx="90">
                  <c:v>15.952377</c:v>
                </c:pt>
                <c:pt idx="91">
                  <c:v>15.034077</c:v>
                </c:pt>
                <c:pt idx="92">
                  <c:v>15.325806999999999</c:v>
                </c:pt>
                <c:pt idx="93">
                  <c:v>14.289166</c:v>
                </c:pt>
                <c:pt idx="94">
                  <c:v>14.348573</c:v>
                </c:pt>
                <c:pt idx="95">
                  <c:v>13.828391</c:v>
                </c:pt>
                <c:pt idx="96">
                  <c:v>13.350775000000001</c:v>
                </c:pt>
                <c:pt idx="97">
                  <c:v>12.17972</c:v>
                </c:pt>
                <c:pt idx="98">
                  <c:v>11.373575000000001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8D3-46DB-8728-589B19E1958A}"/>
            </c:ext>
          </c:extLst>
        </c:ser>
        <c:ser>
          <c:idx val="3"/>
          <c:order val="3"/>
          <c:tx>
            <c:strRef>
              <c:f>'IP3'!$S$2</c:f>
              <c:strCache>
                <c:ptCount val="1"/>
                <c:pt idx="0">
                  <c:v>+16dBm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'IP3'!$R$5:$R$103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'IP3'!$T$5:$T$103</c:f>
              <c:numCache>
                <c:formatCode>General</c:formatCode>
                <c:ptCount val="99"/>
                <c:pt idx="0">
                  <c:v>10.160603999999999</c:v>
                </c:pt>
                <c:pt idx="1">
                  <c:v>9.7577008999999997</c:v>
                </c:pt>
                <c:pt idx="2">
                  <c:v>9.5059900000000006</c:v>
                </c:pt>
                <c:pt idx="3">
                  <c:v>10.744567</c:v>
                </c:pt>
                <c:pt idx="4">
                  <c:v>12.532608</c:v>
                </c:pt>
                <c:pt idx="5">
                  <c:v>14.371606999999999</c:v>
                </c:pt>
                <c:pt idx="6">
                  <c:v>14.775232000000001</c:v>
                </c:pt>
                <c:pt idx="7">
                  <c:v>14.243957</c:v>
                </c:pt>
                <c:pt idx="8">
                  <c:v>13.216253</c:v>
                </c:pt>
                <c:pt idx="9">
                  <c:v>12.666786999999999</c:v>
                </c:pt>
                <c:pt idx="10">
                  <c:v>11.858496000000001</c:v>
                </c:pt>
                <c:pt idx="11">
                  <c:v>10.802918999999999</c:v>
                </c:pt>
                <c:pt idx="12">
                  <c:v>10.18144</c:v>
                </c:pt>
                <c:pt idx="13">
                  <c:v>10.480171</c:v>
                </c:pt>
                <c:pt idx="14">
                  <c:v>11.431929999999999</c:v>
                </c:pt>
                <c:pt idx="15">
                  <c:v>12.425746999999999</c:v>
                </c:pt>
                <c:pt idx="16">
                  <c:v>12.820881</c:v>
                </c:pt>
                <c:pt idx="17">
                  <c:v>12.84477</c:v>
                </c:pt>
                <c:pt idx="18">
                  <c:v>12.252724000000001</c:v>
                </c:pt>
                <c:pt idx="19">
                  <c:v>11.803253</c:v>
                </c:pt>
                <c:pt idx="20">
                  <c:v>11.829122999999999</c:v>
                </c:pt>
                <c:pt idx="21">
                  <c:v>11.714205</c:v>
                </c:pt>
                <c:pt idx="22">
                  <c:v>11.596969</c:v>
                </c:pt>
                <c:pt idx="23">
                  <c:v>11.5054</c:v>
                </c:pt>
                <c:pt idx="24">
                  <c:v>11.000109</c:v>
                </c:pt>
                <c:pt idx="25">
                  <c:v>10.658982</c:v>
                </c:pt>
                <c:pt idx="26">
                  <c:v>10.049059</c:v>
                </c:pt>
                <c:pt idx="27">
                  <c:v>10.168172999999999</c:v>
                </c:pt>
                <c:pt idx="28">
                  <c:v>10.705477</c:v>
                </c:pt>
                <c:pt idx="29">
                  <c:v>12.307169</c:v>
                </c:pt>
                <c:pt idx="30">
                  <c:v>13.828483</c:v>
                </c:pt>
                <c:pt idx="31">
                  <c:v>14.622346</c:v>
                </c:pt>
                <c:pt idx="32">
                  <c:v>14.410332</c:v>
                </c:pt>
                <c:pt idx="33">
                  <c:v>15.275706</c:v>
                </c:pt>
                <c:pt idx="34">
                  <c:v>15.966024000000001</c:v>
                </c:pt>
                <c:pt idx="35">
                  <c:v>16.693649000000001</c:v>
                </c:pt>
                <c:pt idx="36">
                  <c:v>16.770761</c:v>
                </c:pt>
                <c:pt idx="37">
                  <c:v>18.423555</c:v>
                </c:pt>
                <c:pt idx="38">
                  <c:v>19.858356000000001</c:v>
                </c:pt>
                <c:pt idx="39">
                  <c:v>20.185462999999999</c:v>
                </c:pt>
                <c:pt idx="40">
                  <c:v>19.288328</c:v>
                </c:pt>
                <c:pt idx="41">
                  <c:v>18.815484999999999</c:v>
                </c:pt>
                <c:pt idx="42">
                  <c:v>20.064378999999999</c:v>
                </c:pt>
                <c:pt idx="43">
                  <c:v>22.875903999999998</c:v>
                </c:pt>
                <c:pt idx="44">
                  <c:v>25.239633999999999</c:v>
                </c:pt>
                <c:pt idx="45">
                  <c:v>24.916805</c:v>
                </c:pt>
                <c:pt idx="46">
                  <c:v>22.177954</c:v>
                </c:pt>
                <c:pt idx="47">
                  <c:v>19.567240000000002</c:v>
                </c:pt>
                <c:pt idx="48">
                  <c:v>19.494118</c:v>
                </c:pt>
                <c:pt idx="49">
                  <c:v>19.238358000000002</c:v>
                </c:pt>
                <c:pt idx="50">
                  <c:v>19.200507999999999</c:v>
                </c:pt>
                <c:pt idx="51">
                  <c:v>18.690487000000001</c:v>
                </c:pt>
                <c:pt idx="52">
                  <c:v>18.738772999999998</c:v>
                </c:pt>
                <c:pt idx="53">
                  <c:v>17.933252</c:v>
                </c:pt>
                <c:pt idx="54">
                  <c:v>16.809742</c:v>
                </c:pt>
                <c:pt idx="55">
                  <c:v>15.616358999999999</c:v>
                </c:pt>
                <c:pt idx="56">
                  <c:v>14.642526</c:v>
                </c:pt>
                <c:pt idx="57">
                  <c:v>13.221323</c:v>
                </c:pt>
                <c:pt idx="58">
                  <c:v>12.716002</c:v>
                </c:pt>
                <c:pt idx="59">
                  <c:v>12.487304999999999</c:v>
                </c:pt>
                <c:pt idx="60">
                  <c:v>12.566817</c:v>
                </c:pt>
                <c:pt idx="61">
                  <c:v>12.14188</c:v>
                </c:pt>
                <c:pt idx="62">
                  <c:v>12.344291</c:v>
                </c:pt>
                <c:pt idx="63">
                  <c:v>12.352952</c:v>
                </c:pt>
                <c:pt idx="64">
                  <c:v>12.433994999999999</c:v>
                </c:pt>
                <c:pt idx="65">
                  <c:v>12.837049</c:v>
                </c:pt>
                <c:pt idx="66">
                  <c:v>13.006487</c:v>
                </c:pt>
                <c:pt idx="67">
                  <c:v>13.875560999999999</c:v>
                </c:pt>
                <c:pt idx="68">
                  <c:v>13.168920999999999</c:v>
                </c:pt>
                <c:pt idx="69">
                  <c:v>14.090878</c:v>
                </c:pt>
                <c:pt idx="70">
                  <c:v>13.519176</c:v>
                </c:pt>
                <c:pt idx="71">
                  <c:v>14.142521</c:v>
                </c:pt>
                <c:pt idx="72">
                  <c:v>13.363668000000001</c:v>
                </c:pt>
                <c:pt idx="73">
                  <c:v>13.344193000000001</c:v>
                </c:pt>
                <c:pt idx="74">
                  <c:v>12.862387</c:v>
                </c:pt>
                <c:pt idx="75">
                  <c:v>12.551691999999999</c:v>
                </c:pt>
                <c:pt idx="76">
                  <c:v>12.810311</c:v>
                </c:pt>
                <c:pt idx="77">
                  <c:v>13.234408999999999</c:v>
                </c:pt>
                <c:pt idx="78">
                  <c:v>13.972163999999999</c:v>
                </c:pt>
                <c:pt idx="79">
                  <c:v>14.464472000000001</c:v>
                </c:pt>
                <c:pt idx="80">
                  <c:v>14.784008</c:v>
                </c:pt>
                <c:pt idx="81">
                  <c:v>14.497605999999999</c:v>
                </c:pt>
                <c:pt idx="82">
                  <c:v>13.927915</c:v>
                </c:pt>
                <c:pt idx="83">
                  <c:v>13.683180999999999</c:v>
                </c:pt>
                <c:pt idx="84">
                  <c:v>13.239425000000001</c:v>
                </c:pt>
                <c:pt idx="85">
                  <c:v>12.619745</c:v>
                </c:pt>
                <c:pt idx="86">
                  <c:v>11.752750000000001</c:v>
                </c:pt>
                <c:pt idx="87">
                  <c:v>11.129892999999999</c:v>
                </c:pt>
                <c:pt idx="88">
                  <c:v>11.067119</c:v>
                </c:pt>
                <c:pt idx="89">
                  <c:v>9.9009666000000003</c:v>
                </c:pt>
                <c:pt idx="90">
                  <c:v>10.179325</c:v>
                </c:pt>
                <c:pt idx="91">
                  <c:v>9.5862551000000007</c:v>
                </c:pt>
                <c:pt idx="92">
                  <c:v>10.377376999999999</c:v>
                </c:pt>
                <c:pt idx="93">
                  <c:v>9.0694075000000005</c:v>
                </c:pt>
                <c:pt idx="94">
                  <c:v>8.6639155999999993</c:v>
                </c:pt>
                <c:pt idx="95">
                  <c:v>7.6986588999999999</c:v>
                </c:pt>
                <c:pt idx="96">
                  <c:v>6.3348079000000004</c:v>
                </c:pt>
                <c:pt idx="97">
                  <c:v>3.9578042</c:v>
                </c:pt>
                <c:pt idx="98">
                  <c:v>1.8678821000000001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8D3-46DB-8728-589B19E1958A}"/>
            </c:ext>
          </c:extLst>
        </c:ser>
        <c:ser>
          <c:idx val="4"/>
          <c:order val="4"/>
          <c:tx>
            <c:strRef>
              <c:f>'IP3'!$V$2</c:f>
              <c:strCache>
                <c:ptCount val="1"/>
                <c:pt idx="0">
                  <c:v>+14dBm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'IP3'!$U$5:$U$104</c:f>
              <c:numCache>
                <c:formatCode>General</c:formatCode>
                <c:ptCount val="100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'IP3'!$W$5:$W$103</c:f>
              <c:numCache>
                <c:formatCode>General</c:formatCode>
                <c:ptCount val="99"/>
                <c:pt idx="0">
                  <c:v>7.0835385000000004</c:v>
                </c:pt>
                <c:pt idx="1">
                  <c:v>6.6082219999999996</c:v>
                </c:pt>
                <c:pt idx="2">
                  <c:v>6.5154071</c:v>
                </c:pt>
                <c:pt idx="3">
                  <c:v>7.7496923999999998</c:v>
                </c:pt>
                <c:pt idx="4">
                  <c:v>9.4841490000000004</c:v>
                </c:pt>
                <c:pt idx="5">
                  <c:v>11.350975</c:v>
                </c:pt>
                <c:pt idx="6">
                  <c:v>12.169669000000001</c:v>
                </c:pt>
                <c:pt idx="7">
                  <c:v>11.836974</c:v>
                </c:pt>
                <c:pt idx="8">
                  <c:v>10.548258000000001</c:v>
                </c:pt>
                <c:pt idx="9">
                  <c:v>9.3330193000000001</c:v>
                </c:pt>
                <c:pt idx="10">
                  <c:v>8.1003474999999998</c:v>
                </c:pt>
                <c:pt idx="11">
                  <c:v>7.0581607999999996</c:v>
                </c:pt>
                <c:pt idx="12">
                  <c:v>6.6954465000000001</c:v>
                </c:pt>
                <c:pt idx="13">
                  <c:v>7.0518578999999999</c:v>
                </c:pt>
                <c:pt idx="14">
                  <c:v>7.7164826</c:v>
                </c:pt>
                <c:pt idx="15">
                  <c:v>8.4569054000000001</c:v>
                </c:pt>
                <c:pt idx="16">
                  <c:v>9.177619</c:v>
                </c:pt>
                <c:pt idx="17">
                  <c:v>9.5843401000000004</c:v>
                </c:pt>
                <c:pt idx="18">
                  <c:v>9.4719800999999997</c:v>
                </c:pt>
                <c:pt idx="19">
                  <c:v>9.2780074999999993</c:v>
                </c:pt>
                <c:pt idx="20">
                  <c:v>9.5960560000000008</c:v>
                </c:pt>
                <c:pt idx="21">
                  <c:v>9.2941874999999996</c:v>
                </c:pt>
                <c:pt idx="22">
                  <c:v>8.8487147999999998</c:v>
                </c:pt>
                <c:pt idx="23">
                  <c:v>8.2660418</c:v>
                </c:pt>
                <c:pt idx="24">
                  <c:v>7.7837687000000004</c:v>
                </c:pt>
                <c:pt idx="25">
                  <c:v>7.3971404999999999</c:v>
                </c:pt>
                <c:pt idx="26">
                  <c:v>7.0640931</c:v>
                </c:pt>
                <c:pt idx="27">
                  <c:v>7.3369498000000002</c:v>
                </c:pt>
                <c:pt idx="28">
                  <c:v>7.8176975000000004</c:v>
                </c:pt>
                <c:pt idx="29">
                  <c:v>9.3095721999999999</c:v>
                </c:pt>
                <c:pt idx="30">
                  <c:v>10.997692000000001</c:v>
                </c:pt>
                <c:pt idx="31">
                  <c:v>12.155720000000001</c:v>
                </c:pt>
                <c:pt idx="32">
                  <c:v>11.706184</c:v>
                </c:pt>
                <c:pt idx="33">
                  <c:v>11.364457</c:v>
                </c:pt>
                <c:pt idx="34">
                  <c:v>11.400793999999999</c:v>
                </c:pt>
                <c:pt idx="35">
                  <c:v>12.205158000000001</c:v>
                </c:pt>
                <c:pt idx="36">
                  <c:v>13.260389</c:v>
                </c:pt>
                <c:pt idx="37">
                  <c:v>15.047363000000001</c:v>
                </c:pt>
                <c:pt idx="38">
                  <c:v>16.239432999999998</c:v>
                </c:pt>
                <c:pt idx="39">
                  <c:v>16.369806000000001</c:v>
                </c:pt>
                <c:pt idx="40">
                  <c:v>15.664434</c:v>
                </c:pt>
                <c:pt idx="41">
                  <c:v>15.599183999999999</c:v>
                </c:pt>
                <c:pt idx="42">
                  <c:v>16.927076</c:v>
                </c:pt>
                <c:pt idx="43">
                  <c:v>19.972861999999999</c:v>
                </c:pt>
                <c:pt idx="44">
                  <c:v>21.646263000000001</c:v>
                </c:pt>
                <c:pt idx="45">
                  <c:v>21.061585999999998</c:v>
                </c:pt>
                <c:pt idx="46">
                  <c:v>17.827499</c:v>
                </c:pt>
                <c:pt idx="47">
                  <c:v>15.365926999999999</c:v>
                </c:pt>
                <c:pt idx="48">
                  <c:v>14.859833999999999</c:v>
                </c:pt>
                <c:pt idx="49">
                  <c:v>14.559782999999999</c:v>
                </c:pt>
                <c:pt idx="50">
                  <c:v>13.888494</c:v>
                </c:pt>
                <c:pt idx="51">
                  <c:v>12.973675999999999</c:v>
                </c:pt>
                <c:pt idx="52">
                  <c:v>12.085006999999999</c:v>
                </c:pt>
                <c:pt idx="53">
                  <c:v>11.356662999999999</c:v>
                </c:pt>
                <c:pt idx="54">
                  <c:v>10.179867</c:v>
                </c:pt>
                <c:pt idx="55">
                  <c:v>9.5331019999999995</c:v>
                </c:pt>
                <c:pt idx="56">
                  <c:v>9.0532198000000008</c:v>
                </c:pt>
                <c:pt idx="57">
                  <c:v>8.1860570999999993</c:v>
                </c:pt>
                <c:pt idx="58">
                  <c:v>7.7105817999999999</c:v>
                </c:pt>
                <c:pt idx="59">
                  <c:v>7.3445467999999998</c:v>
                </c:pt>
                <c:pt idx="60">
                  <c:v>7.3739505000000003</c:v>
                </c:pt>
                <c:pt idx="61">
                  <c:v>6.7530450999999996</c:v>
                </c:pt>
                <c:pt idx="62">
                  <c:v>6.7535433999999999</c:v>
                </c:pt>
                <c:pt idx="63">
                  <c:v>6.2662940000000003</c:v>
                </c:pt>
                <c:pt idx="64">
                  <c:v>5.8484831000000002</c:v>
                </c:pt>
                <c:pt idx="65">
                  <c:v>5.3612123</c:v>
                </c:pt>
                <c:pt idx="66">
                  <c:v>4.4210628999999999</c:v>
                </c:pt>
                <c:pt idx="67">
                  <c:v>5.0471963999999998</c:v>
                </c:pt>
                <c:pt idx="68">
                  <c:v>3.8047876</c:v>
                </c:pt>
                <c:pt idx="69">
                  <c:v>5.2129731000000001</c:v>
                </c:pt>
                <c:pt idx="70">
                  <c:v>4.3354616000000004</c:v>
                </c:pt>
                <c:pt idx="71">
                  <c:v>5.4450436</c:v>
                </c:pt>
                <c:pt idx="72">
                  <c:v>4.8229737000000004</c:v>
                </c:pt>
                <c:pt idx="73">
                  <c:v>5.3188782000000003</c:v>
                </c:pt>
                <c:pt idx="74">
                  <c:v>5.5782832999999998</c:v>
                </c:pt>
                <c:pt idx="75">
                  <c:v>5.6339883999999998</c:v>
                </c:pt>
                <c:pt idx="76">
                  <c:v>6.6656789999999999</c:v>
                </c:pt>
                <c:pt idx="77">
                  <c:v>6.9085216999999997</c:v>
                </c:pt>
                <c:pt idx="78">
                  <c:v>7.7352189999999998</c:v>
                </c:pt>
                <c:pt idx="79">
                  <c:v>6.9474467999999998</c:v>
                </c:pt>
                <c:pt idx="80">
                  <c:v>7.3378743999999996</c:v>
                </c:pt>
                <c:pt idx="81">
                  <c:v>6.7828422000000002</c:v>
                </c:pt>
                <c:pt idx="82">
                  <c:v>5.9104184999999996</c:v>
                </c:pt>
                <c:pt idx="83">
                  <c:v>4.9498915999999999</c:v>
                </c:pt>
                <c:pt idx="84">
                  <c:v>3.8658891</c:v>
                </c:pt>
                <c:pt idx="85">
                  <c:v>3.6403370000000002</c:v>
                </c:pt>
                <c:pt idx="86">
                  <c:v>2.4436296999999998</c:v>
                </c:pt>
                <c:pt idx="87">
                  <c:v>1.4417559</c:v>
                </c:pt>
                <c:pt idx="88">
                  <c:v>1.4484987</c:v>
                </c:pt>
                <c:pt idx="89">
                  <c:v>-0.56395870000000003</c:v>
                </c:pt>
                <c:pt idx="90">
                  <c:v>-0.28470865000000001</c:v>
                </c:pt>
                <c:pt idx="91">
                  <c:v>-1.8173942999999999</c:v>
                </c:pt>
                <c:pt idx="92">
                  <c:v>-0.50839197999999997</c:v>
                </c:pt>
                <c:pt idx="93">
                  <c:v>-2.8103034</c:v>
                </c:pt>
                <c:pt idx="94">
                  <c:v>-3.5907087</c:v>
                </c:pt>
                <c:pt idx="95">
                  <c:v>-5.2481112000000003</c:v>
                </c:pt>
                <c:pt idx="96">
                  <c:v>-7.5345472999999998</c:v>
                </c:pt>
                <c:pt idx="97">
                  <c:v>-12.136918</c:v>
                </c:pt>
                <c:pt idx="98">
                  <c:v>-16.303180999999999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8D3-46DB-8728-589B19E19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592095792310395"/>
          <c:y val="0.53993948673082537"/>
          <c:w val="0.1868366229280515"/>
          <c:h val="0.2731178915135608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Power: Sine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4540453829207159"/>
          <c:y val="1.38890456282541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241825485176878"/>
          <c:y val="9.9654782735491401E-2"/>
          <c:w val="0.76542713682528862"/>
          <c:h val="0.700333187518226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'IP3'!$AG$2</c:f>
              <c:strCache>
                <c:ptCount val="1"/>
                <c:pt idx="0">
                  <c:v>+24dBm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'IP3'!$AF$5:$AF$103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'IP3'!$AH$5:$AH$103</c:f>
              <c:numCache>
                <c:formatCode>General</c:formatCode>
                <c:ptCount val="99"/>
                <c:pt idx="0">
                  <c:v>15.110548</c:v>
                </c:pt>
                <c:pt idx="1">
                  <c:v>15.770688</c:v>
                </c:pt>
                <c:pt idx="2">
                  <c:v>16.882776</c:v>
                </c:pt>
                <c:pt idx="3">
                  <c:v>17.956913</c:v>
                </c:pt>
                <c:pt idx="4">
                  <c:v>18.325901000000002</c:v>
                </c:pt>
                <c:pt idx="5">
                  <c:v>18.241377</c:v>
                </c:pt>
                <c:pt idx="6">
                  <c:v>18.226236</c:v>
                </c:pt>
                <c:pt idx="7">
                  <c:v>18.334322</c:v>
                </c:pt>
                <c:pt idx="8">
                  <c:v>17.925536999999998</c:v>
                </c:pt>
                <c:pt idx="9">
                  <c:v>19.349685999999998</c:v>
                </c:pt>
                <c:pt idx="10">
                  <c:v>20.193455</c:v>
                </c:pt>
                <c:pt idx="11">
                  <c:v>20.894928</c:v>
                </c:pt>
                <c:pt idx="12">
                  <c:v>22.212997000000001</c:v>
                </c:pt>
                <c:pt idx="13">
                  <c:v>23.652968999999999</c:v>
                </c:pt>
                <c:pt idx="14">
                  <c:v>26.328529</c:v>
                </c:pt>
                <c:pt idx="15">
                  <c:v>25.640179</c:v>
                </c:pt>
                <c:pt idx="16">
                  <c:v>24.426507999999998</c:v>
                </c:pt>
                <c:pt idx="17">
                  <c:v>23.209735999999999</c:v>
                </c:pt>
                <c:pt idx="18">
                  <c:v>22.957771000000001</c:v>
                </c:pt>
                <c:pt idx="19">
                  <c:v>22.300408999999998</c:v>
                </c:pt>
                <c:pt idx="20">
                  <c:v>20.367493</c:v>
                </c:pt>
                <c:pt idx="21">
                  <c:v>18.604500000000002</c:v>
                </c:pt>
                <c:pt idx="22">
                  <c:v>18.775084</c:v>
                </c:pt>
                <c:pt idx="23">
                  <c:v>20.149481000000002</c:v>
                </c:pt>
                <c:pt idx="24">
                  <c:v>21.310974000000002</c:v>
                </c:pt>
                <c:pt idx="25">
                  <c:v>22.596622</c:v>
                </c:pt>
                <c:pt idx="26">
                  <c:v>23.378305000000001</c:v>
                </c:pt>
                <c:pt idx="27">
                  <c:v>23.960657000000001</c:v>
                </c:pt>
                <c:pt idx="28">
                  <c:v>24.061516000000001</c:v>
                </c:pt>
                <c:pt idx="29">
                  <c:v>23.494558000000001</c:v>
                </c:pt>
                <c:pt idx="30">
                  <c:v>23.383414999999999</c:v>
                </c:pt>
                <c:pt idx="31">
                  <c:v>22.709681</c:v>
                </c:pt>
                <c:pt idx="32">
                  <c:v>23.102446</c:v>
                </c:pt>
                <c:pt idx="33">
                  <c:v>24.128038</c:v>
                </c:pt>
                <c:pt idx="34">
                  <c:v>25.077062999999999</c:v>
                </c:pt>
                <c:pt idx="35">
                  <c:v>26.111027</c:v>
                </c:pt>
                <c:pt idx="36">
                  <c:v>25.902771000000001</c:v>
                </c:pt>
                <c:pt idx="37">
                  <c:v>26.221323000000002</c:v>
                </c:pt>
                <c:pt idx="38">
                  <c:v>25.669495000000001</c:v>
                </c:pt>
                <c:pt idx="39">
                  <c:v>25.502379999999999</c:v>
                </c:pt>
                <c:pt idx="40">
                  <c:v>25.471333000000001</c:v>
                </c:pt>
                <c:pt idx="41">
                  <c:v>25.586555000000001</c:v>
                </c:pt>
                <c:pt idx="42">
                  <c:v>25.734161</c:v>
                </c:pt>
                <c:pt idx="43">
                  <c:v>25.317347000000002</c:v>
                </c:pt>
                <c:pt idx="44">
                  <c:v>25.108912</c:v>
                </c:pt>
                <c:pt idx="45">
                  <c:v>25.330109</c:v>
                </c:pt>
                <c:pt idx="46">
                  <c:v>25.474398000000001</c:v>
                </c:pt>
                <c:pt idx="47">
                  <c:v>25.127493000000001</c:v>
                </c:pt>
                <c:pt idx="48">
                  <c:v>24.298819000000002</c:v>
                </c:pt>
                <c:pt idx="49">
                  <c:v>23.579581999999998</c:v>
                </c:pt>
                <c:pt idx="50">
                  <c:v>23.511986</c:v>
                </c:pt>
                <c:pt idx="51">
                  <c:v>24.238596000000001</c:v>
                </c:pt>
                <c:pt idx="52">
                  <c:v>24.700726</c:v>
                </c:pt>
                <c:pt idx="53">
                  <c:v>24.266618999999999</c:v>
                </c:pt>
                <c:pt idx="54">
                  <c:v>24.223703</c:v>
                </c:pt>
                <c:pt idx="55">
                  <c:v>24.416305999999999</c:v>
                </c:pt>
                <c:pt idx="56">
                  <c:v>25.261725999999999</c:v>
                </c:pt>
                <c:pt idx="57">
                  <c:v>23.951415999999998</c:v>
                </c:pt>
                <c:pt idx="58">
                  <c:v>23.107741999999998</c:v>
                </c:pt>
                <c:pt idx="59">
                  <c:v>22.260283000000001</c:v>
                </c:pt>
                <c:pt idx="60">
                  <c:v>22.588736999999998</c:v>
                </c:pt>
                <c:pt idx="61">
                  <c:v>22.531454</c:v>
                </c:pt>
                <c:pt idx="62">
                  <c:v>22.721465999999999</c:v>
                </c:pt>
                <c:pt idx="63">
                  <c:v>23.087852000000002</c:v>
                </c:pt>
                <c:pt idx="64">
                  <c:v>22.779747</c:v>
                </c:pt>
                <c:pt idx="65">
                  <c:v>23.336243</c:v>
                </c:pt>
                <c:pt idx="66">
                  <c:v>23.480953</c:v>
                </c:pt>
                <c:pt idx="67">
                  <c:v>23.824455</c:v>
                </c:pt>
                <c:pt idx="68">
                  <c:v>22.610196999999999</c:v>
                </c:pt>
                <c:pt idx="69">
                  <c:v>22.438084</c:v>
                </c:pt>
                <c:pt idx="70">
                  <c:v>21.663627999999999</c:v>
                </c:pt>
                <c:pt idx="71">
                  <c:v>21.690804</c:v>
                </c:pt>
                <c:pt idx="72">
                  <c:v>21.413430999999999</c:v>
                </c:pt>
                <c:pt idx="73">
                  <c:v>22.445661999999999</c:v>
                </c:pt>
                <c:pt idx="74">
                  <c:v>23.118441000000001</c:v>
                </c:pt>
                <c:pt idx="75">
                  <c:v>23.090906</c:v>
                </c:pt>
                <c:pt idx="76">
                  <c:v>22.711466000000001</c:v>
                </c:pt>
                <c:pt idx="77">
                  <c:v>22.691324000000002</c:v>
                </c:pt>
                <c:pt idx="78">
                  <c:v>22.498177999999999</c:v>
                </c:pt>
                <c:pt idx="79">
                  <c:v>22.824325999999999</c:v>
                </c:pt>
                <c:pt idx="80">
                  <c:v>22.918607999999999</c:v>
                </c:pt>
                <c:pt idx="81">
                  <c:v>22.939314</c:v>
                </c:pt>
                <c:pt idx="82">
                  <c:v>22.562092</c:v>
                </c:pt>
                <c:pt idx="83">
                  <c:v>22.876276000000001</c:v>
                </c:pt>
                <c:pt idx="84">
                  <c:v>22.947983000000001</c:v>
                </c:pt>
                <c:pt idx="85">
                  <c:v>22.379864000000001</c:v>
                </c:pt>
                <c:pt idx="86">
                  <c:v>22.217758</c:v>
                </c:pt>
                <c:pt idx="87">
                  <c:v>22.179213000000001</c:v>
                </c:pt>
                <c:pt idx="88">
                  <c:v>23.557648</c:v>
                </c:pt>
                <c:pt idx="89">
                  <c:v>22.942094999999998</c:v>
                </c:pt>
                <c:pt idx="90">
                  <c:v>23.397614999999998</c:v>
                </c:pt>
                <c:pt idx="91">
                  <c:v>22.985249</c:v>
                </c:pt>
                <c:pt idx="92">
                  <c:v>22.933681</c:v>
                </c:pt>
                <c:pt idx="93">
                  <c:v>22.311329000000001</c:v>
                </c:pt>
                <c:pt idx="94">
                  <c:v>22.281518999999999</c:v>
                </c:pt>
                <c:pt idx="95">
                  <c:v>22.101012999999998</c:v>
                </c:pt>
                <c:pt idx="96">
                  <c:v>21.769091</c:v>
                </c:pt>
                <c:pt idx="97">
                  <c:v>21.101455999999999</c:v>
                </c:pt>
                <c:pt idx="98">
                  <c:v>21.119337000000002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D86-4067-8F4A-57082C0A6423}"/>
            </c:ext>
          </c:extLst>
        </c:ser>
        <c:ser>
          <c:idx val="1"/>
          <c:order val="1"/>
          <c:tx>
            <c:strRef>
              <c:f>'IP3'!$AJ$2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'IP3'!$AK$5:$AK$103</c:f>
              <c:numCache>
                <c:formatCode>General</c:formatCode>
                <c:ptCount val="99"/>
                <c:pt idx="0">
                  <c:v>13.317067</c:v>
                </c:pt>
                <c:pt idx="1">
                  <c:v>13.724277000000001</c:v>
                </c:pt>
                <c:pt idx="2">
                  <c:v>14.810247</c:v>
                </c:pt>
                <c:pt idx="3">
                  <c:v>15.959766</c:v>
                </c:pt>
                <c:pt idx="4">
                  <c:v>16.850238999999998</c:v>
                </c:pt>
                <c:pt idx="5">
                  <c:v>17.155429999999999</c:v>
                </c:pt>
                <c:pt idx="6">
                  <c:v>17.389931000000001</c:v>
                </c:pt>
                <c:pt idx="7">
                  <c:v>17.765985000000001</c:v>
                </c:pt>
                <c:pt idx="8">
                  <c:v>17.742364999999999</c:v>
                </c:pt>
                <c:pt idx="9">
                  <c:v>17.765961000000001</c:v>
                </c:pt>
                <c:pt idx="10">
                  <c:v>17.007546999999999</c:v>
                </c:pt>
                <c:pt idx="11">
                  <c:v>16.546894000000002</c:v>
                </c:pt>
                <c:pt idx="12">
                  <c:v>16.631264000000002</c:v>
                </c:pt>
                <c:pt idx="13">
                  <c:v>17.452314000000001</c:v>
                </c:pt>
                <c:pt idx="14">
                  <c:v>18.463933999999998</c:v>
                </c:pt>
                <c:pt idx="15">
                  <c:v>19.043956999999999</c:v>
                </c:pt>
                <c:pt idx="16">
                  <c:v>19.299282000000002</c:v>
                </c:pt>
                <c:pt idx="17">
                  <c:v>18.620398000000002</c:v>
                </c:pt>
                <c:pt idx="18">
                  <c:v>17.109435999999999</c:v>
                </c:pt>
                <c:pt idx="19">
                  <c:v>15.855971</c:v>
                </c:pt>
                <c:pt idx="20">
                  <c:v>15.567373</c:v>
                </c:pt>
                <c:pt idx="21">
                  <c:v>15.436356999999999</c:v>
                </c:pt>
                <c:pt idx="22">
                  <c:v>15.747782000000001</c:v>
                </c:pt>
                <c:pt idx="23">
                  <c:v>16.357523</c:v>
                </c:pt>
                <c:pt idx="24">
                  <c:v>16.922219999999999</c:v>
                </c:pt>
                <c:pt idx="25">
                  <c:v>17.757888999999999</c:v>
                </c:pt>
                <c:pt idx="26">
                  <c:v>18.471219999999999</c:v>
                </c:pt>
                <c:pt idx="27">
                  <c:v>20.307549000000002</c:v>
                </c:pt>
                <c:pt idx="28">
                  <c:v>21.878651000000001</c:v>
                </c:pt>
                <c:pt idx="29">
                  <c:v>23.097304999999999</c:v>
                </c:pt>
                <c:pt idx="30">
                  <c:v>23.847517</c:v>
                </c:pt>
                <c:pt idx="31">
                  <c:v>24.460239000000001</c:v>
                </c:pt>
                <c:pt idx="32">
                  <c:v>23.945971</c:v>
                </c:pt>
                <c:pt idx="33">
                  <c:v>25.020924000000001</c:v>
                </c:pt>
                <c:pt idx="34">
                  <c:v>25.477952999999999</c:v>
                </c:pt>
                <c:pt idx="35">
                  <c:v>26.137979999999999</c:v>
                </c:pt>
                <c:pt idx="36">
                  <c:v>24.370263999999999</c:v>
                </c:pt>
                <c:pt idx="37">
                  <c:v>22.694918000000001</c:v>
                </c:pt>
                <c:pt idx="38">
                  <c:v>21.744343000000001</c:v>
                </c:pt>
                <c:pt idx="39">
                  <c:v>21.506903000000001</c:v>
                </c:pt>
                <c:pt idx="40">
                  <c:v>21.850721</c:v>
                </c:pt>
                <c:pt idx="41">
                  <c:v>22.402062999999998</c:v>
                </c:pt>
                <c:pt idx="42">
                  <c:v>22.398482999999999</c:v>
                </c:pt>
                <c:pt idx="43">
                  <c:v>22.19491</c:v>
                </c:pt>
                <c:pt idx="44">
                  <c:v>23.842635999999999</c:v>
                </c:pt>
                <c:pt idx="45">
                  <c:v>25.301628000000001</c:v>
                </c:pt>
                <c:pt idx="46">
                  <c:v>25.894949</c:v>
                </c:pt>
                <c:pt idx="47">
                  <c:v>24.692837000000001</c:v>
                </c:pt>
                <c:pt idx="48">
                  <c:v>23.525278</c:v>
                </c:pt>
                <c:pt idx="49">
                  <c:v>23.104365999999999</c:v>
                </c:pt>
                <c:pt idx="50">
                  <c:v>22.560171</c:v>
                </c:pt>
                <c:pt idx="51">
                  <c:v>22.632211999999999</c:v>
                </c:pt>
                <c:pt idx="52">
                  <c:v>21.797411</c:v>
                </c:pt>
                <c:pt idx="53">
                  <c:v>20.974195000000002</c:v>
                </c:pt>
                <c:pt idx="54">
                  <c:v>20.553934000000002</c:v>
                </c:pt>
                <c:pt idx="55">
                  <c:v>21.201000000000001</c:v>
                </c:pt>
                <c:pt idx="56">
                  <c:v>21.686596000000002</c:v>
                </c:pt>
                <c:pt idx="57">
                  <c:v>20.867048</c:v>
                </c:pt>
                <c:pt idx="58">
                  <c:v>20.370173999999999</c:v>
                </c:pt>
                <c:pt idx="59">
                  <c:v>19.992016</c:v>
                </c:pt>
                <c:pt idx="60">
                  <c:v>20.664664999999999</c:v>
                </c:pt>
                <c:pt idx="61">
                  <c:v>20.78182</c:v>
                </c:pt>
                <c:pt idx="62">
                  <c:v>20.970465000000001</c:v>
                </c:pt>
                <c:pt idx="63">
                  <c:v>20.702203999999998</c:v>
                </c:pt>
                <c:pt idx="64">
                  <c:v>20.156500000000001</c:v>
                </c:pt>
                <c:pt idx="65">
                  <c:v>19.682348000000001</c:v>
                </c:pt>
                <c:pt idx="66">
                  <c:v>19.170539999999999</c:v>
                </c:pt>
                <c:pt idx="67">
                  <c:v>19.219598999999999</c:v>
                </c:pt>
                <c:pt idx="68">
                  <c:v>19.069666000000002</c:v>
                </c:pt>
                <c:pt idx="69">
                  <c:v>19.374275000000001</c:v>
                </c:pt>
                <c:pt idx="70">
                  <c:v>18.93432</c:v>
                </c:pt>
                <c:pt idx="71">
                  <c:v>18.733910000000002</c:v>
                </c:pt>
                <c:pt idx="72">
                  <c:v>18.315843999999998</c:v>
                </c:pt>
                <c:pt idx="73">
                  <c:v>18.919101999999999</c:v>
                </c:pt>
                <c:pt idx="74">
                  <c:v>19.407634999999999</c:v>
                </c:pt>
                <c:pt idx="75">
                  <c:v>20.270244999999999</c:v>
                </c:pt>
                <c:pt idx="76">
                  <c:v>20.659977000000001</c:v>
                </c:pt>
                <c:pt idx="77">
                  <c:v>20.941628000000001</c:v>
                </c:pt>
                <c:pt idx="78">
                  <c:v>20.896355</c:v>
                </c:pt>
                <c:pt idx="79">
                  <c:v>21.138304000000002</c:v>
                </c:pt>
                <c:pt idx="80">
                  <c:v>21.720184</c:v>
                </c:pt>
                <c:pt idx="81">
                  <c:v>21.874946999999999</c:v>
                </c:pt>
                <c:pt idx="82">
                  <c:v>21.728055999999999</c:v>
                </c:pt>
                <c:pt idx="83">
                  <c:v>21.084522</c:v>
                </c:pt>
                <c:pt idx="84">
                  <c:v>20.941685</c:v>
                </c:pt>
                <c:pt idx="85">
                  <c:v>20.655434</c:v>
                </c:pt>
                <c:pt idx="86">
                  <c:v>21.310752999999998</c:v>
                </c:pt>
                <c:pt idx="87">
                  <c:v>21.599723999999998</c:v>
                </c:pt>
                <c:pt idx="88">
                  <c:v>21.761208</c:v>
                </c:pt>
                <c:pt idx="89">
                  <c:v>20.443449000000001</c:v>
                </c:pt>
                <c:pt idx="90">
                  <c:v>20.037078999999999</c:v>
                </c:pt>
                <c:pt idx="91">
                  <c:v>19.583134000000001</c:v>
                </c:pt>
                <c:pt idx="92">
                  <c:v>19.848037999999999</c:v>
                </c:pt>
                <c:pt idx="93">
                  <c:v>19.161694000000001</c:v>
                </c:pt>
                <c:pt idx="94">
                  <c:v>18.967168999999998</c:v>
                </c:pt>
                <c:pt idx="95">
                  <c:v>18.630016000000001</c:v>
                </c:pt>
                <c:pt idx="96">
                  <c:v>18.504854000000002</c:v>
                </c:pt>
                <c:pt idx="97">
                  <c:v>18.254812000000001</c:v>
                </c:pt>
                <c:pt idx="98">
                  <c:v>18.216111999999999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D86-4067-8F4A-57082C0A6423}"/>
            </c:ext>
          </c:extLst>
        </c:ser>
        <c:ser>
          <c:idx val="2"/>
          <c:order val="2"/>
          <c:tx>
            <c:strRef>
              <c:f>'IP3'!$AM$2</c:f>
              <c:strCache>
                <c:ptCount val="1"/>
                <c:pt idx="0">
                  <c:v>+18dBm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'IP3'!$AN$5:$AN$103</c:f>
              <c:numCache>
                <c:formatCode>General</c:formatCode>
                <c:ptCount val="99"/>
                <c:pt idx="0">
                  <c:v>11.439887000000001</c:v>
                </c:pt>
                <c:pt idx="1">
                  <c:v>11.867055000000001</c:v>
                </c:pt>
                <c:pt idx="2">
                  <c:v>12.604647999999999</c:v>
                </c:pt>
                <c:pt idx="3">
                  <c:v>13.810741</c:v>
                </c:pt>
                <c:pt idx="4">
                  <c:v>14.883324999999999</c:v>
                </c:pt>
                <c:pt idx="5">
                  <c:v>15.464941</c:v>
                </c:pt>
                <c:pt idx="6">
                  <c:v>15.952337</c:v>
                </c:pt>
                <c:pt idx="7">
                  <c:v>16.008644</c:v>
                </c:pt>
                <c:pt idx="8">
                  <c:v>16.223016999999999</c:v>
                </c:pt>
                <c:pt idx="9">
                  <c:v>15.797269999999999</c:v>
                </c:pt>
                <c:pt idx="10">
                  <c:v>15.158372</c:v>
                </c:pt>
                <c:pt idx="11">
                  <c:v>14.219925999999999</c:v>
                </c:pt>
                <c:pt idx="12">
                  <c:v>14.029700999999999</c:v>
                </c:pt>
                <c:pt idx="13">
                  <c:v>14.141857999999999</c:v>
                </c:pt>
                <c:pt idx="14">
                  <c:v>14.721513</c:v>
                </c:pt>
                <c:pt idx="15">
                  <c:v>14.898726999999999</c:v>
                </c:pt>
                <c:pt idx="16">
                  <c:v>14.925867999999999</c:v>
                </c:pt>
                <c:pt idx="17">
                  <c:v>14.494801000000001</c:v>
                </c:pt>
                <c:pt idx="18">
                  <c:v>13.757014</c:v>
                </c:pt>
                <c:pt idx="19">
                  <c:v>13.433786</c:v>
                </c:pt>
                <c:pt idx="20">
                  <c:v>13.647579</c:v>
                </c:pt>
                <c:pt idx="21">
                  <c:v>13.785614000000001</c:v>
                </c:pt>
                <c:pt idx="22">
                  <c:v>14.287191</c:v>
                </c:pt>
                <c:pt idx="23">
                  <c:v>14.902737</c:v>
                </c:pt>
                <c:pt idx="24">
                  <c:v>15.565403</c:v>
                </c:pt>
                <c:pt idx="25">
                  <c:v>16.402111000000001</c:v>
                </c:pt>
                <c:pt idx="26">
                  <c:v>17.374137999999999</c:v>
                </c:pt>
                <c:pt idx="27">
                  <c:v>18.660070000000001</c:v>
                </c:pt>
                <c:pt idx="28">
                  <c:v>18.907834999999999</c:v>
                </c:pt>
                <c:pt idx="29">
                  <c:v>18.640339000000001</c:v>
                </c:pt>
                <c:pt idx="30">
                  <c:v>18.077707</c:v>
                </c:pt>
                <c:pt idx="31">
                  <c:v>18.121943999999999</c:v>
                </c:pt>
                <c:pt idx="32">
                  <c:v>19.657599999999999</c:v>
                </c:pt>
                <c:pt idx="33">
                  <c:v>21.455089999999998</c:v>
                </c:pt>
                <c:pt idx="34">
                  <c:v>22.986032000000002</c:v>
                </c:pt>
                <c:pt idx="35">
                  <c:v>22.785107</c:v>
                </c:pt>
                <c:pt idx="36">
                  <c:v>21.802289999999999</c:v>
                </c:pt>
                <c:pt idx="37">
                  <c:v>20.740303000000001</c:v>
                </c:pt>
                <c:pt idx="38">
                  <c:v>19.571141999999998</c:v>
                </c:pt>
                <c:pt idx="39">
                  <c:v>19.145818999999999</c:v>
                </c:pt>
                <c:pt idx="40">
                  <c:v>18.995058</c:v>
                </c:pt>
                <c:pt idx="41">
                  <c:v>19.676642999999999</c:v>
                </c:pt>
                <c:pt idx="42">
                  <c:v>20.221014</c:v>
                </c:pt>
                <c:pt idx="43">
                  <c:v>22.040236</c:v>
                </c:pt>
                <c:pt idx="44">
                  <c:v>22.848175000000001</c:v>
                </c:pt>
                <c:pt idx="45">
                  <c:v>24.487404000000002</c:v>
                </c:pt>
                <c:pt idx="46">
                  <c:v>23.497537999999999</c:v>
                </c:pt>
                <c:pt idx="47">
                  <c:v>23.257304999999999</c:v>
                </c:pt>
                <c:pt idx="48">
                  <c:v>22.549558999999999</c:v>
                </c:pt>
                <c:pt idx="49">
                  <c:v>22.107845000000001</c:v>
                </c:pt>
                <c:pt idx="50">
                  <c:v>21.267182999999999</c:v>
                </c:pt>
                <c:pt idx="51">
                  <c:v>20.199891999999998</c:v>
                </c:pt>
                <c:pt idx="52">
                  <c:v>19.529084999999998</c:v>
                </c:pt>
                <c:pt idx="53">
                  <c:v>18.976122</c:v>
                </c:pt>
                <c:pt idx="54">
                  <c:v>18.680857</c:v>
                </c:pt>
                <c:pt idx="55">
                  <c:v>18.928225000000001</c:v>
                </c:pt>
                <c:pt idx="56">
                  <c:v>19.063196000000001</c:v>
                </c:pt>
                <c:pt idx="57">
                  <c:v>18.33568</c:v>
                </c:pt>
                <c:pt idx="58">
                  <c:v>18.358335</c:v>
                </c:pt>
                <c:pt idx="59">
                  <c:v>18.965669999999999</c:v>
                </c:pt>
                <c:pt idx="60">
                  <c:v>19.820885000000001</c:v>
                </c:pt>
                <c:pt idx="61">
                  <c:v>19.904471999999998</c:v>
                </c:pt>
                <c:pt idx="62">
                  <c:v>19.322064999999998</c:v>
                </c:pt>
                <c:pt idx="63">
                  <c:v>18.539787</c:v>
                </c:pt>
                <c:pt idx="64">
                  <c:v>17.632542000000001</c:v>
                </c:pt>
                <c:pt idx="65">
                  <c:v>17.265084999999999</c:v>
                </c:pt>
                <c:pt idx="66">
                  <c:v>17.211200999999999</c:v>
                </c:pt>
                <c:pt idx="67">
                  <c:v>17.538630000000001</c:v>
                </c:pt>
                <c:pt idx="68">
                  <c:v>17.618458</c:v>
                </c:pt>
                <c:pt idx="69">
                  <c:v>17.917185</c:v>
                </c:pt>
                <c:pt idx="70">
                  <c:v>17.640331</c:v>
                </c:pt>
                <c:pt idx="71">
                  <c:v>17.576650999999998</c:v>
                </c:pt>
                <c:pt idx="72">
                  <c:v>17.611730999999999</c:v>
                </c:pt>
                <c:pt idx="73">
                  <c:v>18.195927000000001</c:v>
                </c:pt>
                <c:pt idx="74">
                  <c:v>18.343954</c:v>
                </c:pt>
                <c:pt idx="75">
                  <c:v>18.269487000000002</c:v>
                </c:pt>
                <c:pt idx="76">
                  <c:v>18.105906999999998</c:v>
                </c:pt>
                <c:pt idx="77">
                  <c:v>18.44455</c:v>
                </c:pt>
                <c:pt idx="78">
                  <c:v>18.959219000000001</c:v>
                </c:pt>
                <c:pt idx="79">
                  <c:v>19.607258000000002</c:v>
                </c:pt>
                <c:pt idx="80">
                  <c:v>20.075918000000001</c:v>
                </c:pt>
                <c:pt idx="81">
                  <c:v>19.862853999999999</c:v>
                </c:pt>
                <c:pt idx="82">
                  <c:v>19.295683</c:v>
                </c:pt>
                <c:pt idx="83">
                  <c:v>18.967133</c:v>
                </c:pt>
                <c:pt idx="84">
                  <c:v>18.689523999999999</c:v>
                </c:pt>
                <c:pt idx="85">
                  <c:v>18.499193000000002</c:v>
                </c:pt>
                <c:pt idx="86">
                  <c:v>18.148171999999999</c:v>
                </c:pt>
                <c:pt idx="87">
                  <c:v>17.452200000000001</c:v>
                </c:pt>
                <c:pt idx="88">
                  <c:v>17.024984</c:v>
                </c:pt>
                <c:pt idx="89">
                  <c:v>15.694582</c:v>
                </c:pt>
                <c:pt idx="90">
                  <c:v>16.408760000000001</c:v>
                </c:pt>
                <c:pt idx="91">
                  <c:v>16.099730000000001</c:v>
                </c:pt>
                <c:pt idx="92">
                  <c:v>16.411594000000001</c:v>
                </c:pt>
                <c:pt idx="93">
                  <c:v>15.514341</c:v>
                </c:pt>
                <c:pt idx="94">
                  <c:v>15.518668999999999</c:v>
                </c:pt>
                <c:pt idx="95">
                  <c:v>15.407892</c:v>
                </c:pt>
                <c:pt idx="96">
                  <c:v>14.200177</c:v>
                </c:pt>
                <c:pt idx="97">
                  <c:v>12.896212999999999</c:v>
                </c:pt>
                <c:pt idx="98">
                  <c:v>11.813103999999999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D86-4067-8F4A-57082C0A6423}"/>
            </c:ext>
          </c:extLst>
        </c:ser>
        <c:ser>
          <c:idx val="3"/>
          <c:order val="3"/>
          <c:tx>
            <c:strRef>
              <c:f>'IP3'!$AP$2</c:f>
              <c:strCache>
                <c:ptCount val="1"/>
                <c:pt idx="0">
                  <c:v>+16dBm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'IP3'!$AO$5:$AO$103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'IP3'!$AQ$5:$AQ$103</c:f>
              <c:numCache>
                <c:formatCode>General</c:formatCode>
                <c:ptCount val="99"/>
                <c:pt idx="0">
                  <c:v>10.124261000000001</c:v>
                </c:pt>
                <c:pt idx="1">
                  <c:v>9.9656897000000004</c:v>
                </c:pt>
                <c:pt idx="2">
                  <c:v>10.102828000000001</c:v>
                </c:pt>
                <c:pt idx="3">
                  <c:v>11.290525000000001</c:v>
                </c:pt>
                <c:pt idx="4">
                  <c:v>12.603027000000001</c:v>
                </c:pt>
                <c:pt idx="5">
                  <c:v>13.814823000000001</c:v>
                </c:pt>
                <c:pt idx="6">
                  <c:v>14.106631999999999</c:v>
                </c:pt>
                <c:pt idx="7">
                  <c:v>13.826162999999999</c:v>
                </c:pt>
                <c:pt idx="8">
                  <c:v>13.444058</c:v>
                </c:pt>
                <c:pt idx="9">
                  <c:v>13.452609000000001</c:v>
                </c:pt>
                <c:pt idx="10">
                  <c:v>12.731229000000001</c:v>
                </c:pt>
                <c:pt idx="11">
                  <c:v>11.514837</c:v>
                </c:pt>
                <c:pt idx="12">
                  <c:v>10.981024</c:v>
                </c:pt>
                <c:pt idx="13">
                  <c:v>11.009892000000001</c:v>
                </c:pt>
                <c:pt idx="14">
                  <c:v>11.552880999999999</c:v>
                </c:pt>
                <c:pt idx="15">
                  <c:v>11.642732000000001</c:v>
                </c:pt>
                <c:pt idx="16">
                  <c:v>11.870367</c:v>
                </c:pt>
                <c:pt idx="17">
                  <c:v>11.929798</c:v>
                </c:pt>
                <c:pt idx="18">
                  <c:v>11.625603999999999</c:v>
                </c:pt>
                <c:pt idx="19">
                  <c:v>11.253674999999999</c:v>
                </c:pt>
                <c:pt idx="20">
                  <c:v>11.440227999999999</c:v>
                </c:pt>
                <c:pt idx="21">
                  <c:v>11.743437</c:v>
                </c:pt>
                <c:pt idx="22">
                  <c:v>12.716519</c:v>
                </c:pt>
                <c:pt idx="23">
                  <c:v>13.837285</c:v>
                </c:pt>
                <c:pt idx="24">
                  <c:v>14.781623</c:v>
                </c:pt>
                <c:pt idx="25">
                  <c:v>15.605699</c:v>
                </c:pt>
                <c:pt idx="26">
                  <c:v>16.201080000000001</c:v>
                </c:pt>
                <c:pt idx="27">
                  <c:v>17.107765000000001</c:v>
                </c:pt>
                <c:pt idx="28">
                  <c:v>16.792894</c:v>
                </c:pt>
                <c:pt idx="29">
                  <c:v>15.975732000000001</c:v>
                </c:pt>
                <c:pt idx="30">
                  <c:v>14.718826999999999</c:v>
                </c:pt>
                <c:pt idx="31">
                  <c:v>14.279951000000001</c:v>
                </c:pt>
                <c:pt idx="32">
                  <c:v>14.798992</c:v>
                </c:pt>
                <c:pt idx="33">
                  <c:v>17.150853999999999</c:v>
                </c:pt>
                <c:pt idx="34">
                  <c:v>18.256143999999999</c:v>
                </c:pt>
                <c:pt idx="35">
                  <c:v>18.260981000000001</c:v>
                </c:pt>
                <c:pt idx="36">
                  <c:v>17.124229</c:v>
                </c:pt>
                <c:pt idx="37">
                  <c:v>17.082001000000002</c:v>
                </c:pt>
                <c:pt idx="38">
                  <c:v>16.879293000000001</c:v>
                </c:pt>
                <c:pt idx="39">
                  <c:v>16.559840999999999</c:v>
                </c:pt>
                <c:pt idx="40">
                  <c:v>16.906872</c:v>
                </c:pt>
                <c:pt idx="41">
                  <c:v>18.295950000000001</c:v>
                </c:pt>
                <c:pt idx="42">
                  <c:v>19.524794</c:v>
                </c:pt>
                <c:pt idx="43">
                  <c:v>20.540631999999999</c:v>
                </c:pt>
                <c:pt idx="44">
                  <c:v>20.15456</c:v>
                </c:pt>
                <c:pt idx="45">
                  <c:v>19.741076</c:v>
                </c:pt>
                <c:pt idx="46">
                  <c:v>18.110158999999999</c:v>
                </c:pt>
                <c:pt idx="47">
                  <c:v>17.666855000000002</c:v>
                </c:pt>
                <c:pt idx="48">
                  <c:v>18.012074999999999</c:v>
                </c:pt>
                <c:pt idx="49">
                  <c:v>18.283466000000001</c:v>
                </c:pt>
                <c:pt idx="50">
                  <c:v>17.917158000000001</c:v>
                </c:pt>
                <c:pt idx="51">
                  <c:v>16.754266999999999</c:v>
                </c:pt>
                <c:pt idx="52">
                  <c:v>16.275445999999999</c:v>
                </c:pt>
                <c:pt idx="53">
                  <c:v>15.944302</c:v>
                </c:pt>
                <c:pt idx="54">
                  <c:v>16.031787999999999</c:v>
                </c:pt>
                <c:pt idx="55">
                  <c:v>16.224046999999999</c:v>
                </c:pt>
                <c:pt idx="56">
                  <c:v>16.430434999999999</c:v>
                </c:pt>
                <c:pt idx="57">
                  <c:v>15.692788999999999</c:v>
                </c:pt>
                <c:pt idx="58">
                  <c:v>15.854011</c:v>
                </c:pt>
                <c:pt idx="59">
                  <c:v>15.972642</c:v>
                </c:pt>
                <c:pt idx="60">
                  <c:v>16.353380000000001</c:v>
                </c:pt>
                <c:pt idx="61">
                  <c:v>15.396489000000001</c:v>
                </c:pt>
                <c:pt idx="62">
                  <c:v>14.757619</c:v>
                </c:pt>
                <c:pt idx="63">
                  <c:v>13.821273</c:v>
                </c:pt>
                <c:pt idx="64">
                  <c:v>13.285453</c:v>
                </c:pt>
                <c:pt idx="65">
                  <c:v>13.215650999999999</c:v>
                </c:pt>
                <c:pt idx="66">
                  <c:v>13.148559000000001</c:v>
                </c:pt>
                <c:pt idx="67">
                  <c:v>13.914885999999999</c:v>
                </c:pt>
                <c:pt idx="68">
                  <c:v>13.258537</c:v>
                </c:pt>
                <c:pt idx="69">
                  <c:v>13.861610000000001</c:v>
                </c:pt>
                <c:pt idx="70">
                  <c:v>13.371544</c:v>
                </c:pt>
                <c:pt idx="71">
                  <c:v>13.794674000000001</c:v>
                </c:pt>
                <c:pt idx="72">
                  <c:v>13.597303</c:v>
                </c:pt>
                <c:pt idx="73">
                  <c:v>13.494119</c:v>
                </c:pt>
                <c:pt idx="74">
                  <c:v>13.275782</c:v>
                </c:pt>
                <c:pt idx="75">
                  <c:v>13.038557000000001</c:v>
                </c:pt>
                <c:pt idx="76">
                  <c:v>13.613967000000001</c:v>
                </c:pt>
                <c:pt idx="77">
                  <c:v>14.427299</c:v>
                </c:pt>
                <c:pt idx="78">
                  <c:v>14.766538000000001</c:v>
                </c:pt>
                <c:pt idx="79">
                  <c:v>15.217675</c:v>
                </c:pt>
                <c:pt idx="80">
                  <c:v>14.907991000000001</c:v>
                </c:pt>
                <c:pt idx="81">
                  <c:v>14.661314000000001</c:v>
                </c:pt>
                <c:pt idx="82">
                  <c:v>13.284879</c:v>
                </c:pt>
                <c:pt idx="83">
                  <c:v>12.799044</c:v>
                </c:pt>
                <c:pt idx="84">
                  <c:v>12.126018999999999</c:v>
                </c:pt>
                <c:pt idx="85">
                  <c:v>11.757614</c:v>
                </c:pt>
                <c:pt idx="86">
                  <c:v>11.062958999999999</c:v>
                </c:pt>
                <c:pt idx="87">
                  <c:v>10.305045</c:v>
                </c:pt>
                <c:pt idx="88">
                  <c:v>10.473902000000001</c:v>
                </c:pt>
                <c:pt idx="89">
                  <c:v>8.7317523999999995</c:v>
                </c:pt>
                <c:pt idx="90">
                  <c:v>9.3173618000000005</c:v>
                </c:pt>
                <c:pt idx="91">
                  <c:v>7.9217380999999998</c:v>
                </c:pt>
                <c:pt idx="92">
                  <c:v>8.7357224999999996</c:v>
                </c:pt>
                <c:pt idx="93">
                  <c:v>7.1127662999999997</c:v>
                </c:pt>
                <c:pt idx="94">
                  <c:v>6.6178321999999996</c:v>
                </c:pt>
                <c:pt idx="95">
                  <c:v>5.9144911999999996</c:v>
                </c:pt>
                <c:pt idx="96">
                  <c:v>5.5578250999999996</c:v>
                </c:pt>
                <c:pt idx="97">
                  <c:v>5.7317219000000001</c:v>
                </c:pt>
                <c:pt idx="98">
                  <c:v>5.7362256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D86-4067-8F4A-57082C0A6423}"/>
            </c:ext>
          </c:extLst>
        </c:ser>
        <c:ser>
          <c:idx val="4"/>
          <c:order val="4"/>
          <c:tx>
            <c:strRef>
              <c:f>'IP3'!$AS$2</c:f>
              <c:strCache>
                <c:ptCount val="1"/>
                <c:pt idx="0">
                  <c:v>+14dBm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'IP3'!$AR$5:$AR$103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'IP3'!$AT$5:$AT$103</c:f>
              <c:numCache>
                <c:formatCode>General</c:formatCode>
                <c:ptCount val="99"/>
                <c:pt idx="0">
                  <c:v>8.6423501999999992</c:v>
                </c:pt>
                <c:pt idx="1">
                  <c:v>7.4519963000000002</c:v>
                </c:pt>
                <c:pt idx="2">
                  <c:v>6.6168199000000003</c:v>
                </c:pt>
                <c:pt idx="3">
                  <c:v>7.6010045999999996</c:v>
                </c:pt>
                <c:pt idx="4">
                  <c:v>9.1204815000000004</c:v>
                </c:pt>
                <c:pt idx="5">
                  <c:v>10.546500999999999</c:v>
                </c:pt>
                <c:pt idx="6">
                  <c:v>11.65143</c:v>
                </c:pt>
                <c:pt idx="7">
                  <c:v>11.550905</c:v>
                </c:pt>
                <c:pt idx="8">
                  <c:v>11.116998000000001</c:v>
                </c:pt>
                <c:pt idx="9">
                  <c:v>10.044530999999999</c:v>
                </c:pt>
                <c:pt idx="10">
                  <c:v>9.0193367000000002</c:v>
                </c:pt>
                <c:pt idx="11">
                  <c:v>7.9934801999999996</c:v>
                </c:pt>
                <c:pt idx="12">
                  <c:v>8.2295684999999992</c:v>
                </c:pt>
                <c:pt idx="13">
                  <c:v>8.7133521999999992</c:v>
                </c:pt>
                <c:pt idx="14">
                  <c:v>9.4748497</c:v>
                </c:pt>
                <c:pt idx="15">
                  <c:v>9.5978478999999997</c:v>
                </c:pt>
                <c:pt idx="16">
                  <c:v>10.153632999999999</c:v>
                </c:pt>
                <c:pt idx="17">
                  <c:v>9.9145432000000007</c:v>
                </c:pt>
                <c:pt idx="18">
                  <c:v>9.1818904999999997</c:v>
                </c:pt>
                <c:pt idx="19">
                  <c:v>8.2862033999999998</c:v>
                </c:pt>
                <c:pt idx="20">
                  <c:v>8.5721436000000004</c:v>
                </c:pt>
                <c:pt idx="21">
                  <c:v>9.0469694</c:v>
                </c:pt>
                <c:pt idx="22">
                  <c:v>10.447699</c:v>
                </c:pt>
                <c:pt idx="23">
                  <c:v>12.362187</c:v>
                </c:pt>
                <c:pt idx="24">
                  <c:v>13.939520999999999</c:v>
                </c:pt>
                <c:pt idx="25">
                  <c:v>14.692109</c:v>
                </c:pt>
                <c:pt idx="26">
                  <c:v>14.927268</c:v>
                </c:pt>
                <c:pt idx="27">
                  <c:v>15.566300999999999</c:v>
                </c:pt>
                <c:pt idx="28">
                  <c:v>15.021525</c:v>
                </c:pt>
                <c:pt idx="29">
                  <c:v>13.857533</c:v>
                </c:pt>
                <c:pt idx="30">
                  <c:v>12.575079000000001</c:v>
                </c:pt>
                <c:pt idx="31">
                  <c:v>12.544532999999999</c:v>
                </c:pt>
                <c:pt idx="32">
                  <c:v>12.531094</c:v>
                </c:pt>
                <c:pt idx="33">
                  <c:v>13.020678</c:v>
                </c:pt>
                <c:pt idx="34">
                  <c:v>13.09493</c:v>
                </c:pt>
                <c:pt idx="35">
                  <c:v>12.898918</c:v>
                </c:pt>
                <c:pt idx="36">
                  <c:v>12.837108000000001</c:v>
                </c:pt>
                <c:pt idx="37">
                  <c:v>13.395925</c:v>
                </c:pt>
                <c:pt idx="38">
                  <c:v>13.893884999999999</c:v>
                </c:pt>
                <c:pt idx="39">
                  <c:v>14.137665999999999</c:v>
                </c:pt>
                <c:pt idx="40">
                  <c:v>14.221349</c:v>
                </c:pt>
                <c:pt idx="41">
                  <c:v>15.556212</c:v>
                </c:pt>
                <c:pt idx="42">
                  <c:v>17.766473999999999</c:v>
                </c:pt>
                <c:pt idx="43">
                  <c:v>18.387886000000002</c:v>
                </c:pt>
                <c:pt idx="44">
                  <c:v>17.959371999999998</c:v>
                </c:pt>
                <c:pt idx="45">
                  <c:v>16.015073999999998</c:v>
                </c:pt>
                <c:pt idx="46">
                  <c:v>14.777945000000001</c:v>
                </c:pt>
                <c:pt idx="47">
                  <c:v>13.592731000000001</c:v>
                </c:pt>
                <c:pt idx="48">
                  <c:v>13.249606</c:v>
                </c:pt>
                <c:pt idx="49">
                  <c:v>13.118726000000001</c:v>
                </c:pt>
                <c:pt idx="50">
                  <c:v>12.696816</c:v>
                </c:pt>
                <c:pt idx="51">
                  <c:v>12.125559000000001</c:v>
                </c:pt>
                <c:pt idx="52">
                  <c:v>11.67409</c:v>
                </c:pt>
                <c:pt idx="53">
                  <c:v>11.345841999999999</c:v>
                </c:pt>
                <c:pt idx="54">
                  <c:v>10.779503</c:v>
                </c:pt>
                <c:pt idx="55">
                  <c:v>10.254708000000001</c:v>
                </c:pt>
                <c:pt idx="56">
                  <c:v>9.9919024000000007</c:v>
                </c:pt>
                <c:pt idx="57">
                  <c:v>9.0153388999999997</c:v>
                </c:pt>
                <c:pt idx="58">
                  <c:v>8.7265891999999994</c:v>
                </c:pt>
                <c:pt idx="59">
                  <c:v>7.9055061000000002</c:v>
                </c:pt>
                <c:pt idx="60">
                  <c:v>7.8442863999999997</c:v>
                </c:pt>
                <c:pt idx="61">
                  <c:v>6.6005678000000003</c:v>
                </c:pt>
                <c:pt idx="62">
                  <c:v>6.3767066000000003</c:v>
                </c:pt>
                <c:pt idx="63">
                  <c:v>5.5366178000000001</c:v>
                </c:pt>
                <c:pt idx="64">
                  <c:v>5.2636757000000003</c:v>
                </c:pt>
                <c:pt idx="65">
                  <c:v>5.1733564999999997</c:v>
                </c:pt>
                <c:pt idx="66">
                  <c:v>4.9200081999999998</c:v>
                </c:pt>
                <c:pt idx="67">
                  <c:v>5.9827347</c:v>
                </c:pt>
                <c:pt idx="68">
                  <c:v>5.5559225000000003</c:v>
                </c:pt>
                <c:pt idx="69">
                  <c:v>7.1053499999999996</c:v>
                </c:pt>
                <c:pt idx="70">
                  <c:v>7.1313725000000003</c:v>
                </c:pt>
                <c:pt idx="71">
                  <c:v>8.0695858000000005</c:v>
                </c:pt>
                <c:pt idx="72">
                  <c:v>8.0018844999999992</c:v>
                </c:pt>
                <c:pt idx="73">
                  <c:v>7.8962016000000004</c:v>
                </c:pt>
                <c:pt idx="74">
                  <c:v>7.9999104000000001</c:v>
                </c:pt>
                <c:pt idx="75">
                  <c:v>7.4864192000000003</c:v>
                </c:pt>
                <c:pt idx="76">
                  <c:v>7.9110364999999998</c:v>
                </c:pt>
                <c:pt idx="77">
                  <c:v>7.6932067999999996</c:v>
                </c:pt>
                <c:pt idx="78">
                  <c:v>7.3131814000000004</c:v>
                </c:pt>
                <c:pt idx="79">
                  <c:v>6.6940293000000004</c:v>
                </c:pt>
                <c:pt idx="80">
                  <c:v>5.9927238999999997</c:v>
                </c:pt>
                <c:pt idx="81">
                  <c:v>5.7834373000000001</c:v>
                </c:pt>
                <c:pt idx="82">
                  <c:v>4.1644087000000001</c:v>
                </c:pt>
                <c:pt idx="83">
                  <c:v>3.5593963</c:v>
                </c:pt>
                <c:pt idx="84">
                  <c:v>2.2762197999999998</c:v>
                </c:pt>
                <c:pt idx="85">
                  <c:v>2.0695245</c:v>
                </c:pt>
                <c:pt idx="86">
                  <c:v>1.0682645</c:v>
                </c:pt>
                <c:pt idx="87">
                  <c:v>1.2895426999999999</c:v>
                </c:pt>
                <c:pt idx="88">
                  <c:v>1.3023762000000001</c:v>
                </c:pt>
                <c:pt idx="89">
                  <c:v>-2.2537476999999999</c:v>
                </c:pt>
                <c:pt idx="90">
                  <c:v>-2.8668246000000002</c:v>
                </c:pt>
                <c:pt idx="91">
                  <c:v>-5.1644068000000001</c:v>
                </c:pt>
                <c:pt idx="92">
                  <c:v>-1.7228163000000001</c:v>
                </c:pt>
                <c:pt idx="93">
                  <c:v>-5.2130523000000002</c:v>
                </c:pt>
                <c:pt idx="94">
                  <c:v>-6.9157805000000003</c:v>
                </c:pt>
                <c:pt idx="95">
                  <c:v>-10.754353</c:v>
                </c:pt>
                <c:pt idx="96">
                  <c:v>-14.713277</c:v>
                </c:pt>
                <c:pt idx="97">
                  <c:v>-19.101467</c:v>
                </c:pt>
                <c:pt idx="98">
                  <c:v>-23.323665999999999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D86-4067-8F4A-57082C0A6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8826581536027007"/>
          <c:y val="0.52461805466499101"/>
          <c:w val="0.19794049417910148"/>
          <c:h val="0.26724084570861872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4 GHz IF, Highside Sine Wave LO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20180173612534957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4GHz'!$F$5:$F$205</c:f>
              <c:numCache>
                <c:formatCode>General</c:formatCode>
                <c:ptCount val="201"/>
                <c:pt idx="0">
                  <c:v>-11.261412999999999</c:v>
                </c:pt>
                <c:pt idx="1">
                  <c:v>-11.052949999999999</c:v>
                </c:pt>
                <c:pt idx="2">
                  <c:v>-10.764927999999999</c:v>
                </c:pt>
                <c:pt idx="3">
                  <c:v>-10.441188</c:v>
                </c:pt>
                <c:pt idx="4">
                  <c:v>-10.183145</c:v>
                </c:pt>
                <c:pt idx="5">
                  <c:v>-9.8979511000000002</c:v>
                </c:pt>
                <c:pt idx="6">
                  <c:v>-9.6267347000000001</c:v>
                </c:pt>
                <c:pt idx="7">
                  <c:v>-9.3877430000000004</c:v>
                </c:pt>
                <c:pt idx="8">
                  <c:v>-9.1541853</c:v>
                </c:pt>
                <c:pt idx="9">
                  <c:v>-8.9427786000000005</c:v>
                </c:pt>
                <c:pt idx="10">
                  <c:v>-8.7250174999999999</c:v>
                </c:pt>
                <c:pt idx="11">
                  <c:v>-8.5503129999999992</c:v>
                </c:pt>
                <c:pt idx="12">
                  <c:v>-8.4045571999999993</c:v>
                </c:pt>
                <c:pt idx="13">
                  <c:v>-8.2692890000000006</c:v>
                </c:pt>
                <c:pt idx="14">
                  <c:v>-8.1228762000000003</c:v>
                </c:pt>
                <c:pt idx="15">
                  <c:v>-8.0396251999999997</c:v>
                </c:pt>
                <c:pt idx="16">
                  <c:v>-7.9543423999999998</c:v>
                </c:pt>
                <c:pt idx="17">
                  <c:v>-7.8822222000000002</c:v>
                </c:pt>
                <c:pt idx="18">
                  <c:v>-7.8168949999999997</c:v>
                </c:pt>
                <c:pt idx="19">
                  <c:v>-7.7917047000000004</c:v>
                </c:pt>
                <c:pt idx="20">
                  <c:v>-7.7508678</c:v>
                </c:pt>
                <c:pt idx="21">
                  <c:v>-7.7613472999999997</c:v>
                </c:pt>
                <c:pt idx="22">
                  <c:v>-7.7524490000000004</c:v>
                </c:pt>
                <c:pt idx="23">
                  <c:v>-7.7835001999999998</c:v>
                </c:pt>
                <c:pt idx="24">
                  <c:v>-7.7754326000000002</c:v>
                </c:pt>
                <c:pt idx="25">
                  <c:v>-7.8154434999999998</c:v>
                </c:pt>
                <c:pt idx="26">
                  <c:v>-7.8109368999999997</c:v>
                </c:pt>
                <c:pt idx="27">
                  <c:v>-7.8412708999999996</c:v>
                </c:pt>
                <c:pt idx="28">
                  <c:v>-7.8435192000000002</c:v>
                </c:pt>
                <c:pt idx="29">
                  <c:v>-7.8687757999999999</c:v>
                </c:pt>
                <c:pt idx="30">
                  <c:v>-7.8547640000000003</c:v>
                </c:pt>
                <c:pt idx="31">
                  <c:v>-7.9008493</c:v>
                </c:pt>
                <c:pt idx="32">
                  <c:v>-7.9206538000000002</c:v>
                </c:pt>
                <c:pt idx="33">
                  <c:v>-7.9498363000000003</c:v>
                </c:pt>
                <c:pt idx="34">
                  <c:v>-8.001296</c:v>
                </c:pt>
                <c:pt idx="35">
                  <c:v>-8.0607643000000007</c:v>
                </c:pt>
                <c:pt idx="36">
                  <c:v>-8.0915861000000007</c:v>
                </c:pt>
                <c:pt idx="37">
                  <c:v>-8.1420603000000007</c:v>
                </c:pt>
                <c:pt idx="38">
                  <c:v>-8.1900548999999998</c:v>
                </c:pt>
                <c:pt idx="39">
                  <c:v>-8.2229843000000002</c:v>
                </c:pt>
                <c:pt idx="40">
                  <c:v>-8.2716426999999992</c:v>
                </c:pt>
                <c:pt idx="41">
                  <c:v>-8.3068027000000004</c:v>
                </c:pt>
                <c:pt idx="42">
                  <c:v>-8.3380308000000003</c:v>
                </c:pt>
                <c:pt idx="43">
                  <c:v>-8.3798455999999995</c:v>
                </c:pt>
                <c:pt idx="44">
                  <c:v>-8.4240426999999993</c:v>
                </c:pt>
                <c:pt idx="45">
                  <c:v>-8.4213448</c:v>
                </c:pt>
                <c:pt idx="46">
                  <c:v>-8.4220647999999994</c:v>
                </c:pt>
                <c:pt idx="47">
                  <c:v>-8.4465456000000003</c:v>
                </c:pt>
                <c:pt idx="48">
                  <c:v>-8.5572786000000001</c:v>
                </c:pt>
                <c:pt idx="49">
                  <c:v>-8.5640763999999994</c:v>
                </c:pt>
                <c:pt idx="50">
                  <c:v>-8.5909060999999998</c:v>
                </c:pt>
                <c:pt idx="51">
                  <c:v>-8.6369333000000008</c:v>
                </c:pt>
                <c:pt idx="52">
                  <c:v>-8.6576766999999997</c:v>
                </c:pt>
                <c:pt idx="53">
                  <c:v>-8.5773802000000003</c:v>
                </c:pt>
                <c:pt idx="54">
                  <c:v>-8.5975579999999994</c:v>
                </c:pt>
                <c:pt idx="55">
                  <c:v>-8.6291933000000007</c:v>
                </c:pt>
                <c:pt idx="56">
                  <c:v>-8.6367645</c:v>
                </c:pt>
                <c:pt idx="57">
                  <c:v>-8.6605492000000002</c:v>
                </c:pt>
                <c:pt idx="58">
                  <c:v>-8.6840285999999995</c:v>
                </c:pt>
                <c:pt idx="59">
                  <c:v>-8.7007359999999991</c:v>
                </c:pt>
                <c:pt idx="60">
                  <c:v>-8.7165908999999999</c:v>
                </c:pt>
                <c:pt idx="61">
                  <c:v>-8.7250499999999995</c:v>
                </c:pt>
                <c:pt idx="62">
                  <c:v>-8.708869</c:v>
                </c:pt>
                <c:pt idx="63">
                  <c:v>-8.6774292000000006</c:v>
                </c:pt>
                <c:pt idx="64">
                  <c:v>-8.6507015000000003</c:v>
                </c:pt>
                <c:pt idx="65">
                  <c:v>-8.6059932999999997</c:v>
                </c:pt>
                <c:pt idx="66">
                  <c:v>-8.5742302000000006</c:v>
                </c:pt>
                <c:pt idx="67">
                  <c:v>-8.5367832000000003</c:v>
                </c:pt>
                <c:pt idx="68">
                  <c:v>-8.5055446999999997</c:v>
                </c:pt>
                <c:pt idx="69">
                  <c:v>-8.4643105999999992</c:v>
                </c:pt>
                <c:pt idx="70">
                  <c:v>-8.4391955999999997</c:v>
                </c:pt>
                <c:pt idx="71">
                  <c:v>-8.4091653999999991</c:v>
                </c:pt>
                <c:pt idx="72">
                  <c:v>-8.3815717999999997</c:v>
                </c:pt>
                <c:pt idx="73">
                  <c:v>-8.3825301999999997</c:v>
                </c:pt>
                <c:pt idx="74">
                  <c:v>-8.3762320999999993</c:v>
                </c:pt>
                <c:pt idx="75">
                  <c:v>-8.3560122999999997</c:v>
                </c:pt>
                <c:pt idx="76">
                  <c:v>-8.3311299999999999</c:v>
                </c:pt>
                <c:pt idx="77">
                  <c:v>-8.3108263000000004</c:v>
                </c:pt>
                <c:pt idx="78">
                  <c:v>-8.2598686000000008</c:v>
                </c:pt>
                <c:pt idx="79">
                  <c:v>-8.2345132999999997</c:v>
                </c:pt>
                <c:pt idx="80">
                  <c:v>-8.2052259000000003</c:v>
                </c:pt>
                <c:pt idx="81">
                  <c:v>-8.1732148999999996</c:v>
                </c:pt>
                <c:pt idx="82">
                  <c:v>-8.1528796999999997</c:v>
                </c:pt>
                <c:pt idx="83">
                  <c:v>-8.1421127000000002</c:v>
                </c:pt>
                <c:pt idx="84">
                  <c:v>-8.1160306999999996</c:v>
                </c:pt>
                <c:pt idx="85">
                  <c:v>-8.0996694999999992</c:v>
                </c:pt>
                <c:pt idx="86">
                  <c:v>-8.0929383999999995</c:v>
                </c:pt>
                <c:pt idx="87">
                  <c:v>-8.0781764999999996</c:v>
                </c:pt>
                <c:pt idx="88">
                  <c:v>-8.0651864999999994</c:v>
                </c:pt>
                <c:pt idx="89">
                  <c:v>-8.0586309000000007</c:v>
                </c:pt>
                <c:pt idx="90">
                  <c:v>-8.0436324999999993</c:v>
                </c:pt>
                <c:pt idx="91">
                  <c:v>-8.0233822000000004</c:v>
                </c:pt>
                <c:pt idx="92">
                  <c:v>-8.0167941999999996</c:v>
                </c:pt>
                <c:pt idx="93">
                  <c:v>-8.0064468000000009</c:v>
                </c:pt>
                <c:pt idx="94">
                  <c:v>-7.9939790000000004</c:v>
                </c:pt>
                <c:pt idx="95">
                  <c:v>-7.9981961000000004</c:v>
                </c:pt>
                <c:pt idx="96">
                  <c:v>-8.0141677999999992</c:v>
                </c:pt>
                <c:pt idx="97">
                  <c:v>-8.0179299999999998</c:v>
                </c:pt>
                <c:pt idx="98">
                  <c:v>-8.0244522000000007</c:v>
                </c:pt>
                <c:pt idx="99">
                  <c:v>-8.0486211999999995</c:v>
                </c:pt>
                <c:pt idx="100">
                  <c:v>-8.0667772000000006</c:v>
                </c:pt>
                <c:pt idx="101">
                  <c:v>-8.0846929999999997</c:v>
                </c:pt>
                <c:pt idx="102">
                  <c:v>-8.1085633999999995</c:v>
                </c:pt>
                <c:pt idx="103">
                  <c:v>-8.1398954000000003</c:v>
                </c:pt>
                <c:pt idx="104">
                  <c:v>-8.1639023000000002</c:v>
                </c:pt>
                <c:pt idx="105">
                  <c:v>-8.1850690999999998</c:v>
                </c:pt>
                <c:pt idx="106">
                  <c:v>-8.2020350000000004</c:v>
                </c:pt>
                <c:pt idx="107">
                  <c:v>-8.2235689000000001</c:v>
                </c:pt>
                <c:pt idx="108">
                  <c:v>-8.2330360000000002</c:v>
                </c:pt>
                <c:pt idx="109">
                  <c:v>-8.2351378999999998</c:v>
                </c:pt>
                <c:pt idx="110">
                  <c:v>-8.2399731000000003</c:v>
                </c:pt>
                <c:pt idx="111">
                  <c:v>-8.2411689999999993</c:v>
                </c:pt>
                <c:pt idx="112">
                  <c:v>-8.2404870999999993</c:v>
                </c:pt>
                <c:pt idx="113">
                  <c:v>-8.2237548999999994</c:v>
                </c:pt>
                <c:pt idx="114">
                  <c:v>-8.2073593000000002</c:v>
                </c:pt>
                <c:pt idx="115">
                  <c:v>-8.1989107000000008</c:v>
                </c:pt>
                <c:pt idx="116">
                  <c:v>-8.1884174000000005</c:v>
                </c:pt>
                <c:pt idx="117">
                  <c:v>-8.1683064000000005</c:v>
                </c:pt>
                <c:pt idx="118">
                  <c:v>-8.1738967999999996</c:v>
                </c:pt>
                <c:pt idx="119">
                  <c:v>-8.1770487000000003</c:v>
                </c:pt>
                <c:pt idx="120">
                  <c:v>-8.1741437999999995</c:v>
                </c:pt>
                <c:pt idx="121">
                  <c:v>-8.1845874999999992</c:v>
                </c:pt>
                <c:pt idx="122">
                  <c:v>-8.1958313</c:v>
                </c:pt>
                <c:pt idx="123">
                  <c:v>-8.2067803999999995</c:v>
                </c:pt>
                <c:pt idx="124">
                  <c:v>-8.2278670999999992</c:v>
                </c:pt>
                <c:pt idx="125">
                  <c:v>-8.2492876000000006</c:v>
                </c:pt>
                <c:pt idx="126">
                  <c:v>-8.2690257999999996</c:v>
                </c:pt>
                <c:pt idx="127">
                  <c:v>-8.3072262000000006</c:v>
                </c:pt>
                <c:pt idx="128">
                  <c:v>-8.3358746000000004</c:v>
                </c:pt>
                <c:pt idx="129">
                  <c:v>-8.3694161999999999</c:v>
                </c:pt>
                <c:pt idx="130">
                  <c:v>-8.4112892000000006</c:v>
                </c:pt>
                <c:pt idx="131">
                  <c:v>-8.4630908999999992</c:v>
                </c:pt>
                <c:pt idx="132">
                  <c:v>-8.4898223999999995</c:v>
                </c:pt>
                <c:pt idx="133">
                  <c:v>-8.5137052999999998</c:v>
                </c:pt>
                <c:pt idx="134">
                  <c:v>-8.5489464000000002</c:v>
                </c:pt>
                <c:pt idx="135">
                  <c:v>-8.5863838000000001</c:v>
                </c:pt>
                <c:pt idx="136">
                  <c:v>-8.5980834999999995</c:v>
                </c:pt>
                <c:pt idx="137">
                  <c:v>-8.6201477000000004</c:v>
                </c:pt>
                <c:pt idx="138">
                  <c:v>-8.6618718999999995</c:v>
                </c:pt>
                <c:pt idx="139">
                  <c:v>-8.6767759000000009</c:v>
                </c:pt>
                <c:pt idx="140">
                  <c:v>-8.6613150000000001</c:v>
                </c:pt>
                <c:pt idx="141">
                  <c:v>-8.6631832000000006</c:v>
                </c:pt>
                <c:pt idx="142">
                  <c:v>-8.6759930000000001</c:v>
                </c:pt>
                <c:pt idx="143">
                  <c:v>-8.6662502000000003</c:v>
                </c:pt>
                <c:pt idx="144">
                  <c:v>-8.6650925000000001</c:v>
                </c:pt>
                <c:pt idx="145">
                  <c:v>-8.6924124000000003</c:v>
                </c:pt>
                <c:pt idx="146">
                  <c:v>-8.7208748000000007</c:v>
                </c:pt>
                <c:pt idx="147">
                  <c:v>-8.7268743999999998</c:v>
                </c:pt>
                <c:pt idx="148">
                  <c:v>-8.7293806000000007</c:v>
                </c:pt>
                <c:pt idx="149">
                  <c:v>-8.7230883000000006</c:v>
                </c:pt>
                <c:pt idx="150">
                  <c:v>-8.7103366999999992</c:v>
                </c:pt>
                <c:pt idx="151">
                  <c:v>-8.7206258999999999</c:v>
                </c:pt>
                <c:pt idx="152">
                  <c:v>-8.8528547</c:v>
                </c:pt>
                <c:pt idx="153">
                  <c:v>-9.0306710999999993</c:v>
                </c:pt>
                <c:pt idx="154">
                  <c:v>-9.0712509000000008</c:v>
                </c:pt>
                <c:pt idx="155">
                  <c:v>-9.0551157</c:v>
                </c:pt>
                <c:pt idx="156">
                  <c:v>-9.0762043000000006</c:v>
                </c:pt>
                <c:pt idx="157">
                  <c:v>-9.2894850000000009</c:v>
                </c:pt>
                <c:pt idx="158">
                  <c:v>-9.3360310000000002</c:v>
                </c:pt>
                <c:pt idx="159">
                  <c:v>-9.4888182000000008</c:v>
                </c:pt>
                <c:pt idx="160">
                  <c:v>-9.6781062999999996</c:v>
                </c:pt>
                <c:pt idx="161">
                  <c:v>-9.7388477000000009</c:v>
                </c:pt>
                <c:pt idx="162">
                  <c:v>-9.4740496000000007</c:v>
                </c:pt>
                <c:pt idx="163">
                  <c:v>-9.4371957999999996</c:v>
                </c:pt>
                <c:pt idx="164">
                  <c:v>-9.5826806999999992</c:v>
                </c:pt>
                <c:pt idx="165">
                  <c:v>-9.8112277999999993</c:v>
                </c:pt>
                <c:pt idx="166">
                  <c:v>-10.032310000000001</c:v>
                </c:pt>
                <c:pt idx="167">
                  <c:v>-10.219830999999999</c:v>
                </c:pt>
                <c:pt idx="168">
                  <c:v>-10.371043999999999</c:v>
                </c:pt>
                <c:pt idx="169">
                  <c:v>-10.49385</c:v>
                </c:pt>
                <c:pt idx="170">
                  <c:v>-10.658113999999999</c:v>
                </c:pt>
                <c:pt idx="171">
                  <c:v>-10.871568</c:v>
                </c:pt>
                <c:pt idx="172">
                  <c:v>-11.161002999999999</c:v>
                </c:pt>
                <c:pt idx="173">
                  <c:v>-11.583990999999999</c:v>
                </c:pt>
                <c:pt idx="174">
                  <c:v>-12.081216</c:v>
                </c:pt>
                <c:pt idx="175">
                  <c:v>-12.351303</c:v>
                </c:pt>
                <c:pt idx="176">
                  <c:v>-12.574503999999999</c:v>
                </c:pt>
                <c:pt idx="177">
                  <c:v>-12.974608999999999</c:v>
                </c:pt>
                <c:pt idx="178">
                  <c:v>-13.674754</c:v>
                </c:pt>
                <c:pt idx="179">
                  <c:v>-13.959827000000001</c:v>
                </c:pt>
                <c:pt idx="180">
                  <c:v>-14.542975999999999</c:v>
                </c:pt>
                <c:pt idx="181">
                  <c:v>-15.085760000000001</c:v>
                </c:pt>
                <c:pt idx="182">
                  <c:v>-15.504592000000001</c:v>
                </c:pt>
                <c:pt idx="183">
                  <c:v>-15.366149999999999</c:v>
                </c:pt>
                <c:pt idx="184">
                  <c:v>-15.491446</c:v>
                </c:pt>
                <c:pt idx="185">
                  <c:v>-15.436132000000001</c:v>
                </c:pt>
                <c:pt idx="186">
                  <c:v>-16.289732000000001</c:v>
                </c:pt>
                <c:pt idx="187">
                  <c:v>-16.31184</c:v>
                </c:pt>
                <c:pt idx="188">
                  <c:v>-16.383137000000001</c:v>
                </c:pt>
                <c:pt idx="189">
                  <c:v>-16.396450000000002</c:v>
                </c:pt>
                <c:pt idx="190">
                  <c:v>-16.379640999999999</c:v>
                </c:pt>
                <c:pt idx="191">
                  <c:v>-15.443925</c:v>
                </c:pt>
                <c:pt idx="192">
                  <c:v>-15.357828</c:v>
                </c:pt>
                <c:pt idx="193">
                  <c:v>-15.106724</c:v>
                </c:pt>
                <c:pt idx="194">
                  <c:v>-14.879434</c:v>
                </c:pt>
                <c:pt idx="195">
                  <c:v>-14.612764</c:v>
                </c:pt>
                <c:pt idx="196">
                  <c:v>-14.407646</c:v>
                </c:pt>
                <c:pt idx="197">
                  <c:v>-14.019838999999999</c:v>
                </c:pt>
                <c:pt idx="198">
                  <c:v>-13.769498</c:v>
                </c:pt>
                <c:pt idx="199">
                  <c:v>-13.512886</c:v>
                </c:pt>
                <c:pt idx="200">
                  <c:v>-13.324194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F9-4334-8488-CDE074A24C35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4GHz'!$Q$5:$Q$205</c:f>
              <c:numCache>
                <c:formatCode>General</c:formatCode>
                <c:ptCount val="201"/>
                <c:pt idx="0">
                  <c:v>-13.089154000000001</c:v>
                </c:pt>
                <c:pt idx="1">
                  <c:v>-12.844975</c:v>
                </c:pt>
                <c:pt idx="2">
                  <c:v>-12.498051</c:v>
                </c:pt>
                <c:pt idx="3">
                  <c:v>-12.115615999999999</c:v>
                </c:pt>
                <c:pt idx="4">
                  <c:v>-11.790081000000001</c:v>
                </c:pt>
                <c:pt idx="5">
                  <c:v>-11.442655999999999</c:v>
                </c:pt>
                <c:pt idx="6">
                  <c:v>-11.115954</c:v>
                </c:pt>
                <c:pt idx="7">
                  <c:v>-10.839672</c:v>
                </c:pt>
                <c:pt idx="8">
                  <c:v>-10.565332</c:v>
                </c:pt>
                <c:pt idx="9">
                  <c:v>-10.330698</c:v>
                </c:pt>
                <c:pt idx="10">
                  <c:v>-10.089801</c:v>
                </c:pt>
                <c:pt idx="11">
                  <c:v>-9.8772306000000007</c:v>
                </c:pt>
                <c:pt idx="12">
                  <c:v>-9.6929998000000008</c:v>
                </c:pt>
                <c:pt idx="13">
                  <c:v>-9.4884996000000008</c:v>
                </c:pt>
                <c:pt idx="14">
                  <c:v>-9.2761058999999992</c:v>
                </c:pt>
                <c:pt idx="15">
                  <c:v>-9.0971270000000004</c:v>
                </c:pt>
                <c:pt idx="16">
                  <c:v>-8.9268169000000004</c:v>
                </c:pt>
                <c:pt idx="17">
                  <c:v>-8.7473420999999991</c:v>
                </c:pt>
                <c:pt idx="18">
                  <c:v>-8.6080675000000006</c:v>
                </c:pt>
                <c:pt idx="19">
                  <c:v>-8.4798068999999998</c:v>
                </c:pt>
                <c:pt idx="20">
                  <c:v>-8.3527392999999996</c:v>
                </c:pt>
                <c:pt idx="21">
                  <c:v>-8.2554234999999991</c:v>
                </c:pt>
                <c:pt idx="22">
                  <c:v>-8.1577128999999999</c:v>
                </c:pt>
                <c:pt idx="23">
                  <c:v>-8.0727805999999998</c:v>
                </c:pt>
                <c:pt idx="24">
                  <c:v>-7.9930601000000001</c:v>
                </c:pt>
                <c:pt idx="25">
                  <c:v>-7.9446168000000004</c:v>
                </c:pt>
                <c:pt idx="26">
                  <c:v>-7.8879489999999999</c:v>
                </c:pt>
                <c:pt idx="27">
                  <c:v>-7.8704742999999997</c:v>
                </c:pt>
                <c:pt idx="28">
                  <c:v>-7.8534794000000003</c:v>
                </c:pt>
                <c:pt idx="29">
                  <c:v>-7.8485003000000004</c:v>
                </c:pt>
                <c:pt idx="30">
                  <c:v>-7.8315697000000002</c:v>
                </c:pt>
                <c:pt idx="31">
                  <c:v>-7.8485145999999997</c:v>
                </c:pt>
                <c:pt idx="32">
                  <c:v>-7.8299031000000001</c:v>
                </c:pt>
                <c:pt idx="33">
                  <c:v>-7.7923980000000004</c:v>
                </c:pt>
                <c:pt idx="34">
                  <c:v>-7.7651801000000003</c:v>
                </c:pt>
                <c:pt idx="35">
                  <c:v>-7.7278618999999997</c:v>
                </c:pt>
                <c:pt idx="36">
                  <c:v>-7.6807822999999997</c:v>
                </c:pt>
                <c:pt idx="37">
                  <c:v>-7.6534715000000002</c:v>
                </c:pt>
                <c:pt idx="38">
                  <c:v>-7.6426319999999999</c:v>
                </c:pt>
                <c:pt idx="39">
                  <c:v>-7.6261663000000004</c:v>
                </c:pt>
                <c:pt idx="40">
                  <c:v>-7.6451720999999999</c:v>
                </c:pt>
                <c:pt idx="41">
                  <c:v>-7.6528391999999998</c:v>
                </c:pt>
                <c:pt idx="42">
                  <c:v>-7.6766582000000003</c:v>
                </c:pt>
                <c:pt idx="43">
                  <c:v>-7.7188391999999997</c:v>
                </c:pt>
                <c:pt idx="44">
                  <c:v>-7.7714347999999998</c:v>
                </c:pt>
                <c:pt idx="45">
                  <c:v>-7.7852316000000004</c:v>
                </c:pt>
                <c:pt idx="46">
                  <c:v>-7.8117808999999996</c:v>
                </c:pt>
                <c:pt idx="47">
                  <c:v>-7.8503126999999999</c:v>
                </c:pt>
                <c:pt idx="48">
                  <c:v>-7.9133681999999999</c:v>
                </c:pt>
                <c:pt idx="49">
                  <c:v>-7.9291558000000002</c:v>
                </c:pt>
                <c:pt idx="50">
                  <c:v>-7.9584966000000001</c:v>
                </c:pt>
                <c:pt idx="51">
                  <c:v>-7.9937725000000004</c:v>
                </c:pt>
                <c:pt idx="52">
                  <c:v>-8.0051211999999996</c:v>
                </c:pt>
                <c:pt idx="53">
                  <c:v>-7.9874101</c:v>
                </c:pt>
                <c:pt idx="54">
                  <c:v>-8.0045748000000003</c:v>
                </c:pt>
                <c:pt idx="55">
                  <c:v>-8.0375156000000008</c:v>
                </c:pt>
                <c:pt idx="56">
                  <c:v>-8.0670891000000005</c:v>
                </c:pt>
                <c:pt idx="57">
                  <c:v>-8.1162671999999993</c:v>
                </c:pt>
                <c:pt idx="58">
                  <c:v>-8.1627902999999993</c:v>
                </c:pt>
                <c:pt idx="59">
                  <c:v>-8.2176600000000004</c:v>
                </c:pt>
                <c:pt idx="60">
                  <c:v>-8.2737464999999997</c:v>
                </c:pt>
                <c:pt idx="61">
                  <c:v>-8.3087025000000008</c:v>
                </c:pt>
                <c:pt idx="62">
                  <c:v>-8.3317022000000005</c:v>
                </c:pt>
                <c:pt idx="63">
                  <c:v>-8.3318615000000005</c:v>
                </c:pt>
                <c:pt idx="64">
                  <c:v>-8.3307648000000007</c:v>
                </c:pt>
                <c:pt idx="65">
                  <c:v>-8.2974414999999997</c:v>
                </c:pt>
                <c:pt idx="66">
                  <c:v>-8.2886105000000008</c:v>
                </c:pt>
                <c:pt idx="67">
                  <c:v>-8.2597331999999994</c:v>
                </c:pt>
                <c:pt idx="68">
                  <c:v>-8.2374677999999992</c:v>
                </c:pt>
                <c:pt idx="69">
                  <c:v>-8.2051849000000008</c:v>
                </c:pt>
                <c:pt idx="70">
                  <c:v>-8.1986284000000005</c:v>
                </c:pt>
                <c:pt idx="71">
                  <c:v>-8.1744822999999993</c:v>
                </c:pt>
                <c:pt idx="72">
                  <c:v>-8.1611384999999999</c:v>
                </c:pt>
                <c:pt idx="73">
                  <c:v>-8.1774778000000001</c:v>
                </c:pt>
                <c:pt idx="74">
                  <c:v>-8.1851330000000004</c:v>
                </c:pt>
                <c:pt idx="75">
                  <c:v>-8.1826267000000001</c:v>
                </c:pt>
                <c:pt idx="76">
                  <c:v>-8.1840180999999994</c:v>
                </c:pt>
                <c:pt idx="77">
                  <c:v>-8.1905812999999998</c:v>
                </c:pt>
                <c:pt idx="78">
                  <c:v>-8.1670399000000007</c:v>
                </c:pt>
                <c:pt idx="79">
                  <c:v>-8.1750536</c:v>
                </c:pt>
                <c:pt idx="80">
                  <c:v>-8.1766194999999993</c:v>
                </c:pt>
                <c:pt idx="81">
                  <c:v>-8.1697216000000008</c:v>
                </c:pt>
                <c:pt idx="82">
                  <c:v>-8.1751804000000003</c:v>
                </c:pt>
                <c:pt idx="83">
                  <c:v>-8.1914262999999998</c:v>
                </c:pt>
                <c:pt idx="84">
                  <c:v>-8.1857518999999996</c:v>
                </c:pt>
                <c:pt idx="85">
                  <c:v>-8.1878147000000006</c:v>
                </c:pt>
                <c:pt idx="86">
                  <c:v>-8.2034397000000006</c:v>
                </c:pt>
                <c:pt idx="87">
                  <c:v>-8.2022352000000005</c:v>
                </c:pt>
                <c:pt idx="88">
                  <c:v>-8.2033062000000001</c:v>
                </c:pt>
                <c:pt idx="89">
                  <c:v>-8.2082023999999993</c:v>
                </c:pt>
                <c:pt idx="90">
                  <c:v>-8.2115478999999993</c:v>
                </c:pt>
                <c:pt idx="91">
                  <c:v>-8.1991329000000004</c:v>
                </c:pt>
                <c:pt idx="92">
                  <c:v>-8.2017336000000007</c:v>
                </c:pt>
                <c:pt idx="93">
                  <c:v>-8.1965102999999999</c:v>
                </c:pt>
                <c:pt idx="94">
                  <c:v>-8.1916779999999996</c:v>
                </c:pt>
                <c:pt idx="95">
                  <c:v>-8.1920347000000007</c:v>
                </c:pt>
                <c:pt idx="96">
                  <c:v>-8.2045984000000001</c:v>
                </c:pt>
                <c:pt idx="97">
                  <c:v>-8.2047481999999992</c:v>
                </c:pt>
                <c:pt idx="98">
                  <c:v>-8.2018433000000002</c:v>
                </c:pt>
                <c:pt idx="99">
                  <c:v>-8.2018728000000003</c:v>
                </c:pt>
                <c:pt idx="100">
                  <c:v>-8.1863241000000002</c:v>
                </c:pt>
                <c:pt idx="101">
                  <c:v>-8.1550121000000004</c:v>
                </c:pt>
                <c:pt idx="102">
                  <c:v>-8.1120234</c:v>
                </c:pt>
                <c:pt idx="103">
                  <c:v>-8.0635566999999995</c:v>
                </c:pt>
                <c:pt idx="104">
                  <c:v>-8.0045403999999998</c:v>
                </c:pt>
                <c:pt idx="105">
                  <c:v>-7.9412146000000003</c:v>
                </c:pt>
                <c:pt idx="106">
                  <c:v>-7.8836284000000001</c:v>
                </c:pt>
                <c:pt idx="107">
                  <c:v>-7.8441501000000002</c:v>
                </c:pt>
                <c:pt idx="108">
                  <c:v>-7.8120522000000001</c:v>
                </c:pt>
                <c:pt idx="109">
                  <c:v>-7.7952037000000001</c:v>
                </c:pt>
                <c:pt idx="110">
                  <c:v>-7.7984600000000004</c:v>
                </c:pt>
                <c:pt idx="111">
                  <c:v>-7.8119401999999996</c:v>
                </c:pt>
                <c:pt idx="112">
                  <c:v>-7.8334742000000004</c:v>
                </c:pt>
                <c:pt idx="113">
                  <c:v>-7.8599224000000003</c:v>
                </c:pt>
                <c:pt idx="114">
                  <c:v>-7.8862104000000004</c:v>
                </c:pt>
                <c:pt idx="115">
                  <c:v>-7.914072</c:v>
                </c:pt>
                <c:pt idx="116">
                  <c:v>-7.9397826</c:v>
                </c:pt>
                <c:pt idx="117">
                  <c:v>-7.9574556000000003</c:v>
                </c:pt>
                <c:pt idx="118">
                  <c:v>-7.9775413999999998</c:v>
                </c:pt>
                <c:pt idx="119">
                  <c:v>-7.9923343999999998</c:v>
                </c:pt>
                <c:pt idx="120">
                  <c:v>-8.0023040999999999</c:v>
                </c:pt>
                <c:pt idx="121">
                  <c:v>-8.0072889000000007</c:v>
                </c:pt>
                <c:pt idx="122">
                  <c:v>-8.0058536999999994</c:v>
                </c:pt>
                <c:pt idx="123">
                  <c:v>-7.9910683999999996</c:v>
                </c:pt>
                <c:pt idx="124">
                  <c:v>-7.9853133999999999</c:v>
                </c:pt>
                <c:pt idx="125">
                  <c:v>-7.9644307999999997</c:v>
                </c:pt>
                <c:pt idx="126">
                  <c:v>-7.9464544999999998</c:v>
                </c:pt>
                <c:pt idx="127">
                  <c:v>-7.9330129999999999</c:v>
                </c:pt>
                <c:pt idx="128">
                  <c:v>-7.9199305000000004</c:v>
                </c:pt>
                <c:pt idx="129">
                  <c:v>-7.8998112999999996</c:v>
                </c:pt>
                <c:pt idx="130">
                  <c:v>-7.9151496999999997</c:v>
                </c:pt>
                <c:pt idx="131">
                  <c:v>-7.9258560999999998</c:v>
                </c:pt>
                <c:pt idx="132">
                  <c:v>-7.9345517000000001</c:v>
                </c:pt>
                <c:pt idx="133">
                  <c:v>-7.9533439000000001</c:v>
                </c:pt>
                <c:pt idx="134">
                  <c:v>-8.0118971000000005</c:v>
                </c:pt>
                <c:pt idx="135">
                  <c:v>-8.0757455999999994</c:v>
                </c:pt>
                <c:pt idx="136">
                  <c:v>-8.1367788000000001</c:v>
                </c:pt>
                <c:pt idx="137">
                  <c:v>-8.2267933000000006</c:v>
                </c:pt>
                <c:pt idx="138">
                  <c:v>-8.3738737000000008</c:v>
                </c:pt>
                <c:pt idx="139">
                  <c:v>-8.4893923000000004</c:v>
                </c:pt>
                <c:pt idx="140">
                  <c:v>-8.5657005000000002</c:v>
                </c:pt>
                <c:pt idx="141">
                  <c:v>-8.7049378999999991</c:v>
                </c:pt>
                <c:pt idx="142">
                  <c:v>-8.8588904999999993</c:v>
                </c:pt>
                <c:pt idx="143">
                  <c:v>-8.9684066999999992</c:v>
                </c:pt>
                <c:pt idx="144">
                  <c:v>-9.0962552999999993</c:v>
                </c:pt>
                <c:pt idx="145">
                  <c:v>-9.3034266999999993</c:v>
                </c:pt>
                <c:pt idx="146">
                  <c:v>-9.4786929999999998</c:v>
                </c:pt>
                <c:pt idx="147">
                  <c:v>-9.5849990999999992</c:v>
                </c:pt>
                <c:pt idx="148">
                  <c:v>-9.6792736000000001</c:v>
                </c:pt>
                <c:pt idx="149">
                  <c:v>-9.7546462999999992</c:v>
                </c:pt>
                <c:pt idx="150">
                  <c:v>-9.7946013999999995</c:v>
                </c:pt>
                <c:pt idx="151">
                  <c:v>-9.8802451999999992</c:v>
                </c:pt>
                <c:pt idx="152">
                  <c:v>-10.118823000000001</c:v>
                </c:pt>
                <c:pt idx="153">
                  <c:v>-10.325208999999999</c:v>
                </c:pt>
                <c:pt idx="154">
                  <c:v>-10.381144000000001</c:v>
                </c:pt>
                <c:pt idx="155">
                  <c:v>-10.367687</c:v>
                </c:pt>
                <c:pt idx="156">
                  <c:v>-10.416593000000001</c:v>
                </c:pt>
                <c:pt idx="157">
                  <c:v>-10.52122</c:v>
                </c:pt>
                <c:pt idx="158">
                  <c:v>-10.542483000000001</c:v>
                </c:pt>
                <c:pt idx="159">
                  <c:v>-10.666778000000001</c:v>
                </c:pt>
                <c:pt idx="160">
                  <c:v>-10.813573</c:v>
                </c:pt>
                <c:pt idx="161">
                  <c:v>-10.787985000000001</c:v>
                </c:pt>
                <c:pt idx="162">
                  <c:v>-10.566997000000001</c:v>
                </c:pt>
                <c:pt idx="163">
                  <c:v>-10.533162000000001</c:v>
                </c:pt>
                <c:pt idx="164">
                  <c:v>-10.582725</c:v>
                </c:pt>
                <c:pt idx="165">
                  <c:v>-10.637543000000001</c:v>
                </c:pt>
                <c:pt idx="166">
                  <c:v>-10.694596000000001</c:v>
                </c:pt>
                <c:pt idx="167">
                  <c:v>-10.737411</c:v>
                </c:pt>
                <c:pt idx="168">
                  <c:v>-10.73058</c:v>
                </c:pt>
                <c:pt idx="169">
                  <c:v>-10.720157</c:v>
                </c:pt>
                <c:pt idx="170">
                  <c:v>-10.732961</c:v>
                </c:pt>
                <c:pt idx="171">
                  <c:v>-10.773206</c:v>
                </c:pt>
                <c:pt idx="172">
                  <c:v>-10.847581999999999</c:v>
                </c:pt>
                <c:pt idx="173">
                  <c:v>-10.968159</c:v>
                </c:pt>
                <c:pt idx="174">
                  <c:v>-11.080374000000001</c:v>
                </c:pt>
                <c:pt idx="175">
                  <c:v>-11.138664</c:v>
                </c:pt>
                <c:pt idx="176">
                  <c:v>-11.205197999999999</c:v>
                </c:pt>
                <c:pt idx="177">
                  <c:v>-11.352814</c:v>
                </c:pt>
                <c:pt idx="178">
                  <c:v>-11.519716000000001</c:v>
                </c:pt>
                <c:pt idx="179">
                  <c:v>-11.662551000000001</c:v>
                </c:pt>
                <c:pt idx="180">
                  <c:v>-11.937853</c:v>
                </c:pt>
                <c:pt idx="181">
                  <c:v>-12.209647</c:v>
                </c:pt>
                <c:pt idx="182">
                  <c:v>-12.439557000000001</c:v>
                </c:pt>
                <c:pt idx="183">
                  <c:v>-12.590389999999999</c:v>
                </c:pt>
                <c:pt idx="184">
                  <c:v>-12.754391999999999</c:v>
                </c:pt>
                <c:pt idx="185">
                  <c:v>-12.920377</c:v>
                </c:pt>
                <c:pt idx="186">
                  <c:v>-13.55057</c:v>
                </c:pt>
                <c:pt idx="187">
                  <c:v>-13.774716</c:v>
                </c:pt>
                <c:pt idx="188">
                  <c:v>-14.037822999999999</c:v>
                </c:pt>
                <c:pt idx="189">
                  <c:v>-14.321519</c:v>
                </c:pt>
                <c:pt idx="190">
                  <c:v>-14.559157000000001</c:v>
                </c:pt>
                <c:pt idx="191">
                  <c:v>-14.348632</c:v>
                </c:pt>
                <c:pt idx="192">
                  <c:v>-14.612393000000001</c:v>
                </c:pt>
                <c:pt idx="193">
                  <c:v>-14.829027999999999</c:v>
                </c:pt>
                <c:pt idx="194">
                  <c:v>-15.060423</c:v>
                </c:pt>
                <c:pt idx="195">
                  <c:v>-15.303784</c:v>
                </c:pt>
                <c:pt idx="196">
                  <c:v>-15.532752</c:v>
                </c:pt>
                <c:pt idx="197">
                  <c:v>-15.657695</c:v>
                </c:pt>
                <c:pt idx="198">
                  <c:v>-15.835933000000001</c:v>
                </c:pt>
                <c:pt idx="199">
                  <c:v>-15.956877</c:v>
                </c:pt>
                <c:pt idx="200">
                  <c:v>-16.015999000000001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F9-4334-8488-CDE074A24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Conversion Loss vs. LO Power: 4 GHz IF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15222185334690369"/>
          <c:y val="2.779965004374453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2133189488"/>
          <c:y val="9.991141732283465E-2"/>
          <c:w val="0.76542713682528862"/>
          <c:h val="0.70933617672790905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 4GHz'!$F$2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4GHz'!$F$5:$F$205</c:f>
              <c:numCache>
                <c:formatCode>General</c:formatCode>
                <c:ptCount val="201"/>
                <c:pt idx="0">
                  <c:v>-11.261412999999999</c:v>
                </c:pt>
                <c:pt idx="1">
                  <c:v>-11.052949999999999</c:v>
                </c:pt>
                <c:pt idx="2">
                  <c:v>-10.764927999999999</c:v>
                </c:pt>
                <c:pt idx="3">
                  <c:v>-10.441188</c:v>
                </c:pt>
                <c:pt idx="4">
                  <c:v>-10.183145</c:v>
                </c:pt>
                <c:pt idx="5">
                  <c:v>-9.8979511000000002</c:v>
                </c:pt>
                <c:pt idx="6">
                  <c:v>-9.6267347000000001</c:v>
                </c:pt>
                <c:pt idx="7">
                  <c:v>-9.3877430000000004</c:v>
                </c:pt>
                <c:pt idx="8">
                  <c:v>-9.1541853</c:v>
                </c:pt>
                <c:pt idx="9">
                  <c:v>-8.9427786000000005</c:v>
                </c:pt>
                <c:pt idx="10">
                  <c:v>-8.7250174999999999</c:v>
                </c:pt>
                <c:pt idx="11">
                  <c:v>-8.5503129999999992</c:v>
                </c:pt>
                <c:pt idx="12">
                  <c:v>-8.4045571999999993</c:v>
                </c:pt>
                <c:pt idx="13">
                  <c:v>-8.2692890000000006</c:v>
                </c:pt>
                <c:pt idx="14">
                  <c:v>-8.1228762000000003</c:v>
                </c:pt>
                <c:pt idx="15">
                  <c:v>-8.0396251999999997</c:v>
                </c:pt>
                <c:pt idx="16">
                  <c:v>-7.9543423999999998</c:v>
                </c:pt>
                <c:pt idx="17">
                  <c:v>-7.8822222000000002</c:v>
                </c:pt>
                <c:pt idx="18">
                  <c:v>-7.8168949999999997</c:v>
                </c:pt>
                <c:pt idx="19">
                  <c:v>-7.7917047000000004</c:v>
                </c:pt>
                <c:pt idx="20">
                  <c:v>-7.7508678</c:v>
                </c:pt>
                <c:pt idx="21">
                  <c:v>-7.7613472999999997</c:v>
                </c:pt>
                <c:pt idx="22">
                  <c:v>-7.7524490000000004</c:v>
                </c:pt>
                <c:pt idx="23">
                  <c:v>-7.7835001999999998</c:v>
                </c:pt>
                <c:pt idx="24">
                  <c:v>-7.7754326000000002</c:v>
                </c:pt>
                <c:pt idx="25">
                  <c:v>-7.8154434999999998</c:v>
                </c:pt>
                <c:pt idx="26">
                  <c:v>-7.8109368999999997</c:v>
                </c:pt>
                <c:pt idx="27">
                  <c:v>-7.8412708999999996</c:v>
                </c:pt>
                <c:pt idx="28">
                  <c:v>-7.8435192000000002</c:v>
                </c:pt>
                <c:pt idx="29">
                  <c:v>-7.8687757999999999</c:v>
                </c:pt>
                <c:pt idx="30">
                  <c:v>-7.8547640000000003</c:v>
                </c:pt>
                <c:pt idx="31">
                  <c:v>-7.9008493</c:v>
                </c:pt>
                <c:pt idx="32">
                  <c:v>-7.9206538000000002</c:v>
                </c:pt>
                <c:pt idx="33">
                  <c:v>-7.9498363000000003</c:v>
                </c:pt>
                <c:pt idx="34">
                  <c:v>-8.001296</c:v>
                </c:pt>
                <c:pt idx="35">
                  <c:v>-8.0607643000000007</c:v>
                </c:pt>
                <c:pt idx="36">
                  <c:v>-8.0915861000000007</c:v>
                </c:pt>
                <c:pt idx="37">
                  <c:v>-8.1420603000000007</c:v>
                </c:pt>
                <c:pt idx="38">
                  <c:v>-8.1900548999999998</c:v>
                </c:pt>
                <c:pt idx="39">
                  <c:v>-8.2229843000000002</c:v>
                </c:pt>
                <c:pt idx="40">
                  <c:v>-8.2716426999999992</c:v>
                </c:pt>
                <c:pt idx="41">
                  <c:v>-8.3068027000000004</c:v>
                </c:pt>
                <c:pt idx="42">
                  <c:v>-8.3380308000000003</c:v>
                </c:pt>
                <c:pt idx="43">
                  <c:v>-8.3798455999999995</c:v>
                </c:pt>
                <c:pt idx="44">
                  <c:v>-8.4240426999999993</c:v>
                </c:pt>
                <c:pt idx="45">
                  <c:v>-8.4213448</c:v>
                </c:pt>
                <c:pt idx="46">
                  <c:v>-8.4220647999999994</c:v>
                </c:pt>
                <c:pt idx="47">
                  <c:v>-8.4465456000000003</c:v>
                </c:pt>
                <c:pt idx="48">
                  <c:v>-8.5572786000000001</c:v>
                </c:pt>
                <c:pt idx="49">
                  <c:v>-8.5640763999999994</c:v>
                </c:pt>
                <c:pt idx="50">
                  <c:v>-8.5909060999999998</c:v>
                </c:pt>
                <c:pt idx="51">
                  <c:v>-8.6369333000000008</c:v>
                </c:pt>
                <c:pt idx="52">
                  <c:v>-8.6576766999999997</c:v>
                </c:pt>
                <c:pt idx="53">
                  <c:v>-8.5773802000000003</c:v>
                </c:pt>
                <c:pt idx="54">
                  <c:v>-8.5975579999999994</c:v>
                </c:pt>
                <c:pt idx="55">
                  <c:v>-8.6291933000000007</c:v>
                </c:pt>
                <c:pt idx="56">
                  <c:v>-8.6367645</c:v>
                </c:pt>
                <c:pt idx="57">
                  <c:v>-8.6605492000000002</c:v>
                </c:pt>
                <c:pt idx="58">
                  <c:v>-8.6840285999999995</c:v>
                </c:pt>
                <c:pt idx="59">
                  <c:v>-8.7007359999999991</c:v>
                </c:pt>
                <c:pt idx="60">
                  <c:v>-8.7165908999999999</c:v>
                </c:pt>
                <c:pt idx="61">
                  <c:v>-8.7250499999999995</c:v>
                </c:pt>
                <c:pt idx="62">
                  <c:v>-8.708869</c:v>
                </c:pt>
                <c:pt idx="63">
                  <c:v>-8.6774292000000006</c:v>
                </c:pt>
                <c:pt idx="64">
                  <c:v>-8.6507015000000003</c:v>
                </c:pt>
                <c:pt idx="65">
                  <c:v>-8.6059932999999997</c:v>
                </c:pt>
                <c:pt idx="66">
                  <c:v>-8.5742302000000006</c:v>
                </c:pt>
                <c:pt idx="67">
                  <c:v>-8.5367832000000003</c:v>
                </c:pt>
                <c:pt idx="68">
                  <c:v>-8.5055446999999997</c:v>
                </c:pt>
                <c:pt idx="69">
                  <c:v>-8.4643105999999992</c:v>
                </c:pt>
                <c:pt idx="70">
                  <c:v>-8.4391955999999997</c:v>
                </c:pt>
                <c:pt idx="71">
                  <c:v>-8.4091653999999991</c:v>
                </c:pt>
                <c:pt idx="72">
                  <c:v>-8.3815717999999997</c:v>
                </c:pt>
                <c:pt idx="73">
                  <c:v>-8.3825301999999997</c:v>
                </c:pt>
                <c:pt idx="74">
                  <c:v>-8.3762320999999993</c:v>
                </c:pt>
                <c:pt idx="75">
                  <c:v>-8.3560122999999997</c:v>
                </c:pt>
                <c:pt idx="76">
                  <c:v>-8.3311299999999999</c:v>
                </c:pt>
                <c:pt idx="77">
                  <c:v>-8.3108263000000004</c:v>
                </c:pt>
                <c:pt idx="78">
                  <c:v>-8.2598686000000008</c:v>
                </c:pt>
                <c:pt idx="79">
                  <c:v>-8.2345132999999997</c:v>
                </c:pt>
                <c:pt idx="80">
                  <c:v>-8.2052259000000003</c:v>
                </c:pt>
                <c:pt idx="81">
                  <c:v>-8.1732148999999996</c:v>
                </c:pt>
                <c:pt idx="82">
                  <c:v>-8.1528796999999997</c:v>
                </c:pt>
                <c:pt idx="83">
                  <c:v>-8.1421127000000002</c:v>
                </c:pt>
                <c:pt idx="84">
                  <c:v>-8.1160306999999996</c:v>
                </c:pt>
                <c:pt idx="85">
                  <c:v>-8.0996694999999992</c:v>
                </c:pt>
                <c:pt idx="86">
                  <c:v>-8.0929383999999995</c:v>
                </c:pt>
                <c:pt idx="87">
                  <c:v>-8.0781764999999996</c:v>
                </c:pt>
                <c:pt idx="88">
                  <c:v>-8.0651864999999994</c:v>
                </c:pt>
                <c:pt idx="89">
                  <c:v>-8.0586309000000007</c:v>
                </c:pt>
                <c:pt idx="90">
                  <c:v>-8.0436324999999993</c:v>
                </c:pt>
                <c:pt idx="91">
                  <c:v>-8.0233822000000004</c:v>
                </c:pt>
                <c:pt idx="92">
                  <c:v>-8.0167941999999996</c:v>
                </c:pt>
                <c:pt idx="93">
                  <c:v>-8.0064468000000009</c:v>
                </c:pt>
                <c:pt idx="94">
                  <c:v>-7.9939790000000004</c:v>
                </c:pt>
                <c:pt idx="95">
                  <c:v>-7.9981961000000004</c:v>
                </c:pt>
                <c:pt idx="96">
                  <c:v>-8.0141677999999992</c:v>
                </c:pt>
                <c:pt idx="97">
                  <c:v>-8.0179299999999998</c:v>
                </c:pt>
                <c:pt idx="98">
                  <c:v>-8.0244522000000007</c:v>
                </c:pt>
                <c:pt idx="99">
                  <c:v>-8.0486211999999995</c:v>
                </c:pt>
                <c:pt idx="100">
                  <c:v>-8.0667772000000006</c:v>
                </c:pt>
                <c:pt idx="101">
                  <c:v>-8.0846929999999997</c:v>
                </c:pt>
                <c:pt idx="102">
                  <c:v>-8.1085633999999995</c:v>
                </c:pt>
                <c:pt idx="103">
                  <c:v>-8.1398954000000003</c:v>
                </c:pt>
                <c:pt idx="104">
                  <c:v>-8.1639023000000002</c:v>
                </c:pt>
                <c:pt idx="105">
                  <c:v>-8.1850690999999998</c:v>
                </c:pt>
                <c:pt idx="106">
                  <c:v>-8.2020350000000004</c:v>
                </c:pt>
                <c:pt idx="107">
                  <c:v>-8.2235689000000001</c:v>
                </c:pt>
                <c:pt idx="108">
                  <c:v>-8.2330360000000002</c:v>
                </c:pt>
                <c:pt idx="109">
                  <c:v>-8.2351378999999998</c:v>
                </c:pt>
                <c:pt idx="110">
                  <c:v>-8.2399731000000003</c:v>
                </c:pt>
                <c:pt idx="111">
                  <c:v>-8.2411689999999993</c:v>
                </c:pt>
                <c:pt idx="112">
                  <c:v>-8.2404870999999993</c:v>
                </c:pt>
                <c:pt idx="113">
                  <c:v>-8.2237548999999994</c:v>
                </c:pt>
                <c:pt idx="114">
                  <c:v>-8.2073593000000002</c:v>
                </c:pt>
                <c:pt idx="115">
                  <c:v>-8.1989107000000008</c:v>
                </c:pt>
                <c:pt idx="116">
                  <c:v>-8.1884174000000005</c:v>
                </c:pt>
                <c:pt idx="117">
                  <c:v>-8.1683064000000005</c:v>
                </c:pt>
                <c:pt idx="118">
                  <c:v>-8.1738967999999996</c:v>
                </c:pt>
                <c:pt idx="119">
                  <c:v>-8.1770487000000003</c:v>
                </c:pt>
                <c:pt idx="120">
                  <c:v>-8.1741437999999995</c:v>
                </c:pt>
                <c:pt idx="121">
                  <c:v>-8.1845874999999992</c:v>
                </c:pt>
                <c:pt idx="122">
                  <c:v>-8.1958313</c:v>
                </c:pt>
                <c:pt idx="123">
                  <c:v>-8.2067803999999995</c:v>
                </c:pt>
                <c:pt idx="124">
                  <c:v>-8.2278670999999992</c:v>
                </c:pt>
                <c:pt idx="125">
                  <c:v>-8.2492876000000006</c:v>
                </c:pt>
                <c:pt idx="126">
                  <c:v>-8.2690257999999996</c:v>
                </c:pt>
                <c:pt idx="127">
                  <c:v>-8.3072262000000006</c:v>
                </c:pt>
                <c:pt idx="128">
                  <c:v>-8.3358746000000004</c:v>
                </c:pt>
                <c:pt idx="129">
                  <c:v>-8.3694161999999999</c:v>
                </c:pt>
                <c:pt idx="130">
                  <c:v>-8.4112892000000006</c:v>
                </c:pt>
                <c:pt idx="131">
                  <c:v>-8.4630908999999992</c:v>
                </c:pt>
                <c:pt idx="132">
                  <c:v>-8.4898223999999995</c:v>
                </c:pt>
                <c:pt idx="133">
                  <c:v>-8.5137052999999998</c:v>
                </c:pt>
                <c:pt idx="134">
                  <c:v>-8.5489464000000002</c:v>
                </c:pt>
                <c:pt idx="135">
                  <c:v>-8.5863838000000001</c:v>
                </c:pt>
                <c:pt idx="136">
                  <c:v>-8.5980834999999995</c:v>
                </c:pt>
                <c:pt idx="137">
                  <c:v>-8.6201477000000004</c:v>
                </c:pt>
                <c:pt idx="138">
                  <c:v>-8.6618718999999995</c:v>
                </c:pt>
                <c:pt idx="139">
                  <c:v>-8.6767759000000009</c:v>
                </c:pt>
                <c:pt idx="140">
                  <c:v>-8.6613150000000001</c:v>
                </c:pt>
                <c:pt idx="141">
                  <c:v>-8.6631832000000006</c:v>
                </c:pt>
                <c:pt idx="142">
                  <c:v>-8.6759930000000001</c:v>
                </c:pt>
                <c:pt idx="143">
                  <c:v>-8.6662502000000003</c:v>
                </c:pt>
                <c:pt idx="144">
                  <c:v>-8.6650925000000001</c:v>
                </c:pt>
                <c:pt idx="145">
                  <c:v>-8.6924124000000003</c:v>
                </c:pt>
                <c:pt idx="146">
                  <c:v>-8.7208748000000007</c:v>
                </c:pt>
                <c:pt idx="147">
                  <c:v>-8.7268743999999998</c:v>
                </c:pt>
                <c:pt idx="148">
                  <c:v>-8.7293806000000007</c:v>
                </c:pt>
                <c:pt idx="149">
                  <c:v>-8.7230883000000006</c:v>
                </c:pt>
                <c:pt idx="150">
                  <c:v>-8.7103366999999992</c:v>
                </c:pt>
                <c:pt idx="151">
                  <c:v>-8.7206258999999999</c:v>
                </c:pt>
                <c:pt idx="152">
                  <c:v>-8.8528547</c:v>
                </c:pt>
                <c:pt idx="153">
                  <c:v>-9.0306710999999993</c:v>
                </c:pt>
                <c:pt idx="154">
                  <c:v>-9.0712509000000008</c:v>
                </c:pt>
                <c:pt idx="155">
                  <c:v>-9.0551157</c:v>
                </c:pt>
                <c:pt idx="156">
                  <c:v>-9.0762043000000006</c:v>
                </c:pt>
                <c:pt idx="157">
                  <c:v>-9.2894850000000009</c:v>
                </c:pt>
                <c:pt idx="158">
                  <c:v>-9.3360310000000002</c:v>
                </c:pt>
                <c:pt idx="159">
                  <c:v>-9.4888182000000008</c:v>
                </c:pt>
                <c:pt idx="160">
                  <c:v>-9.6781062999999996</c:v>
                </c:pt>
                <c:pt idx="161">
                  <c:v>-9.7388477000000009</c:v>
                </c:pt>
                <c:pt idx="162">
                  <c:v>-9.4740496000000007</c:v>
                </c:pt>
                <c:pt idx="163">
                  <c:v>-9.4371957999999996</c:v>
                </c:pt>
                <c:pt idx="164">
                  <c:v>-9.5826806999999992</c:v>
                </c:pt>
                <c:pt idx="165">
                  <c:v>-9.8112277999999993</c:v>
                </c:pt>
                <c:pt idx="166">
                  <c:v>-10.032310000000001</c:v>
                </c:pt>
                <c:pt idx="167">
                  <c:v>-10.219830999999999</c:v>
                </c:pt>
                <c:pt idx="168">
                  <c:v>-10.371043999999999</c:v>
                </c:pt>
                <c:pt idx="169">
                  <c:v>-10.49385</c:v>
                </c:pt>
                <c:pt idx="170">
                  <c:v>-10.658113999999999</c:v>
                </c:pt>
                <c:pt idx="171">
                  <c:v>-10.871568</c:v>
                </c:pt>
                <c:pt idx="172">
                  <c:v>-11.161002999999999</c:v>
                </c:pt>
                <c:pt idx="173">
                  <c:v>-11.583990999999999</c:v>
                </c:pt>
                <c:pt idx="174">
                  <c:v>-12.081216</c:v>
                </c:pt>
                <c:pt idx="175">
                  <c:v>-12.351303</c:v>
                </c:pt>
                <c:pt idx="176">
                  <c:v>-12.574503999999999</c:v>
                </c:pt>
                <c:pt idx="177">
                  <c:v>-12.974608999999999</c:v>
                </c:pt>
                <c:pt idx="178">
                  <c:v>-13.674754</c:v>
                </c:pt>
                <c:pt idx="179">
                  <c:v>-13.959827000000001</c:v>
                </c:pt>
                <c:pt idx="180">
                  <c:v>-14.542975999999999</c:v>
                </c:pt>
                <c:pt idx="181">
                  <c:v>-15.085760000000001</c:v>
                </c:pt>
                <c:pt idx="182">
                  <c:v>-15.504592000000001</c:v>
                </c:pt>
                <c:pt idx="183">
                  <c:v>-15.366149999999999</c:v>
                </c:pt>
                <c:pt idx="184">
                  <c:v>-15.491446</c:v>
                </c:pt>
                <c:pt idx="185">
                  <c:v>-15.436132000000001</c:v>
                </c:pt>
                <c:pt idx="186">
                  <c:v>-16.289732000000001</c:v>
                </c:pt>
                <c:pt idx="187">
                  <c:v>-16.31184</c:v>
                </c:pt>
                <c:pt idx="188">
                  <c:v>-16.383137000000001</c:v>
                </c:pt>
                <c:pt idx="189">
                  <c:v>-16.396450000000002</c:v>
                </c:pt>
                <c:pt idx="190">
                  <c:v>-16.379640999999999</c:v>
                </c:pt>
                <c:pt idx="191">
                  <c:v>-15.443925</c:v>
                </c:pt>
                <c:pt idx="192">
                  <c:v>-15.357828</c:v>
                </c:pt>
                <c:pt idx="193">
                  <c:v>-15.106724</c:v>
                </c:pt>
                <c:pt idx="194">
                  <c:v>-14.879434</c:v>
                </c:pt>
                <c:pt idx="195">
                  <c:v>-14.612764</c:v>
                </c:pt>
                <c:pt idx="196">
                  <c:v>-14.407646</c:v>
                </c:pt>
                <c:pt idx="197">
                  <c:v>-14.019838999999999</c:v>
                </c:pt>
                <c:pt idx="198">
                  <c:v>-13.769498</c:v>
                </c:pt>
                <c:pt idx="199">
                  <c:v>-13.512886</c:v>
                </c:pt>
                <c:pt idx="200">
                  <c:v>-13.324194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C9-4614-B8F3-0692EE2BE439}"/>
            </c:ext>
          </c:extLst>
        </c:ser>
        <c:ser>
          <c:idx val="2"/>
          <c:order val="1"/>
          <c:tx>
            <c:strRef>
              <c:f>'CL 4GHz'!$G$2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4GHz'!$G$5:$G$205</c:f>
              <c:numCache>
                <c:formatCode>General</c:formatCode>
                <c:ptCount val="201"/>
                <c:pt idx="0">
                  <c:v>-11.612271</c:v>
                </c:pt>
                <c:pt idx="1">
                  <c:v>-11.391083999999999</c:v>
                </c:pt>
                <c:pt idx="2">
                  <c:v>-11.079946</c:v>
                </c:pt>
                <c:pt idx="3">
                  <c:v>-10.736136</c:v>
                </c:pt>
                <c:pt idx="4">
                  <c:v>-10.455296000000001</c:v>
                </c:pt>
                <c:pt idx="5">
                  <c:v>-10.154792</c:v>
                </c:pt>
                <c:pt idx="6">
                  <c:v>-9.8632889000000006</c:v>
                </c:pt>
                <c:pt idx="7">
                  <c:v>-9.6211891000000005</c:v>
                </c:pt>
                <c:pt idx="8">
                  <c:v>-9.3718375999999992</c:v>
                </c:pt>
                <c:pt idx="9">
                  <c:v>-9.1540203000000009</c:v>
                </c:pt>
                <c:pt idx="10">
                  <c:v>-8.928153</c:v>
                </c:pt>
                <c:pt idx="11">
                  <c:v>-8.7566880999999999</c:v>
                </c:pt>
                <c:pt idx="12">
                  <c:v>-8.6046495000000007</c:v>
                </c:pt>
                <c:pt idx="13">
                  <c:v>-8.4762982999999998</c:v>
                </c:pt>
                <c:pt idx="14">
                  <c:v>-8.3113699000000008</c:v>
                </c:pt>
                <c:pt idx="15">
                  <c:v>-8.2158584999999995</c:v>
                </c:pt>
                <c:pt idx="16">
                  <c:v>-8.1134052000000008</c:v>
                </c:pt>
                <c:pt idx="17">
                  <c:v>-8.0338382999999993</c:v>
                </c:pt>
                <c:pt idx="18">
                  <c:v>-7.9542431999999996</c:v>
                </c:pt>
                <c:pt idx="19">
                  <c:v>-7.9482241</c:v>
                </c:pt>
                <c:pt idx="20">
                  <c:v>-7.9216880999999999</c:v>
                </c:pt>
                <c:pt idx="21">
                  <c:v>-7.9536157000000003</c:v>
                </c:pt>
                <c:pt idx="22">
                  <c:v>-7.9550700000000001</c:v>
                </c:pt>
                <c:pt idx="23">
                  <c:v>-8.0016441</c:v>
                </c:pt>
                <c:pt idx="24">
                  <c:v>-7.9948873999999996</c:v>
                </c:pt>
                <c:pt idx="25">
                  <c:v>-8.0385074999999997</c:v>
                </c:pt>
                <c:pt idx="26">
                  <c:v>-8.0354395000000007</c:v>
                </c:pt>
                <c:pt idx="27">
                  <c:v>-8.0738716000000004</c:v>
                </c:pt>
                <c:pt idx="28">
                  <c:v>-8.0863686000000001</c:v>
                </c:pt>
                <c:pt idx="29">
                  <c:v>-8.1317071999999992</c:v>
                </c:pt>
                <c:pt idx="30">
                  <c:v>-8.1286801999999998</c:v>
                </c:pt>
                <c:pt idx="31">
                  <c:v>-8.1872845000000005</c:v>
                </c:pt>
                <c:pt idx="32">
                  <c:v>-8.2219838999999997</c:v>
                </c:pt>
                <c:pt idx="33">
                  <c:v>-8.2616682000000008</c:v>
                </c:pt>
                <c:pt idx="34">
                  <c:v>-8.3194447</c:v>
                </c:pt>
                <c:pt idx="35">
                  <c:v>-8.3867387999999998</c:v>
                </c:pt>
                <c:pt idx="36">
                  <c:v>-8.4147692000000003</c:v>
                </c:pt>
                <c:pt idx="37">
                  <c:v>-8.4646530000000002</c:v>
                </c:pt>
                <c:pt idx="38">
                  <c:v>-8.5187778000000005</c:v>
                </c:pt>
                <c:pt idx="39">
                  <c:v>-8.5484591000000005</c:v>
                </c:pt>
                <c:pt idx="40">
                  <c:v>-8.5938271999999998</c:v>
                </c:pt>
                <c:pt idx="41">
                  <c:v>-8.6288204000000004</c:v>
                </c:pt>
                <c:pt idx="42">
                  <c:v>-8.6552361999999992</c:v>
                </c:pt>
                <c:pt idx="43">
                  <c:v>-8.6939430000000009</c:v>
                </c:pt>
                <c:pt idx="44">
                  <c:v>-8.7482737999999998</c:v>
                </c:pt>
                <c:pt idx="45">
                  <c:v>-8.7613477999999994</c:v>
                </c:pt>
                <c:pt idx="46">
                  <c:v>-8.7809562999999997</c:v>
                </c:pt>
                <c:pt idx="47">
                  <c:v>-8.8191766999999999</c:v>
                </c:pt>
                <c:pt idx="48">
                  <c:v>-8.9812402999999996</c:v>
                </c:pt>
                <c:pt idx="49">
                  <c:v>-8.9943971999999999</c:v>
                </c:pt>
                <c:pt idx="50">
                  <c:v>-9.0273228000000003</c:v>
                </c:pt>
                <c:pt idx="51">
                  <c:v>-9.0703505999999994</c:v>
                </c:pt>
                <c:pt idx="52">
                  <c:v>-9.0969744000000006</c:v>
                </c:pt>
                <c:pt idx="53">
                  <c:v>-8.9619111999999994</c:v>
                </c:pt>
                <c:pt idx="54">
                  <c:v>-8.9710865000000002</c:v>
                </c:pt>
                <c:pt idx="55">
                  <c:v>-8.9892654000000007</c:v>
                </c:pt>
                <c:pt idx="56">
                  <c:v>-8.9855032000000001</c:v>
                </c:pt>
                <c:pt idx="57">
                  <c:v>-8.9853058000000008</c:v>
                </c:pt>
                <c:pt idx="58">
                  <c:v>-8.9949989000000006</c:v>
                </c:pt>
                <c:pt idx="59">
                  <c:v>-8.9934235000000005</c:v>
                </c:pt>
                <c:pt idx="60">
                  <c:v>-8.9766969999999997</c:v>
                </c:pt>
                <c:pt idx="61">
                  <c:v>-8.9632415999999999</c:v>
                </c:pt>
                <c:pt idx="62">
                  <c:v>-8.9275932000000005</c:v>
                </c:pt>
                <c:pt idx="63">
                  <c:v>-8.8809766999999997</c:v>
                </c:pt>
                <c:pt idx="64">
                  <c:v>-8.8334416999999998</c:v>
                </c:pt>
                <c:pt idx="65">
                  <c:v>-8.7799367999999998</c:v>
                </c:pt>
                <c:pt idx="66">
                  <c:v>-8.7264871999999993</c:v>
                </c:pt>
                <c:pt idx="67">
                  <c:v>-8.6700944999999994</c:v>
                </c:pt>
                <c:pt idx="68">
                  <c:v>-8.6110687000000006</c:v>
                </c:pt>
                <c:pt idx="69">
                  <c:v>-8.5423211999999999</c:v>
                </c:pt>
                <c:pt idx="70">
                  <c:v>-8.4877137999999999</c:v>
                </c:pt>
                <c:pt idx="71">
                  <c:v>-8.4316893000000004</c:v>
                </c:pt>
                <c:pt idx="72">
                  <c:v>-8.3678694</c:v>
                </c:pt>
                <c:pt idx="73">
                  <c:v>-8.3250159999999997</c:v>
                </c:pt>
                <c:pt idx="74">
                  <c:v>-8.2847843000000001</c:v>
                </c:pt>
                <c:pt idx="75">
                  <c:v>-8.2063894000000008</c:v>
                </c:pt>
                <c:pt idx="76">
                  <c:v>-8.1268052999999991</c:v>
                </c:pt>
                <c:pt idx="77">
                  <c:v>-8.0663157000000005</c:v>
                </c:pt>
                <c:pt idx="78">
                  <c:v>-8.0189485999999999</c:v>
                </c:pt>
                <c:pt idx="79">
                  <c:v>-8.0208645000000001</c:v>
                </c:pt>
                <c:pt idx="80">
                  <c:v>-8.0971221999999994</c:v>
                </c:pt>
                <c:pt idx="81">
                  <c:v>-8.1992282999999997</c:v>
                </c:pt>
                <c:pt idx="82">
                  <c:v>-8.3178186000000007</c:v>
                </c:pt>
                <c:pt idx="83">
                  <c:v>-8.4282398000000001</c:v>
                </c:pt>
                <c:pt idx="84">
                  <c:v>-8.5034103000000005</c:v>
                </c:pt>
                <c:pt idx="85">
                  <c:v>-8.5320034000000007</c:v>
                </c:pt>
                <c:pt idx="86">
                  <c:v>-8.5324974000000005</c:v>
                </c:pt>
                <c:pt idx="87">
                  <c:v>-8.5167494000000001</c:v>
                </c:pt>
                <c:pt idx="88">
                  <c:v>-8.4964905000000002</c:v>
                </c:pt>
                <c:pt idx="89">
                  <c:v>-8.4579562999999993</c:v>
                </c:pt>
                <c:pt idx="90">
                  <c:v>-8.4136352999999993</c:v>
                </c:pt>
                <c:pt idx="91">
                  <c:v>-8.3773526999999994</c:v>
                </c:pt>
                <c:pt idx="92">
                  <c:v>-8.3507061</c:v>
                </c:pt>
                <c:pt idx="93">
                  <c:v>-8.3095111999999993</c:v>
                </c:pt>
                <c:pt idx="94">
                  <c:v>-8.2838086999999998</c:v>
                </c:pt>
                <c:pt idx="95">
                  <c:v>-8.2782620999999992</c:v>
                </c:pt>
                <c:pt idx="96">
                  <c:v>-8.2728137999999998</c:v>
                </c:pt>
                <c:pt idx="97">
                  <c:v>-8.2542323999999994</c:v>
                </c:pt>
                <c:pt idx="98">
                  <c:v>-8.2509089000000007</c:v>
                </c:pt>
                <c:pt idx="99">
                  <c:v>-8.265625</c:v>
                </c:pt>
                <c:pt idx="100">
                  <c:v>-8.2674178999999999</c:v>
                </c:pt>
                <c:pt idx="101">
                  <c:v>-8.2730035999999991</c:v>
                </c:pt>
                <c:pt idx="102">
                  <c:v>-8.2922095999999996</c:v>
                </c:pt>
                <c:pt idx="103">
                  <c:v>-8.3094540000000006</c:v>
                </c:pt>
                <c:pt idx="104">
                  <c:v>-8.3098010999999996</c:v>
                </c:pt>
                <c:pt idx="105">
                  <c:v>-8.3167381000000002</c:v>
                </c:pt>
                <c:pt idx="106">
                  <c:v>-8.3253441000000006</c:v>
                </c:pt>
                <c:pt idx="107">
                  <c:v>-8.3284491999999997</c:v>
                </c:pt>
                <c:pt idx="108">
                  <c:v>-8.3233499999999996</c:v>
                </c:pt>
                <c:pt idx="109">
                  <c:v>-8.3320465000000006</c:v>
                </c:pt>
                <c:pt idx="110">
                  <c:v>-8.3466281999999996</c:v>
                </c:pt>
                <c:pt idx="111">
                  <c:v>-8.3415575000000004</c:v>
                </c:pt>
                <c:pt idx="112">
                  <c:v>-8.3394594000000009</c:v>
                </c:pt>
                <c:pt idx="113">
                  <c:v>-8.3440589999999997</c:v>
                </c:pt>
                <c:pt idx="114">
                  <c:v>-8.3474550000000001</c:v>
                </c:pt>
                <c:pt idx="115">
                  <c:v>-8.3455905999999995</c:v>
                </c:pt>
                <c:pt idx="116">
                  <c:v>-8.3651905000000006</c:v>
                </c:pt>
                <c:pt idx="117">
                  <c:v>-8.3988934000000004</c:v>
                </c:pt>
                <c:pt idx="118">
                  <c:v>-8.4273185999999995</c:v>
                </c:pt>
                <c:pt idx="119">
                  <c:v>-8.4389915000000002</c:v>
                </c:pt>
                <c:pt idx="120">
                  <c:v>-8.4665984999999999</c:v>
                </c:pt>
                <c:pt idx="121">
                  <c:v>-8.5052795000000003</c:v>
                </c:pt>
                <c:pt idx="122">
                  <c:v>-8.5284653000000006</c:v>
                </c:pt>
                <c:pt idx="123">
                  <c:v>-8.5626172999999994</c:v>
                </c:pt>
                <c:pt idx="124">
                  <c:v>-8.6181287999999991</c:v>
                </c:pt>
                <c:pt idx="125">
                  <c:v>-8.6575135999999997</c:v>
                </c:pt>
                <c:pt idx="126">
                  <c:v>-8.6949500999999998</c:v>
                </c:pt>
                <c:pt idx="127">
                  <c:v>-8.7486972999999999</c:v>
                </c:pt>
                <c:pt idx="128">
                  <c:v>-8.7883835000000001</c:v>
                </c:pt>
                <c:pt idx="129">
                  <c:v>-8.8112124999999999</c:v>
                </c:pt>
                <c:pt idx="130">
                  <c:v>-8.8593159000000004</c:v>
                </c:pt>
                <c:pt idx="131">
                  <c:v>-8.9223595000000007</c:v>
                </c:pt>
                <c:pt idx="132">
                  <c:v>-8.938364</c:v>
                </c:pt>
                <c:pt idx="133">
                  <c:v>-8.9387255000000003</c:v>
                </c:pt>
                <c:pt idx="134">
                  <c:v>-8.9686278999999995</c:v>
                </c:pt>
                <c:pt idx="135">
                  <c:v>-9.0057507000000001</c:v>
                </c:pt>
                <c:pt idx="136">
                  <c:v>-8.9957475999999996</c:v>
                </c:pt>
                <c:pt idx="137">
                  <c:v>-9.0094948000000006</c:v>
                </c:pt>
                <c:pt idx="138">
                  <c:v>-9.0836506000000004</c:v>
                </c:pt>
                <c:pt idx="139">
                  <c:v>-9.1352758000000005</c:v>
                </c:pt>
                <c:pt idx="140">
                  <c:v>-9.1175488999999992</c:v>
                </c:pt>
                <c:pt idx="141">
                  <c:v>-9.1349544999999992</c:v>
                </c:pt>
                <c:pt idx="142">
                  <c:v>-9.2111082</c:v>
                </c:pt>
                <c:pt idx="143">
                  <c:v>-9.2370558000000003</c:v>
                </c:pt>
                <c:pt idx="144">
                  <c:v>-9.2704267999999992</c:v>
                </c:pt>
                <c:pt idx="145">
                  <c:v>-9.4497041999999993</c:v>
                </c:pt>
                <c:pt idx="146">
                  <c:v>-9.6789588999999996</c:v>
                </c:pt>
                <c:pt idx="147">
                  <c:v>-9.7871199000000004</c:v>
                </c:pt>
                <c:pt idx="148">
                  <c:v>-9.8742552000000003</c:v>
                </c:pt>
                <c:pt idx="149">
                  <c:v>-9.9641427999999994</c:v>
                </c:pt>
                <c:pt idx="150">
                  <c:v>-9.9698504999999997</c:v>
                </c:pt>
                <c:pt idx="151">
                  <c:v>-10.119918999999999</c:v>
                </c:pt>
                <c:pt idx="152">
                  <c:v>-10.776266</c:v>
                </c:pt>
                <c:pt idx="153">
                  <c:v>-11.460141</c:v>
                </c:pt>
                <c:pt idx="154">
                  <c:v>-11.666869</c:v>
                </c:pt>
                <c:pt idx="155">
                  <c:v>-11.685798999999999</c:v>
                </c:pt>
                <c:pt idx="156">
                  <c:v>-11.844286</c:v>
                </c:pt>
                <c:pt idx="157">
                  <c:v>-12.002872</c:v>
                </c:pt>
                <c:pt idx="158">
                  <c:v>-12.191782</c:v>
                </c:pt>
                <c:pt idx="159">
                  <c:v>-12.732338</c:v>
                </c:pt>
                <c:pt idx="160">
                  <c:v>-13.384313000000001</c:v>
                </c:pt>
                <c:pt idx="161">
                  <c:v>-13.551278</c:v>
                </c:pt>
                <c:pt idx="162">
                  <c:v>-13.224990999999999</c:v>
                </c:pt>
                <c:pt idx="163">
                  <c:v>-13.106277</c:v>
                </c:pt>
                <c:pt idx="164">
                  <c:v>-13.438478</c:v>
                </c:pt>
                <c:pt idx="165">
                  <c:v>-13.920617999999999</c:v>
                </c:pt>
                <c:pt idx="166">
                  <c:v>-14.413971999999999</c:v>
                </c:pt>
                <c:pt idx="167">
                  <c:v>-14.843075000000001</c:v>
                </c:pt>
                <c:pt idx="168">
                  <c:v>-15.125294999999999</c:v>
                </c:pt>
                <c:pt idx="169">
                  <c:v>-15.326611</c:v>
                </c:pt>
                <c:pt idx="170">
                  <c:v>-15.574018000000001</c:v>
                </c:pt>
                <c:pt idx="171">
                  <c:v>-15.934402</c:v>
                </c:pt>
                <c:pt idx="172">
                  <c:v>-16.442736</c:v>
                </c:pt>
                <c:pt idx="173">
                  <c:v>-17.042280000000002</c:v>
                </c:pt>
                <c:pt idx="174">
                  <c:v>-17.486227</c:v>
                </c:pt>
                <c:pt idx="175">
                  <c:v>-17.754028000000002</c:v>
                </c:pt>
                <c:pt idx="176">
                  <c:v>-18.012067999999999</c:v>
                </c:pt>
                <c:pt idx="177">
                  <c:v>-18.378084000000001</c:v>
                </c:pt>
                <c:pt idx="178">
                  <c:v>-18.708674999999999</c:v>
                </c:pt>
                <c:pt idx="179">
                  <c:v>-18.983153999999999</c:v>
                </c:pt>
                <c:pt idx="180">
                  <c:v>-19.323689999999999</c:v>
                </c:pt>
                <c:pt idx="181">
                  <c:v>-19.787405</c:v>
                </c:pt>
                <c:pt idx="182">
                  <c:v>-20.207298000000002</c:v>
                </c:pt>
                <c:pt idx="183">
                  <c:v>-20.481197000000002</c:v>
                </c:pt>
                <c:pt idx="184">
                  <c:v>-20.730951000000001</c:v>
                </c:pt>
                <c:pt idx="185">
                  <c:v>-21.037205</c:v>
                </c:pt>
                <c:pt idx="186">
                  <c:v>-21.289787</c:v>
                </c:pt>
                <c:pt idx="187">
                  <c:v>-21.458624</c:v>
                </c:pt>
                <c:pt idx="188">
                  <c:v>-21.619993000000001</c:v>
                </c:pt>
                <c:pt idx="189">
                  <c:v>-21.734226</c:v>
                </c:pt>
                <c:pt idx="190">
                  <c:v>-21.658344</c:v>
                </c:pt>
                <c:pt idx="191">
                  <c:v>-21.382791999999998</c:v>
                </c:pt>
                <c:pt idx="192">
                  <c:v>-20.956942000000002</c:v>
                </c:pt>
                <c:pt idx="193">
                  <c:v>-20.484005</c:v>
                </c:pt>
                <c:pt idx="194">
                  <c:v>-20.012689999999999</c:v>
                </c:pt>
                <c:pt idx="195">
                  <c:v>-19.513189000000001</c:v>
                </c:pt>
                <c:pt idx="196">
                  <c:v>-19.044492999999999</c:v>
                </c:pt>
                <c:pt idx="197">
                  <c:v>-18.537089999999999</c:v>
                </c:pt>
                <c:pt idx="198">
                  <c:v>-17.971052</c:v>
                </c:pt>
                <c:pt idx="199">
                  <c:v>-17.427627999999999</c:v>
                </c:pt>
                <c:pt idx="200">
                  <c:v>-17.009853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C9-4614-B8F3-0692EE2BE439}"/>
            </c:ext>
          </c:extLst>
        </c:ser>
        <c:ser>
          <c:idx val="0"/>
          <c:order val="2"/>
          <c:tx>
            <c:strRef>
              <c:f>'CL 4GHz'!$H$2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4GHz'!$H$5:$H$205</c:f>
              <c:numCache>
                <c:formatCode>General</c:formatCode>
                <c:ptCount val="201"/>
                <c:pt idx="0">
                  <c:v>-12.104616</c:v>
                </c:pt>
                <c:pt idx="1">
                  <c:v>-11.868074999999999</c:v>
                </c:pt>
                <c:pt idx="2">
                  <c:v>-11.540725999999999</c:v>
                </c:pt>
                <c:pt idx="3">
                  <c:v>-11.177166</c:v>
                </c:pt>
                <c:pt idx="4">
                  <c:v>-10.873324999999999</c:v>
                </c:pt>
                <c:pt idx="5">
                  <c:v>-10.556443</c:v>
                </c:pt>
                <c:pt idx="6">
                  <c:v>-10.255891999999999</c:v>
                </c:pt>
                <c:pt idx="7">
                  <c:v>-10.001912000000001</c:v>
                </c:pt>
                <c:pt idx="8">
                  <c:v>-9.7393111999999995</c:v>
                </c:pt>
                <c:pt idx="9">
                  <c:v>-9.5135173999999996</c:v>
                </c:pt>
                <c:pt idx="10">
                  <c:v>-9.2748442000000004</c:v>
                </c:pt>
                <c:pt idx="11">
                  <c:v>-9.0881605000000008</c:v>
                </c:pt>
                <c:pt idx="12">
                  <c:v>-8.9228982999999999</c:v>
                </c:pt>
                <c:pt idx="13">
                  <c:v>-8.7907037999999993</c:v>
                </c:pt>
                <c:pt idx="14">
                  <c:v>-8.6195927000000001</c:v>
                </c:pt>
                <c:pt idx="15">
                  <c:v>-8.5328941</c:v>
                </c:pt>
                <c:pt idx="16">
                  <c:v>-8.4422169</c:v>
                </c:pt>
                <c:pt idx="17">
                  <c:v>-8.3744630999999998</c:v>
                </c:pt>
                <c:pt idx="18">
                  <c:v>-8.2975549999999991</c:v>
                </c:pt>
                <c:pt idx="19">
                  <c:v>-8.2941771000000006</c:v>
                </c:pt>
                <c:pt idx="20">
                  <c:v>-8.2555999999999994</c:v>
                </c:pt>
                <c:pt idx="21">
                  <c:v>-8.2794924000000005</c:v>
                </c:pt>
                <c:pt idx="22">
                  <c:v>-8.2693747999999996</c:v>
                </c:pt>
                <c:pt idx="23">
                  <c:v>-8.3111305000000009</c:v>
                </c:pt>
                <c:pt idx="24">
                  <c:v>-8.2963362000000007</c:v>
                </c:pt>
                <c:pt idx="25">
                  <c:v>-8.3380232000000003</c:v>
                </c:pt>
                <c:pt idx="26">
                  <c:v>-8.3326445000000007</c:v>
                </c:pt>
                <c:pt idx="27">
                  <c:v>-8.3791121999999998</c:v>
                </c:pt>
                <c:pt idx="28">
                  <c:v>-8.3968477000000004</c:v>
                </c:pt>
                <c:pt idx="29">
                  <c:v>-8.4506768999999995</c:v>
                </c:pt>
                <c:pt idx="30">
                  <c:v>-8.4499378000000007</c:v>
                </c:pt>
                <c:pt idx="31">
                  <c:v>-8.5144882000000006</c:v>
                </c:pt>
                <c:pt idx="32">
                  <c:v>-8.5510444999999997</c:v>
                </c:pt>
                <c:pt idx="33">
                  <c:v>-8.5924405999999998</c:v>
                </c:pt>
                <c:pt idx="34">
                  <c:v>-8.6496630000000003</c:v>
                </c:pt>
                <c:pt idx="35">
                  <c:v>-8.7149219999999996</c:v>
                </c:pt>
                <c:pt idx="36">
                  <c:v>-8.7361898</c:v>
                </c:pt>
                <c:pt idx="37">
                  <c:v>-8.7782382999999999</c:v>
                </c:pt>
                <c:pt idx="38">
                  <c:v>-8.8261585</c:v>
                </c:pt>
                <c:pt idx="39">
                  <c:v>-8.8507184999999993</c:v>
                </c:pt>
                <c:pt idx="40">
                  <c:v>-8.8936528999999993</c:v>
                </c:pt>
                <c:pt idx="41">
                  <c:v>-8.9271822000000007</c:v>
                </c:pt>
                <c:pt idx="42">
                  <c:v>-8.9558686999999999</c:v>
                </c:pt>
                <c:pt idx="43">
                  <c:v>-8.9994116000000002</c:v>
                </c:pt>
                <c:pt idx="44">
                  <c:v>-9.0718707999999992</c:v>
                </c:pt>
                <c:pt idx="45">
                  <c:v>-9.1073874999999997</c:v>
                </c:pt>
                <c:pt idx="46">
                  <c:v>-9.1432295000000003</c:v>
                </c:pt>
                <c:pt idx="47">
                  <c:v>-9.1947384000000003</c:v>
                </c:pt>
                <c:pt idx="48">
                  <c:v>-9.3056841000000006</c:v>
                </c:pt>
                <c:pt idx="49">
                  <c:v>-9.3243817999999994</c:v>
                </c:pt>
                <c:pt idx="50">
                  <c:v>-9.3563080000000003</c:v>
                </c:pt>
                <c:pt idx="51">
                  <c:v>-9.4075898999999996</c:v>
                </c:pt>
                <c:pt idx="52">
                  <c:v>-9.4407414999999997</c:v>
                </c:pt>
                <c:pt idx="53">
                  <c:v>-9.3649787999999994</c:v>
                </c:pt>
                <c:pt idx="54">
                  <c:v>-9.3637867000000004</c:v>
                </c:pt>
                <c:pt idx="55">
                  <c:v>-9.3831520000000008</c:v>
                </c:pt>
                <c:pt idx="56">
                  <c:v>-9.3787316999999994</c:v>
                </c:pt>
                <c:pt idx="57">
                  <c:v>-9.3768548999999997</c:v>
                </c:pt>
                <c:pt idx="58">
                  <c:v>-9.3948345</c:v>
                </c:pt>
                <c:pt idx="59">
                  <c:v>-9.4034089999999999</c:v>
                </c:pt>
                <c:pt idx="60">
                  <c:v>-9.3863582999999995</c:v>
                </c:pt>
                <c:pt idx="61">
                  <c:v>-9.3696117000000001</c:v>
                </c:pt>
                <c:pt idx="62">
                  <c:v>-9.3377447</c:v>
                </c:pt>
                <c:pt idx="63">
                  <c:v>-9.3014010999999996</c:v>
                </c:pt>
                <c:pt idx="64">
                  <c:v>-9.2558001999999995</c:v>
                </c:pt>
                <c:pt idx="65">
                  <c:v>-9.2089356999999996</c:v>
                </c:pt>
                <c:pt idx="66">
                  <c:v>-9.1717806</c:v>
                </c:pt>
                <c:pt idx="67">
                  <c:v>-9.1236715000000004</c:v>
                </c:pt>
                <c:pt idx="68">
                  <c:v>-9.0492705999999998</c:v>
                </c:pt>
                <c:pt idx="69">
                  <c:v>-8.9738816999999997</c:v>
                </c:pt>
                <c:pt idx="70">
                  <c:v>-8.9182749000000001</c:v>
                </c:pt>
                <c:pt idx="71">
                  <c:v>-8.8538674999999998</c:v>
                </c:pt>
                <c:pt idx="72">
                  <c:v>-8.7752418999999993</c:v>
                </c:pt>
                <c:pt idx="73">
                  <c:v>-8.7441826000000002</c:v>
                </c:pt>
                <c:pt idx="74">
                  <c:v>-8.7210608000000001</c:v>
                </c:pt>
                <c:pt idx="75">
                  <c:v>-8.6414738</c:v>
                </c:pt>
                <c:pt idx="76">
                  <c:v>-8.5690030999999998</c:v>
                </c:pt>
                <c:pt idx="77">
                  <c:v>-8.5586862999999997</c:v>
                </c:pt>
                <c:pt idx="78">
                  <c:v>-8.5759086999999994</c:v>
                </c:pt>
                <c:pt idx="79">
                  <c:v>-8.6463976000000002</c:v>
                </c:pt>
                <c:pt idx="80">
                  <c:v>-8.8027487000000004</c:v>
                </c:pt>
                <c:pt idx="81">
                  <c:v>-8.9527102000000003</c:v>
                </c:pt>
                <c:pt idx="82">
                  <c:v>-9.0529022000000001</c:v>
                </c:pt>
                <c:pt idx="83">
                  <c:v>-9.1120786999999996</c:v>
                </c:pt>
                <c:pt idx="84">
                  <c:v>-9.1364497999999994</c:v>
                </c:pt>
                <c:pt idx="85">
                  <c:v>-9.0963335000000001</c:v>
                </c:pt>
                <c:pt idx="86">
                  <c:v>-9.0257682999999993</c:v>
                </c:pt>
                <c:pt idx="87">
                  <c:v>-8.9871119999999998</c:v>
                </c:pt>
                <c:pt idx="88">
                  <c:v>-8.9724330999999999</c:v>
                </c:pt>
                <c:pt idx="89">
                  <c:v>-8.9022445999999995</c:v>
                </c:pt>
                <c:pt idx="90">
                  <c:v>-8.8215952000000009</c:v>
                </c:pt>
                <c:pt idx="91">
                  <c:v>-8.7923325999999999</c:v>
                </c:pt>
                <c:pt idx="92">
                  <c:v>-8.7725086000000001</c:v>
                </c:pt>
                <c:pt idx="93">
                  <c:v>-8.6985454999999998</c:v>
                </c:pt>
                <c:pt idx="94">
                  <c:v>-8.6606807999999997</c:v>
                </c:pt>
                <c:pt idx="95">
                  <c:v>-8.6836462000000001</c:v>
                </c:pt>
                <c:pt idx="96">
                  <c:v>-8.6830272999999991</c:v>
                </c:pt>
                <c:pt idx="97">
                  <c:v>-8.6354485000000007</c:v>
                </c:pt>
                <c:pt idx="98">
                  <c:v>-8.6309527999999993</c:v>
                </c:pt>
                <c:pt idx="99">
                  <c:v>-8.6701812999999994</c:v>
                </c:pt>
                <c:pt idx="100">
                  <c:v>-8.6668444000000004</c:v>
                </c:pt>
                <c:pt idx="101">
                  <c:v>-8.6648817000000005</c:v>
                </c:pt>
                <c:pt idx="102">
                  <c:v>-8.7036800000000003</c:v>
                </c:pt>
                <c:pt idx="103">
                  <c:v>-8.7253083999999994</c:v>
                </c:pt>
                <c:pt idx="104">
                  <c:v>-8.6925945000000002</c:v>
                </c:pt>
                <c:pt idx="105">
                  <c:v>-8.6893481999999995</c:v>
                </c:pt>
                <c:pt idx="106">
                  <c:v>-8.7126035999999996</c:v>
                </c:pt>
                <c:pt idx="107">
                  <c:v>-8.7050447000000002</c:v>
                </c:pt>
                <c:pt idx="108">
                  <c:v>-8.6932057999999994</c:v>
                </c:pt>
                <c:pt idx="109">
                  <c:v>-8.7538909999999994</c:v>
                </c:pt>
                <c:pt idx="110">
                  <c:v>-8.8189878000000004</c:v>
                </c:pt>
                <c:pt idx="111">
                  <c:v>-8.8081511999999993</c:v>
                </c:pt>
                <c:pt idx="112">
                  <c:v>-8.8153094999999997</c:v>
                </c:pt>
                <c:pt idx="113">
                  <c:v>-8.8760308999999999</c:v>
                </c:pt>
                <c:pt idx="114">
                  <c:v>-8.9062710000000003</c:v>
                </c:pt>
                <c:pt idx="115">
                  <c:v>-8.900938</c:v>
                </c:pt>
                <c:pt idx="116">
                  <c:v>-8.9712485999999991</c:v>
                </c:pt>
                <c:pt idx="117">
                  <c:v>-9.0797529000000008</c:v>
                </c:pt>
                <c:pt idx="118">
                  <c:v>-9.1245670000000008</c:v>
                </c:pt>
                <c:pt idx="119">
                  <c:v>-9.1308565000000002</c:v>
                </c:pt>
                <c:pt idx="120">
                  <c:v>-9.2036561999999993</c:v>
                </c:pt>
                <c:pt idx="121">
                  <c:v>-9.2837438999999993</c:v>
                </c:pt>
                <c:pt idx="122">
                  <c:v>-9.3166904000000006</c:v>
                </c:pt>
                <c:pt idx="123">
                  <c:v>-9.3850926999999995</c:v>
                </c:pt>
                <c:pt idx="124">
                  <c:v>-9.5005913</c:v>
                </c:pt>
                <c:pt idx="125">
                  <c:v>-9.5547991000000003</c:v>
                </c:pt>
                <c:pt idx="126">
                  <c:v>-9.5983076000000001</c:v>
                </c:pt>
                <c:pt idx="127">
                  <c:v>-9.6979494000000006</c:v>
                </c:pt>
                <c:pt idx="128">
                  <c:v>-9.7526177999999994</c:v>
                </c:pt>
                <c:pt idx="129">
                  <c:v>-9.7408104000000009</c:v>
                </c:pt>
                <c:pt idx="130">
                  <c:v>-9.8291749999999993</c:v>
                </c:pt>
                <c:pt idx="131">
                  <c:v>-10.023586999999999</c:v>
                </c:pt>
                <c:pt idx="132">
                  <c:v>-10.039688</c:v>
                </c:pt>
                <c:pt idx="133">
                  <c:v>-9.9991722000000003</c:v>
                </c:pt>
                <c:pt idx="134">
                  <c:v>-10.09735</c:v>
                </c:pt>
                <c:pt idx="135">
                  <c:v>-10.288646999999999</c:v>
                </c:pt>
                <c:pt idx="136">
                  <c:v>-10.287658</c:v>
                </c:pt>
                <c:pt idx="137">
                  <c:v>-10.398828999999999</c:v>
                </c:pt>
                <c:pt idx="138">
                  <c:v>-10.797978000000001</c:v>
                </c:pt>
                <c:pt idx="139">
                  <c:v>-11.141735000000001</c:v>
                </c:pt>
                <c:pt idx="140">
                  <c:v>-11.158704</c:v>
                </c:pt>
                <c:pt idx="141">
                  <c:v>-11.341825</c:v>
                </c:pt>
                <c:pt idx="142">
                  <c:v>-11.788281</c:v>
                </c:pt>
                <c:pt idx="143">
                  <c:v>-12.029503</c:v>
                </c:pt>
                <c:pt idx="144">
                  <c:v>-12.288428</c:v>
                </c:pt>
                <c:pt idx="145">
                  <c:v>-13.091332</c:v>
                </c:pt>
                <c:pt idx="146">
                  <c:v>-13.98278</c:v>
                </c:pt>
                <c:pt idx="147">
                  <c:v>-14.466616999999999</c:v>
                </c:pt>
                <c:pt idx="148">
                  <c:v>-14.865303000000001</c:v>
                </c:pt>
                <c:pt idx="149">
                  <c:v>-15.223571</c:v>
                </c:pt>
                <c:pt idx="150">
                  <c:v>-15.230584</c:v>
                </c:pt>
                <c:pt idx="151">
                  <c:v>-15.406986</c:v>
                </c:pt>
                <c:pt idx="152">
                  <c:v>-16.014011</c:v>
                </c:pt>
                <c:pt idx="153">
                  <c:v>-16.697147000000001</c:v>
                </c:pt>
                <c:pt idx="154">
                  <c:v>-17.027761000000002</c:v>
                </c:pt>
                <c:pt idx="155">
                  <c:v>-17.025814</c:v>
                </c:pt>
                <c:pt idx="156">
                  <c:v>-17.113254999999999</c:v>
                </c:pt>
                <c:pt idx="157">
                  <c:v>-17.120964000000001</c:v>
                </c:pt>
                <c:pt idx="158">
                  <c:v>-17.142237000000002</c:v>
                </c:pt>
                <c:pt idx="159">
                  <c:v>-17.454269</c:v>
                </c:pt>
                <c:pt idx="160">
                  <c:v>-18.027023</c:v>
                </c:pt>
                <c:pt idx="161">
                  <c:v>-18.087679000000001</c:v>
                </c:pt>
                <c:pt idx="162">
                  <c:v>-17.937674000000001</c:v>
                </c:pt>
                <c:pt idx="163">
                  <c:v>-17.884975000000001</c:v>
                </c:pt>
                <c:pt idx="164">
                  <c:v>-17.978156999999999</c:v>
                </c:pt>
                <c:pt idx="165">
                  <c:v>-18.127178000000001</c:v>
                </c:pt>
                <c:pt idx="166">
                  <c:v>-18.304902999999999</c:v>
                </c:pt>
                <c:pt idx="167">
                  <c:v>-18.468858999999998</c:v>
                </c:pt>
                <c:pt idx="168">
                  <c:v>-18.559806999999999</c:v>
                </c:pt>
                <c:pt idx="169">
                  <c:v>-18.645652999999999</c:v>
                </c:pt>
                <c:pt idx="170">
                  <c:v>-18.777805000000001</c:v>
                </c:pt>
                <c:pt idx="171">
                  <c:v>-18.953648000000001</c:v>
                </c:pt>
                <c:pt idx="172">
                  <c:v>-19.187249999999999</c:v>
                </c:pt>
                <c:pt idx="173">
                  <c:v>-19.534779</c:v>
                </c:pt>
                <c:pt idx="174">
                  <c:v>-19.883247000000001</c:v>
                </c:pt>
                <c:pt idx="175">
                  <c:v>-20.135515000000002</c:v>
                </c:pt>
                <c:pt idx="176">
                  <c:v>-20.383870999999999</c:v>
                </c:pt>
                <c:pt idx="177">
                  <c:v>-20.755562000000001</c:v>
                </c:pt>
                <c:pt idx="178">
                  <c:v>-21.128596999999999</c:v>
                </c:pt>
                <c:pt idx="179">
                  <c:v>-21.456036000000001</c:v>
                </c:pt>
                <c:pt idx="180">
                  <c:v>-21.854697999999999</c:v>
                </c:pt>
                <c:pt idx="181">
                  <c:v>-22.352295000000002</c:v>
                </c:pt>
                <c:pt idx="182">
                  <c:v>-22.804687999999999</c:v>
                </c:pt>
                <c:pt idx="183">
                  <c:v>-23.147099999999998</c:v>
                </c:pt>
                <c:pt idx="184">
                  <c:v>-23.477079</c:v>
                </c:pt>
                <c:pt idx="185">
                  <c:v>-23.842306000000001</c:v>
                </c:pt>
                <c:pt idx="186">
                  <c:v>-24.186599999999999</c:v>
                </c:pt>
                <c:pt idx="187">
                  <c:v>-24.468775000000001</c:v>
                </c:pt>
                <c:pt idx="188">
                  <c:v>-24.746175999999998</c:v>
                </c:pt>
                <c:pt idx="189">
                  <c:v>-24.989380000000001</c:v>
                </c:pt>
                <c:pt idx="190">
                  <c:v>-25.110120999999999</c:v>
                </c:pt>
                <c:pt idx="191">
                  <c:v>-25.083877999999999</c:v>
                </c:pt>
                <c:pt idx="192">
                  <c:v>-24.914953000000001</c:v>
                </c:pt>
                <c:pt idx="193">
                  <c:v>-24.656517000000001</c:v>
                </c:pt>
                <c:pt idx="194">
                  <c:v>-24.330193999999999</c:v>
                </c:pt>
                <c:pt idx="195">
                  <c:v>-23.947213999999999</c:v>
                </c:pt>
                <c:pt idx="196">
                  <c:v>-23.467596</c:v>
                </c:pt>
                <c:pt idx="197">
                  <c:v>-22.916595000000001</c:v>
                </c:pt>
                <c:pt idx="198">
                  <c:v>-22.298269000000001</c:v>
                </c:pt>
                <c:pt idx="199">
                  <c:v>-21.736958000000001</c:v>
                </c:pt>
                <c:pt idx="200">
                  <c:v>-21.267137999999999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C9-4614-B8F3-0692EE2BE439}"/>
            </c:ext>
          </c:extLst>
        </c:ser>
        <c:ser>
          <c:idx val="3"/>
          <c:order val="3"/>
          <c:tx>
            <c:strRef>
              <c:f>'CL 4GHz'!$I$2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4GHz'!$I$5:$I$205</c:f>
              <c:numCache>
                <c:formatCode>General</c:formatCode>
                <c:ptCount val="201"/>
                <c:pt idx="0">
                  <c:v>-12.849785000000001</c:v>
                </c:pt>
                <c:pt idx="1">
                  <c:v>-12.604817000000001</c:v>
                </c:pt>
                <c:pt idx="2">
                  <c:v>-12.264162000000001</c:v>
                </c:pt>
                <c:pt idx="3">
                  <c:v>-11.880979</c:v>
                </c:pt>
                <c:pt idx="4">
                  <c:v>-11.549301</c:v>
                </c:pt>
                <c:pt idx="5">
                  <c:v>-11.224463</c:v>
                </c:pt>
                <c:pt idx="6">
                  <c:v>-10.920560999999999</c:v>
                </c:pt>
                <c:pt idx="7">
                  <c:v>-10.654935</c:v>
                </c:pt>
                <c:pt idx="8">
                  <c:v>-10.379502</c:v>
                </c:pt>
                <c:pt idx="9">
                  <c:v>-10.137266</c:v>
                </c:pt>
                <c:pt idx="10">
                  <c:v>-9.8729572000000001</c:v>
                </c:pt>
                <c:pt idx="11">
                  <c:v>-9.6627922000000002</c:v>
                </c:pt>
                <c:pt idx="12">
                  <c:v>-9.4808644999999991</c:v>
                </c:pt>
                <c:pt idx="13">
                  <c:v>-9.3476619999999997</c:v>
                </c:pt>
                <c:pt idx="14">
                  <c:v>-9.1837491999999994</c:v>
                </c:pt>
                <c:pt idx="15">
                  <c:v>-9.1026182000000002</c:v>
                </c:pt>
                <c:pt idx="16">
                  <c:v>-9.0192604000000003</c:v>
                </c:pt>
                <c:pt idx="17">
                  <c:v>-8.9527692999999999</c:v>
                </c:pt>
                <c:pt idx="18">
                  <c:v>-8.8604450000000003</c:v>
                </c:pt>
                <c:pt idx="19">
                  <c:v>-8.8344459999999998</c:v>
                </c:pt>
                <c:pt idx="20">
                  <c:v>-8.7829932999999993</c:v>
                </c:pt>
                <c:pt idx="21">
                  <c:v>-8.7901925999999992</c:v>
                </c:pt>
                <c:pt idx="22">
                  <c:v>-8.7647343000000006</c:v>
                </c:pt>
                <c:pt idx="23">
                  <c:v>-8.8010263000000002</c:v>
                </c:pt>
                <c:pt idx="24">
                  <c:v>-8.7844304999999991</c:v>
                </c:pt>
                <c:pt idx="25">
                  <c:v>-8.8176650999999993</c:v>
                </c:pt>
                <c:pt idx="26">
                  <c:v>-8.8070812000000007</c:v>
                </c:pt>
                <c:pt idx="27">
                  <c:v>-8.8644829000000005</c:v>
                </c:pt>
                <c:pt idx="28">
                  <c:v>-8.8950033000000008</c:v>
                </c:pt>
                <c:pt idx="29">
                  <c:v>-8.9523048000000003</c:v>
                </c:pt>
                <c:pt idx="30">
                  <c:v>-8.9517545999999992</c:v>
                </c:pt>
                <c:pt idx="31">
                  <c:v>-9.0164384999999996</c:v>
                </c:pt>
                <c:pt idx="32">
                  <c:v>-9.0566329999999997</c:v>
                </c:pt>
                <c:pt idx="33">
                  <c:v>-9.0951737999999995</c:v>
                </c:pt>
                <c:pt idx="34">
                  <c:v>-9.1514825999999996</c:v>
                </c:pt>
                <c:pt idx="35">
                  <c:v>-9.2165812999999996</c:v>
                </c:pt>
                <c:pt idx="36">
                  <c:v>-9.2308807000000002</c:v>
                </c:pt>
                <c:pt idx="37">
                  <c:v>-9.2643308999999991</c:v>
                </c:pt>
                <c:pt idx="38">
                  <c:v>-9.3120632000000008</c:v>
                </c:pt>
                <c:pt idx="39">
                  <c:v>-9.3393688000000008</c:v>
                </c:pt>
                <c:pt idx="40">
                  <c:v>-9.3916854999999995</c:v>
                </c:pt>
                <c:pt idx="41">
                  <c:v>-9.4376040000000003</c:v>
                </c:pt>
                <c:pt idx="42">
                  <c:v>-9.4732380000000003</c:v>
                </c:pt>
                <c:pt idx="43">
                  <c:v>-9.5254487999999995</c:v>
                </c:pt>
                <c:pt idx="44">
                  <c:v>-9.6298838</c:v>
                </c:pt>
                <c:pt idx="45">
                  <c:v>-9.7071590000000008</c:v>
                </c:pt>
                <c:pt idx="46">
                  <c:v>-9.7758912999999996</c:v>
                </c:pt>
                <c:pt idx="47">
                  <c:v>-9.8508548999999999</c:v>
                </c:pt>
                <c:pt idx="48">
                  <c:v>-10.000446</c:v>
                </c:pt>
                <c:pt idx="49">
                  <c:v>-10.035413</c:v>
                </c:pt>
                <c:pt idx="50">
                  <c:v>-10.065206999999999</c:v>
                </c:pt>
                <c:pt idx="51">
                  <c:v>-10.133891999999999</c:v>
                </c:pt>
                <c:pt idx="52">
                  <c:v>-10.198911000000001</c:v>
                </c:pt>
                <c:pt idx="53">
                  <c:v>-10.116642000000001</c:v>
                </c:pt>
                <c:pt idx="54">
                  <c:v>-10.105344000000001</c:v>
                </c:pt>
                <c:pt idx="55">
                  <c:v>-10.132778</c:v>
                </c:pt>
                <c:pt idx="56">
                  <c:v>-10.144886</c:v>
                </c:pt>
                <c:pt idx="57">
                  <c:v>-10.148266</c:v>
                </c:pt>
                <c:pt idx="58">
                  <c:v>-10.189693999999999</c:v>
                </c:pt>
                <c:pt idx="59">
                  <c:v>-10.230921</c:v>
                </c:pt>
                <c:pt idx="60">
                  <c:v>-10.222528000000001</c:v>
                </c:pt>
                <c:pt idx="61">
                  <c:v>-10.193600999999999</c:v>
                </c:pt>
                <c:pt idx="62">
                  <c:v>-10.171639000000001</c:v>
                </c:pt>
                <c:pt idx="63">
                  <c:v>-10.150423</c:v>
                </c:pt>
                <c:pt idx="64">
                  <c:v>-10.101042</c:v>
                </c:pt>
                <c:pt idx="65">
                  <c:v>-10.064921999999999</c:v>
                </c:pt>
                <c:pt idx="66">
                  <c:v>-10.078345000000001</c:v>
                </c:pt>
                <c:pt idx="67">
                  <c:v>-10.051859</c:v>
                </c:pt>
                <c:pt idx="68">
                  <c:v>-9.9566955999999998</c:v>
                </c:pt>
                <c:pt idx="69">
                  <c:v>-9.8841143000000002</c:v>
                </c:pt>
                <c:pt idx="70">
                  <c:v>-9.8711853000000005</c:v>
                </c:pt>
                <c:pt idx="71">
                  <c:v>-9.8085594</c:v>
                </c:pt>
                <c:pt idx="72">
                  <c:v>-9.7292880999999998</c:v>
                </c:pt>
                <c:pt idx="73">
                  <c:v>-9.7648639999999993</c:v>
                </c:pt>
                <c:pt idx="74">
                  <c:v>-9.8237342999999999</c:v>
                </c:pt>
                <c:pt idx="75">
                  <c:v>-9.7486095000000006</c:v>
                </c:pt>
                <c:pt idx="76">
                  <c:v>-9.6803322000000005</c:v>
                </c:pt>
                <c:pt idx="77">
                  <c:v>-9.7415037000000009</c:v>
                </c:pt>
                <c:pt idx="78">
                  <c:v>-9.8246202</c:v>
                </c:pt>
                <c:pt idx="79">
                  <c:v>-9.9342307999999999</c:v>
                </c:pt>
                <c:pt idx="80">
                  <c:v>-10.184168</c:v>
                </c:pt>
                <c:pt idx="81">
                  <c:v>-10.428247000000001</c:v>
                </c:pt>
                <c:pt idx="82">
                  <c:v>-10.521433</c:v>
                </c:pt>
                <c:pt idx="83">
                  <c:v>-10.567818000000001</c:v>
                </c:pt>
                <c:pt idx="84">
                  <c:v>-10.670078</c:v>
                </c:pt>
                <c:pt idx="85">
                  <c:v>-10.632895</c:v>
                </c:pt>
                <c:pt idx="86">
                  <c:v>-10.484776</c:v>
                </c:pt>
                <c:pt idx="87">
                  <c:v>-10.482352000000001</c:v>
                </c:pt>
                <c:pt idx="88">
                  <c:v>-10.584546</c:v>
                </c:pt>
                <c:pt idx="89">
                  <c:v>-10.412148999999999</c:v>
                </c:pt>
                <c:pt idx="90">
                  <c:v>-10.206734000000001</c:v>
                </c:pt>
                <c:pt idx="91">
                  <c:v>-10.207363000000001</c:v>
                </c:pt>
                <c:pt idx="92">
                  <c:v>-10.226027</c:v>
                </c:pt>
                <c:pt idx="93">
                  <c:v>-10.003774999999999</c:v>
                </c:pt>
                <c:pt idx="94">
                  <c:v>-9.9338426999999996</c:v>
                </c:pt>
                <c:pt idx="95">
                  <c:v>-10.087519</c:v>
                </c:pt>
                <c:pt idx="96">
                  <c:v>-10.117531</c:v>
                </c:pt>
                <c:pt idx="97">
                  <c:v>-9.9504842999999994</c:v>
                </c:pt>
                <c:pt idx="98">
                  <c:v>-9.9619341000000006</c:v>
                </c:pt>
                <c:pt idx="99">
                  <c:v>-10.122017</c:v>
                </c:pt>
                <c:pt idx="100">
                  <c:v>-10.09787</c:v>
                </c:pt>
                <c:pt idx="101">
                  <c:v>-10.067849000000001</c:v>
                </c:pt>
                <c:pt idx="102">
                  <c:v>-10.211226</c:v>
                </c:pt>
                <c:pt idx="103">
                  <c:v>-10.258001999999999</c:v>
                </c:pt>
                <c:pt idx="104">
                  <c:v>-10.095616</c:v>
                </c:pt>
                <c:pt idx="105">
                  <c:v>-10.073126</c:v>
                </c:pt>
                <c:pt idx="106">
                  <c:v>-10.179605</c:v>
                </c:pt>
                <c:pt idx="107">
                  <c:v>-10.115466</c:v>
                </c:pt>
                <c:pt idx="108">
                  <c:v>-10.06654</c:v>
                </c:pt>
                <c:pt idx="109">
                  <c:v>-10.337754</c:v>
                </c:pt>
                <c:pt idx="110">
                  <c:v>-10.60943</c:v>
                </c:pt>
                <c:pt idx="111">
                  <c:v>-10.527466</c:v>
                </c:pt>
                <c:pt idx="112">
                  <c:v>-10.529280999999999</c:v>
                </c:pt>
                <c:pt idx="113">
                  <c:v>-10.802721999999999</c:v>
                </c:pt>
                <c:pt idx="114">
                  <c:v>-10.929656</c:v>
                </c:pt>
                <c:pt idx="115">
                  <c:v>-10.843544</c:v>
                </c:pt>
                <c:pt idx="116">
                  <c:v>-11.114983000000001</c:v>
                </c:pt>
                <c:pt idx="117">
                  <c:v>-11.598065</c:v>
                </c:pt>
                <c:pt idx="118">
                  <c:v>-11.693123</c:v>
                </c:pt>
                <c:pt idx="119">
                  <c:v>-11.621599</c:v>
                </c:pt>
                <c:pt idx="120">
                  <c:v>-11.891496999999999</c:v>
                </c:pt>
                <c:pt idx="121">
                  <c:v>-12.179576000000001</c:v>
                </c:pt>
                <c:pt idx="122">
                  <c:v>-12.182076</c:v>
                </c:pt>
                <c:pt idx="123">
                  <c:v>-12.429173</c:v>
                </c:pt>
                <c:pt idx="124">
                  <c:v>-12.894684</c:v>
                </c:pt>
                <c:pt idx="125">
                  <c:v>-13.05654</c:v>
                </c:pt>
                <c:pt idx="126">
                  <c:v>-13.171153</c:v>
                </c:pt>
                <c:pt idx="127">
                  <c:v>-13.631137000000001</c:v>
                </c:pt>
                <c:pt idx="128">
                  <c:v>-13.864644</c:v>
                </c:pt>
                <c:pt idx="129">
                  <c:v>-13.729934999999999</c:v>
                </c:pt>
                <c:pt idx="130">
                  <c:v>-14.149444000000001</c:v>
                </c:pt>
                <c:pt idx="131">
                  <c:v>-14.866913</c:v>
                </c:pt>
                <c:pt idx="132">
                  <c:v>-14.930909</c:v>
                </c:pt>
                <c:pt idx="133">
                  <c:v>-14.669791</c:v>
                </c:pt>
                <c:pt idx="134">
                  <c:v>-15.108577</c:v>
                </c:pt>
                <c:pt idx="135">
                  <c:v>-15.545429</c:v>
                </c:pt>
                <c:pt idx="136">
                  <c:v>-15.492620000000001</c:v>
                </c:pt>
                <c:pt idx="137">
                  <c:v>-15.782235</c:v>
                </c:pt>
                <c:pt idx="138">
                  <c:v>-16.801960000000001</c:v>
                </c:pt>
                <c:pt idx="139">
                  <c:v>-17.371604999999999</c:v>
                </c:pt>
                <c:pt idx="140">
                  <c:v>-17.339579000000001</c:v>
                </c:pt>
                <c:pt idx="141">
                  <c:v>-17.53529</c:v>
                </c:pt>
                <c:pt idx="142">
                  <c:v>-17.929722000000002</c:v>
                </c:pt>
                <c:pt idx="143">
                  <c:v>-18.029509999999998</c:v>
                </c:pt>
                <c:pt idx="144">
                  <c:v>-18.122501</c:v>
                </c:pt>
                <c:pt idx="145">
                  <c:v>-18.501391999999999</c:v>
                </c:pt>
                <c:pt idx="146">
                  <c:v>-18.836531000000001</c:v>
                </c:pt>
                <c:pt idx="147">
                  <c:v>-18.960699000000002</c:v>
                </c:pt>
                <c:pt idx="148">
                  <c:v>-19.056754999999999</c:v>
                </c:pt>
                <c:pt idx="149">
                  <c:v>-19.136337000000001</c:v>
                </c:pt>
                <c:pt idx="150">
                  <c:v>-19.096333999999999</c:v>
                </c:pt>
                <c:pt idx="151">
                  <c:v>-19.134943</c:v>
                </c:pt>
                <c:pt idx="152">
                  <c:v>-19.431625</c:v>
                </c:pt>
                <c:pt idx="153">
                  <c:v>-19.754189</c:v>
                </c:pt>
                <c:pt idx="154">
                  <c:v>-19.844442000000001</c:v>
                </c:pt>
                <c:pt idx="155">
                  <c:v>-19.797816999999998</c:v>
                </c:pt>
                <c:pt idx="156">
                  <c:v>-19.822635999999999</c:v>
                </c:pt>
                <c:pt idx="157">
                  <c:v>-19.838619000000001</c:v>
                </c:pt>
                <c:pt idx="158">
                  <c:v>-19.857341999999999</c:v>
                </c:pt>
                <c:pt idx="159">
                  <c:v>-20.060441999999998</c:v>
                </c:pt>
                <c:pt idx="160">
                  <c:v>-20.366959000000001</c:v>
                </c:pt>
                <c:pt idx="161">
                  <c:v>-20.402477000000001</c:v>
                </c:pt>
                <c:pt idx="162">
                  <c:v>-20.229583999999999</c:v>
                </c:pt>
                <c:pt idx="163">
                  <c:v>-20.155359000000001</c:v>
                </c:pt>
                <c:pt idx="164">
                  <c:v>-20.268166000000001</c:v>
                </c:pt>
                <c:pt idx="165">
                  <c:v>-20.440142000000002</c:v>
                </c:pt>
                <c:pt idx="166">
                  <c:v>-20.636177</c:v>
                </c:pt>
                <c:pt idx="167">
                  <c:v>-20.804165000000001</c:v>
                </c:pt>
                <c:pt idx="168">
                  <c:v>-20.920667999999999</c:v>
                </c:pt>
                <c:pt idx="169">
                  <c:v>-21.010110999999998</c:v>
                </c:pt>
                <c:pt idx="170">
                  <c:v>-21.137682000000002</c:v>
                </c:pt>
                <c:pt idx="171">
                  <c:v>-21.317056999999998</c:v>
                </c:pt>
                <c:pt idx="172">
                  <c:v>-21.582321</c:v>
                </c:pt>
                <c:pt idx="173">
                  <c:v>-21.939209000000002</c:v>
                </c:pt>
                <c:pt idx="174">
                  <c:v>-22.285813999999998</c:v>
                </c:pt>
                <c:pt idx="175">
                  <c:v>-22.551328999999999</c:v>
                </c:pt>
                <c:pt idx="176">
                  <c:v>-22.805882</c:v>
                </c:pt>
                <c:pt idx="177">
                  <c:v>-23.169142000000001</c:v>
                </c:pt>
                <c:pt idx="178">
                  <c:v>-23.544678000000001</c:v>
                </c:pt>
                <c:pt idx="179">
                  <c:v>-23.863533</c:v>
                </c:pt>
                <c:pt idx="180">
                  <c:v>-24.232254000000001</c:v>
                </c:pt>
                <c:pt idx="181">
                  <c:v>-24.710258</c:v>
                </c:pt>
                <c:pt idx="182">
                  <c:v>-25.142313000000001</c:v>
                </c:pt>
                <c:pt idx="183">
                  <c:v>-25.465779999999999</c:v>
                </c:pt>
                <c:pt idx="184">
                  <c:v>-25.803405999999999</c:v>
                </c:pt>
                <c:pt idx="185">
                  <c:v>-26.186261999999999</c:v>
                </c:pt>
                <c:pt idx="186">
                  <c:v>-26.539117999999998</c:v>
                </c:pt>
                <c:pt idx="187">
                  <c:v>-26.843078999999999</c:v>
                </c:pt>
                <c:pt idx="188">
                  <c:v>-27.153065000000002</c:v>
                </c:pt>
                <c:pt idx="189">
                  <c:v>-27.426034999999999</c:v>
                </c:pt>
                <c:pt idx="190">
                  <c:v>-27.586731</c:v>
                </c:pt>
                <c:pt idx="191">
                  <c:v>-27.608995</c:v>
                </c:pt>
                <c:pt idx="192">
                  <c:v>-27.510484999999999</c:v>
                </c:pt>
                <c:pt idx="193">
                  <c:v>-27.305382000000002</c:v>
                </c:pt>
                <c:pt idx="194">
                  <c:v>-27.052697999999999</c:v>
                </c:pt>
                <c:pt idx="195">
                  <c:v>-26.740615999999999</c:v>
                </c:pt>
                <c:pt idx="196">
                  <c:v>-26.392358999999999</c:v>
                </c:pt>
                <c:pt idx="197">
                  <c:v>-26.017234999999999</c:v>
                </c:pt>
                <c:pt idx="198">
                  <c:v>-25.622101000000001</c:v>
                </c:pt>
                <c:pt idx="199">
                  <c:v>-25.253848999999999</c:v>
                </c:pt>
                <c:pt idx="200">
                  <c:v>-24.969432999999999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8C9-4614-B8F3-0692EE2BE439}"/>
            </c:ext>
          </c:extLst>
        </c:ser>
        <c:ser>
          <c:idx val="4"/>
          <c:order val="4"/>
          <c:tx>
            <c:strRef>
              <c:f>'CL 4GHz'!$J$2</c:f>
              <c:strCache>
                <c:ptCount val="1"/>
                <c:pt idx="0">
                  <c:v>+10 dBm</c:v>
                </c:pt>
              </c:strCache>
              <c:extLst xmlns:c15="http://schemas.microsoft.com/office/drawing/2012/chart"/>
            </c:strRef>
          </c:tx>
          <c:spPr>
            <a:ln cmpd="sng"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  <c:extLst xmlns:c15="http://schemas.microsoft.com/office/drawing/2012/chart"/>
            </c:numRef>
          </c:xVal>
          <c:yVal>
            <c:numRef>
              <c:f>'CL 4GHz'!$J$5:$J$205</c:f>
              <c:numCache>
                <c:formatCode>General</c:formatCode>
                <c:ptCount val="201"/>
                <c:pt idx="0">
                  <c:v>-18.225344</c:v>
                </c:pt>
                <c:pt idx="1">
                  <c:v>-17.927924999999998</c:v>
                </c:pt>
                <c:pt idx="2">
                  <c:v>-17.473993</c:v>
                </c:pt>
                <c:pt idx="3">
                  <c:v>-16.911017999999999</c:v>
                </c:pt>
                <c:pt idx="4">
                  <c:v>-16.256513999999999</c:v>
                </c:pt>
                <c:pt idx="5">
                  <c:v>-15.834894999999999</c:v>
                </c:pt>
                <c:pt idx="6">
                  <c:v>-15.586724</c:v>
                </c:pt>
                <c:pt idx="7">
                  <c:v>-15.291422000000001</c:v>
                </c:pt>
                <c:pt idx="8">
                  <c:v>-14.97021</c:v>
                </c:pt>
                <c:pt idx="9">
                  <c:v>-14.712733</c:v>
                </c:pt>
                <c:pt idx="10">
                  <c:v>-14.380277</c:v>
                </c:pt>
                <c:pt idx="11">
                  <c:v>-14.014234999999999</c:v>
                </c:pt>
                <c:pt idx="12">
                  <c:v>-13.843351999999999</c:v>
                </c:pt>
                <c:pt idx="13">
                  <c:v>-13.841856</c:v>
                </c:pt>
                <c:pt idx="14">
                  <c:v>-13.716685</c:v>
                </c:pt>
                <c:pt idx="15">
                  <c:v>-13.528179</c:v>
                </c:pt>
                <c:pt idx="16">
                  <c:v>-13.397031999999999</c:v>
                </c:pt>
                <c:pt idx="17">
                  <c:v>-13.159913</c:v>
                </c:pt>
                <c:pt idx="18">
                  <c:v>-12.757598</c:v>
                </c:pt>
                <c:pt idx="19">
                  <c:v>-12.488861</c:v>
                </c:pt>
                <c:pt idx="20">
                  <c:v>-12.460856</c:v>
                </c:pt>
                <c:pt idx="21">
                  <c:v>-12.398982</c:v>
                </c:pt>
                <c:pt idx="22">
                  <c:v>-12.264885</c:v>
                </c:pt>
                <c:pt idx="23">
                  <c:v>-12.273078</c:v>
                </c:pt>
                <c:pt idx="24">
                  <c:v>-12.276451</c:v>
                </c:pt>
                <c:pt idx="25">
                  <c:v>-12.091953999999999</c:v>
                </c:pt>
                <c:pt idx="26">
                  <c:v>-11.958803</c:v>
                </c:pt>
                <c:pt idx="27">
                  <c:v>-12.136889</c:v>
                </c:pt>
                <c:pt idx="28">
                  <c:v>-12.325625</c:v>
                </c:pt>
                <c:pt idx="29">
                  <c:v>-12.316152000000001</c:v>
                </c:pt>
                <c:pt idx="30">
                  <c:v>-12.268826000000001</c:v>
                </c:pt>
                <c:pt idx="31">
                  <c:v>-12.373162000000001</c:v>
                </c:pt>
                <c:pt idx="32">
                  <c:v>-12.480074999999999</c:v>
                </c:pt>
                <c:pt idx="33">
                  <c:v>-12.549723</c:v>
                </c:pt>
                <c:pt idx="34">
                  <c:v>-12.747909999999999</c:v>
                </c:pt>
                <c:pt idx="35">
                  <c:v>-12.967112999999999</c:v>
                </c:pt>
                <c:pt idx="36">
                  <c:v>-13.024724000000001</c:v>
                </c:pt>
                <c:pt idx="37">
                  <c:v>-13.062574</c:v>
                </c:pt>
                <c:pt idx="38">
                  <c:v>-13.251075</c:v>
                </c:pt>
                <c:pt idx="39">
                  <c:v>-13.486856</c:v>
                </c:pt>
                <c:pt idx="40">
                  <c:v>-13.764642</c:v>
                </c:pt>
                <c:pt idx="41">
                  <c:v>-14.028544</c:v>
                </c:pt>
                <c:pt idx="42">
                  <c:v>-14.10135</c:v>
                </c:pt>
                <c:pt idx="43">
                  <c:v>-14.117585</c:v>
                </c:pt>
                <c:pt idx="44">
                  <c:v>-14.493599</c:v>
                </c:pt>
                <c:pt idx="45">
                  <c:v>-15.04532</c:v>
                </c:pt>
                <c:pt idx="46">
                  <c:v>-15.302924000000001</c:v>
                </c:pt>
                <c:pt idx="47">
                  <c:v>-15.481317000000001</c:v>
                </c:pt>
                <c:pt idx="48">
                  <c:v>-15.678979999999999</c:v>
                </c:pt>
                <c:pt idx="49">
                  <c:v>-15.761958999999999</c:v>
                </c:pt>
                <c:pt idx="50">
                  <c:v>-15.639001</c:v>
                </c:pt>
                <c:pt idx="51">
                  <c:v>-16.045652</c:v>
                </c:pt>
                <c:pt idx="52">
                  <c:v>-16.803329000000002</c:v>
                </c:pt>
                <c:pt idx="53">
                  <c:v>-17.127486999999999</c:v>
                </c:pt>
                <c:pt idx="54">
                  <c:v>-16.983599000000002</c:v>
                </c:pt>
                <c:pt idx="55">
                  <c:v>-17.166257999999999</c:v>
                </c:pt>
                <c:pt idx="56">
                  <c:v>-17.512108000000001</c:v>
                </c:pt>
                <c:pt idx="57">
                  <c:v>-17.653407999999999</c:v>
                </c:pt>
                <c:pt idx="58">
                  <c:v>-18.182424999999999</c:v>
                </c:pt>
                <c:pt idx="59">
                  <c:v>-19.052979000000001</c:v>
                </c:pt>
                <c:pt idx="60">
                  <c:v>-19.444192999999999</c:v>
                </c:pt>
                <c:pt idx="61">
                  <c:v>-19.360195000000001</c:v>
                </c:pt>
                <c:pt idx="62">
                  <c:v>-19.669214</c:v>
                </c:pt>
                <c:pt idx="63">
                  <c:v>-20.095687999999999</c:v>
                </c:pt>
                <c:pt idx="64">
                  <c:v>-20.198043999999999</c:v>
                </c:pt>
                <c:pt idx="65">
                  <c:v>-20.532833</c:v>
                </c:pt>
                <c:pt idx="66">
                  <c:v>-21.212731999999999</c:v>
                </c:pt>
                <c:pt idx="67">
                  <c:v>-21.465047999999999</c:v>
                </c:pt>
                <c:pt idx="68">
                  <c:v>-21.248553999999999</c:v>
                </c:pt>
                <c:pt idx="69">
                  <c:v>-21.265011000000001</c:v>
                </c:pt>
                <c:pt idx="70">
                  <c:v>-21.412749999999999</c:v>
                </c:pt>
                <c:pt idx="71">
                  <c:v>-21.274474999999999</c:v>
                </c:pt>
                <c:pt idx="72">
                  <c:v>-21.099322999999998</c:v>
                </c:pt>
                <c:pt idx="73">
                  <c:v>-21.288924999999999</c:v>
                </c:pt>
                <c:pt idx="74">
                  <c:v>-21.448017</c:v>
                </c:pt>
                <c:pt idx="75">
                  <c:v>-21.275644</c:v>
                </c:pt>
                <c:pt idx="76">
                  <c:v>-21.071795000000002</c:v>
                </c:pt>
                <c:pt idx="77">
                  <c:v>-21.033728</c:v>
                </c:pt>
                <c:pt idx="78">
                  <c:v>-20.955169999999999</c:v>
                </c:pt>
                <c:pt idx="79">
                  <c:v>-20.835815</c:v>
                </c:pt>
                <c:pt idx="80">
                  <c:v>-20.878827999999999</c:v>
                </c:pt>
                <c:pt idx="81">
                  <c:v>-20.945838999999999</c:v>
                </c:pt>
                <c:pt idx="82">
                  <c:v>-20.832293</c:v>
                </c:pt>
                <c:pt idx="83">
                  <c:v>-20.704912</c:v>
                </c:pt>
                <c:pt idx="84">
                  <c:v>-20.704605000000001</c:v>
                </c:pt>
                <c:pt idx="85">
                  <c:v>-20.596848999999999</c:v>
                </c:pt>
                <c:pt idx="86">
                  <c:v>-20.397161000000001</c:v>
                </c:pt>
                <c:pt idx="87">
                  <c:v>-20.384917999999999</c:v>
                </c:pt>
                <c:pt idx="88">
                  <c:v>-20.471233000000002</c:v>
                </c:pt>
                <c:pt idx="89">
                  <c:v>-20.312411999999998</c:v>
                </c:pt>
                <c:pt idx="90">
                  <c:v>-20.085569</c:v>
                </c:pt>
                <c:pt idx="91">
                  <c:v>-20.098965</c:v>
                </c:pt>
                <c:pt idx="92">
                  <c:v>-20.125174999999999</c:v>
                </c:pt>
                <c:pt idx="93">
                  <c:v>-19.919827999999999</c:v>
                </c:pt>
                <c:pt idx="94">
                  <c:v>-19.824922999999998</c:v>
                </c:pt>
                <c:pt idx="95">
                  <c:v>-19.984604000000001</c:v>
                </c:pt>
                <c:pt idx="96">
                  <c:v>-19.996527</c:v>
                </c:pt>
                <c:pt idx="97">
                  <c:v>-19.783497000000001</c:v>
                </c:pt>
                <c:pt idx="98">
                  <c:v>-19.755839999999999</c:v>
                </c:pt>
                <c:pt idx="99">
                  <c:v>-19.870394000000001</c:v>
                </c:pt>
                <c:pt idx="100">
                  <c:v>-19.814012999999999</c:v>
                </c:pt>
                <c:pt idx="101">
                  <c:v>-19.731301999999999</c:v>
                </c:pt>
                <c:pt idx="102">
                  <c:v>-19.850445000000001</c:v>
                </c:pt>
                <c:pt idx="103">
                  <c:v>-19.878844999999998</c:v>
                </c:pt>
                <c:pt idx="104">
                  <c:v>-19.706408</c:v>
                </c:pt>
                <c:pt idx="105">
                  <c:v>-19.660582000000002</c:v>
                </c:pt>
                <c:pt idx="106">
                  <c:v>-19.757469</c:v>
                </c:pt>
                <c:pt idx="107">
                  <c:v>-19.689632</c:v>
                </c:pt>
                <c:pt idx="108">
                  <c:v>-19.630935999999998</c:v>
                </c:pt>
                <c:pt idx="109">
                  <c:v>-19.855305000000001</c:v>
                </c:pt>
                <c:pt idx="110">
                  <c:v>-20.048071</c:v>
                </c:pt>
                <c:pt idx="111">
                  <c:v>-19.977926</c:v>
                </c:pt>
                <c:pt idx="112">
                  <c:v>-19.962351000000002</c:v>
                </c:pt>
                <c:pt idx="113">
                  <c:v>-20.162243</c:v>
                </c:pt>
                <c:pt idx="114">
                  <c:v>-20.223658</c:v>
                </c:pt>
                <c:pt idx="115">
                  <c:v>-20.174871</c:v>
                </c:pt>
                <c:pt idx="116">
                  <c:v>-20.361287999999998</c:v>
                </c:pt>
                <c:pt idx="117">
                  <c:v>-20.663948000000001</c:v>
                </c:pt>
                <c:pt idx="118">
                  <c:v>-20.715681</c:v>
                </c:pt>
                <c:pt idx="119">
                  <c:v>-20.685818000000001</c:v>
                </c:pt>
                <c:pt idx="120">
                  <c:v>-20.825748000000001</c:v>
                </c:pt>
                <c:pt idx="121">
                  <c:v>-20.949881000000001</c:v>
                </c:pt>
                <c:pt idx="122">
                  <c:v>-20.965783999999999</c:v>
                </c:pt>
                <c:pt idx="123">
                  <c:v>-21.081147999999999</c:v>
                </c:pt>
                <c:pt idx="124">
                  <c:v>-21.272034000000001</c:v>
                </c:pt>
                <c:pt idx="125">
                  <c:v>-21.341495999999999</c:v>
                </c:pt>
                <c:pt idx="126">
                  <c:v>-21.387986999999999</c:v>
                </c:pt>
                <c:pt idx="127">
                  <c:v>-21.548114999999999</c:v>
                </c:pt>
                <c:pt idx="128">
                  <c:v>-21.626358</c:v>
                </c:pt>
                <c:pt idx="129">
                  <c:v>-21.576315000000001</c:v>
                </c:pt>
                <c:pt idx="130">
                  <c:v>-21.703564</c:v>
                </c:pt>
                <c:pt idx="131">
                  <c:v>-21.928089</c:v>
                </c:pt>
                <c:pt idx="132">
                  <c:v>-21.942285999999999</c:v>
                </c:pt>
                <c:pt idx="133">
                  <c:v>-21.834616</c:v>
                </c:pt>
                <c:pt idx="134">
                  <c:v>-21.963041</c:v>
                </c:pt>
                <c:pt idx="135">
                  <c:v>-22.098230000000001</c:v>
                </c:pt>
                <c:pt idx="136">
                  <c:v>-22.06662</c:v>
                </c:pt>
                <c:pt idx="137">
                  <c:v>-22.139927</c:v>
                </c:pt>
                <c:pt idx="138">
                  <c:v>-22.494802</c:v>
                </c:pt>
                <c:pt idx="139">
                  <c:v>-22.695663</c:v>
                </c:pt>
                <c:pt idx="140">
                  <c:v>-22.669087999999999</c:v>
                </c:pt>
                <c:pt idx="141">
                  <c:v>-22.739393</c:v>
                </c:pt>
                <c:pt idx="142">
                  <c:v>-22.924036000000001</c:v>
                </c:pt>
                <c:pt idx="143">
                  <c:v>-22.975228999999999</c:v>
                </c:pt>
                <c:pt idx="144">
                  <c:v>-23.048442999999999</c:v>
                </c:pt>
                <c:pt idx="145">
                  <c:v>-23.310316</c:v>
                </c:pt>
                <c:pt idx="146">
                  <c:v>-23.587191000000001</c:v>
                </c:pt>
                <c:pt idx="147">
                  <c:v>-23.706951</c:v>
                </c:pt>
                <c:pt idx="148">
                  <c:v>-23.793323999999998</c:v>
                </c:pt>
                <c:pt idx="149">
                  <c:v>-23.856574999999999</c:v>
                </c:pt>
                <c:pt idx="150">
                  <c:v>-23.811178000000002</c:v>
                </c:pt>
                <c:pt idx="151">
                  <c:v>-23.842794000000001</c:v>
                </c:pt>
                <c:pt idx="152">
                  <c:v>-24.105986000000001</c:v>
                </c:pt>
                <c:pt idx="153">
                  <c:v>-24.397922999999999</c:v>
                </c:pt>
                <c:pt idx="154">
                  <c:v>-24.474119000000002</c:v>
                </c:pt>
                <c:pt idx="155">
                  <c:v>-24.432518000000002</c:v>
                </c:pt>
                <c:pt idx="156">
                  <c:v>-24.449966</c:v>
                </c:pt>
                <c:pt idx="157">
                  <c:v>-24.457905</c:v>
                </c:pt>
                <c:pt idx="158">
                  <c:v>-24.469052999999999</c:v>
                </c:pt>
                <c:pt idx="159">
                  <c:v>-24.657276</c:v>
                </c:pt>
                <c:pt idx="160">
                  <c:v>-24.93948</c:v>
                </c:pt>
                <c:pt idx="161">
                  <c:v>-24.968406999999999</c:v>
                </c:pt>
                <c:pt idx="162">
                  <c:v>-24.803438</c:v>
                </c:pt>
                <c:pt idx="163">
                  <c:v>-24.739001999999999</c:v>
                </c:pt>
                <c:pt idx="164">
                  <c:v>-24.839876</c:v>
                </c:pt>
                <c:pt idx="165">
                  <c:v>-24.988049</c:v>
                </c:pt>
                <c:pt idx="166">
                  <c:v>-25.159241000000002</c:v>
                </c:pt>
                <c:pt idx="167">
                  <c:v>-25.324546999999999</c:v>
                </c:pt>
                <c:pt idx="168">
                  <c:v>-25.425045000000001</c:v>
                </c:pt>
                <c:pt idx="169">
                  <c:v>-25.498605999999999</c:v>
                </c:pt>
                <c:pt idx="170">
                  <c:v>-25.627367</c:v>
                </c:pt>
                <c:pt idx="171">
                  <c:v>-25.797772999999999</c:v>
                </c:pt>
                <c:pt idx="172">
                  <c:v>-26.036677999999998</c:v>
                </c:pt>
                <c:pt idx="173">
                  <c:v>-26.375305000000001</c:v>
                </c:pt>
                <c:pt idx="174">
                  <c:v>-26.712185000000002</c:v>
                </c:pt>
                <c:pt idx="175">
                  <c:v>-26.963630999999999</c:v>
                </c:pt>
                <c:pt idx="176">
                  <c:v>-27.210522000000001</c:v>
                </c:pt>
                <c:pt idx="177">
                  <c:v>-27.54541</c:v>
                </c:pt>
                <c:pt idx="178">
                  <c:v>-27.881827999999999</c:v>
                </c:pt>
                <c:pt idx="179">
                  <c:v>-28.192598</c:v>
                </c:pt>
                <c:pt idx="180">
                  <c:v>-28.556999000000001</c:v>
                </c:pt>
                <c:pt idx="181">
                  <c:v>-29.034880000000001</c:v>
                </c:pt>
                <c:pt idx="182">
                  <c:v>-29.463835</c:v>
                </c:pt>
                <c:pt idx="183">
                  <c:v>-29.819341999999999</c:v>
                </c:pt>
                <c:pt idx="184">
                  <c:v>-30.147673000000001</c:v>
                </c:pt>
                <c:pt idx="185">
                  <c:v>-30.526102000000002</c:v>
                </c:pt>
                <c:pt idx="186">
                  <c:v>-30.866226000000001</c:v>
                </c:pt>
                <c:pt idx="187">
                  <c:v>-31.186443000000001</c:v>
                </c:pt>
                <c:pt idx="188">
                  <c:v>-31.497582999999999</c:v>
                </c:pt>
                <c:pt idx="189">
                  <c:v>-31.808336000000001</c:v>
                </c:pt>
                <c:pt idx="190">
                  <c:v>-31.976368000000001</c:v>
                </c:pt>
                <c:pt idx="191">
                  <c:v>-32.034916000000003</c:v>
                </c:pt>
                <c:pt idx="192">
                  <c:v>-31.988873999999999</c:v>
                </c:pt>
                <c:pt idx="193">
                  <c:v>-31.855101000000001</c:v>
                </c:pt>
                <c:pt idx="194">
                  <c:v>-31.652895000000001</c:v>
                </c:pt>
                <c:pt idx="195">
                  <c:v>-31.406631000000001</c:v>
                </c:pt>
                <c:pt idx="196">
                  <c:v>-31.086152999999999</c:v>
                </c:pt>
                <c:pt idx="197">
                  <c:v>-30.686083</c:v>
                </c:pt>
                <c:pt idx="198">
                  <c:v>-30.250651999999999</c:v>
                </c:pt>
                <c:pt idx="199">
                  <c:v>-29.84207</c:v>
                </c:pt>
                <c:pt idx="200">
                  <c:v>-29.516974999999999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8C9-4614-B8F3-0692EE2BE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73376"/>
        <c:axId val="11478374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CLvsLO!$K$2</c15:sqref>
                        </c15:formulaRef>
                      </c:ext>
                    </c:extLst>
                    <c:strCache>
                      <c:ptCount val="1"/>
                      <c:pt idx="0">
                        <c:v>+1 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CLvsLO!$E$5:$E$205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1</c:v>
                      </c:pt>
                      <c:pt idx="1">
                        <c:v>1.06</c:v>
                      </c:pt>
                      <c:pt idx="2">
                        <c:v>1.1200000000000001</c:v>
                      </c:pt>
                      <c:pt idx="3">
                        <c:v>1.18</c:v>
                      </c:pt>
                      <c:pt idx="4">
                        <c:v>1.24</c:v>
                      </c:pt>
                      <c:pt idx="5">
                        <c:v>1.3</c:v>
                      </c:pt>
                      <c:pt idx="6">
                        <c:v>1.36</c:v>
                      </c:pt>
                      <c:pt idx="7">
                        <c:v>1.42</c:v>
                      </c:pt>
                      <c:pt idx="8">
                        <c:v>1.48</c:v>
                      </c:pt>
                      <c:pt idx="9">
                        <c:v>1.54</c:v>
                      </c:pt>
                      <c:pt idx="10">
                        <c:v>1.6</c:v>
                      </c:pt>
                      <c:pt idx="11">
                        <c:v>1.66</c:v>
                      </c:pt>
                      <c:pt idx="12">
                        <c:v>1.72</c:v>
                      </c:pt>
                      <c:pt idx="13">
                        <c:v>1.78</c:v>
                      </c:pt>
                      <c:pt idx="14">
                        <c:v>1.84</c:v>
                      </c:pt>
                      <c:pt idx="15">
                        <c:v>1.9</c:v>
                      </c:pt>
                      <c:pt idx="16">
                        <c:v>1.96</c:v>
                      </c:pt>
                      <c:pt idx="17">
                        <c:v>2.02</c:v>
                      </c:pt>
                      <c:pt idx="18">
                        <c:v>2.08</c:v>
                      </c:pt>
                      <c:pt idx="19">
                        <c:v>2.14</c:v>
                      </c:pt>
                      <c:pt idx="20">
                        <c:v>2.2000000000000002</c:v>
                      </c:pt>
                      <c:pt idx="21">
                        <c:v>2.2599999999999998</c:v>
                      </c:pt>
                      <c:pt idx="22">
                        <c:v>2.3199999999999998</c:v>
                      </c:pt>
                      <c:pt idx="23">
                        <c:v>2.38</c:v>
                      </c:pt>
                      <c:pt idx="24">
                        <c:v>2.44</c:v>
                      </c:pt>
                      <c:pt idx="25">
                        <c:v>2.5</c:v>
                      </c:pt>
                      <c:pt idx="26">
                        <c:v>2.56</c:v>
                      </c:pt>
                      <c:pt idx="27">
                        <c:v>2.62</c:v>
                      </c:pt>
                      <c:pt idx="28">
                        <c:v>2.68</c:v>
                      </c:pt>
                      <c:pt idx="29">
                        <c:v>2.74</c:v>
                      </c:pt>
                      <c:pt idx="30">
                        <c:v>2.8</c:v>
                      </c:pt>
                      <c:pt idx="31">
                        <c:v>2.86</c:v>
                      </c:pt>
                      <c:pt idx="32">
                        <c:v>2.92</c:v>
                      </c:pt>
                      <c:pt idx="33">
                        <c:v>2.98</c:v>
                      </c:pt>
                      <c:pt idx="34">
                        <c:v>3.04</c:v>
                      </c:pt>
                      <c:pt idx="35">
                        <c:v>3.1</c:v>
                      </c:pt>
                      <c:pt idx="36">
                        <c:v>3.16</c:v>
                      </c:pt>
                      <c:pt idx="37">
                        <c:v>3.22</c:v>
                      </c:pt>
                      <c:pt idx="38">
                        <c:v>3.28</c:v>
                      </c:pt>
                      <c:pt idx="39">
                        <c:v>3.34</c:v>
                      </c:pt>
                      <c:pt idx="40">
                        <c:v>3.4</c:v>
                      </c:pt>
                      <c:pt idx="41">
                        <c:v>3.46</c:v>
                      </c:pt>
                      <c:pt idx="42">
                        <c:v>3.52</c:v>
                      </c:pt>
                      <c:pt idx="43">
                        <c:v>3.58</c:v>
                      </c:pt>
                      <c:pt idx="44">
                        <c:v>3.64</c:v>
                      </c:pt>
                      <c:pt idx="45">
                        <c:v>3.7</c:v>
                      </c:pt>
                      <c:pt idx="46">
                        <c:v>3.76</c:v>
                      </c:pt>
                      <c:pt idx="47">
                        <c:v>3.82</c:v>
                      </c:pt>
                      <c:pt idx="48">
                        <c:v>3.88</c:v>
                      </c:pt>
                      <c:pt idx="49">
                        <c:v>3.94</c:v>
                      </c:pt>
                      <c:pt idx="50">
                        <c:v>4</c:v>
                      </c:pt>
                      <c:pt idx="51">
                        <c:v>4.0599999999999996</c:v>
                      </c:pt>
                      <c:pt idx="52">
                        <c:v>4.12</c:v>
                      </c:pt>
                      <c:pt idx="53">
                        <c:v>4.18</c:v>
                      </c:pt>
                      <c:pt idx="54">
                        <c:v>4.24</c:v>
                      </c:pt>
                      <c:pt idx="55">
                        <c:v>4.3</c:v>
                      </c:pt>
                      <c:pt idx="56">
                        <c:v>4.3600000000000003</c:v>
                      </c:pt>
                      <c:pt idx="57">
                        <c:v>4.42</c:v>
                      </c:pt>
                      <c:pt idx="58">
                        <c:v>4.4800000000000004</c:v>
                      </c:pt>
                      <c:pt idx="59">
                        <c:v>4.54</c:v>
                      </c:pt>
                      <c:pt idx="60">
                        <c:v>4.5999999999999996</c:v>
                      </c:pt>
                      <c:pt idx="61">
                        <c:v>4.66</c:v>
                      </c:pt>
                      <c:pt idx="62">
                        <c:v>4.72</c:v>
                      </c:pt>
                      <c:pt idx="63">
                        <c:v>4.78</c:v>
                      </c:pt>
                      <c:pt idx="64">
                        <c:v>4.84</c:v>
                      </c:pt>
                      <c:pt idx="65">
                        <c:v>4.9000000000000004</c:v>
                      </c:pt>
                      <c:pt idx="66">
                        <c:v>4.96</c:v>
                      </c:pt>
                      <c:pt idx="67">
                        <c:v>5.0199999999999996</c:v>
                      </c:pt>
                      <c:pt idx="68">
                        <c:v>5.08</c:v>
                      </c:pt>
                      <c:pt idx="69">
                        <c:v>5.14</c:v>
                      </c:pt>
                      <c:pt idx="70">
                        <c:v>5.2</c:v>
                      </c:pt>
                      <c:pt idx="71">
                        <c:v>5.26</c:v>
                      </c:pt>
                      <c:pt idx="72">
                        <c:v>5.32</c:v>
                      </c:pt>
                      <c:pt idx="73">
                        <c:v>5.38</c:v>
                      </c:pt>
                      <c:pt idx="74">
                        <c:v>5.44</c:v>
                      </c:pt>
                      <c:pt idx="75">
                        <c:v>5.5</c:v>
                      </c:pt>
                      <c:pt idx="76">
                        <c:v>5.56</c:v>
                      </c:pt>
                      <c:pt idx="77">
                        <c:v>5.62</c:v>
                      </c:pt>
                      <c:pt idx="78">
                        <c:v>5.68</c:v>
                      </c:pt>
                      <c:pt idx="79">
                        <c:v>5.74</c:v>
                      </c:pt>
                      <c:pt idx="80">
                        <c:v>5.8</c:v>
                      </c:pt>
                      <c:pt idx="81">
                        <c:v>5.86</c:v>
                      </c:pt>
                      <c:pt idx="82">
                        <c:v>5.92</c:v>
                      </c:pt>
                      <c:pt idx="83">
                        <c:v>5.98</c:v>
                      </c:pt>
                      <c:pt idx="84">
                        <c:v>6.04</c:v>
                      </c:pt>
                      <c:pt idx="85">
                        <c:v>6.1</c:v>
                      </c:pt>
                      <c:pt idx="86">
                        <c:v>6.16</c:v>
                      </c:pt>
                      <c:pt idx="87">
                        <c:v>6.22</c:v>
                      </c:pt>
                      <c:pt idx="88">
                        <c:v>6.28</c:v>
                      </c:pt>
                      <c:pt idx="89">
                        <c:v>6.34</c:v>
                      </c:pt>
                      <c:pt idx="90">
                        <c:v>6.4</c:v>
                      </c:pt>
                      <c:pt idx="91">
                        <c:v>6.46</c:v>
                      </c:pt>
                      <c:pt idx="92">
                        <c:v>6.52</c:v>
                      </c:pt>
                      <c:pt idx="93">
                        <c:v>6.58</c:v>
                      </c:pt>
                      <c:pt idx="94">
                        <c:v>6.64</c:v>
                      </c:pt>
                      <c:pt idx="95">
                        <c:v>6.7</c:v>
                      </c:pt>
                      <c:pt idx="96">
                        <c:v>6.76</c:v>
                      </c:pt>
                      <c:pt idx="97">
                        <c:v>6.82</c:v>
                      </c:pt>
                      <c:pt idx="98">
                        <c:v>6.88</c:v>
                      </c:pt>
                      <c:pt idx="99">
                        <c:v>6.94</c:v>
                      </c:pt>
                      <c:pt idx="100">
                        <c:v>7</c:v>
                      </c:pt>
                      <c:pt idx="101">
                        <c:v>7.06</c:v>
                      </c:pt>
                      <c:pt idx="102">
                        <c:v>7.12</c:v>
                      </c:pt>
                      <c:pt idx="103">
                        <c:v>7.18</c:v>
                      </c:pt>
                      <c:pt idx="104">
                        <c:v>7.24</c:v>
                      </c:pt>
                      <c:pt idx="105">
                        <c:v>7.3</c:v>
                      </c:pt>
                      <c:pt idx="106">
                        <c:v>7.36</c:v>
                      </c:pt>
                      <c:pt idx="107">
                        <c:v>7.42</c:v>
                      </c:pt>
                      <c:pt idx="108">
                        <c:v>7.48</c:v>
                      </c:pt>
                      <c:pt idx="109">
                        <c:v>7.54</c:v>
                      </c:pt>
                      <c:pt idx="110">
                        <c:v>7.6</c:v>
                      </c:pt>
                      <c:pt idx="111">
                        <c:v>7.66</c:v>
                      </c:pt>
                      <c:pt idx="112">
                        <c:v>7.72</c:v>
                      </c:pt>
                      <c:pt idx="113">
                        <c:v>7.78</c:v>
                      </c:pt>
                      <c:pt idx="114">
                        <c:v>7.84</c:v>
                      </c:pt>
                      <c:pt idx="115">
                        <c:v>7.9</c:v>
                      </c:pt>
                      <c:pt idx="116">
                        <c:v>7.96</c:v>
                      </c:pt>
                      <c:pt idx="117">
                        <c:v>8.02</c:v>
                      </c:pt>
                      <c:pt idx="118">
                        <c:v>8.08</c:v>
                      </c:pt>
                      <c:pt idx="119">
                        <c:v>8.14</c:v>
                      </c:pt>
                      <c:pt idx="120">
                        <c:v>8.1999999999999993</c:v>
                      </c:pt>
                      <c:pt idx="121">
                        <c:v>8.26</c:v>
                      </c:pt>
                      <c:pt idx="122">
                        <c:v>8.32</c:v>
                      </c:pt>
                      <c:pt idx="123">
                        <c:v>8.3800000000000008</c:v>
                      </c:pt>
                      <c:pt idx="124">
                        <c:v>8.44</c:v>
                      </c:pt>
                      <c:pt idx="125">
                        <c:v>8.5</c:v>
                      </c:pt>
                      <c:pt idx="126">
                        <c:v>8.56</c:v>
                      </c:pt>
                      <c:pt idx="127">
                        <c:v>8.6199999999999992</c:v>
                      </c:pt>
                      <c:pt idx="128">
                        <c:v>8.68</c:v>
                      </c:pt>
                      <c:pt idx="129">
                        <c:v>8.74</c:v>
                      </c:pt>
                      <c:pt idx="130">
                        <c:v>8.8000000000000007</c:v>
                      </c:pt>
                      <c:pt idx="131">
                        <c:v>8.86</c:v>
                      </c:pt>
                      <c:pt idx="132">
                        <c:v>8.92</c:v>
                      </c:pt>
                      <c:pt idx="133">
                        <c:v>8.98</c:v>
                      </c:pt>
                      <c:pt idx="134">
                        <c:v>9.0399999999999991</c:v>
                      </c:pt>
                      <c:pt idx="135">
                        <c:v>9.1</c:v>
                      </c:pt>
                      <c:pt idx="136">
                        <c:v>9.16</c:v>
                      </c:pt>
                      <c:pt idx="137">
                        <c:v>9.2200000000000006</c:v>
                      </c:pt>
                      <c:pt idx="138">
                        <c:v>9.2799999999999994</c:v>
                      </c:pt>
                      <c:pt idx="139">
                        <c:v>9.34</c:v>
                      </c:pt>
                      <c:pt idx="140">
                        <c:v>9.4</c:v>
                      </c:pt>
                      <c:pt idx="141">
                        <c:v>9.4600000000000009</c:v>
                      </c:pt>
                      <c:pt idx="142">
                        <c:v>9.52</c:v>
                      </c:pt>
                      <c:pt idx="143">
                        <c:v>9.58</c:v>
                      </c:pt>
                      <c:pt idx="144">
                        <c:v>9.64</c:v>
                      </c:pt>
                      <c:pt idx="145">
                        <c:v>9.6999999999999993</c:v>
                      </c:pt>
                      <c:pt idx="146">
                        <c:v>9.76</c:v>
                      </c:pt>
                      <c:pt idx="147">
                        <c:v>9.82</c:v>
                      </c:pt>
                      <c:pt idx="148">
                        <c:v>9.8800000000000008</c:v>
                      </c:pt>
                      <c:pt idx="149">
                        <c:v>9.94</c:v>
                      </c:pt>
                      <c:pt idx="150">
                        <c:v>10</c:v>
                      </c:pt>
                      <c:pt idx="151">
                        <c:v>10.06</c:v>
                      </c:pt>
                      <c:pt idx="152">
                        <c:v>10.119999999999999</c:v>
                      </c:pt>
                      <c:pt idx="153">
                        <c:v>10.18</c:v>
                      </c:pt>
                      <c:pt idx="154">
                        <c:v>10.24</c:v>
                      </c:pt>
                      <c:pt idx="155">
                        <c:v>10.3</c:v>
                      </c:pt>
                      <c:pt idx="156">
                        <c:v>10.36</c:v>
                      </c:pt>
                      <c:pt idx="157">
                        <c:v>10.42</c:v>
                      </c:pt>
                      <c:pt idx="158">
                        <c:v>10.48</c:v>
                      </c:pt>
                      <c:pt idx="159">
                        <c:v>10.54</c:v>
                      </c:pt>
                      <c:pt idx="160">
                        <c:v>10.6</c:v>
                      </c:pt>
                      <c:pt idx="161">
                        <c:v>10.66</c:v>
                      </c:pt>
                      <c:pt idx="162">
                        <c:v>10.72</c:v>
                      </c:pt>
                      <c:pt idx="163">
                        <c:v>10.78</c:v>
                      </c:pt>
                      <c:pt idx="164">
                        <c:v>10.84</c:v>
                      </c:pt>
                      <c:pt idx="165">
                        <c:v>10.9</c:v>
                      </c:pt>
                      <c:pt idx="166">
                        <c:v>10.96</c:v>
                      </c:pt>
                      <c:pt idx="167">
                        <c:v>11.02</c:v>
                      </c:pt>
                      <c:pt idx="168">
                        <c:v>11.08</c:v>
                      </c:pt>
                      <c:pt idx="169">
                        <c:v>11.14</c:v>
                      </c:pt>
                      <c:pt idx="170">
                        <c:v>11.2</c:v>
                      </c:pt>
                      <c:pt idx="171">
                        <c:v>11.26</c:v>
                      </c:pt>
                      <c:pt idx="172">
                        <c:v>11.32</c:v>
                      </c:pt>
                      <c:pt idx="173">
                        <c:v>11.38</c:v>
                      </c:pt>
                      <c:pt idx="174">
                        <c:v>11.44</c:v>
                      </c:pt>
                      <c:pt idx="175">
                        <c:v>11.5</c:v>
                      </c:pt>
                      <c:pt idx="176">
                        <c:v>11.56</c:v>
                      </c:pt>
                      <c:pt idx="177">
                        <c:v>11.62</c:v>
                      </c:pt>
                      <c:pt idx="178">
                        <c:v>11.68</c:v>
                      </c:pt>
                      <c:pt idx="179">
                        <c:v>11.74</c:v>
                      </c:pt>
                      <c:pt idx="180">
                        <c:v>11.8</c:v>
                      </c:pt>
                      <c:pt idx="181">
                        <c:v>11.86</c:v>
                      </c:pt>
                      <c:pt idx="182">
                        <c:v>11.92</c:v>
                      </c:pt>
                      <c:pt idx="183">
                        <c:v>11.98</c:v>
                      </c:pt>
                      <c:pt idx="184">
                        <c:v>12.04</c:v>
                      </c:pt>
                      <c:pt idx="185">
                        <c:v>12.1</c:v>
                      </c:pt>
                      <c:pt idx="186">
                        <c:v>12.16</c:v>
                      </c:pt>
                      <c:pt idx="187">
                        <c:v>12.22</c:v>
                      </c:pt>
                      <c:pt idx="188">
                        <c:v>12.28</c:v>
                      </c:pt>
                      <c:pt idx="189">
                        <c:v>12.34</c:v>
                      </c:pt>
                      <c:pt idx="190">
                        <c:v>12.4</c:v>
                      </c:pt>
                      <c:pt idx="191">
                        <c:v>12.46</c:v>
                      </c:pt>
                      <c:pt idx="192">
                        <c:v>12.52</c:v>
                      </c:pt>
                      <c:pt idx="193">
                        <c:v>12.58</c:v>
                      </c:pt>
                      <c:pt idx="194">
                        <c:v>12.64</c:v>
                      </c:pt>
                      <c:pt idx="195">
                        <c:v>12.7</c:v>
                      </c:pt>
                      <c:pt idx="196">
                        <c:v>12.76</c:v>
                      </c:pt>
                      <c:pt idx="197">
                        <c:v>12.82</c:v>
                      </c:pt>
                      <c:pt idx="198">
                        <c:v>12.88</c:v>
                      </c:pt>
                      <c:pt idx="199">
                        <c:v>12.94</c:v>
                      </c:pt>
                      <c:pt idx="200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CLvsLO!$K$5:$K$205</c15:sqref>
                        </c15:formulaRef>
                      </c:ext>
                    </c:extLst>
                    <c:numCache>
                      <c:formatCode>General</c:formatCode>
                      <c:ptCount val="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08C9-4614-B8F3-0692EE2BE439}"/>
                  </c:ext>
                </c:extLst>
              </c15:ser>
            </c15:filteredScatterSeries>
          </c:ext>
        </c:extLst>
      </c:scatterChart>
      <c:valAx>
        <c:axId val="114773376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783744"/>
        <c:crosses val="autoZero"/>
        <c:crossBetween val="midCat"/>
        <c:majorUnit val="1"/>
      </c:valAx>
      <c:valAx>
        <c:axId val="114783744"/>
        <c:scaling>
          <c:orientation val="minMax"/>
          <c:max val="-5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77337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l"/>
      <c:layout>
        <c:manualLayout>
          <c:xMode val="edge"/>
          <c:yMode val="edge"/>
          <c:x val="0.15790141838619035"/>
          <c:y val="0.47095545348498102"/>
          <c:w val="0.20378989579248014"/>
          <c:h val="0.32909011373578301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Conversion Loss vs. LO Power: 4 GHz IF (dB)</a:t>
            </a:r>
            <a:r>
              <a:rPr lang="en-US" sz="1000" baseline="30000"/>
              <a:t>1-4</a:t>
            </a:r>
          </a:p>
        </c:rich>
      </c:tx>
      <c:layout>
        <c:manualLayout>
          <c:xMode val="edge"/>
          <c:yMode val="edge"/>
          <c:x val="0.16053245431459792"/>
          <c:y val="1.3201320132013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072312262215383"/>
          <c:y val="9.783321639250539E-2"/>
          <c:w val="0.76542713682528862"/>
          <c:h val="0.7070138509913984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'CL 4GHz'!$Q$2</c:f>
              <c:strCache>
                <c:ptCount val="1"/>
                <c:pt idx="0">
                  <c:v>+20 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4GHz'!$Q$5:$Q$205</c:f>
              <c:numCache>
                <c:formatCode>General</c:formatCode>
                <c:ptCount val="201"/>
                <c:pt idx="0">
                  <c:v>-13.089154000000001</c:v>
                </c:pt>
                <c:pt idx="1">
                  <c:v>-12.844975</c:v>
                </c:pt>
                <c:pt idx="2">
                  <c:v>-12.498051</c:v>
                </c:pt>
                <c:pt idx="3">
                  <c:v>-12.115615999999999</c:v>
                </c:pt>
                <c:pt idx="4">
                  <c:v>-11.790081000000001</c:v>
                </c:pt>
                <c:pt idx="5">
                  <c:v>-11.442655999999999</c:v>
                </c:pt>
                <c:pt idx="6">
                  <c:v>-11.115954</c:v>
                </c:pt>
                <c:pt idx="7">
                  <c:v>-10.839672</c:v>
                </c:pt>
                <c:pt idx="8">
                  <c:v>-10.565332</c:v>
                </c:pt>
                <c:pt idx="9">
                  <c:v>-10.330698</c:v>
                </c:pt>
                <c:pt idx="10">
                  <c:v>-10.089801</c:v>
                </c:pt>
                <c:pt idx="11">
                  <c:v>-9.8772306000000007</c:v>
                </c:pt>
                <c:pt idx="12">
                  <c:v>-9.6929998000000008</c:v>
                </c:pt>
                <c:pt idx="13">
                  <c:v>-9.4884996000000008</c:v>
                </c:pt>
                <c:pt idx="14">
                  <c:v>-9.2761058999999992</c:v>
                </c:pt>
                <c:pt idx="15">
                  <c:v>-9.0971270000000004</c:v>
                </c:pt>
                <c:pt idx="16">
                  <c:v>-8.9268169000000004</c:v>
                </c:pt>
                <c:pt idx="17">
                  <c:v>-8.7473420999999991</c:v>
                </c:pt>
                <c:pt idx="18">
                  <c:v>-8.6080675000000006</c:v>
                </c:pt>
                <c:pt idx="19">
                  <c:v>-8.4798068999999998</c:v>
                </c:pt>
                <c:pt idx="20">
                  <c:v>-8.3527392999999996</c:v>
                </c:pt>
                <c:pt idx="21">
                  <c:v>-8.2554234999999991</c:v>
                </c:pt>
                <c:pt idx="22">
                  <c:v>-8.1577128999999999</c:v>
                </c:pt>
                <c:pt idx="23">
                  <c:v>-8.0727805999999998</c:v>
                </c:pt>
                <c:pt idx="24">
                  <c:v>-7.9930601000000001</c:v>
                </c:pt>
                <c:pt idx="25">
                  <c:v>-7.9446168000000004</c:v>
                </c:pt>
                <c:pt idx="26">
                  <c:v>-7.8879489999999999</c:v>
                </c:pt>
                <c:pt idx="27">
                  <c:v>-7.8704742999999997</c:v>
                </c:pt>
                <c:pt idx="28">
                  <c:v>-7.8534794000000003</c:v>
                </c:pt>
                <c:pt idx="29">
                  <c:v>-7.8485003000000004</c:v>
                </c:pt>
                <c:pt idx="30">
                  <c:v>-7.8315697000000002</c:v>
                </c:pt>
                <c:pt idx="31">
                  <c:v>-7.8485145999999997</c:v>
                </c:pt>
                <c:pt idx="32">
                  <c:v>-7.8299031000000001</c:v>
                </c:pt>
                <c:pt idx="33">
                  <c:v>-7.7923980000000004</c:v>
                </c:pt>
                <c:pt idx="34">
                  <c:v>-7.7651801000000003</c:v>
                </c:pt>
                <c:pt idx="35">
                  <c:v>-7.7278618999999997</c:v>
                </c:pt>
                <c:pt idx="36">
                  <c:v>-7.6807822999999997</c:v>
                </c:pt>
                <c:pt idx="37">
                  <c:v>-7.6534715000000002</c:v>
                </c:pt>
                <c:pt idx="38">
                  <c:v>-7.6426319999999999</c:v>
                </c:pt>
                <c:pt idx="39">
                  <c:v>-7.6261663000000004</c:v>
                </c:pt>
                <c:pt idx="40">
                  <c:v>-7.6451720999999999</c:v>
                </c:pt>
                <c:pt idx="41">
                  <c:v>-7.6528391999999998</c:v>
                </c:pt>
                <c:pt idx="42">
                  <c:v>-7.6766582000000003</c:v>
                </c:pt>
                <c:pt idx="43">
                  <c:v>-7.7188391999999997</c:v>
                </c:pt>
                <c:pt idx="44">
                  <c:v>-7.7714347999999998</c:v>
                </c:pt>
                <c:pt idx="45">
                  <c:v>-7.7852316000000004</c:v>
                </c:pt>
                <c:pt idx="46">
                  <c:v>-7.8117808999999996</c:v>
                </c:pt>
                <c:pt idx="47">
                  <c:v>-7.8503126999999999</c:v>
                </c:pt>
                <c:pt idx="48">
                  <c:v>-7.9133681999999999</c:v>
                </c:pt>
                <c:pt idx="49">
                  <c:v>-7.9291558000000002</c:v>
                </c:pt>
                <c:pt idx="50">
                  <c:v>-7.9584966000000001</c:v>
                </c:pt>
                <c:pt idx="51">
                  <c:v>-7.9937725000000004</c:v>
                </c:pt>
                <c:pt idx="52">
                  <c:v>-8.0051211999999996</c:v>
                </c:pt>
                <c:pt idx="53">
                  <c:v>-7.9874101</c:v>
                </c:pt>
                <c:pt idx="54">
                  <c:v>-8.0045748000000003</c:v>
                </c:pt>
                <c:pt idx="55">
                  <c:v>-8.0375156000000008</c:v>
                </c:pt>
                <c:pt idx="56">
                  <c:v>-8.0670891000000005</c:v>
                </c:pt>
                <c:pt idx="57">
                  <c:v>-8.1162671999999993</c:v>
                </c:pt>
                <c:pt idx="58">
                  <c:v>-8.1627902999999993</c:v>
                </c:pt>
                <c:pt idx="59">
                  <c:v>-8.2176600000000004</c:v>
                </c:pt>
                <c:pt idx="60">
                  <c:v>-8.2737464999999997</c:v>
                </c:pt>
                <c:pt idx="61">
                  <c:v>-8.3087025000000008</c:v>
                </c:pt>
                <c:pt idx="62">
                  <c:v>-8.3317022000000005</c:v>
                </c:pt>
                <c:pt idx="63">
                  <c:v>-8.3318615000000005</c:v>
                </c:pt>
                <c:pt idx="64">
                  <c:v>-8.3307648000000007</c:v>
                </c:pt>
                <c:pt idx="65">
                  <c:v>-8.2974414999999997</c:v>
                </c:pt>
                <c:pt idx="66">
                  <c:v>-8.2886105000000008</c:v>
                </c:pt>
                <c:pt idx="67">
                  <c:v>-8.2597331999999994</c:v>
                </c:pt>
                <c:pt idx="68">
                  <c:v>-8.2374677999999992</c:v>
                </c:pt>
                <c:pt idx="69">
                  <c:v>-8.2051849000000008</c:v>
                </c:pt>
                <c:pt idx="70">
                  <c:v>-8.1986284000000005</c:v>
                </c:pt>
                <c:pt idx="71">
                  <c:v>-8.1744822999999993</c:v>
                </c:pt>
                <c:pt idx="72">
                  <c:v>-8.1611384999999999</c:v>
                </c:pt>
                <c:pt idx="73">
                  <c:v>-8.1774778000000001</c:v>
                </c:pt>
                <c:pt idx="74">
                  <c:v>-8.1851330000000004</c:v>
                </c:pt>
                <c:pt idx="75">
                  <c:v>-8.1826267000000001</c:v>
                </c:pt>
                <c:pt idx="76">
                  <c:v>-8.1840180999999994</c:v>
                </c:pt>
                <c:pt idx="77">
                  <c:v>-8.1905812999999998</c:v>
                </c:pt>
                <c:pt idx="78">
                  <c:v>-8.1670399000000007</c:v>
                </c:pt>
                <c:pt idx="79">
                  <c:v>-8.1750536</c:v>
                </c:pt>
                <c:pt idx="80">
                  <c:v>-8.1766194999999993</c:v>
                </c:pt>
                <c:pt idx="81">
                  <c:v>-8.1697216000000008</c:v>
                </c:pt>
                <c:pt idx="82">
                  <c:v>-8.1751804000000003</c:v>
                </c:pt>
                <c:pt idx="83">
                  <c:v>-8.1914262999999998</c:v>
                </c:pt>
                <c:pt idx="84">
                  <c:v>-8.1857518999999996</c:v>
                </c:pt>
                <c:pt idx="85">
                  <c:v>-8.1878147000000006</c:v>
                </c:pt>
                <c:pt idx="86">
                  <c:v>-8.2034397000000006</c:v>
                </c:pt>
                <c:pt idx="87">
                  <c:v>-8.2022352000000005</c:v>
                </c:pt>
                <c:pt idx="88">
                  <c:v>-8.2033062000000001</c:v>
                </c:pt>
                <c:pt idx="89">
                  <c:v>-8.2082023999999993</c:v>
                </c:pt>
                <c:pt idx="90">
                  <c:v>-8.2115478999999993</c:v>
                </c:pt>
                <c:pt idx="91">
                  <c:v>-8.1991329000000004</c:v>
                </c:pt>
                <c:pt idx="92">
                  <c:v>-8.2017336000000007</c:v>
                </c:pt>
                <c:pt idx="93">
                  <c:v>-8.1965102999999999</c:v>
                </c:pt>
                <c:pt idx="94">
                  <c:v>-8.1916779999999996</c:v>
                </c:pt>
                <c:pt idx="95">
                  <c:v>-8.1920347000000007</c:v>
                </c:pt>
                <c:pt idx="96">
                  <c:v>-8.2045984000000001</c:v>
                </c:pt>
                <c:pt idx="97">
                  <c:v>-8.2047481999999992</c:v>
                </c:pt>
                <c:pt idx="98">
                  <c:v>-8.2018433000000002</c:v>
                </c:pt>
                <c:pt idx="99">
                  <c:v>-8.2018728000000003</c:v>
                </c:pt>
                <c:pt idx="100">
                  <c:v>-8.1863241000000002</c:v>
                </c:pt>
                <c:pt idx="101">
                  <c:v>-8.1550121000000004</c:v>
                </c:pt>
                <c:pt idx="102">
                  <c:v>-8.1120234</c:v>
                </c:pt>
                <c:pt idx="103">
                  <c:v>-8.0635566999999995</c:v>
                </c:pt>
                <c:pt idx="104">
                  <c:v>-8.0045403999999998</c:v>
                </c:pt>
                <c:pt idx="105">
                  <c:v>-7.9412146000000003</c:v>
                </c:pt>
                <c:pt idx="106">
                  <c:v>-7.8836284000000001</c:v>
                </c:pt>
                <c:pt idx="107">
                  <c:v>-7.8441501000000002</c:v>
                </c:pt>
                <c:pt idx="108">
                  <c:v>-7.8120522000000001</c:v>
                </c:pt>
                <c:pt idx="109">
                  <c:v>-7.7952037000000001</c:v>
                </c:pt>
                <c:pt idx="110">
                  <c:v>-7.7984600000000004</c:v>
                </c:pt>
                <c:pt idx="111">
                  <c:v>-7.8119401999999996</c:v>
                </c:pt>
                <c:pt idx="112">
                  <c:v>-7.8334742000000004</c:v>
                </c:pt>
                <c:pt idx="113">
                  <c:v>-7.8599224000000003</c:v>
                </c:pt>
                <c:pt idx="114">
                  <c:v>-7.8862104000000004</c:v>
                </c:pt>
                <c:pt idx="115">
                  <c:v>-7.914072</c:v>
                </c:pt>
                <c:pt idx="116">
                  <c:v>-7.9397826</c:v>
                </c:pt>
                <c:pt idx="117">
                  <c:v>-7.9574556000000003</c:v>
                </c:pt>
                <c:pt idx="118">
                  <c:v>-7.9775413999999998</c:v>
                </c:pt>
                <c:pt idx="119">
                  <c:v>-7.9923343999999998</c:v>
                </c:pt>
                <c:pt idx="120">
                  <c:v>-8.0023040999999999</c:v>
                </c:pt>
                <c:pt idx="121">
                  <c:v>-8.0072889000000007</c:v>
                </c:pt>
                <c:pt idx="122">
                  <c:v>-8.0058536999999994</c:v>
                </c:pt>
                <c:pt idx="123">
                  <c:v>-7.9910683999999996</c:v>
                </c:pt>
                <c:pt idx="124">
                  <c:v>-7.9853133999999999</c:v>
                </c:pt>
                <c:pt idx="125">
                  <c:v>-7.9644307999999997</c:v>
                </c:pt>
                <c:pt idx="126">
                  <c:v>-7.9464544999999998</c:v>
                </c:pt>
                <c:pt idx="127">
                  <c:v>-7.9330129999999999</c:v>
                </c:pt>
                <c:pt idx="128">
                  <c:v>-7.9199305000000004</c:v>
                </c:pt>
                <c:pt idx="129">
                  <c:v>-7.8998112999999996</c:v>
                </c:pt>
                <c:pt idx="130">
                  <c:v>-7.9151496999999997</c:v>
                </c:pt>
                <c:pt idx="131">
                  <c:v>-7.9258560999999998</c:v>
                </c:pt>
                <c:pt idx="132">
                  <c:v>-7.9345517000000001</c:v>
                </c:pt>
                <c:pt idx="133">
                  <c:v>-7.9533439000000001</c:v>
                </c:pt>
                <c:pt idx="134">
                  <c:v>-8.0118971000000005</c:v>
                </c:pt>
                <c:pt idx="135">
                  <c:v>-8.0757455999999994</c:v>
                </c:pt>
                <c:pt idx="136">
                  <c:v>-8.1367788000000001</c:v>
                </c:pt>
                <c:pt idx="137">
                  <c:v>-8.2267933000000006</c:v>
                </c:pt>
                <c:pt idx="138">
                  <c:v>-8.3738737000000008</c:v>
                </c:pt>
                <c:pt idx="139">
                  <c:v>-8.4893923000000004</c:v>
                </c:pt>
                <c:pt idx="140">
                  <c:v>-8.5657005000000002</c:v>
                </c:pt>
                <c:pt idx="141">
                  <c:v>-8.7049378999999991</c:v>
                </c:pt>
                <c:pt idx="142">
                  <c:v>-8.8588904999999993</c:v>
                </c:pt>
                <c:pt idx="143">
                  <c:v>-8.9684066999999992</c:v>
                </c:pt>
                <c:pt idx="144">
                  <c:v>-9.0962552999999993</c:v>
                </c:pt>
                <c:pt idx="145">
                  <c:v>-9.3034266999999993</c:v>
                </c:pt>
                <c:pt idx="146">
                  <c:v>-9.4786929999999998</c:v>
                </c:pt>
                <c:pt idx="147">
                  <c:v>-9.5849990999999992</c:v>
                </c:pt>
                <c:pt idx="148">
                  <c:v>-9.6792736000000001</c:v>
                </c:pt>
                <c:pt idx="149">
                  <c:v>-9.7546462999999992</c:v>
                </c:pt>
                <c:pt idx="150">
                  <c:v>-9.7946013999999995</c:v>
                </c:pt>
                <c:pt idx="151">
                  <c:v>-9.8802451999999992</c:v>
                </c:pt>
                <c:pt idx="152">
                  <c:v>-10.118823000000001</c:v>
                </c:pt>
                <c:pt idx="153">
                  <c:v>-10.325208999999999</c:v>
                </c:pt>
                <c:pt idx="154">
                  <c:v>-10.381144000000001</c:v>
                </c:pt>
                <c:pt idx="155">
                  <c:v>-10.367687</c:v>
                </c:pt>
                <c:pt idx="156">
                  <c:v>-10.416593000000001</c:v>
                </c:pt>
                <c:pt idx="157">
                  <c:v>-10.52122</c:v>
                </c:pt>
                <c:pt idx="158">
                  <c:v>-10.542483000000001</c:v>
                </c:pt>
                <c:pt idx="159">
                  <c:v>-10.666778000000001</c:v>
                </c:pt>
                <c:pt idx="160">
                  <c:v>-10.813573</c:v>
                </c:pt>
                <c:pt idx="161">
                  <c:v>-10.787985000000001</c:v>
                </c:pt>
                <c:pt idx="162">
                  <c:v>-10.566997000000001</c:v>
                </c:pt>
                <c:pt idx="163">
                  <c:v>-10.533162000000001</c:v>
                </c:pt>
                <c:pt idx="164">
                  <c:v>-10.582725</c:v>
                </c:pt>
                <c:pt idx="165">
                  <c:v>-10.637543000000001</c:v>
                </c:pt>
                <c:pt idx="166">
                  <c:v>-10.694596000000001</c:v>
                </c:pt>
                <c:pt idx="167">
                  <c:v>-10.737411</c:v>
                </c:pt>
                <c:pt idx="168">
                  <c:v>-10.73058</c:v>
                </c:pt>
                <c:pt idx="169">
                  <c:v>-10.720157</c:v>
                </c:pt>
                <c:pt idx="170">
                  <c:v>-10.732961</c:v>
                </c:pt>
                <c:pt idx="171">
                  <c:v>-10.773206</c:v>
                </c:pt>
                <c:pt idx="172">
                  <c:v>-10.847581999999999</c:v>
                </c:pt>
                <c:pt idx="173">
                  <c:v>-10.968159</c:v>
                </c:pt>
                <c:pt idx="174">
                  <c:v>-11.080374000000001</c:v>
                </c:pt>
                <c:pt idx="175">
                  <c:v>-11.138664</c:v>
                </c:pt>
                <c:pt idx="176">
                  <c:v>-11.205197999999999</c:v>
                </c:pt>
                <c:pt idx="177">
                  <c:v>-11.352814</c:v>
                </c:pt>
                <c:pt idx="178">
                  <c:v>-11.519716000000001</c:v>
                </c:pt>
                <c:pt idx="179">
                  <c:v>-11.662551000000001</c:v>
                </c:pt>
                <c:pt idx="180">
                  <c:v>-11.937853</c:v>
                </c:pt>
                <c:pt idx="181">
                  <c:v>-12.209647</c:v>
                </c:pt>
                <c:pt idx="182">
                  <c:v>-12.439557000000001</c:v>
                </c:pt>
                <c:pt idx="183">
                  <c:v>-12.590389999999999</c:v>
                </c:pt>
                <c:pt idx="184">
                  <c:v>-12.754391999999999</c:v>
                </c:pt>
                <c:pt idx="185">
                  <c:v>-12.920377</c:v>
                </c:pt>
                <c:pt idx="186">
                  <c:v>-13.55057</c:v>
                </c:pt>
                <c:pt idx="187">
                  <c:v>-13.774716</c:v>
                </c:pt>
                <c:pt idx="188">
                  <c:v>-14.037822999999999</c:v>
                </c:pt>
                <c:pt idx="189">
                  <c:v>-14.321519</c:v>
                </c:pt>
                <c:pt idx="190">
                  <c:v>-14.559157000000001</c:v>
                </c:pt>
                <c:pt idx="191">
                  <c:v>-14.348632</c:v>
                </c:pt>
                <c:pt idx="192">
                  <c:v>-14.612393000000001</c:v>
                </c:pt>
                <c:pt idx="193">
                  <c:v>-14.829027999999999</c:v>
                </c:pt>
                <c:pt idx="194">
                  <c:v>-15.060423</c:v>
                </c:pt>
                <c:pt idx="195">
                  <c:v>-15.303784</c:v>
                </c:pt>
                <c:pt idx="196">
                  <c:v>-15.532752</c:v>
                </c:pt>
                <c:pt idx="197">
                  <c:v>-15.657695</c:v>
                </c:pt>
                <c:pt idx="198">
                  <c:v>-15.835933000000001</c:v>
                </c:pt>
                <c:pt idx="199">
                  <c:v>-15.956877</c:v>
                </c:pt>
                <c:pt idx="200">
                  <c:v>-16.015999000000001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067-40FA-ABC0-F866FEFE8C38}"/>
            </c:ext>
          </c:extLst>
        </c:ser>
        <c:ser>
          <c:idx val="2"/>
          <c:order val="1"/>
          <c:tx>
            <c:strRef>
              <c:f>'CL 4GHz'!$R$2</c:f>
              <c:strCache>
                <c:ptCount val="1"/>
                <c:pt idx="0">
                  <c:v>+18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4GHz'!$R$5:$R$205</c:f>
              <c:numCache>
                <c:formatCode>General</c:formatCode>
                <c:ptCount val="201"/>
                <c:pt idx="0">
                  <c:v>-13.479775</c:v>
                </c:pt>
                <c:pt idx="1">
                  <c:v>-13.229488</c:v>
                </c:pt>
                <c:pt idx="2">
                  <c:v>-12.876143000000001</c:v>
                </c:pt>
                <c:pt idx="3">
                  <c:v>-12.487914</c:v>
                </c:pt>
                <c:pt idx="4">
                  <c:v>-12.158754999999999</c:v>
                </c:pt>
                <c:pt idx="5">
                  <c:v>-11.810237000000001</c:v>
                </c:pt>
                <c:pt idx="6">
                  <c:v>-11.474638000000001</c:v>
                </c:pt>
                <c:pt idx="7">
                  <c:v>-11.197291</c:v>
                </c:pt>
                <c:pt idx="8">
                  <c:v>-10.914045</c:v>
                </c:pt>
                <c:pt idx="9">
                  <c:v>-10.667885999999999</c:v>
                </c:pt>
                <c:pt idx="10">
                  <c:v>-10.409153</c:v>
                </c:pt>
                <c:pt idx="11">
                  <c:v>-10.183536</c:v>
                </c:pt>
                <c:pt idx="12">
                  <c:v>-9.9740286000000005</c:v>
                </c:pt>
                <c:pt idx="13">
                  <c:v>-9.7526282999999996</c:v>
                </c:pt>
                <c:pt idx="14">
                  <c:v>-9.5166578000000008</c:v>
                </c:pt>
                <c:pt idx="15">
                  <c:v>-9.3280878000000005</c:v>
                </c:pt>
                <c:pt idx="16">
                  <c:v>-9.1478681999999996</c:v>
                </c:pt>
                <c:pt idx="17">
                  <c:v>-8.9615992999999996</c:v>
                </c:pt>
                <c:pt idx="18">
                  <c:v>-8.8108062999999994</c:v>
                </c:pt>
                <c:pt idx="19">
                  <c:v>-8.6779431999999996</c:v>
                </c:pt>
                <c:pt idx="20">
                  <c:v>-8.5378275000000006</c:v>
                </c:pt>
                <c:pt idx="21">
                  <c:v>-8.4308338000000003</c:v>
                </c:pt>
                <c:pt idx="22">
                  <c:v>-8.3230467000000008</c:v>
                </c:pt>
                <c:pt idx="23">
                  <c:v>-8.2344418000000008</c:v>
                </c:pt>
                <c:pt idx="24">
                  <c:v>-8.1450633999999997</c:v>
                </c:pt>
                <c:pt idx="25">
                  <c:v>-8.0991058000000002</c:v>
                </c:pt>
                <c:pt idx="26">
                  <c:v>-8.0360326999999998</c:v>
                </c:pt>
                <c:pt idx="27">
                  <c:v>-8.0188646000000006</c:v>
                </c:pt>
                <c:pt idx="28">
                  <c:v>-7.9999169999999999</c:v>
                </c:pt>
                <c:pt idx="29">
                  <c:v>-7.9948297000000004</c:v>
                </c:pt>
                <c:pt idx="30">
                  <c:v>-7.9690452000000001</c:v>
                </c:pt>
                <c:pt idx="31">
                  <c:v>-7.9912992000000003</c:v>
                </c:pt>
                <c:pt idx="32">
                  <c:v>-7.972302</c:v>
                </c:pt>
                <c:pt idx="33">
                  <c:v>-7.9373560000000003</c:v>
                </c:pt>
                <c:pt idx="34">
                  <c:v>-7.9168419999999999</c:v>
                </c:pt>
                <c:pt idx="35">
                  <c:v>-7.8866296</c:v>
                </c:pt>
                <c:pt idx="36">
                  <c:v>-7.8440089000000004</c:v>
                </c:pt>
                <c:pt idx="37">
                  <c:v>-7.8276024</c:v>
                </c:pt>
                <c:pt idx="38">
                  <c:v>-7.8299269999999996</c:v>
                </c:pt>
                <c:pt idx="39">
                  <c:v>-7.8259515999999998</c:v>
                </c:pt>
                <c:pt idx="40">
                  <c:v>-7.8599100000000002</c:v>
                </c:pt>
                <c:pt idx="41">
                  <c:v>-7.880312</c:v>
                </c:pt>
                <c:pt idx="42">
                  <c:v>-7.9118279999999999</c:v>
                </c:pt>
                <c:pt idx="43">
                  <c:v>-7.9625731000000002</c:v>
                </c:pt>
                <c:pt idx="44">
                  <c:v>-8.0261373999999996</c:v>
                </c:pt>
                <c:pt idx="45">
                  <c:v>-8.0474490999999997</c:v>
                </c:pt>
                <c:pt idx="46">
                  <c:v>-8.0779885999999994</c:v>
                </c:pt>
                <c:pt idx="47">
                  <c:v>-8.1232766999999999</c:v>
                </c:pt>
                <c:pt idx="48">
                  <c:v>-8.1510943999999999</c:v>
                </c:pt>
                <c:pt idx="49">
                  <c:v>-8.1699753000000008</c:v>
                </c:pt>
                <c:pt idx="50">
                  <c:v>-8.2041301999999998</c:v>
                </c:pt>
                <c:pt idx="51">
                  <c:v>-8.2500962999999992</c:v>
                </c:pt>
                <c:pt idx="52">
                  <c:v>-8.2651757999999997</c:v>
                </c:pt>
                <c:pt idx="53">
                  <c:v>-8.2901506000000005</c:v>
                </c:pt>
                <c:pt idx="54">
                  <c:v>-8.3102207000000003</c:v>
                </c:pt>
                <c:pt idx="55">
                  <c:v>-8.3421707000000005</c:v>
                </c:pt>
                <c:pt idx="56">
                  <c:v>-8.3653592999999997</c:v>
                </c:pt>
                <c:pt idx="57">
                  <c:v>-8.4175357999999996</c:v>
                </c:pt>
                <c:pt idx="58">
                  <c:v>-8.4553317999999997</c:v>
                </c:pt>
                <c:pt idx="59">
                  <c:v>-8.4988297999999993</c:v>
                </c:pt>
                <c:pt idx="60">
                  <c:v>-8.5385407999999998</c:v>
                </c:pt>
                <c:pt idx="61">
                  <c:v>-8.5592041000000005</c:v>
                </c:pt>
                <c:pt idx="62">
                  <c:v>-8.5587558999999995</c:v>
                </c:pt>
                <c:pt idx="63">
                  <c:v>-8.5446720000000003</c:v>
                </c:pt>
                <c:pt idx="64">
                  <c:v>-8.5312128000000005</c:v>
                </c:pt>
                <c:pt idx="65">
                  <c:v>-8.4956226000000008</c:v>
                </c:pt>
                <c:pt idx="66">
                  <c:v>-8.4831284999999994</c:v>
                </c:pt>
                <c:pt idx="67">
                  <c:v>-8.4598130999999999</c:v>
                </c:pt>
                <c:pt idx="68">
                  <c:v>-8.4346475999999999</c:v>
                </c:pt>
                <c:pt idx="69">
                  <c:v>-8.4044275000000006</c:v>
                </c:pt>
                <c:pt idx="70">
                  <c:v>-8.3999223999999995</c:v>
                </c:pt>
                <c:pt idx="71">
                  <c:v>-8.3817272000000003</c:v>
                </c:pt>
                <c:pt idx="72">
                  <c:v>-8.3658561999999996</c:v>
                </c:pt>
                <c:pt idx="73">
                  <c:v>-8.3840617999999996</c:v>
                </c:pt>
                <c:pt idx="74">
                  <c:v>-8.3921375000000005</c:v>
                </c:pt>
                <c:pt idx="75">
                  <c:v>-8.3810777999999999</c:v>
                </c:pt>
                <c:pt idx="76">
                  <c:v>-8.3732480999999996</c:v>
                </c:pt>
                <c:pt idx="77">
                  <c:v>-8.3733386999999997</c:v>
                </c:pt>
                <c:pt idx="78">
                  <c:v>-8.3462905999999997</c:v>
                </c:pt>
                <c:pt idx="79">
                  <c:v>-8.3424195999999995</c:v>
                </c:pt>
                <c:pt idx="80">
                  <c:v>-8.3395060999999995</c:v>
                </c:pt>
                <c:pt idx="81">
                  <c:v>-8.3220091000000007</c:v>
                </c:pt>
                <c:pt idx="82">
                  <c:v>-8.3120727999999993</c:v>
                </c:pt>
                <c:pt idx="83">
                  <c:v>-8.3169927999999995</c:v>
                </c:pt>
                <c:pt idx="84">
                  <c:v>-8.3032160000000008</c:v>
                </c:pt>
                <c:pt idx="85">
                  <c:v>-8.2891884000000005</c:v>
                </c:pt>
                <c:pt idx="86">
                  <c:v>-8.2922325000000008</c:v>
                </c:pt>
                <c:pt idx="87">
                  <c:v>-8.2856245000000008</c:v>
                </c:pt>
                <c:pt idx="88">
                  <c:v>-8.2812947999999995</c:v>
                </c:pt>
                <c:pt idx="89">
                  <c:v>-8.2739028999999995</c:v>
                </c:pt>
                <c:pt idx="90">
                  <c:v>-8.2667321999999999</c:v>
                </c:pt>
                <c:pt idx="91">
                  <c:v>-8.2502078999999995</c:v>
                </c:pt>
                <c:pt idx="92">
                  <c:v>-8.2425040999999997</c:v>
                </c:pt>
                <c:pt idx="93">
                  <c:v>-8.2216071999999993</c:v>
                </c:pt>
                <c:pt idx="94">
                  <c:v>-8.2090920999999994</c:v>
                </c:pt>
                <c:pt idx="95">
                  <c:v>-8.2070808</c:v>
                </c:pt>
                <c:pt idx="96">
                  <c:v>-8.2074242000000002</c:v>
                </c:pt>
                <c:pt idx="97">
                  <c:v>-8.1964854999999996</c:v>
                </c:pt>
                <c:pt idx="98">
                  <c:v>-8.1901835999999992</c:v>
                </c:pt>
                <c:pt idx="99">
                  <c:v>-8.1897116000000008</c:v>
                </c:pt>
                <c:pt idx="100">
                  <c:v>-8.1675959000000002</c:v>
                </c:pt>
                <c:pt idx="101">
                  <c:v>-8.1431055000000008</c:v>
                </c:pt>
                <c:pt idx="102">
                  <c:v>-8.1186170999999998</c:v>
                </c:pt>
                <c:pt idx="103">
                  <c:v>-8.0782126999999999</c:v>
                </c:pt>
                <c:pt idx="104">
                  <c:v>-8.0257071999999994</c:v>
                </c:pt>
                <c:pt idx="105">
                  <c:v>-7.9885339999999996</c:v>
                </c:pt>
                <c:pt idx="106">
                  <c:v>-7.9541073000000004</c:v>
                </c:pt>
                <c:pt idx="107">
                  <c:v>-7.9253187</c:v>
                </c:pt>
                <c:pt idx="108">
                  <c:v>-7.9170598999999999</c:v>
                </c:pt>
                <c:pt idx="109">
                  <c:v>-7.9427928999999997</c:v>
                </c:pt>
                <c:pt idx="110">
                  <c:v>-7.9702253000000001</c:v>
                </c:pt>
                <c:pt idx="111">
                  <c:v>-7.9877070999999997</c:v>
                </c:pt>
                <c:pt idx="112">
                  <c:v>-8.0255259999999993</c:v>
                </c:pt>
                <c:pt idx="113">
                  <c:v>-8.0644378999999997</c:v>
                </c:pt>
                <c:pt idx="114">
                  <c:v>-8.0831546999999997</c:v>
                </c:pt>
                <c:pt idx="115">
                  <c:v>-8.1019114999999999</c:v>
                </c:pt>
                <c:pt idx="116">
                  <c:v>-8.1395903000000001</c:v>
                </c:pt>
                <c:pt idx="117">
                  <c:v>-8.1610469999999999</c:v>
                </c:pt>
                <c:pt idx="118">
                  <c:v>-8.1724166999999994</c:v>
                </c:pt>
                <c:pt idx="119">
                  <c:v>-8.1738329000000007</c:v>
                </c:pt>
                <c:pt idx="120">
                  <c:v>-8.1835632</c:v>
                </c:pt>
                <c:pt idx="121">
                  <c:v>-8.1829958000000005</c:v>
                </c:pt>
                <c:pt idx="122">
                  <c:v>-8.1778201999999993</c:v>
                </c:pt>
                <c:pt idx="123">
                  <c:v>-8.1748857000000008</c:v>
                </c:pt>
                <c:pt idx="124">
                  <c:v>-8.1923904000000007</c:v>
                </c:pt>
                <c:pt idx="125">
                  <c:v>-8.1850442999999995</c:v>
                </c:pt>
                <c:pt idx="126">
                  <c:v>-8.1971291999999991</c:v>
                </c:pt>
                <c:pt idx="127">
                  <c:v>-8.2200146000000007</c:v>
                </c:pt>
                <c:pt idx="128">
                  <c:v>-8.2299060999999991</c:v>
                </c:pt>
                <c:pt idx="129">
                  <c:v>-8.2261971999999997</c:v>
                </c:pt>
                <c:pt idx="130">
                  <c:v>-8.3040503999999995</c:v>
                </c:pt>
                <c:pt idx="131">
                  <c:v>-8.3768882999999992</c:v>
                </c:pt>
                <c:pt idx="132">
                  <c:v>-8.4024705999999991</c:v>
                </c:pt>
                <c:pt idx="133">
                  <c:v>-8.4423093999999992</c:v>
                </c:pt>
                <c:pt idx="134">
                  <c:v>-8.5827875000000002</c:v>
                </c:pt>
                <c:pt idx="135">
                  <c:v>-8.7238626000000004</c:v>
                </c:pt>
                <c:pt idx="136">
                  <c:v>-8.8190478999999993</c:v>
                </c:pt>
                <c:pt idx="137">
                  <c:v>-8.9993773000000008</c:v>
                </c:pt>
                <c:pt idx="138">
                  <c:v>-9.2915316000000008</c:v>
                </c:pt>
                <c:pt idx="139">
                  <c:v>-9.4881182000000006</c:v>
                </c:pt>
                <c:pt idx="140">
                  <c:v>-9.5788917999999992</c:v>
                </c:pt>
                <c:pt idx="141">
                  <c:v>-9.8061333000000008</c:v>
                </c:pt>
                <c:pt idx="142">
                  <c:v>-10.086869999999999</c:v>
                </c:pt>
                <c:pt idx="143">
                  <c:v>-10.254583999999999</c:v>
                </c:pt>
                <c:pt idx="144">
                  <c:v>-10.472236000000001</c:v>
                </c:pt>
                <c:pt idx="145">
                  <c:v>-10.872640000000001</c:v>
                </c:pt>
                <c:pt idx="146">
                  <c:v>-11.195974</c:v>
                </c:pt>
                <c:pt idx="147">
                  <c:v>-11.337161</c:v>
                </c:pt>
                <c:pt idx="148">
                  <c:v>-11.480352999999999</c:v>
                </c:pt>
                <c:pt idx="149">
                  <c:v>-11.585357999999999</c:v>
                </c:pt>
                <c:pt idx="150">
                  <c:v>-11.591469999999999</c:v>
                </c:pt>
                <c:pt idx="151">
                  <c:v>-11.73169</c:v>
                </c:pt>
                <c:pt idx="152">
                  <c:v>-12.228600999999999</c:v>
                </c:pt>
                <c:pt idx="153">
                  <c:v>-12.560043</c:v>
                </c:pt>
                <c:pt idx="154">
                  <c:v>-12.580303000000001</c:v>
                </c:pt>
                <c:pt idx="155">
                  <c:v>-12.512066000000001</c:v>
                </c:pt>
                <c:pt idx="156">
                  <c:v>-12.538721000000001</c:v>
                </c:pt>
                <c:pt idx="157">
                  <c:v>-12.503792000000001</c:v>
                </c:pt>
                <c:pt idx="158">
                  <c:v>-12.552080999999999</c:v>
                </c:pt>
                <c:pt idx="159">
                  <c:v>-12.774801</c:v>
                </c:pt>
                <c:pt idx="160">
                  <c:v>-12.998105000000001</c:v>
                </c:pt>
                <c:pt idx="161">
                  <c:v>-12.879757</c:v>
                </c:pt>
                <c:pt idx="162">
                  <c:v>-12.53828</c:v>
                </c:pt>
                <c:pt idx="163">
                  <c:v>-12.409312</c:v>
                </c:pt>
                <c:pt idx="164">
                  <c:v>-12.540622000000001</c:v>
                </c:pt>
                <c:pt idx="165">
                  <c:v>-12.681203</c:v>
                </c:pt>
                <c:pt idx="166">
                  <c:v>-12.800789999999999</c:v>
                </c:pt>
                <c:pt idx="167">
                  <c:v>-12.870124000000001</c:v>
                </c:pt>
                <c:pt idx="168">
                  <c:v>-12.848649</c:v>
                </c:pt>
                <c:pt idx="169">
                  <c:v>-12.803281999999999</c:v>
                </c:pt>
                <c:pt idx="170">
                  <c:v>-12.833475999999999</c:v>
                </c:pt>
                <c:pt idx="171">
                  <c:v>-12.916759000000001</c:v>
                </c:pt>
                <c:pt idx="172">
                  <c:v>-13.08658</c:v>
                </c:pt>
                <c:pt idx="173">
                  <c:v>-13.38847</c:v>
                </c:pt>
                <c:pt idx="174">
                  <c:v>-13.642588999999999</c:v>
                </c:pt>
                <c:pt idx="175">
                  <c:v>-13.720775</c:v>
                </c:pt>
                <c:pt idx="176">
                  <c:v>-13.826295</c:v>
                </c:pt>
                <c:pt idx="177">
                  <c:v>-14.111283</c:v>
                </c:pt>
                <c:pt idx="178">
                  <c:v>-14.374592</c:v>
                </c:pt>
                <c:pt idx="179">
                  <c:v>-14.550394000000001</c:v>
                </c:pt>
                <c:pt idx="180">
                  <c:v>-14.863060000000001</c:v>
                </c:pt>
                <c:pt idx="181">
                  <c:v>-15.317486000000001</c:v>
                </c:pt>
                <c:pt idx="182">
                  <c:v>-15.61796</c:v>
                </c:pt>
                <c:pt idx="183">
                  <c:v>-15.734559000000001</c:v>
                </c:pt>
                <c:pt idx="184">
                  <c:v>-15.895234</c:v>
                </c:pt>
                <c:pt idx="185">
                  <c:v>-16.175159000000001</c:v>
                </c:pt>
                <c:pt idx="186">
                  <c:v>-16.434757000000001</c:v>
                </c:pt>
                <c:pt idx="187">
                  <c:v>-16.685946999999999</c:v>
                </c:pt>
                <c:pt idx="188">
                  <c:v>-17.025483999999999</c:v>
                </c:pt>
                <c:pt idx="189">
                  <c:v>-17.394469999999998</c:v>
                </c:pt>
                <c:pt idx="190">
                  <c:v>-17.672999999999998</c:v>
                </c:pt>
                <c:pt idx="191">
                  <c:v>-17.843883999999999</c:v>
                </c:pt>
                <c:pt idx="192">
                  <c:v>-17.987879</c:v>
                </c:pt>
                <c:pt idx="193">
                  <c:v>-18.227301000000001</c:v>
                </c:pt>
                <c:pt idx="194">
                  <c:v>-18.544129999999999</c:v>
                </c:pt>
                <c:pt idx="195">
                  <c:v>-18.893962999999999</c:v>
                </c:pt>
                <c:pt idx="196">
                  <c:v>-19.232738000000001</c:v>
                </c:pt>
                <c:pt idx="197">
                  <c:v>-19.569481</c:v>
                </c:pt>
                <c:pt idx="198">
                  <c:v>-19.852112000000002</c:v>
                </c:pt>
                <c:pt idx="199">
                  <c:v>-20.000492000000001</c:v>
                </c:pt>
                <c:pt idx="200">
                  <c:v>-20.082840000000001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067-40FA-ABC0-F866FEFE8C38}"/>
            </c:ext>
          </c:extLst>
        </c:ser>
        <c:ser>
          <c:idx val="3"/>
          <c:order val="2"/>
          <c:tx>
            <c:strRef>
              <c:f>'CL 4GHz'!$S$2</c:f>
              <c:strCache>
                <c:ptCount val="1"/>
                <c:pt idx="0">
                  <c:v>+16 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4GHz'!$S$5:$S$205</c:f>
              <c:numCache>
                <c:formatCode>General</c:formatCode>
                <c:ptCount val="201"/>
                <c:pt idx="0">
                  <c:v>-14.000719999999999</c:v>
                </c:pt>
                <c:pt idx="1">
                  <c:v>-13.74315</c:v>
                </c:pt>
                <c:pt idx="2">
                  <c:v>-13.375479</c:v>
                </c:pt>
                <c:pt idx="3">
                  <c:v>-12.97283</c:v>
                </c:pt>
                <c:pt idx="4">
                  <c:v>-12.632724</c:v>
                </c:pt>
                <c:pt idx="5">
                  <c:v>-12.276412000000001</c:v>
                </c:pt>
                <c:pt idx="6">
                  <c:v>-11.932510000000001</c:v>
                </c:pt>
                <c:pt idx="7">
                  <c:v>-11.642374999999999</c:v>
                </c:pt>
                <c:pt idx="8">
                  <c:v>-11.346946000000001</c:v>
                </c:pt>
                <c:pt idx="9">
                  <c:v>-11.085338999999999</c:v>
                </c:pt>
                <c:pt idx="10">
                  <c:v>-10.809855000000001</c:v>
                </c:pt>
                <c:pt idx="11">
                  <c:v>-10.56706</c:v>
                </c:pt>
                <c:pt idx="12">
                  <c:v>-10.346468</c:v>
                </c:pt>
                <c:pt idx="13">
                  <c:v>-10.110246999999999</c:v>
                </c:pt>
                <c:pt idx="14">
                  <c:v>-9.8651257000000001</c:v>
                </c:pt>
                <c:pt idx="15">
                  <c:v>-9.6615447999999997</c:v>
                </c:pt>
                <c:pt idx="16">
                  <c:v>-9.4723635000000002</c:v>
                </c:pt>
                <c:pt idx="17">
                  <c:v>-9.2798090000000002</c:v>
                </c:pt>
                <c:pt idx="18">
                  <c:v>-9.1204623999999992</c:v>
                </c:pt>
                <c:pt idx="19">
                  <c:v>-8.9784517000000008</c:v>
                </c:pt>
                <c:pt idx="20">
                  <c:v>-8.8348694000000005</c:v>
                </c:pt>
                <c:pt idx="21">
                  <c:v>-8.7216158000000004</c:v>
                </c:pt>
                <c:pt idx="22">
                  <c:v>-8.6002063999999994</c:v>
                </c:pt>
                <c:pt idx="23">
                  <c:v>-8.5093364999999999</c:v>
                </c:pt>
                <c:pt idx="24">
                  <c:v>-8.4079274999999996</c:v>
                </c:pt>
                <c:pt idx="25">
                  <c:v>-8.3573293999999994</c:v>
                </c:pt>
                <c:pt idx="26">
                  <c:v>-8.2877474000000007</c:v>
                </c:pt>
                <c:pt idx="27">
                  <c:v>-8.2745561999999993</c:v>
                </c:pt>
                <c:pt idx="28">
                  <c:v>-8.2509689000000002</c:v>
                </c:pt>
                <c:pt idx="29">
                  <c:v>-8.2462940000000007</c:v>
                </c:pt>
                <c:pt idx="30">
                  <c:v>-8.2128010000000007</c:v>
                </c:pt>
                <c:pt idx="31">
                  <c:v>-8.2311286999999993</c:v>
                </c:pt>
                <c:pt idx="32">
                  <c:v>-8.2091007000000005</c:v>
                </c:pt>
                <c:pt idx="33">
                  <c:v>-8.1793089000000005</c:v>
                </c:pt>
                <c:pt idx="34">
                  <c:v>-8.1725559000000008</c:v>
                </c:pt>
                <c:pt idx="35">
                  <c:v>-8.1541834000000009</c:v>
                </c:pt>
                <c:pt idx="36">
                  <c:v>-8.1279515999999994</c:v>
                </c:pt>
                <c:pt idx="37">
                  <c:v>-8.1335505999999995</c:v>
                </c:pt>
                <c:pt idx="38">
                  <c:v>-8.1555777000000003</c:v>
                </c:pt>
                <c:pt idx="39">
                  <c:v>-8.1675196000000003</c:v>
                </c:pt>
                <c:pt idx="40">
                  <c:v>-8.2193679999999993</c:v>
                </c:pt>
                <c:pt idx="41">
                  <c:v>-8.2509069000000004</c:v>
                </c:pt>
                <c:pt idx="42">
                  <c:v>-8.2812777000000004</c:v>
                </c:pt>
                <c:pt idx="43">
                  <c:v>-8.3333454000000007</c:v>
                </c:pt>
                <c:pt idx="44">
                  <c:v>-8.4026107999999997</c:v>
                </c:pt>
                <c:pt idx="45">
                  <c:v>-8.4276905000000006</c:v>
                </c:pt>
                <c:pt idx="46">
                  <c:v>-8.4575481000000003</c:v>
                </c:pt>
                <c:pt idx="47">
                  <c:v>-8.5085735000000007</c:v>
                </c:pt>
                <c:pt idx="48">
                  <c:v>-8.5571774999999999</c:v>
                </c:pt>
                <c:pt idx="49">
                  <c:v>-8.5765676000000006</c:v>
                </c:pt>
                <c:pt idx="50">
                  <c:v>-8.6072930999999997</c:v>
                </c:pt>
                <c:pt idx="51">
                  <c:v>-8.6580943999999995</c:v>
                </c:pt>
                <c:pt idx="52">
                  <c:v>-8.6815680999999998</c:v>
                </c:pt>
                <c:pt idx="53">
                  <c:v>-8.6844214999999991</c:v>
                </c:pt>
                <c:pt idx="54">
                  <c:v>-8.6990805000000009</c:v>
                </c:pt>
                <c:pt idx="55">
                  <c:v>-8.7335166999999991</c:v>
                </c:pt>
                <c:pt idx="56">
                  <c:v>-8.7582655000000003</c:v>
                </c:pt>
                <c:pt idx="57">
                  <c:v>-8.8014773999999996</c:v>
                </c:pt>
                <c:pt idx="58">
                  <c:v>-8.8376140999999997</c:v>
                </c:pt>
                <c:pt idx="59">
                  <c:v>-8.8776320999999996</c:v>
                </c:pt>
                <c:pt idx="60">
                  <c:v>-8.9060287000000002</c:v>
                </c:pt>
                <c:pt idx="61">
                  <c:v>-8.9125852999999999</c:v>
                </c:pt>
                <c:pt idx="62">
                  <c:v>-8.9111176000000007</c:v>
                </c:pt>
                <c:pt idx="63">
                  <c:v>-8.9033116999999997</c:v>
                </c:pt>
                <c:pt idx="64">
                  <c:v>-8.8927812999999993</c:v>
                </c:pt>
                <c:pt idx="65">
                  <c:v>-8.8679141999999995</c:v>
                </c:pt>
                <c:pt idx="66">
                  <c:v>-8.8780049999999999</c:v>
                </c:pt>
                <c:pt idx="67">
                  <c:v>-8.8659839999999992</c:v>
                </c:pt>
                <c:pt idx="68">
                  <c:v>-8.8330506999999994</c:v>
                </c:pt>
                <c:pt idx="69">
                  <c:v>-8.8065318999999995</c:v>
                </c:pt>
                <c:pt idx="70">
                  <c:v>-8.8158054000000003</c:v>
                </c:pt>
                <c:pt idx="71">
                  <c:v>-8.7974032999999991</c:v>
                </c:pt>
                <c:pt idx="72">
                  <c:v>-8.7730770000000007</c:v>
                </c:pt>
                <c:pt idx="73">
                  <c:v>-8.8085070000000005</c:v>
                </c:pt>
                <c:pt idx="74">
                  <c:v>-8.8293017999999996</c:v>
                </c:pt>
                <c:pt idx="75">
                  <c:v>-8.7992115000000002</c:v>
                </c:pt>
                <c:pt idx="76">
                  <c:v>-8.7740373999999992</c:v>
                </c:pt>
                <c:pt idx="77">
                  <c:v>-8.7811356000000007</c:v>
                </c:pt>
                <c:pt idx="78">
                  <c:v>-8.7502127000000005</c:v>
                </c:pt>
                <c:pt idx="79">
                  <c:v>-8.7371473000000002</c:v>
                </c:pt>
                <c:pt idx="80">
                  <c:v>-8.7449473999999991</c:v>
                </c:pt>
                <c:pt idx="81">
                  <c:v>-8.7299623000000004</c:v>
                </c:pt>
                <c:pt idx="82">
                  <c:v>-8.6971969999999992</c:v>
                </c:pt>
                <c:pt idx="83">
                  <c:v>-8.6895962000000004</c:v>
                </c:pt>
                <c:pt idx="84">
                  <c:v>-8.6784248000000002</c:v>
                </c:pt>
                <c:pt idx="85">
                  <c:v>-8.6507587000000008</c:v>
                </c:pt>
                <c:pt idx="86">
                  <c:v>-8.6355543000000008</c:v>
                </c:pt>
                <c:pt idx="87">
                  <c:v>-8.6428223000000006</c:v>
                </c:pt>
                <c:pt idx="88">
                  <c:v>-8.6488818999999992</c:v>
                </c:pt>
                <c:pt idx="89">
                  <c:v>-8.6169147000000006</c:v>
                </c:pt>
                <c:pt idx="90">
                  <c:v>-8.5874319000000003</c:v>
                </c:pt>
                <c:pt idx="91">
                  <c:v>-8.5826416000000005</c:v>
                </c:pt>
                <c:pt idx="92">
                  <c:v>-8.5716657999999999</c:v>
                </c:pt>
                <c:pt idx="93">
                  <c:v>-8.5246572</c:v>
                </c:pt>
                <c:pt idx="94">
                  <c:v>-8.5110568999999998</c:v>
                </c:pt>
                <c:pt idx="95">
                  <c:v>-8.5330858000000003</c:v>
                </c:pt>
                <c:pt idx="96">
                  <c:v>-8.5226822000000002</c:v>
                </c:pt>
                <c:pt idx="97">
                  <c:v>-8.4883614000000005</c:v>
                </c:pt>
                <c:pt idx="98">
                  <c:v>-8.4902476999999994</c:v>
                </c:pt>
                <c:pt idx="99">
                  <c:v>-8.5048665999999997</c:v>
                </c:pt>
                <c:pt idx="100">
                  <c:v>-8.4783611000000008</c:v>
                </c:pt>
                <c:pt idx="101">
                  <c:v>-8.4654799000000001</c:v>
                </c:pt>
                <c:pt idx="102">
                  <c:v>-8.4788741999999999</c:v>
                </c:pt>
                <c:pt idx="103">
                  <c:v>-8.4578170999999998</c:v>
                </c:pt>
                <c:pt idx="104">
                  <c:v>-8.4090872000000001</c:v>
                </c:pt>
                <c:pt idx="105">
                  <c:v>-8.4105997000000006</c:v>
                </c:pt>
                <c:pt idx="106">
                  <c:v>-8.4216566000000004</c:v>
                </c:pt>
                <c:pt idx="107">
                  <c:v>-8.4028883000000008</c:v>
                </c:pt>
                <c:pt idx="108">
                  <c:v>-8.4178256999999999</c:v>
                </c:pt>
                <c:pt idx="109">
                  <c:v>-8.4992514000000003</c:v>
                </c:pt>
                <c:pt idx="110">
                  <c:v>-8.5341653999999991</c:v>
                </c:pt>
                <c:pt idx="111">
                  <c:v>-8.5242090000000008</c:v>
                </c:pt>
                <c:pt idx="112">
                  <c:v>-8.5585298999999999</c:v>
                </c:pt>
                <c:pt idx="113">
                  <c:v>-8.6158322999999992</c:v>
                </c:pt>
                <c:pt idx="114">
                  <c:v>-8.6153393000000005</c:v>
                </c:pt>
                <c:pt idx="115">
                  <c:v>-8.6182499000000004</c:v>
                </c:pt>
                <c:pt idx="116">
                  <c:v>-8.6823244000000006</c:v>
                </c:pt>
                <c:pt idx="117">
                  <c:v>-8.7387856999999993</c:v>
                </c:pt>
                <c:pt idx="118">
                  <c:v>-8.7333573999999992</c:v>
                </c:pt>
                <c:pt idx="119">
                  <c:v>-8.7375039999999995</c:v>
                </c:pt>
                <c:pt idx="120">
                  <c:v>-8.8026742999999996</c:v>
                </c:pt>
                <c:pt idx="121">
                  <c:v>-8.8520707999999999</c:v>
                </c:pt>
                <c:pt idx="122">
                  <c:v>-8.8780669999999997</c:v>
                </c:pt>
                <c:pt idx="123">
                  <c:v>-8.9612236000000003</c:v>
                </c:pt>
                <c:pt idx="124">
                  <c:v>-9.0766524999999998</c:v>
                </c:pt>
                <c:pt idx="125">
                  <c:v>-9.1204547999999992</c:v>
                </c:pt>
                <c:pt idx="126">
                  <c:v>-9.2124471999999997</c:v>
                </c:pt>
                <c:pt idx="127">
                  <c:v>-9.3609513999999994</c:v>
                </c:pt>
                <c:pt idx="128">
                  <c:v>-9.4285507000000006</c:v>
                </c:pt>
                <c:pt idx="129">
                  <c:v>-9.4610023000000005</c:v>
                </c:pt>
                <c:pt idx="130">
                  <c:v>-9.7163819999999994</c:v>
                </c:pt>
                <c:pt idx="131">
                  <c:v>-9.9635362999999995</c:v>
                </c:pt>
                <c:pt idx="132">
                  <c:v>-9.9919977000000006</c:v>
                </c:pt>
                <c:pt idx="133">
                  <c:v>-10.052473000000001</c:v>
                </c:pt>
                <c:pt idx="134">
                  <c:v>-10.384489</c:v>
                </c:pt>
                <c:pt idx="135">
                  <c:v>-10.670362000000001</c:v>
                </c:pt>
                <c:pt idx="136">
                  <c:v>-10.791846</c:v>
                </c:pt>
                <c:pt idx="137">
                  <c:v>-11.151479</c:v>
                </c:pt>
                <c:pt idx="138">
                  <c:v>-11.771350999999999</c:v>
                </c:pt>
                <c:pt idx="139">
                  <c:v>-12.075075</c:v>
                </c:pt>
                <c:pt idx="140">
                  <c:v>-12.127597</c:v>
                </c:pt>
                <c:pt idx="141">
                  <c:v>-12.496930000000001</c:v>
                </c:pt>
                <c:pt idx="142">
                  <c:v>-13.025167</c:v>
                </c:pt>
                <c:pt idx="143">
                  <c:v>-13.265377000000001</c:v>
                </c:pt>
                <c:pt idx="144">
                  <c:v>-13.688418</c:v>
                </c:pt>
                <c:pt idx="145">
                  <c:v>-14.606047</c:v>
                </c:pt>
                <c:pt idx="146">
                  <c:v>-15.378938</c:v>
                </c:pt>
                <c:pt idx="147">
                  <c:v>-15.671306</c:v>
                </c:pt>
                <c:pt idx="148">
                  <c:v>-15.965436</c:v>
                </c:pt>
                <c:pt idx="149">
                  <c:v>-16.169065</c:v>
                </c:pt>
                <c:pt idx="150">
                  <c:v>-16.089703</c:v>
                </c:pt>
                <c:pt idx="151">
                  <c:v>-16.333449999999999</c:v>
                </c:pt>
                <c:pt idx="152">
                  <c:v>-17.019682</c:v>
                </c:pt>
                <c:pt idx="153">
                  <c:v>-17.653307000000002</c:v>
                </c:pt>
                <c:pt idx="154">
                  <c:v>-17.650538999999998</c:v>
                </c:pt>
                <c:pt idx="155">
                  <c:v>-17.403884999999999</c:v>
                </c:pt>
                <c:pt idx="156">
                  <c:v>-17.406654</c:v>
                </c:pt>
                <c:pt idx="157">
                  <c:v>-17.376867000000001</c:v>
                </c:pt>
                <c:pt idx="158">
                  <c:v>-17.391621000000001</c:v>
                </c:pt>
                <c:pt idx="159">
                  <c:v>-17.904398</c:v>
                </c:pt>
                <c:pt idx="160">
                  <c:v>-18.478348</c:v>
                </c:pt>
                <c:pt idx="161">
                  <c:v>-18.246628000000001</c:v>
                </c:pt>
                <c:pt idx="162">
                  <c:v>-17.832747000000001</c:v>
                </c:pt>
                <c:pt idx="163">
                  <c:v>-17.704018000000001</c:v>
                </c:pt>
                <c:pt idx="164">
                  <c:v>-17.790368999999998</c:v>
                </c:pt>
                <c:pt idx="165">
                  <c:v>-17.919453000000001</c:v>
                </c:pt>
                <c:pt idx="166">
                  <c:v>-18.119582999999999</c:v>
                </c:pt>
                <c:pt idx="167">
                  <c:v>-18.237379000000001</c:v>
                </c:pt>
                <c:pt idx="168">
                  <c:v>-18.178485999999999</c:v>
                </c:pt>
                <c:pt idx="169">
                  <c:v>-18.131164999999999</c:v>
                </c:pt>
                <c:pt idx="170">
                  <c:v>-18.138995999999999</c:v>
                </c:pt>
                <c:pt idx="171">
                  <c:v>-18.203899</c:v>
                </c:pt>
                <c:pt idx="172">
                  <c:v>-18.387979999999999</c:v>
                </c:pt>
                <c:pt idx="173">
                  <c:v>-18.603109</c:v>
                </c:pt>
                <c:pt idx="174">
                  <c:v>-18.701736</c:v>
                </c:pt>
                <c:pt idx="175">
                  <c:v>-18.718039000000001</c:v>
                </c:pt>
                <c:pt idx="176">
                  <c:v>-18.757453999999999</c:v>
                </c:pt>
                <c:pt idx="177">
                  <c:v>-18.879936000000001</c:v>
                </c:pt>
                <c:pt idx="178">
                  <c:v>-18.964590000000001</c:v>
                </c:pt>
                <c:pt idx="179">
                  <c:v>-19.027346000000001</c:v>
                </c:pt>
                <c:pt idx="180">
                  <c:v>-19.150134999999999</c:v>
                </c:pt>
                <c:pt idx="181">
                  <c:v>-19.345452999999999</c:v>
                </c:pt>
                <c:pt idx="182">
                  <c:v>-19.473227999999999</c:v>
                </c:pt>
                <c:pt idx="183">
                  <c:v>-19.539227</c:v>
                </c:pt>
                <c:pt idx="184">
                  <c:v>-19.635563000000001</c:v>
                </c:pt>
                <c:pt idx="185">
                  <c:v>-19.790346</c:v>
                </c:pt>
                <c:pt idx="186">
                  <c:v>-19.941148999999999</c:v>
                </c:pt>
                <c:pt idx="187">
                  <c:v>-20.111643000000001</c:v>
                </c:pt>
                <c:pt idx="188">
                  <c:v>-20.331012999999999</c:v>
                </c:pt>
                <c:pt idx="189">
                  <c:v>-20.565693</c:v>
                </c:pt>
                <c:pt idx="190">
                  <c:v>-20.773415</c:v>
                </c:pt>
                <c:pt idx="191">
                  <c:v>-20.945404</c:v>
                </c:pt>
                <c:pt idx="192">
                  <c:v>-21.091082</c:v>
                </c:pt>
                <c:pt idx="193">
                  <c:v>-21.289448</c:v>
                </c:pt>
                <c:pt idx="194">
                  <c:v>-21.532152</c:v>
                </c:pt>
                <c:pt idx="195">
                  <c:v>-21.801476000000001</c:v>
                </c:pt>
                <c:pt idx="196">
                  <c:v>-22.06148</c:v>
                </c:pt>
                <c:pt idx="197">
                  <c:v>-22.326371999999999</c:v>
                </c:pt>
                <c:pt idx="198">
                  <c:v>-22.558392999999999</c:v>
                </c:pt>
                <c:pt idx="199">
                  <c:v>-22.704581999999998</c:v>
                </c:pt>
                <c:pt idx="200">
                  <c:v>-22.787512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067-40FA-ABC0-F866FEFE8C38}"/>
            </c:ext>
          </c:extLst>
        </c:ser>
        <c:ser>
          <c:idx val="5"/>
          <c:order val="3"/>
          <c:tx>
            <c:strRef>
              <c:f>'CL 4GHz'!$T$2</c:f>
              <c:strCache>
                <c:ptCount val="1"/>
                <c:pt idx="0">
                  <c:v>+14 dBm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'CL 4GHz'!$E$5:$E$205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4GHz'!$T$5:$T$205</c:f>
              <c:numCache>
                <c:formatCode>General</c:formatCode>
                <c:ptCount val="201"/>
                <c:pt idx="0">
                  <c:v>-14.824750999999999</c:v>
                </c:pt>
                <c:pt idx="1">
                  <c:v>-14.558331000000001</c:v>
                </c:pt>
                <c:pt idx="2">
                  <c:v>-14.182009000000001</c:v>
                </c:pt>
                <c:pt idx="3">
                  <c:v>-13.764262</c:v>
                </c:pt>
                <c:pt idx="4">
                  <c:v>-13.398507</c:v>
                </c:pt>
                <c:pt idx="5">
                  <c:v>-13.019951000000001</c:v>
                </c:pt>
                <c:pt idx="6">
                  <c:v>-12.664720000000001</c:v>
                </c:pt>
                <c:pt idx="7">
                  <c:v>-12.355071000000001</c:v>
                </c:pt>
                <c:pt idx="8">
                  <c:v>-12.033879000000001</c:v>
                </c:pt>
                <c:pt idx="9">
                  <c:v>-11.749601999999999</c:v>
                </c:pt>
                <c:pt idx="10">
                  <c:v>-11.444794999999999</c:v>
                </c:pt>
                <c:pt idx="11">
                  <c:v>-11.169729</c:v>
                </c:pt>
                <c:pt idx="12">
                  <c:v>-10.925141999999999</c:v>
                </c:pt>
                <c:pt idx="13">
                  <c:v>-10.678773</c:v>
                </c:pt>
                <c:pt idx="14">
                  <c:v>-10.413128</c:v>
                </c:pt>
                <c:pt idx="15">
                  <c:v>-10.202064999999999</c:v>
                </c:pt>
                <c:pt idx="16">
                  <c:v>-10.005226</c:v>
                </c:pt>
                <c:pt idx="17">
                  <c:v>-9.7997665000000005</c:v>
                </c:pt>
                <c:pt idx="18">
                  <c:v>-9.6237078</c:v>
                </c:pt>
                <c:pt idx="19">
                  <c:v>-9.4786252999999991</c:v>
                </c:pt>
                <c:pt idx="20">
                  <c:v>-9.3275900000000007</c:v>
                </c:pt>
                <c:pt idx="21">
                  <c:v>-9.2114619999999992</c:v>
                </c:pt>
                <c:pt idx="22">
                  <c:v>-9.0843763000000006</c:v>
                </c:pt>
                <c:pt idx="23">
                  <c:v>-8.9895344000000001</c:v>
                </c:pt>
                <c:pt idx="24">
                  <c:v>-8.8796491999999994</c:v>
                </c:pt>
                <c:pt idx="25">
                  <c:v>-8.8166294000000001</c:v>
                </c:pt>
                <c:pt idx="26">
                  <c:v>-8.7344618000000001</c:v>
                </c:pt>
                <c:pt idx="27">
                  <c:v>-8.7122726000000004</c:v>
                </c:pt>
                <c:pt idx="28">
                  <c:v>-8.6774091999999996</c:v>
                </c:pt>
                <c:pt idx="29">
                  <c:v>-8.6519680000000001</c:v>
                </c:pt>
                <c:pt idx="30">
                  <c:v>-8.5998383</c:v>
                </c:pt>
                <c:pt idx="31">
                  <c:v>-8.6123084999999993</c:v>
                </c:pt>
                <c:pt idx="32">
                  <c:v>-8.5964898999999999</c:v>
                </c:pt>
                <c:pt idx="33">
                  <c:v>-8.5812836000000008</c:v>
                </c:pt>
                <c:pt idx="34">
                  <c:v>-8.6009501999999998</c:v>
                </c:pt>
                <c:pt idx="35">
                  <c:v>-8.6149816999999995</c:v>
                </c:pt>
                <c:pt idx="36">
                  <c:v>-8.6111746</c:v>
                </c:pt>
                <c:pt idx="37">
                  <c:v>-8.6374464</c:v>
                </c:pt>
                <c:pt idx="38">
                  <c:v>-8.6816987999999995</c:v>
                </c:pt>
                <c:pt idx="39">
                  <c:v>-8.7097491999999992</c:v>
                </c:pt>
                <c:pt idx="40">
                  <c:v>-8.7712383000000003</c:v>
                </c:pt>
                <c:pt idx="41">
                  <c:v>-8.8112916999999999</c:v>
                </c:pt>
                <c:pt idx="42">
                  <c:v>-8.8409700000000004</c:v>
                </c:pt>
                <c:pt idx="43">
                  <c:v>-8.8891296000000004</c:v>
                </c:pt>
                <c:pt idx="44">
                  <c:v>-8.9776974000000003</c:v>
                </c:pt>
                <c:pt idx="45">
                  <c:v>-9.0186414999999993</c:v>
                </c:pt>
                <c:pt idx="46">
                  <c:v>-9.0522288999999994</c:v>
                </c:pt>
                <c:pt idx="47">
                  <c:v>-9.1074885999999999</c:v>
                </c:pt>
                <c:pt idx="48">
                  <c:v>-9.1851500999999995</c:v>
                </c:pt>
                <c:pt idx="49">
                  <c:v>-9.2032851999999998</c:v>
                </c:pt>
                <c:pt idx="50">
                  <c:v>-9.2291927000000005</c:v>
                </c:pt>
                <c:pt idx="51">
                  <c:v>-9.3001784999999995</c:v>
                </c:pt>
                <c:pt idx="52">
                  <c:v>-9.3507738000000007</c:v>
                </c:pt>
                <c:pt idx="53">
                  <c:v>-9.3304452999999992</c:v>
                </c:pt>
                <c:pt idx="54">
                  <c:v>-9.3399935000000003</c:v>
                </c:pt>
                <c:pt idx="55">
                  <c:v>-9.3875408</c:v>
                </c:pt>
                <c:pt idx="56">
                  <c:v>-9.4328097999999994</c:v>
                </c:pt>
                <c:pt idx="57">
                  <c:v>-9.4848204000000003</c:v>
                </c:pt>
                <c:pt idx="58">
                  <c:v>-9.5522203000000001</c:v>
                </c:pt>
                <c:pt idx="59">
                  <c:v>-9.6213073999999992</c:v>
                </c:pt>
                <c:pt idx="60">
                  <c:v>-9.6562242999999999</c:v>
                </c:pt>
                <c:pt idx="61">
                  <c:v>-9.6593055999999997</c:v>
                </c:pt>
                <c:pt idx="62">
                  <c:v>-9.6894168999999994</c:v>
                </c:pt>
                <c:pt idx="63">
                  <c:v>-9.7216234000000004</c:v>
                </c:pt>
                <c:pt idx="64">
                  <c:v>-9.7300033999999993</c:v>
                </c:pt>
                <c:pt idx="65">
                  <c:v>-9.7532672999999992</c:v>
                </c:pt>
                <c:pt idx="66">
                  <c:v>-9.8415756000000005</c:v>
                </c:pt>
                <c:pt idx="67">
                  <c:v>-9.8587474999999998</c:v>
                </c:pt>
                <c:pt idx="68">
                  <c:v>-9.8031606999999994</c:v>
                </c:pt>
                <c:pt idx="69">
                  <c:v>-9.7866859000000002</c:v>
                </c:pt>
                <c:pt idx="70">
                  <c:v>-9.8263960000000008</c:v>
                </c:pt>
                <c:pt idx="71">
                  <c:v>-9.7878284000000004</c:v>
                </c:pt>
                <c:pt idx="72">
                  <c:v>-9.7449265</c:v>
                </c:pt>
                <c:pt idx="73">
                  <c:v>-9.8304566999999992</c:v>
                </c:pt>
                <c:pt idx="74">
                  <c:v>-9.8945694</c:v>
                </c:pt>
                <c:pt idx="75">
                  <c:v>-9.8257054999999998</c:v>
                </c:pt>
                <c:pt idx="76">
                  <c:v>-9.7748288999999993</c:v>
                </c:pt>
                <c:pt idx="77">
                  <c:v>-9.8045367999999993</c:v>
                </c:pt>
                <c:pt idx="78">
                  <c:v>-9.7735567000000003</c:v>
                </c:pt>
                <c:pt idx="79">
                  <c:v>-9.7357197000000006</c:v>
                </c:pt>
                <c:pt idx="80">
                  <c:v>-9.7785702000000008</c:v>
                </c:pt>
                <c:pt idx="81">
                  <c:v>-9.7855329999999991</c:v>
                </c:pt>
                <c:pt idx="82">
                  <c:v>-9.7138281000000006</c:v>
                </c:pt>
                <c:pt idx="83">
                  <c:v>-9.6818886000000006</c:v>
                </c:pt>
                <c:pt idx="84">
                  <c:v>-9.7050257000000002</c:v>
                </c:pt>
                <c:pt idx="85">
                  <c:v>-9.6550407000000007</c:v>
                </c:pt>
                <c:pt idx="86">
                  <c:v>-9.5985593999999992</c:v>
                </c:pt>
                <c:pt idx="87">
                  <c:v>-9.6457996000000001</c:v>
                </c:pt>
                <c:pt idx="88">
                  <c:v>-9.7085428</c:v>
                </c:pt>
                <c:pt idx="89">
                  <c:v>-9.6156682999999994</c:v>
                </c:pt>
                <c:pt idx="90">
                  <c:v>-9.5404052999999998</c:v>
                </c:pt>
                <c:pt idx="91">
                  <c:v>-9.5857276999999996</c:v>
                </c:pt>
                <c:pt idx="92">
                  <c:v>-9.5938797000000005</c:v>
                </c:pt>
                <c:pt idx="93">
                  <c:v>-9.4807328999999996</c:v>
                </c:pt>
                <c:pt idx="94">
                  <c:v>-9.4914874999999999</c:v>
                </c:pt>
                <c:pt idx="95">
                  <c:v>-9.6187201000000009</c:v>
                </c:pt>
                <c:pt idx="96">
                  <c:v>-9.6111736000000008</c:v>
                </c:pt>
                <c:pt idx="97">
                  <c:v>-9.5274973000000003</c:v>
                </c:pt>
                <c:pt idx="98">
                  <c:v>-9.6024723000000005</c:v>
                </c:pt>
                <c:pt idx="99">
                  <c:v>-9.7231102000000007</c:v>
                </c:pt>
                <c:pt idx="100">
                  <c:v>-9.6881342000000004</c:v>
                </c:pt>
                <c:pt idx="101">
                  <c:v>-9.7227677999999997</c:v>
                </c:pt>
                <c:pt idx="102">
                  <c:v>-9.8670416000000003</c:v>
                </c:pt>
                <c:pt idx="103">
                  <c:v>-9.8604707999999999</c:v>
                </c:pt>
                <c:pt idx="104">
                  <c:v>-9.7552967000000006</c:v>
                </c:pt>
                <c:pt idx="105">
                  <c:v>-9.8255367000000007</c:v>
                </c:pt>
                <c:pt idx="106">
                  <c:v>-9.8985710000000005</c:v>
                </c:pt>
                <c:pt idx="107">
                  <c:v>-9.8204556000000007</c:v>
                </c:pt>
                <c:pt idx="108">
                  <c:v>-9.8568773000000007</c:v>
                </c:pt>
                <c:pt idx="109">
                  <c:v>-10.115126999999999</c:v>
                </c:pt>
                <c:pt idx="110">
                  <c:v>-10.19328</c:v>
                </c:pt>
                <c:pt idx="111">
                  <c:v>-10.088215</c:v>
                </c:pt>
                <c:pt idx="112">
                  <c:v>-10.157176</c:v>
                </c:pt>
                <c:pt idx="113">
                  <c:v>-10.420159999999999</c:v>
                </c:pt>
                <c:pt idx="114">
                  <c:v>-10.460039999999999</c:v>
                </c:pt>
                <c:pt idx="115">
                  <c:v>-10.479414999999999</c:v>
                </c:pt>
                <c:pt idx="116">
                  <c:v>-10.801415</c:v>
                </c:pt>
                <c:pt idx="117">
                  <c:v>-11.134528</c:v>
                </c:pt>
                <c:pt idx="118">
                  <c:v>-11.080978999999999</c:v>
                </c:pt>
                <c:pt idx="119">
                  <c:v>-11.09356</c:v>
                </c:pt>
                <c:pt idx="120">
                  <c:v>-11.429959</c:v>
                </c:pt>
                <c:pt idx="121">
                  <c:v>-11.657584</c:v>
                </c:pt>
                <c:pt idx="122">
                  <c:v>-11.738116</c:v>
                </c:pt>
                <c:pt idx="123">
                  <c:v>-12.117886</c:v>
                </c:pt>
                <c:pt idx="124">
                  <c:v>-12.564856000000001</c:v>
                </c:pt>
                <c:pt idx="125">
                  <c:v>-12.691094</c:v>
                </c:pt>
                <c:pt idx="126">
                  <c:v>-12.964974</c:v>
                </c:pt>
                <c:pt idx="127">
                  <c:v>-13.489960999999999</c:v>
                </c:pt>
                <c:pt idx="128">
                  <c:v>-13.636996999999999</c:v>
                </c:pt>
                <c:pt idx="129">
                  <c:v>-13.671649</c:v>
                </c:pt>
                <c:pt idx="130">
                  <c:v>-14.399651</c:v>
                </c:pt>
                <c:pt idx="131">
                  <c:v>-15.058676</c:v>
                </c:pt>
                <c:pt idx="132">
                  <c:v>-14.939147</c:v>
                </c:pt>
                <c:pt idx="133">
                  <c:v>-14.944717000000001</c:v>
                </c:pt>
                <c:pt idx="134">
                  <c:v>-15.679899000000001</c:v>
                </c:pt>
                <c:pt idx="135">
                  <c:v>-16.023797999999999</c:v>
                </c:pt>
                <c:pt idx="136">
                  <c:v>-16.081923</c:v>
                </c:pt>
                <c:pt idx="137">
                  <c:v>-16.803239999999999</c:v>
                </c:pt>
                <c:pt idx="138">
                  <c:v>-17.831807999999999</c:v>
                </c:pt>
                <c:pt idx="139">
                  <c:v>-18.117654999999999</c:v>
                </c:pt>
                <c:pt idx="140">
                  <c:v>-18.098338999999999</c:v>
                </c:pt>
                <c:pt idx="141">
                  <c:v>-18.412572999999998</c:v>
                </c:pt>
                <c:pt idx="142">
                  <c:v>-18.740207999999999</c:v>
                </c:pt>
                <c:pt idx="143">
                  <c:v>-18.838851999999999</c:v>
                </c:pt>
                <c:pt idx="144">
                  <c:v>-19.016434</c:v>
                </c:pt>
                <c:pt idx="145">
                  <c:v>-19.431227</c:v>
                </c:pt>
                <c:pt idx="146">
                  <c:v>-19.714758</c:v>
                </c:pt>
                <c:pt idx="147">
                  <c:v>-19.815922</c:v>
                </c:pt>
                <c:pt idx="148">
                  <c:v>-19.919079</c:v>
                </c:pt>
                <c:pt idx="149">
                  <c:v>-19.983053000000002</c:v>
                </c:pt>
                <c:pt idx="150">
                  <c:v>-19.950951</c:v>
                </c:pt>
                <c:pt idx="151">
                  <c:v>-20.041708</c:v>
                </c:pt>
                <c:pt idx="152">
                  <c:v>-20.365770000000001</c:v>
                </c:pt>
                <c:pt idx="153">
                  <c:v>-20.616614999999999</c:v>
                </c:pt>
                <c:pt idx="154">
                  <c:v>-20.608387</c:v>
                </c:pt>
                <c:pt idx="155">
                  <c:v>-20.517106999999999</c:v>
                </c:pt>
                <c:pt idx="156">
                  <c:v>-20.514727000000001</c:v>
                </c:pt>
                <c:pt idx="157">
                  <c:v>-20.484076000000002</c:v>
                </c:pt>
                <c:pt idx="158">
                  <c:v>-20.495569</c:v>
                </c:pt>
                <c:pt idx="159">
                  <c:v>-20.685064000000001</c:v>
                </c:pt>
                <c:pt idx="160">
                  <c:v>-20.880192000000001</c:v>
                </c:pt>
                <c:pt idx="161">
                  <c:v>-20.757946</c:v>
                </c:pt>
                <c:pt idx="162">
                  <c:v>-20.501570000000001</c:v>
                </c:pt>
                <c:pt idx="163">
                  <c:v>-20.385303</c:v>
                </c:pt>
                <c:pt idx="164">
                  <c:v>-20.432984999999999</c:v>
                </c:pt>
                <c:pt idx="165">
                  <c:v>-20.507332000000002</c:v>
                </c:pt>
                <c:pt idx="166">
                  <c:v>-20.577583000000001</c:v>
                </c:pt>
                <c:pt idx="167">
                  <c:v>-20.608426999999999</c:v>
                </c:pt>
                <c:pt idx="168">
                  <c:v>-20.576698</c:v>
                </c:pt>
                <c:pt idx="169">
                  <c:v>-20.530311999999999</c:v>
                </c:pt>
                <c:pt idx="170">
                  <c:v>-20.520201</c:v>
                </c:pt>
                <c:pt idx="171">
                  <c:v>-20.549340999999998</c:v>
                </c:pt>
                <c:pt idx="172">
                  <c:v>-20.643507</c:v>
                </c:pt>
                <c:pt idx="173">
                  <c:v>-20.797236999999999</c:v>
                </c:pt>
                <c:pt idx="174">
                  <c:v>-20.909685</c:v>
                </c:pt>
                <c:pt idx="175">
                  <c:v>-20.922893999999999</c:v>
                </c:pt>
                <c:pt idx="176">
                  <c:v>-20.964603</c:v>
                </c:pt>
                <c:pt idx="177">
                  <c:v>-21.096252</c:v>
                </c:pt>
                <c:pt idx="178">
                  <c:v>-21.209665000000001</c:v>
                </c:pt>
                <c:pt idx="179">
                  <c:v>-21.277446999999999</c:v>
                </c:pt>
                <c:pt idx="180">
                  <c:v>-21.430503999999999</c:v>
                </c:pt>
                <c:pt idx="181">
                  <c:v>-21.654630999999998</c:v>
                </c:pt>
                <c:pt idx="182">
                  <c:v>-21.819372000000001</c:v>
                </c:pt>
                <c:pt idx="183">
                  <c:v>-21.892310999999999</c:v>
                </c:pt>
                <c:pt idx="184">
                  <c:v>-22.003900999999999</c:v>
                </c:pt>
                <c:pt idx="185">
                  <c:v>-22.171925000000002</c:v>
                </c:pt>
                <c:pt idx="186">
                  <c:v>-22.342231999999999</c:v>
                </c:pt>
                <c:pt idx="187">
                  <c:v>-22.504618000000001</c:v>
                </c:pt>
                <c:pt idx="188">
                  <c:v>-22.723475000000001</c:v>
                </c:pt>
                <c:pt idx="189">
                  <c:v>-22.965617999999999</c:v>
                </c:pt>
                <c:pt idx="190">
                  <c:v>-23.172241</c:v>
                </c:pt>
                <c:pt idx="191">
                  <c:v>-23.344255</c:v>
                </c:pt>
                <c:pt idx="192">
                  <c:v>-23.500129999999999</c:v>
                </c:pt>
                <c:pt idx="193">
                  <c:v>-23.708292</c:v>
                </c:pt>
                <c:pt idx="194">
                  <c:v>-23.946598000000002</c:v>
                </c:pt>
                <c:pt idx="195">
                  <c:v>-24.212616000000001</c:v>
                </c:pt>
                <c:pt idx="196">
                  <c:v>-24.459999</c:v>
                </c:pt>
                <c:pt idx="197">
                  <c:v>-24.714801999999999</c:v>
                </c:pt>
                <c:pt idx="198">
                  <c:v>-24.950448999999999</c:v>
                </c:pt>
                <c:pt idx="199">
                  <c:v>-25.106441</c:v>
                </c:pt>
                <c:pt idx="200">
                  <c:v>-25.205729999999999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067-40FA-ABC0-F866FEFE8C38}"/>
            </c:ext>
          </c:extLst>
        </c:ser>
        <c:ser>
          <c:idx val="0"/>
          <c:order val="4"/>
          <c:tx>
            <c:strRef>
              <c:f>'CL 4GHz'!$U$2</c:f>
              <c:strCache>
                <c:ptCount val="1"/>
                <c:pt idx="0">
                  <c:v>+10 dBm</c:v>
                </c:pt>
              </c:strCache>
            </c:strRef>
          </c:tx>
          <c:spPr>
            <a:ln>
              <a:solidFill>
                <a:schemeClr val="tx1"/>
              </a:solidFill>
              <a:prstDash val="sysDot"/>
            </a:ln>
          </c:spPr>
          <c:marker>
            <c:symbol val="none"/>
          </c:marker>
          <c:xVal>
            <c:numRef>
              <c:f>'CL 4GHz'!$P$5:$P$205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'CL 4GHz'!$U$5:$U$205</c:f>
              <c:numCache>
                <c:formatCode>General</c:formatCode>
                <c:ptCount val="201"/>
                <c:pt idx="0">
                  <c:v>-19.504807</c:v>
                </c:pt>
                <c:pt idx="1">
                  <c:v>-19.061741000000001</c:v>
                </c:pt>
                <c:pt idx="2">
                  <c:v>-18.556656</c:v>
                </c:pt>
                <c:pt idx="3">
                  <c:v>-17.899839</c:v>
                </c:pt>
                <c:pt idx="4">
                  <c:v>-17.318826999999999</c:v>
                </c:pt>
                <c:pt idx="5">
                  <c:v>-16.804902999999999</c:v>
                </c:pt>
                <c:pt idx="6">
                  <c:v>-16.411263999999999</c:v>
                </c:pt>
                <c:pt idx="7">
                  <c:v>-15.953181000000001</c:v>
                </c:pt>
                <c:pt idx="8">
                  <c:v>-15.547643000000001</c:v>
                </c:pt>
                <c:pt idx="9">
                  <c:v>-15.140084999999999</c:v>
                </c:pt>
                <c:pt idx="10">
                  <c:v>-14.687423000000001</c:v>
                </c:pt>
                <c:pt idx="11">
                  <c:v>-14.285826999999999</c:v>
                </c:pt>
                <c:pt idx="12">
                  <c:v>-13.965133</c:v>
                </c:pt>
                <c:pt idx="13">
                  <c:v>-13.718149</c:v>
                </c:pt>
                <c:pt idx="14">
                  <c:v>-13.420982</c:v>
                </c:pt>
                <c:pt idx="15">
                  <c:v>-13.183289</c:v>
                </c:pt>
                <c:pt idx="16">
                  <c:v>-12.82161</c:v>
                </c:pt>
                <c:pt idx="17">
                  <c:v>-12.54801</c:v>
                </c:pt>
                <c:pt idx="18">
                  <c:v>-12.200441</c:v>
                </c:pt>
                <c:pt idx="19">
                  <c:v>-11.981298000000001</c:v>
                </c:pt>
                <c:pt idx="20">
                  <c:v>-11.719676</c:v>
                </c:pt>
                <c:pt idx="21">
                  <c:v>-11.730223000000001</c:v>
                </c:pt>
                <c:pt idx="22">
                  <c:v>-11.469372999999999</c:v>
                </c:pt>
                <c:pt idx="23">
                  <c:v>-11.429309</c:v>
                </c:pt>
                <c:pt idx="24">
                  <c:v>-11.344887999999999</c:v>
                </c:pt>
                <c:pt idx="25">
                  <c:v>-11.277117000000001</c:v>
                </c:pt>
                <c:pt idx="26">
                  <c:v>-11.16503</c:v>
                </c:pt>
                <c:pt idx="27">
                  <c:v>-11.372474</c:v>
                </c:pt>
                <c:pt idx="28">
                  <c:v>-11.293459</c:v>
                </c:pt>
                <c:pt idx="29">
                  <c:v>-11.197653000000001</c:v>
                </c:pt>
                <c:pt idx="30">
                  <c:v>-11.236971</c:v>
                </c:pt>
                <c:pt idx="31">
                  <c:v>-11.299253</c:v>
                </c:pt>
                <c:pt idx="32">
                  <c:v>-11.377336</c:v>
                </c:pt>
                <c:pt idx="33">
                  <c:v>-11.611471999999999</c:v>
                </c:pt>
                <c:pt idx="34">
                  <c:v>-11.766778</c:v>
                </c:pt>
                <c:pt idx="35">
                  <c:v>-11.824223999999999</c:v>
                </c:pt>
                <c:pt idx="36">
                  <c:v>-11.946561000000001</c:v>
                </c:pt>
                <c:pt idx="37">
                  <c:v>-12.068609</c:v>
                </c:pt>
                <c:pt idx="38">
                  <c:v>-12.176714</c:v>
                </c:pt>
                <c:pt idx="39">
                  <c:v>-12.416573</c:v>
                </c:pt>
                <c:pt idx="40">
                  <c:v>-12.735588</c:v>
                </c:pt>
                <c:pt idx="41">
                  <c:v>-12.828151999999999</c:v>
                </c:pt>
                <c:pt idx="42">
                  <c:v>-12.820258000000001</c:v>
                </c:pt>
                <c:pt idx="43">
                  <c:v>-12.947958</c:v>
                </c:pt>
                <c:pt idx="44">
                  <c:v>-13.372693</c:v>
                </c:pt>
                <c:pt idx="45">
                  <c:v>-13.796227</c:v>
                </c:pt>
                <c:pt idx="46">
                  <c:v>-13.98198</c:v>
                </c:pt>
                <c:pt idx="47">
                  <c:v>-14.086736</c:v>
                </c:pt>
                <c:pt idx="48">
                  <c:v>-14.403525999999999</c:v>
                </c:pt>
                <c:pt idx="49">
                  <c:v>-14.477592</c:v>
                </c:pt>
                <c:pt idx="50">
                  <c:v>-14.476243</c:v>
                </c:pt>
                <c:pt idx="51">
                  <c:v>-15.104979999999999</c:v>
                </c:pt>
                <c:pt idx="52">
                  <c:v>-15.910235999999999</c:v>
                </c:pt>
                <c:pt idx="53">
                  <c:v>-15.966855000000001</c:v>
                </c:pt>
                <c:pt idx="54">
                  <c:v>-15.831911</c:v>
                </c:pt>
                <c:pt idx="55">
                  <c:v>-16.224798</c:v>
                </c:pt>
                <c:pt idx="56">
                  <c:v>-16.637165</c:v>
                </c:pt>
                <c:pt idx="57">
                  <c:v>-16.953709</c:v>
                </c:pt>
                <c:pt idx="58">
                  <c:v>-17.703768</c:v>
                </c:pt>
                <c:pt idx="59">
                  <c:v>-18.729258000000002</c:v>
                </c:pt>
                <c:pt idx="60">
                  <c:v>-19.079350000000002</c:v>
                </c:pt>
                <c:pt idx="61">
                  <c:v>-19.094432999999999</c:v>
                </c:pt>
                <c:pt idx="62">
                  <c:v>-19.512892000000001</c:v>
                </c:pt>
                <c:pt idx="63">
                  <c:v>-20.163260999999999</c:v>
                </c:pt>
                <c:pt idx="64">
                  <c:v>-20.226241999999999</c:v>
                </c:pt>
                <c:pt idx="65">
                  <c:v>-20.765549</c:v>
                </c:pt>
                <c:pt idx="66">
                  <c:v>-21.398637999999998</c:v>
                </c:pt>
                <c:pt idx="67">
                  <c:v>-21.636906</c:v>
                </c:pt>
                <c:pt idx="68">
                  <c:v>-21.213251</c:v>
                </c:pt>
                <c:pt idx="69">
                  <c:v>-21.296652000000002</c:v>
                </c:pt>
                <c:pt idx="70">
                  <c:v>-21.354427000000001</c:v>
                </c:pt>
                <c:pt idx="71">
                  <c:v>-21.364277000000001</c:v>
                </c:pt>
                <c:pt idx="72">
                  <c:v>-21.211666000000001</c:v>
                </c:pt>
                <c:pt idx="73">
                  <c:v>-21.510317000000001</c:v>
                </c:pt>
                <c:pt idx="74">
                  <c:v>-21.743455999999998</c:v>
                </c:pt>
                <c:pt idx="75">
                  <c:v>-21.45335</c:v>
                </c:pt>
                <c:pt idx="76">
                  <c:v>-21.365355999999998</c:v>
                </c:pt>
                <c:pt idx="77">
                  <c:v>-21.289760999999999</c:v>
                </c:pt>
                <c:pt idx="78">
                  <c:v>-21.306598999999999</c:v>
                </c:pt>
                <c:pt idx="79">
                  <c:v>-21.051183999999999</c:v>
                </c:pt>
                <c:pt idx="80">
                  <c:v>-21.174264999999998</c:v>
                </c:pt>
                <c:pt idx="81">
                  <c:v>-21.097605000000001</c:v>
                </c:pt>
                <c:pt idx="82">
                  <c:v>-21.003252</c:v>
                </c:pt>
                <c:pt idx="83">
                  <c:v>-20.722628</c:v>
                </c:pt>
                <c:pt idx="84">
                  <c:v>-20.900835000000001</c:v>
                </c:pt>
                <c:pt idx="85">
                  <c:v>-20.740065000000001</c:v>
                </c:pt>
                <c:pt idx="86">
                  <c:v>-20.486028999999998</c:v>
                </c:pt>
                <c:pt idx="87">
                  <c:v>-20.532914999999999</c:v>
                </c:pt>
                <c:pt idx="88">
                  <c:v>-20.639330000000001</c:v>
                </c:pt>
                <c:pt idx="89">
                  <c:v>-20.31521</c:v>
                </c:pt>
                <c:pt idx="90">
                  <c:v>-20.075475999999998</c:v>
                </c:pt>
                <c:pt idx="91">
                  <c:v>-20.045918</c:v>
                </c:pt>
                <c:pt idx="92">
                  <c:v>-19.883474</c:v>
                </c:pt>
                <c:pt idx="93">
                  <c:v>-19.631091999999999</c:v>
                </c:pt>
                <c:pt idx="94">
                  <c:v>-19.617632</c:v>
                </c:pt>
                <c:pt idx="95">
                  <c:v>-19.727003</c:v>
                </c:pt>
                <c:pt idx="96">
                  <c:v>-19.575251000000002</c:v>
                </c:pt>
                <c:pt idx="97">
                  <c:v>-19.438770000000002</c:v>
                </c:pt>
                <c:pt idx="98">
                  <c:v>-19.467382000000001</c:v>
                </c:pt>
                <c:pt idx="99">
                  <c:v>-19.510653999999999</c:v>
                </c:pt>
                <c:pt idx="100">
                  <c:v>-19.426718000000001</c:v>
                </c:pt>
                <c:pt idx="101">
                  <c:v>-19.460121000000001</c:v>
                </c:pt>
                <c:pt idx="102">
                  <c:v>-19.479361999999998</c:v>
                </c:pt>
                <c:pt idx="103">
                  <c:v>-19.466474999999999</c:v>
                </c:pt>
                <c:pt idx="104">
                  <c:v>-19.285284000000001</c:v>
                </c:pt>
                <c:pt idx="105">
                  <c:v>-19.254795000000001</c:v>
                </c:pt>
                <c:pt idx="106">
                  <c:v>-19.303920999999999</c:v>
                </c:pt>
                <c:pt idx="107">
                  <c:v>-19.274896999999999</c:v>
                </c:pt>
                <c:pt idx="108">
                  <c:v>-19.283638</c:v>
                </c:pt>
                <c:pt idx="109">
                  <c:v>-19.550207</c:v>
                </c:pt>
                <c:pt idx="110">
                  <c:v>-19.683772999999999</c:v>
                </c:pt>
                <c:pt idx="111">
                  <c:v>-19.573032000000001</c:v>
                </c:pt>
                <c:pt idx="112">
                  <c:v>-19.674236000000001</c:v>
                </c:pt>
                <c:pt idx="113">
                  <c:v>-19.916343999999999</c:v>
                </c:pt>
                <c:pt idx="114">
                  <c:v>-19.822738999999999</c:v>
                </c:pt>
                <c:pt idx="115">
                  <c:v>-19.827829000000001</c:v>
                </c:pt>
                <c:pt idx="116">
                  <c:v>-20.061219999999999</c:v>
                </c:pt>
                <c:pt idx="117">
                  <c:v>-20.308274999999998</c:v>
                </c:pt>
                <c:pt idx="118">
                  <c:v>-20.303307</c:v>
                </c:pt>
                <c:pt idx="119">
                  <c:v>-20.422893999999999</c:v>
                </c:pt>
                <c:pt idx="120">
                  <c:v>-20.562329999999999</c:v>
                </c:pt>
                <c:pt idx="121">
                  <c:v>-20.795746000000001</c:v>
                </c:pt>
                <c:pt idx="122">
                  <c:v>-20.913778000000001</c:v>
                </c:pt>
                <c:pt idx="123">
                  <c:v>-21.054182000000001</c:v>
                </c:pt>
                <c:pt idx="124">
                  <c:v>-21.358370000000001</c:v>
                </c:pt>
                <c:pt idx="125">
                  <c:v>-21.435328999999999</c:v>
                </c:pt>
                <c:pt idx="126">
                  <c:v>-21.581316000000001</c:v>
                </c:pt>
                <c:pt idx="127">
                  <c:v>-21.617449000000001</c:v>
                </c:pt>
                <c:pt idx="128">
                  <c:v>-21.793220999999999</c:v>
                </c:pt>
                <c:pt idx="129">
                  <c:v>-21.604323999999998</c:v>
                </c:pt>
                <c:pt idx="130">
                  <c:v>-21.950544000000001</c:v>
                </c:pt>
                <c:pt idx="131">
                  <c:v>-22.020375999999999</c:v>
                </c:pt>
                <c:pt idx="132">
                  <c:v>-22.053066000000001</c:v>
                </c:pt>
                <c:pt idx="133">
                  <c:v>-21.826349</c:v>
                </c:pt>
                <c:pt idx="134">
                  <c:v>-22.18712</c:v>
                </c:pt>
                <c:pt idx="135">
                  <c:v>-22.243739999999999</c:v>
                </c:pt>
                <c:pt idx="136">
                  <c:v>-22.336963999999998</c:v>
                </c:pt>
                <c:pt idx="137">
                  <c:v>-22.395510000000002</c:v>
                </c:pt>
                <c:pt idx="138">
                  <c:v>-22.798693</c:v>
                </c:pt>
                <c:pt idx="139">
                  <c:v>-22.949407999999998</c:v>
                </c:pt>
                <c:pt idx="140">
                  <c:v>-22.934284000000002</c:v>
                </c:pt>
                <c:pt idx="141">
                  <c:v>-23.047653</c:v>
                </c:pt>
                <c:pt idx="142">
                  <c:v>-23.152297999999998</c:v>
                </c:pt>
                <c:pt idx="143">
                  <c:v>-23.165689</c:v>
                </c:pt>
                <c:pt idx="144">
                  <c:v>-23.244510999999999</c:v>
                </c:pt>
                <c:pt idx="145">
                  <c:v>-23.537298</c:v>
                </c:pt>
                <c:pt idx="146">
                  <c:v>-23.779684</c:v>
                </c:pt>
                <c:pt idx="147">
                  <c:v>-23.986158</c:v>
                </c:pt>
                <c:pt idx="148">
                  <c:v>-24.021602999999999</c:v>
                </c:pt>
                <c:pt idx="149">
                  <c:v>-24.284535999999999</c:v>
                </c:pt>
                <c:pt idx="150">
                  <c:v>-24.383036000000001</c:v>
                </c:pt>
                <c:pt idx="151">
                  <c:v>-24.530722000000001</c:v>
                </c:pt>
                <c:pt idx="152">
                  <c:v>-25.026325</c:v>
                </c:pt>
                <c:pt idx="153">
                  <c:v>-25.435103999999999</c:v>
                </c:pt>
                <c:pt idx="154">
                  <c:v>-25.308782999999998</c:v>
                </c:pt>
                <c:pt idx="155">
                  <c:v>-25.194633</c:v>
                </c:pt>
                <c:pt idx="156">
                  <c:v>-25.186627999999999</c:v>
                </c:pt>
                <c:pt idx="157">
                  <c:v>-25.094168</c:v>
                </c:pt>
                <c:pt idx="158">
                  <c:v>-25.126771999999999</c:v>
                </c:pt>
                <c:pt idx="159">
                  <c:v>-25.287638000000001</c:v>
                </c:pt>
                <c:pt idx="160">
                  <c:v>-25.456091000000001</c:v>
                </c:pt>
                <c:pt idx="161">
                  <c:v>-25.34798</c:v>
                </c:pt>
                <c:pt idx="162">
                  <c:v>-25.149477000000001</c:v>
                </c:pt>
                <c:pt idx="163">
                  <c:v>-25.041188999999999</c:v>
                </c:pt>
                <c:pt idx="164">
                  <c:v>-25.072119000000001</c:v>
                </c:pt>
                <c:pt idx="165">
                  <c:v>-25.143106</c:v>
                </c:pt>
                <c:pt idx="166">
                  <c:v>-25.208818000000001</c:v>
                </c:pt>
                <c:pt idx="167">
                  <c:v>-25.224743</c:v>
                </c:pt>
                <c:pt idx="168">
                  <c:v>-25.194628000000002</c:v>
                </c:pt>
                <c:pt idx="169">
                  <c:v>-25.145970999999999</c:v>
                </c:pt>
                <c:pt idx="170">
                  <c:v>-25.136068000000002</c:v>
                </c:pt>
                <c:pt idx="171">
                  <c:v>-25.189824999999999</c:v>
                </c:pt>
                <c:pt idx="172">
                  <c:v>-25.324318000000002</c:v>
                </c:pt>
                <c:pt idx="173">
                  <c:v>-25.456720000000001</c:v>
                </c:pt>
                <c:pt idx="174">
                  <c:v>-25.579515000000001</c:v>
                </c:pt>
                <c:pt idx="175">
                  <c:v>-25.587945999999999</c:v>
                </c:pt>
                <c:pt idx="176">
                  <c:v>-25.610289000000002</c:v>
                </c:pt>
                <c:pt idx="177">
                  <c:v>-25.664856</c:v>
                </c:pt>
                <c:pt idx="178">
                  <c:v>-25.754141000000001</c:v>
                </c:pt>
                <c:pt idx="179">
                  <c:v>-25.802745999999999</c:v>
                </c:pt>
                <c:pt idx="180">
                  <c:v>-25.911753000000001</c:v>
                </c:pt>
                <c:pt idx="181">
                  <c:v>-26.182148000000002</c:v>
                </c:pt>
                <c:pt idx="182">
                  <c:v>-26.378665999999999</c:v>
                </c:pt>
                <c:pt idx="183">
                  <c:v>-26.469895999999999</c:v>
                </c:pt>
                <c:pt idx="184">
                  <c:v>-26.566004</c:v>
                </c:pt>
                <c:pt idx="185">
                  <c:v>-26.799931999999998</c:v>
                </c:pt>
                <c:pt idx="186">
                  <c:v>-26.845839000000002</c:v>
                </c:pt>
                <c:pt idx="187">
                  <c:v>-26.987290999999999</c:v>
                </c:pt>
                <c:pt idx="188">
                  <c:v>-27.207386</c:v>
                </c:pt>
                <c:pt idx="189">
                  <c:v>-27.434014999999999</c:v>
                </c:pt>
                <c:pt idx="190">
                  <c:v>-27.565493</c:v>
                </c:pt>
                <c:pt idx="191">
                  <c:v>-27.755804000000001</c:v>
                </c:pt>
                <c:pt idx="192">
                  <c:v>-27.876453000000001</c:v>
                </c:pt>
                <c:pt idx="193">
                  <c:v>-28.040044999999999</c:v>
                </c:pt>
                <c:pt idx="194">
                  <c:v>-28.284821000000001</c:v>
                </c:pt>
                <c:pt idx="195">
                  <c:v>-28.567968</c:v>
                </c:pt>
                <c:pt idx="196">
                  <c:v>-28.819949999999999</c:v>
                </c:pt>
                <c:pt idx="197">
                  <c:v>-29.082647000000001</c:v>
                </c:pt>
                <c:pt idx="198">
                  <c:v>-29.360319</c:v>
                </c:pt>
                <c:pt idx="199">
                  <c:v>-29.539971999999999</c:v>
                </c:pt>
                <c:pt idx="200">
                  <c:v>-29.658749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067-40FA-ABC0-F866FEFE8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1"/>
      </c:valAx>
      <c:valAx>
        <c:axId val="116071808"/>
        <c:scaling>
          <c:orientation val="minMax"/>
          <c:max val="-5"/>
          <c:min val="-4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6002531134215989"/>
          <c:y val="0.4653284485272674"/>
          <c:w val="0.20378989579248014"/>
          <c:h val="0.33062299504228632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1 dB Compression Point : 1 GHz IF, 5 GHz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20179405032336145"/>
          <c:y val="2.70411719929904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069981208749504"/>
          <c:w val="0.76542713682528862"/>
          <c:h val="0.70854763357702388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24</c:v>
                </c:pt>
                <c:pt idx="1">
                  <c:v>22</c:v>
                </c:pt>
                <c:pt idx="2">
                  <c:v>20</c:v>
                </c:pt>
                <c:pt idx="3">
                  <c:v>18</c:v>
                </c:pt>
                <c:pt idx="4">
                  <c:v>16</c:v>
                </c:pt>
                <c:pt idx="5">
                  <c:v>14</c:v>
                </c:pt>
              </c:numCache>
            </c:numRef>
          </c:xVal>
          <c:yVal>
            <c:numRef>
              <c:f>'P1dB Pt'!$D$7:$I$7</c:f>
              <c:numCache>
                <c:formatCode>General</c:formatCode>
                <c:ptCount val="6"/>
                <c:pt idx="0">
                  <c:v>20.8</c:v>
                </c:pt>
                <c:pt idx="1">
                  <c:v>20.100000000000001</c:v>
                </c:pt>
                <c:pt idx="2">
                  <c:v>19.399999999999999</c:v>
                </c:pt>
                <c:pt idx="3">
                  <c:v>18</c:v>
                </c:pt>
                <c:pt idx="4">
                  <c:v>16.600000000000001</c:v>
                </c:pt>
                <c:pt idx="5">
                  <c:v>14.5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EF-411E-9583-7DB9C1D52C37}"/>
            </c:ext>
          </c:extLst>
        </c:ser>
        <c:ser>
          <c:idx val="2"/>
          <c:order val="1"/>
          <c:tx>
            <c:strRef>
              <c:f>'P1dB Pt'!$K$1:$P$1</c:f>
              <c:strCache>
                <c:ptCount val="6"/>
                <c:pt idx="0">
                  <c:v>Configuration A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20</c:v>
                </c:pt>
                <c:pt idx="1">
                  <c:v>17</c:v>
                </c:pt>
                <c:pt idx="2">
                  <c:v>14</c:v>
                </c:pt>
                <c:pt idx="3">
                  <c:v>11</c:v>
                </c:pt>
                <c:pt idx="4">
                  <c:v>8</c:v>
                </c:pt>
              </c:numCache>
            </c:numRef>
          </c:xVal>
          <c:yVal>
            <c:numRef>
              <c:f>'P1dB Pt'!$K$7:$O$7</c:f>
              <c:numCache>
                <c:formatCode>General</c:formatCode>
                <c:ptCount val="5"/>
                <c:pt idx="0">
                  <c:v>20.100000000000001</c:v>
                </c:pt>
                <c:pt idx="1">
                  <c:v>19.399999999999999</c:v>
                </c:pt>
                <c:pt idx="2">
                  <c:v>15.9</c:v>
                </c:pt>
                <c:pt idx="3">
                  <c:v>11</c:v>
                </c:pt>
                <c:pt idx="4">
                  <c:v>15.9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EF-411E-9583-7DB9C1D52C37}"/>
            </c:ext>
          </c:extLst>
        </c:ser>
        <c:ser>
          <c:idx val="3"/>
          <c:order val="2"/>
          <c:tx>
            <c:strRef>
              <c:f>'P1dB Pt'!$T$1:$Y$1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24</c:v>
                </c:pt>
                <c:pt idx="1">
                  <c:v>22</c:v>
                </c:pt>
                <c:pt idx="2">
                  <c:v>20</c:v>
                </c:pt>
                <c:pt idx="3">
                  <c:v>18</c:v>
                </c:pt>
                <c:pt idx="4">
                  <c:v>16</c:v>
                </c:pt>
                <c:pt idx="5">
                  <c:v>14</c:v>
                </c:pt>
              </c:numCache>
            </c:numRef>
          </c:xVal>
          <c:yVal>
            <c:numRef>
              <c:f>'P1dB Pt'!$T$7:$Y$7</c:f>
              <c:numCache>
                <c:formatCode>General</c:formatCode>
                <c:ptCount val="6"/>
                <c:pt idx="0">
                  <c:v>21.5</c:v>
                </c:pt>
                <c:pt idx="1">
                  <c:v>20.8</c:v>
                </c:pt>
                <c:pt idx="2">
                  <c:v>20.100000000000001</c:v>
                </c:pt>
                <c:pt idx="3">
                  <c:v>18.7</c:v>
                </c:pt>
                <c:pt idx="4">
                  <c:v>17.3</c:v>
                </c:pt>
                <c:pt idx="5">
                  <c:v>15.9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EF-411E-9583-7DB9C1D52C37}"/>
            </c:ext>
          </c:extLst>
        </c:ser>
        <c:ser>
          <c:idx val="5"/>
          <c:order val="3"/>
          <c:tx>
            <c:strRef>
              <c:f>'P1dB Pt'!$AA$1:$AF$1</c:f>
              <c:strCache>
                <c:ptCount val="6"/>
                <c:pt idx="0">
                  <c:v>Configuration B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20</c:v>
                </c:pt>
                <c:pt idx="1">
                  <c:v>17</c:v>
                </c:pt>
                <c:pt idx="2">
                  <c:v>14</c:v>
                </c:pt>
                <c:pt idx="3">
                  <c:v>11</c:v>
                </c:pt>
                <c:pt idx="4">
                  <c:v>8</c:v>
                </c:pt>
              </c:numCache>
            </c:numRef>
          </c:xVal>
          <c:yVal>
            <c:numRef>
              <c:f>'P1dB Pt'!$AA$7:$AE$7</c:f>
              <c:numCache>
                <c:formatCode>General</c:formatCode>
                <c:ptCount val="5"/>
                <c:pt idx="0">
                  <c:v>20.8</c:v>
                </c:pt>
                <c:pt idx="1">
                  <c:v>20.100000000000001</c:v>
                </c:pt>
                <c:pt idx="2">
                  <c:v>18</c:v>
                </c:pt>
                <c:pt idx="3">
                  <c:v>15.2</c:v>
                </c:pt>
                <c:pt idx="4">
                  <c:v>14.5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BEF-411E-9583-7DB9C1D52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24"/>
          <c:min val="1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2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7654643683180752"/>
          <c:y val="0.56798744211846242"/>
          <c:w val="0.44815624772538881"/>
          <c:h val="0.2091895552262675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1 dB Compression Point : 1 GHz IF, 5 GHz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6592173490771733"/>
          <c:y val="2.258497340280242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9.6588023454453109E-2"/>
          <c:w val="0.76542713682528862"/>
          <c:h val="0.71265933559344019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'P1dB Pt'!$D$1:$I$1</c:f>
              <c:strCache>
                <c:ptCount val="6"/>
                <c:pt idx="0">
                  <c:v>Configuration A - Sine Wave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24</c:v>
                </c:pt>
                <c:pt idx="1">
                  <c:v>22</c:v>
                </c:pt>
                <c:pt idx="2">
                  <c:v>20</c:v>
                </c:pt>
                <c:pt idx="3">
                  <c:v>18</c:v>
                </c:pt>
                <c:pt idx="4">
                  <c:v>16</c:v>
                </c:pt>
                <c:pt idx="5">
                  <c:v>14</c:v>
                </c:pt>
              </c:numCache>
            </c:numRef>
          </c:xVal>
          <c:yVal>
            <c:numRef>
              <c:f>'P1dB Pt'!$D$6:$I$6</c:f>
              <c:numCache>
                <c:formatCode>General</c:formatCode>
                <c:ptCount val="6"/>
                <c:pt idx="0">
                  <c:v>13.250441400000001</c:v>
                </c:pt>
                <c:pt idx="1">
                  <c:v>12.489569300000001</c:v>
                </c:pt>
                <c:pt idx="2">
                  <c:v>11.489709299999999</c:v>
                </c:pt>
                <c:pt idx="3">
                  <c:v>9.7172003</c:v>
                </c:pt>
                <c:pt idx="4">
                  <c:v>7.7017122000000011</c:v>
                </c:pt>
                <c:pt idx="5">
                  <c:v>5.0321560000000005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D8-4C4D-97A0-5F6DB46FAEC9}"/>
            </c:ext>
          </c:extLst>
        </c:ser>
        <c:ser>
          <c:idx val="2"/>
          <c:order val="1"/>
          <c:tx>
            <c:strRef>
              <c:f>'P1dB Pt'!$K$1:$P$1</c:f>
              <c:strCache>
                <c:ptCount val="6"/>
                <c:pt idx="0">
                  <c:v>Configuration A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20</c:v>
                </c:pt>
                <c:pt idx="1">
                  <c:v>17</c:v>
                </c:pt>
                <c:pt idx="2">
                  <c:v>14</c:v>
                </c:pt>
                <c:pt idx="3">
                  <c:v>11</c:v>
                </c:pt>
                <c:pt idx="4">
                  <c:v>8</c:v>
                </c:pt>
              </c:numCache>
            </c:numRef>
          </c:xVal>
          <c:yVal>
            <c:numRef>
              <c:f>'P1dB Pt'!$K$6:$O$6</c:f>
              <c:numCache>
                <c:formatCode>General</c:formatCode>
                <c:ptCount val="5"/>
                <c:pt idx="0">
                  <c:v>12.726746200000001</c:v>
                </c:pt>
                <c:pt idx="1">
                  <c:v>11.640684499999999</c:v>
                </c:pt>
                <c:pt idx="2">
                  <c:v>7.9155458000000003</c:v>
                </c:pt>
                <c:pt idx="3">
                  <c:v>2.0824671000000006</c:v>
                </c:pt>
                <c:pt idx="4">
                  <c:v>3.4794289999999997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3D8-4C4D-97A0-5F6DB46FAEC9}"/>
            </c:ext>
          </c:extLst>
        </c:ser>
        <c:ser>
          <c:idx val="3"/>
          <c:order val="2"/>
          <c:tx>
            <c:strRef>
              <c:f>'P1dB Pt'!$T$1:$Y$1</c:f>
              <c:strCache>
                <c:ptCount val="6"/>
                <c:pt idx="0">
                  <c:v> Configuration B - Sine Wave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Pt'!$D$2:$I$2</c:f>
              <c:numCache>
                <c:formatCode>General</c:formatCode>
                <c:ptCount val="6"/>
                <c:pt idx="0">
                  <c:v>24</c:v>
                </c:pt>
                <c:pt idx="1">
                  <c:v>22</c:v>
                </c:pt>
                <c:pt idx="2">
                  <c:v>20</c:v>
                </c:pt>
                <c:pt idx="3">
                  <c:v>18</c:v>
                </c:pt>
                <c:pt idx="4">
                  <c:v>16</c:v>
                </c:pt>
                <c:pt idx="5">
                  <c:v>14</c:v>
                </c:pt>
              </c:numCache>
            </c:numRef>
          </c:xVal>
          <c:yVal>
            <c:numRef>
              <c:f>'P1dB Pt'!$T$6:$Y$6</c:f>
              <c:numCache>
                <c:formatCode>General</c:formatCode>
                <c:ptCount val="6"/>
                <c:pt idx="0">
                  <c:v>13.951359699999999</c:v>
                </c:pt>
                <c:pt idx="1">
                  <c:v>13.149515000000001</c:v>
                </c:pt>
                <c:pt idx="2">
                  <c:v>12.135038000000002</c:v>
                </c:pt>
                <c:pt idx="3">
                  <c:v>10.4253313</c:v>
                </c:pt>
                <c:pt idx="4">
                  <c:v>8.4773434000000005</c:v>
                </c:pt>
                <c:pt idx="5">
                  <c:v>6.3755459999999999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3D8-4C4D-97A0-5F6DB46FAEC9}"/>
            </c:ext>
          </c:extLst>
        </c:ser>
        <c:ser>
          <c:idx val="5"/>
          <c:order val="3"/>
          <c:tx>
            <c:strRef>
              <c:f>'P1dB Pt'!$AA$1:$AF$1</c:f>
              <c:strCache>
                <c:ptCount val="6"/>
                <c:pt idx="0">
                  <c:v>Configuration B - Square Wave</c:v>
                </c:pt>
              </c:strCache>
            </c:strRef>
          </c:tx>
          <c:spPr>
            <a:ln cmpd="dbl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'P1dB Pt'!$K$2:$O$2</c:f>
              <c:numCache>
                <c:formatCode>General</c:formatCode>
                <c:ptCount val="5"/>
                <c:pt idx="0">
                  <c:v>20</c:v>
                </c:pt>
                <c:pt idx="1">
                  <c:v>17</c:v>
                </c:pt>
                <c:pt idx="2">
                  <c:v>14</c:v>
                </c:pt>
                <c:pt idx="3">
                  <c:v>11</c:v>
                </c:pt>
                <c:pt idx="4">
                  <c:v>8</c:v>
                </c:pt>
              </c:numCache>
            </c:numRef>
          </c:xVal>
          <c:yVal>
            <c:numRef>
              <c:f>'P1dB Pt'!$AA$6:$AE$6</c:f>
              <c:numCache>
                <c:formatCode>General</c:formatCode>
                <c:ptCount val="5"/>
                <c:pt idx="0">
                  <c:v>13.2883347</c:v>
                </c:pt>
                <c:pt idx="1">
                  <c:v>12.293299300000001</c:v>
                </c:pt>
                <c:pt idx="2">
                  <c:v>9.6239060999999992</c:v>
                </c:pt>
                <c:pt idx="3">
                  <c:v>6.0494829999999986</c:v>
                </c:pt>
                <c:pt idx="4">
                  <c:v>3.3377490000000005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3D8-4C4D-97A0-5F6DB46FA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069888"/>
        <c:axId val="116071808"/>
      </c:scatterChart>
      <c:valAx>
        <c:axId val="116069888"/>
        <c:scaling>
          <c:orientation val="minMax"/>
          <c:max val="24"/>
          <c:min val="1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LO Power (dBm)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6071808"/>
        <c:crosses val="autoZero"/>
        <c:crossBetween val="midCat"/>
        <c:majorUnit val="2"/>
      </c:valAx>
      <c:valAx>
        <c:axId val="116071808"/>
        <c:scaling>
          <c:orientation val="minMax"/>
          <c:max val="25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6069888"/>
        <c:crossesAt val="-15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8758407234431332"/>
          <c:y val="0.12395249193872124"/>
          <c:w val="0.44539683884726239"/>
          <c:h val="0.2095992392845524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4 GHz IF, Highside Square Wave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7322563984601164"/>
          <c:y val="2.777777777777777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 &amp; Data'!$I$4:$I$204</c:f>
              <c:numCache>
                <c:formatCode>General</c:formatCode>
                <c:ptCount val="201"/>
                <c:pt idx="0">
                  <c:v>-10.555678</c:v>
                </c:pt>
                <c:pt idx="1">
                  <c:v>-10.339276</c:v>
                </c:pt>
                <c:pt idx="2">
                  <c:v>-10.013805</c:v>
                </c:pt>
                <c:pt idx="3">
                  <c:v>-9.6887101999999992</c:v>
                </c:pt>
                <c:pt idx="4">
                  <c:v>-9.3670168</c:v>
                </c:pt>
                <c:pt idx="5">
                  <c:v>-9.0314350000000001</c:v>
                </c:pt>
                <c:pt idx="6">
                  <c:v>-8.7180777000000003</c:v>
                </c:pt>
                <c:pt idx="7">
                  <c:v>-8.4923915999999995</c:v>
                </c:pt>
                <c:pt idx="8">
                  <c:v>-8.2183857000000007</c:v>
                </c:pt>
                <c:pt idx="9">
                  <c:v>-7.9920553999999999</c:v>
                </c:pt>
                <c:pt idx="10">
                  <c:v>-7.7709884999999996</c:v>
                </c:pt>
                <c:pt idx="11">
                  <c:v>-7.5732026000000001</c:v>
                </c:pt>
                <c:pt idx="12">
                  <c:v>-7.3896288999999999</c:v>
                </c:pt>
                <c:pt idx="13">
                  <c:v>-7.2134837999999997</c:v>
                </c:pt>
                <c:pt idx="14">
                  <c:v>-7.0488815000000002</c:v>
                </c:pt>
                <c:pt idx="15">
                  <c:v>-6.9137424999999997</c:v>
                </c:pt>
                <c:pt idx="16">
                  <c:v>-6.8104905999999996</c:v>
                </c:pt>
                <c:pt idx="17">
                  <c:v>-6.7066298</c:v>
                </c:pt>
                <c:pt idx="18">
                  <c:v>-6.6281566999999999</c:v>
                </c:pt>
                <c:pt idx="19">
                  <c:v>-6.5478382000000002</c:v>
                </c:pt>
                <c:pt idx="20">
                  <c:v>-6.5122852</c:v>
                </c:pt>
                <c:pt idx="21">
                  <c:v>-6.4718021999999999</c:v>
                </c:pt>
                <c:pt idx="22">
                  <c:v>-6.4317522</c:v>
                </c:pt>
                <c:pt idx="23">
                  <c:v>-6.4098220000000001</c:v>
                </c:pt>
                <c:pt idx="24">
                  <c:v>-6.3937210999999996</c:v>
                </c:pt>
                <c:pt idx="25">
                  <c:v>-6.4012222000000003</c:v>
                </c:pt>
                <c:pt idx="26">
                  <c:v>-6.4200001000000002</c:v>
                </c:pt>
                <c:pt idx="27">
                  <c:v>-6.4513955000000003</c:v>
                </c:pt>
                <c:pt idx="28">
                  <c:v>-6.4860081999999997</c:v>
                </c:pt>
                <c:pt idx="29">
                  <c:v>-6.5452079999999997</c:v>
                </c:pt>
                <c:pt idx="30">
                  <c:v>-6.5737214000000002</c:v>
                </c:pt>
                <c:pt idx="31">
                  <c:v>-6.6076546</c:v>
                </c:pt>
                <c:pt idx="32">
                  <c:v>-6.6239280999999997</c:v>
                </c:pt>
                <c:pt idx="33">
                  <c:v>-6.6556281999999998</c:v>
                </c:pt>
                <c:pt idx="34">
                  <c:v>-6.6633902000000003</c:v>
                </c:pt>
                <c:pt idx="35">
                  <c:v>-6.6683044000000002</c:v>
                </c:pt>
                <c:pt idx="36">
                  <c:v>-6.6730371000000002</c:v>
                </c:pt>
                <c:pt idx="37">
                  <c:v>-6.6850100000000001</c:v>
                </c:pt>
                <c:pt idx="38">
                  <c:v>-6.6862282999999998</c:v>
                </c:pt>
                <c:pt idx="39">
                  <c:v>-6.7036591000000003</c:v>
                </c:pt>
                <c:pt idx="40">
                  <c:v>-6.7322850000000001</c:v>
                </c:pt>
                <c:pt idx="41">
                  <c:v>-6.7730082999999999</c:v>
                </c:pt>
                <c:pt idx="42">
                  <c:v>-6.8352003000000003</c:v>
                </c:pt>
                <c:pt idx="43">
                  <c:v>-6.8994904000000004</c:v>
                </c:pt>
                <c:pt idx="44">
                  <c:v>-6.9831795999999997</c:v>
                </c:pt>
                <c:pt idx="45">
                  <c:v>-7.074935</c:v>
                </c:pt>
                <c:pt idx="46">
                  <c:v>-7.1655812000000001</c:v>
                </c:pt>
                <c:pt idx="47">
                  <c:v>-7.260942</c:v>
                </c:pt>
                <c:pt idx="48">
                  <c:v>-7.3746251999999997</c:v>
                </c:pt>
                <c:pt idx="49">
                  <c:v>-7.4361671999999999</c:v>
                </c:pt>
                <c:pt idx="50">
                  <c:v>-7.5123667999999997</c:v>
                </c:pt>
                <c:pt idx="51">
                  <c:v>-7.5609326000000001</c:v>
                </c:pt>
                <c:pt idx="52">
                  <c:v>-7.6013311999999997</c:v>
                </c:pt>
                <c:pt idx="53">
                  <c:v>-7.6207675999999998</c:v>
                </c:pt>
                <c:pt idx="54">
                  <c:v>-7.6320743999999996</c:v>
                </c:pt>
                <c:pt idx="55">
                  <c:v>-7.6175303000000003</c:v>
                </c:pt>
                <c:pt idx="56">
                  <c:v>-7.6240129000000003</c:v>
                </c:pt>
                <c:pt idx="57">
                  <c:v>-7.6118674000000004</c:v>
                </c:pt>
                <c:pt idx="58">
                  <c:v>-7.5457343999999997</c:v>
                </c:pt>
                <c:pt idx="59">
                  <c:v>-7.4876223</c:v>
                </c:pt>
                <c:pt idx="60">
                  <c:v>-7.4198307999999997</c:v>
                </c:pt>
                <c:pt idx="61">
                  <c:v>-7.3316841000000004</c:v>
                </c:pt>
                <c:pt idx="62">
                  <c:v>-7.2304658999999996</c:v>
                </c:pt>
                <c:pt idx="63">
                  <c:v>-7.1618051999999999</c:v>
                </c:pt>
                <c:pt idx="64">
                  <c:v>-7.1224793999999996</c:v>
                </c:pt>
                <c:pt idx="65">
                  <c:v>-7.0879645</c:v>
                </c:pt>
                <c:pt idx="66">
                  <c:v>-7.0695920000000001</c:v>
                </c:pt>
                <c:pt idx="67">
                  <c:v>-7.0675302000000002</c:v>
                </c:pt>
                <c:pt idx="68">
                  <c:v>-7.0847068000000002</c:v>
                </c:pt>
                <c:pt idx="69">
                  <c:v>-7.1108073999999997</c:v>
                </c:pt>
                <c:pt idx="70">
                  <c:v>-7.1613102</c:v>
                </c:pt>
                <c:pt idx="71">
                  <c:v>-7.1941214000000002</c:v>
                </c:pt>
                <c:pt idx="72">
                  <c:v>-7.2210460000000003</c:v>
                </c:pt>
                <c:pt idx="73">
                  <c:v>-7.2489904999999997</c:v>
                </c:pt>
                <c:pt idx="74">
                  <c:v>-7.2700342999999998</c:v>
                </c:pt>
                <c:pt idx="75">
                  <c:v>-7.2781295999999998</c:v>
                </c:pt>
                <c:pt idx="76">
                  <c:v>-7.2734842000000004</c:v>
                </c:pt>
                <c:pt idx="77">
                  <c:v>-7.2827033999999999</c:v>
                </c:pt>
                <c:pt idx="78">
                  <c:v>-7.2652321000000004</c:v>
                </c:pt>
                <c:pt idx="79">
                  <c:v>-7.2392668999999996</c:v>
                </c:pt>
                <c:pt idx="80">
                  <c:v>-7.1901741000000001</c:v>
                </c:pt>
                <c:pt idx="81">
                  <c:v>-7.1553282999999999</c:v>
                </c:pt>
                <c:pt idx="82">
                  <c:v>-7.1051701999999999</c:v>
                </c:pt>
                <c:pt idx="83">
                  <c:v>-7.0814880999999996</c:v>
                </c:pt>
                <c:pt idx="84">
                  <c:v>-7.0507045000000002</c:v>
                </c:pt>
                <c:pt idx="85">
                  <c:v>-7.0254779000000003</c:v>
                </c:pt>
                <c:pt idx="86">
                  <c:v>-7.0124263999999998</c:v>
                </c:pt>
                <c:pt idx="87">
                  <c:v>-7.0042499999999999</c:v>
                </c:pt>
                <c:pt idx="88">
                  <c:v>-7.0013480000000001</c:v>
                </c:pt>
                <c:pt idx="89">
                  <c:v>-7.0046939999999998</c:v>
                </c:pt>
                <c:pt idx="90">
                  <c:v>-7.0234442000000001</c:v>
                </c:pt>
                <c:pt idx="91">
                  <c:v>-7.0381578999999999</c:v>
                </c:pt>
                <c:pt idx="92">
                  <c:v>-7.0726465999999997</c:v>
                </c:pt>
                <c:pt idx="93">
                  <c:v>-7.0900983999999996</c:v>
                </c:pt>
                <c:pt idx="94">
                  <c:v>-7.1216378000000002</c:v>
                </c:pt>
                <c:pt idx="95">
                  <c:v>-7.1530823999999997</c:v>
                </c:pt>
                <c:pt idx="96">
                  <c:v>-7.2124362</c:v>
                </c:pt>
                <c:pt idx="97">
                  <c:v>-7.2531295</c:v>
                </c:pt>
                <c:pt idx="98">
                  <c:v>-7.2954945999999996</c:v>
                </c:pt>
                <c:pt idx="99">
                  <c:v>-7.3301926000000002</c:v>
                </c:pt>
                <c:pt idx="100">
                  <c:v>-7.3743319999999999</c:v>
                </c:pt>
                <c:pt idx="101">
                  <c:v>-7.3948393000000001</c:v>
                </c:pt>
                <c:pt idx="102">
                  <c:v>-7.417923</c:v>
                </c:pt>
                <c:pt idx="103">
                  <c:v>-7.4343485999999999</c:v>
                </c:pt>
                <c:pt idx="104">
                  <c:v>-7.4646319999999999</c:v>
                </c:pt>
                <c:pt idx="105">
                  <c:v>-7.4855776000000001</c:v>
                </c:pt>
                <c:pt idx="106">
                  <c:v>-7.5068665000000001</c:v>
                </c:pt>
                <c:pt idx="107">
                  <c:v>-7.5252876000000004</c:v>
                </c:pt>
                <c:pt idx="108">
                  <c:v>-7.5595198000000003</c:v>
                </c:pt>
                <c:pt idx="109">
                  <c:v>-7.5905743000000001</c:v>
                </c:pt>
                <c:pt idx="110">
                  <c:v>-7.6160407000000001</c:v>
                </c:pt>
                <c:pt idx="111">
                  <c:v>-7.6332211000000001</c:v>
                </c:pt>
                <c:pt idx="112">
                  <c:v>-7.6561437000000003</c:v>
                </c:pt>
                <c:pt idx="113">
                  <c:v>-7.6725903000000004</c:v>
                </c:pt>
                <c:pt idx="114">
                  <c:v>-7.6769204000000002</c:v>
                </c:pt>
                <c:pt idx="115">
                  <c:v>-7.6871109000000004</c:v>
                </c:pt>
                <c:pt idx="116">
                  <c:v>-7.6758318000000001</c:v>
                </c:pt>
                <c:pt idx="117">
                  <c:v>-7.6755361999999998</c:v>
                </c:pt>
                <c:pt idx="118">
                  <c:v>-7.6892262000000002</c:v>
                </c:pt>
                <c:pt idx="119">
                  <c:v>-7.7085575999999998</c:v>
                </c:pt>
                <c:pt idx="120">
                  <c:v>-7.7281632</c:v>
                </c:pt>
                <c:pt idx="121">
                  <c:v>-7.7729467999999997</c:v>
                </c:pt>
                <c:pt idx="122">
                  <c:v>-7.8188515000000001</c:v>
                </c:pt>
                <c:pt idx="123">
                  <c:v>-7.8703823000000002</c:v>
                </c:pt>
                <c:pt idx="124">
                  <c:v>-7.9235391999999996</c:v>
                </c:pt>
                <c:pt idx="125">
                  <c:v>-7.9936756999999998</c:v>
                </c:pt>
                <c:pt idx="126">
                  <c:v>-8.0634002999999996</c:v>
                </c:pt>
                <c:pt idx="127">
                  <c:v>-8.1163521000000003</c:v>
                </c:pt>
                <c:pt idx="128">
                  <c:v>-8.1504717000000007</c:v>
                </c:pt>
                <c:pt idx="129">
                  <c:v>-8.1556367999999999</c:v>
                </c:pt>
                <c:pt idx="130">
                  <c:v>-8.1346083</c:v>
                </c:pt>
                <c:pt idx="131">
                  <c:v>-8.1232281000000004</c:v>
                </c:pt>
                <c:pt idx="132">
                  <c:v>-8.1168528000000002</c:v>
                </c:pt>
                <c:pt idx="133">
                  <c:v>-8.1087103000000003</c:v>
                </c:pt>
                <c:pt idx="134">
                  <c:v>-8.1250991999999993</c:v>
                </c:pt>
                <c:pt idx="135">
                  <c:v>-8.1443148000000001</c:v>
                </c:pt>
                <c:pt idx="136">
                  <c:v>-8.1694460000000007</c:v>
                </c:pt>
                <c:pt idx="137">
                  <c:v>-8.2025079999999999</c:v>
                </c:pt>
                <c:pt idx="138">
                  <c:v>-8.2323065</c:v>
                </c:pt>
                <c:pt idx="139">
                  <c:v>-8.2569827999999994</c:v>
                </c:pt>
                <c:pt idx="140">
                  <c:v>-8.2979182999999992</c:v>
                </c:pt>
                <c:pt idx="141">
                  <c:v>-8.3440857000000008</c:v>
                </c:pt>
                <c:pt idx="142">
                  <c:v>-8.3790417000000001</c:v>
                </c:pt>
                <c:pt idx="143">
                  <c:v>-8.4122638999999992</c:v>
                </c:pt>
                <c:pt idx="144">
                  <c:v>-8.4524287999999999</c:v>
                </c:pt>
                <c:pt idx="145">
                  <c:v>-8.4784117000000006</c:v>
                </c:pt>
                <c:pt idx="146">
                  <c:v>-8.4770059999999994</c:v>
                </c:pt>
                <c:pt idx="147">
                  <c:v>-8.4721621999999996</c:v>
                </c:pt>
                <c:pt idx="148">
                  <c:v>-8.4523735000000002</c:v>
                </c:pt>
                <c:pt idx="149">
                  <c:v>-8.4246806999999997</c:v>
                </c:pt>
                <c:pt idx="150">
                  <c:v>-8.3896569999999997</c:v>
                </c:pt>
                <c:pt idx="151">
                  <c:v>-8.3555012000000008</c:v>
                </c:pt>
                <c:pt idx="152">
                  <c:v>-8.3148212000000008</c:v>
                </c:pt>
                <c:pt idx="153">
                  <c:v>-8.2945641999999999</c:v>
                </c:pt>
                <c:pt idx="154">
                  <c:v>-8.2756243000000005</c:v>
                </c:pt>
                <c:pt idx="155">
                  <c:v>-8.2502364999999998</c:v>
                </c:pt>
                <c:pt idx="156">
                  <c:v>-8.2272386999999991</c:v>
                </c:pt>
                <c:pt idx="157">
                  <c:v>-8.2252693000000008</c:v>
                </c:pt>
                <c:pt idx="158">
                  <c:v>-8.2223845000000004</c:v>
                </c:pt>
                <c:pt idx="159">
                  <c:v>-8.2178754999999999</c:v>
                </c:pt>
                <c:pt idx="160">
                  <c:v>-8.2279005000000005</c:v>
                </c:pt>
                <c:pt idx="161">
                  <c:v>-8.2304124999999999</c:v>
                </c:pt>
                <c:pt idx="162">
                  <c:v>-8.2337998999999993</c:v>
                </c:pt>
                <c:pt idx="163">
                  <c:v>-8.2435045000000002</c:v>
                </c:pt>
                <c:pt idx="164">
                  <c:v>-8.2640256999999995</c:v>
                </c:pt>
                <c:pt idx="165">
                  <c:v>-8.2717217999999999</c:v>
                </c:pt>
                <c:pt idx="166">
                  <c:v>-8.3049582999999991</c:v>
                </c:pt>
                <c:pt idx="167">
                  <c:v>-8.3407430999999992</c:v>
                </c:pt>
                <c:pt idx="168">
                  <c:v>-8.3767785999999997</c:v>
                </c:pt>
                <c:pt idx="169">
                  <c:v>-8.4101333999999994</c:v>
                </c:pt>
                <c:pt idx="170">
                  <c:v>-8.4651823000000004</c:v>
                </c:pt>
                <c:pt idx="171">
                  <c:v>-8.5198622000000004</c:v>
                </c:pt>
                <c:pt idx="172">
                  <c:v>-8.5690193000000008</c:v>
                </c:pt>
                <c:pt idx="173">
                  <c:v>-8.6232386000000005</c:v>
                </c:pt>
                <c:pt idx="174">
                  <c:v>-8.6703033000000005</c:v>
                </c:pt>
                <c:pt idx="175">
                  <c:v>-8.7252139999999994</c:v>
                </c:pt>
                <c:pt idx="176">
                  <c:v>-8.7856845999999997</c:v>
                </c:pt>
                <c:pt idx="177">
                  <c:v>-8.8555126000000008</c:v>
                </c:pt>
                <c:pt idx="178">
                  <c:v>-8.9193181999999993</c:v>
                </c:pt>
                <c:pt idx="179">
                  <c:v>-9.0020551999999991</c:v>
                </c:pt>
                <c:pt idx="180">
                  <c:v>-9.0877456999999993</c:v>
                </c:pt>
                <c:pt idx="181">
                  <c:v>-9.1599360000000001</c:v>
                </c:pt>
                <c:pt idx="182">
                  <c:v>-9.2406033999999995</c:v>
                </c:pt>
                <c:pt idx="183">
                  <c:v>-9.3316239999999997</c:v>
                </c:pt>
                <c:pt idx="184">
                  <c:v>-9.4186230000000002</c:v>
                </c:pt>
                <c:pt idx="185">
                  <c:v>-9.5068845999999994</c:v>
                </c:pt>
                <c:pt idx="186">
                  <c:v>-9.6145648999999995</c:v>
                </c:pt>
                <c:pt idx="187">
                  <c:v>-9.7109404000000001</c:v>
                </c:pt>
                <c:pt idx="188">
                  <c:v>-9.8147696999999994</c:v>
                </c:pt>
                <c:pt idx="189">
                  <c:v>-9.9488087000000007</c:v>
                </c:pt>
                <c:pt idx="190">
                  <c:v>-10.096437</c:v>
                </c:pt>
                <c:pt idx="191">
                  <c:v>-10.233618999999999</c:v>
                </c:pt>
                <c:pt idx="192">
                  <c:v>-10.387994000000001</c:v>
                </c:pt>
                <c:pt idx="193">
                  <c:v>-10.563043</c:v>
                </c:pt>
                <c:pt idx="194">
                  <c:v>-10.718370999999999</c:v>
                </c:pt>
                <c:pt idx="195">
                  <c:v>-10.856586999999999</c:v>
                </c:pt>
                <c:pt idx="196">
                  <c:v>-11.012793</c:v>
                </c:pt>
                <c:pt idx="197">
                  <c:v>-11.168756</c:v>
                </c:pt>
                <c:pt idx="198">
                  <c:v>-11.302018</c:v>
                </c:pt>
                <c:pt idx="199">
                  <c:v>-11.409273000000001</c:v>
                </c:pt>
                <c:pt idx="200">
                  <c:v>-11.495471999999999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38B-4CF3-AD40-3004EF5D7837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CL &amp; Data'!$R$4:$R$204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 &amp; Data'!$S$4:$S$204</c:f>
              <c:numCache>
                <c:formatCode>General</c:formatCode>
                <c:ptCount val="201"/>
                <c:pt idx="0">
                  <c:v>-11.589904000000001</c:v>
                </c:pt>
                <c:pt idx="1">
                  <c:v>-11.336086</c:v>
                </c:pt>
                <c:pt idx="2">
                  <c:v>-10.959896000000001</c:v>
                </c:pt>
                <c:pt idx="3">
                  <c:v>-10.571521000000001</c:v>
                </c:pt>
                <c:pt idx="4">
                  <c:v>-10.19566</c:v>
                </c:pt>
                <c:pt idx="5">
                  <c:v>-9.8165665000000004</c:v>
                </c:pt>
                <c:pt idx="6">
                  <c:v>-9.4722605000000009</c:v>
                </c:pt>
                <c:pt idx="7">
                  <c:v>-9.2143096999999994</c:v>
                </c:pt>
                <c:pt idx="8">
                  <c:v>-8.9106512000000002</c:v>
                </c:pt>
                <c:pt idx="9">
                  <c:v>-8.6290674000000003</c:v>
                </c:pt>
                <c:pt idx="10">
                  <c:v>-8.3565091999999996</c:v>
                </c:pt>
                <c:pt idx="11">
                  <c:v>-8.1046057000000005</c:v>
                </c:pt>
                <c:pt idx="12">
                  <c:v>-7.8786472999999999</c:v>
                </c:pt>
                <c:pt idx="13">
                  <c:v>-7.6609081999999997</c:v>
                </c:pt>
                <c:pt idx="14">
                  <c:v>-7.4847884000000002</c:v>
                </c:pt>
                <c:pt idx="15">
                  <c:v>-7.3199687000000004</c:v>
                </c:pt>
                <c:pt idx="16">
                  <c:v>-7.1820792999999998</c:v>
                </c:pt>
                <c:pt idx="17">
                  <c:v>-7.0394405999999998</c:v>
                </c:pt>
                <c:pt idx="18">
                  <c:v>-6.9250072999999999</c:v>
                </c:pt>
                <c:pt idx="19">
                  <c:v>-6.8059516000000002</c:v>
                </c:pt>
                <c:pt idx="20">
                  <c:v>-6.7415399999999996</c:v>
                </c:pt>
                <c:pt idx="21">
                  <c:v>-6.6898103000000004</c:v>
                </c:pt>
                <c:pt idx="22">
                  <c:v>-6.6486096000000003</c:v>
                </c:pt>
                <c:pt idx="23">
                  <c:v>-6.6216187</c:v>
                </c:pt>
                <c:pt idx="24">
                  <c:v>-6.5855779999999999</c:v>
                </c:pt>
                <c:pt idx="25">
                  <c:v>-6.5637045000000001</c:v>
                </c:pt>
                <c:pt idx="26">
                  <c:v>-6.5284604999999996</c:v>
                </c:pt>
                <c:pt idx="27">
                  <c:v>-6.4939226999999997</c:v>
                </c:pt>
                <c:pt idx="28">
                  <c:v>-6.4622530999999999</c:v>
                </c:pt>
                <c:pt idx="29">
                  <c:v>-6.4587459999999997</c:v>
                </c:pt>
                <c:pt idx="30">
                  <c:v>-6.4386773000000002</c:v>
                </c:pt>
                <c:pt idx="31">
                  <c:v>-6.4419016999999998</c:v>
                </c:pt>
                <c:pt idx="32">
                  <c:v>-6.4412726999999999</c:v>
                </c:pt>
                <c:pt idx="33">
                  <c:v>-6.4638423999999999</c:v>
                </c:pt>
                <c:pt idx="34">
                  <c:v>-6.481039</c:v>
                </c:pt>
                <c:pt idx="35">
                  <c:v>-6.5051078999999996</c:v>
                </c:pt>
                <c:pt idx="36">
                  <c:v>-6.5247684000000001</c:v>
                </c:pt>
                <c:pt idx="37">
                  <c:v>-6.5351705999999998</c:v>
                </c:pt>
                <c:pt idx="38">
                  <c:v>-6.5329012999999998</c:v>
                </c:pt>
                <c:pt idx="39">
                  <c:v>-6.5370469</c:v>
                </c:pt>
                <c:pt idx="40">
                  <c:v>-6.5375638</c:v>
                </c:pt>
                <c:pt idx="41">
                  <c:v>-6.5459661000000002</c:v>
                </c:pt>
                <c:pt idx="42">
                  <c:v>-6.5818253000000002</c:v>
                </c:pt>
                <c:pt idx="43">
                  <c:v>-6.6153792999999999</c:v>
                </c:pt>
                <c:pt idx="44">
                  <c:v>-6.6672286999999999</c:v>
                </c:pt>
                <c:pt idx="45">
                  <c:v>-6.7184410000000003</c:v>
                </c:pt>
                <c:pt idx="46">
                  <c:v>-6.7665214999999996</c:v>
                </c:pt>
                <c:pt idx="47">
                  <c:v>-6.8098105999999996</c:v>
                </c:pt>
                <c:pt idx="48">
                  <c:v>-6.8714218000000002</c:v>
                </c:pt>
                <c:pt idx="49">
                  <c:v>-6.8959475000000001</c:v>
                </c:pt>
                <c:pt idx="50">
                  <c:v>-6.9431843999999998</c:v>
                </c:pt>
                <c:pt idx="51">
                  <c:v>-6.9715400000000001</c:v>
                </c:pt>
                <c:pt idx="52">
                  <c:v>-7.0033078</c:v>
                </c:pt>
                <c:pt idx="53">
                  <c:v>-7.0285544</c:v>
                </c:pt>
                <c:pt idx="54">
                  <c:v>-7.0551824999999999</c:v>
                </c:pt>
                <c:pt idx="55">
                  <c:v>-7.0737804999999998</c:v>
                </c:pt>
                <c:pt idx="56">
                  <c:v>-7.1327720000000001</c:v>
                </c:pt>
                <c:pt idx="57">
                  <c:v>-7.2021394000000001</c:v>
                </c:pt>
                <c:pt idx="58">
                  <c:v>-7.2413664000000004</c:v>
                </c:pt>
                <c:pt idx="59">
                  <c:v>-7.2939816000000004</c:v>
                </c:pt>
                <c:pt idx="60">
                  <c:v>-7.3513717999999999</c:v>
                </c:pt>
                <c:pt idx="61">
                  <c:v>-7.3869686000000003</c:v>
                </c:pt>
                <c:pt idx="62">
                  <c:v>-7.3932666999999999</c:v>
                </c:pt>
                <c:pt idx="63">
                  <c:v>-7.4036755999999997</c:v>
                </c:pt>
                <c:pt idx="64">
                  <c:v>-7.4204254000000001</c:v>
                </c:pt>
                <c:pt idx="65">
                  <c:v>-7.4102987999999996</c:v>
                </c:pt>
                <c:pt idx="66">
                  <c:v>-7.3978481</c:v>
                </c:pt>
                <c:pt idx="67">
                  <c:v>-7.3770404000000003</c:v>
                </c:pt>
                <c:pt idx="68">
                  <c:v>-7.3585668000000002</c:v>
                </c:pt>
                <c:pt idx="69">
                  <c:v>-7.3182549000000003</c:v>
                </c:pt>
                <c:pt idx="70">
                  <c:v>-7.2899718</c:v>
                </c:pt>
                <c:pt idx="71">
                  <c:v>-7.2210269</c:v>
                </c:pt>
                <c:pt idx="72">
                  <c:v>-7.1402216000000003</c:v>
                </c:pt>
                <c:pt idx="73">
                  <c:v>-7.0596886000000003</c:v>
                </c:pt>
                <c:pt idx="74">
                  <c:v>-6.9884167000000001</c:v>
                </c:pt>
                <c:pt idx="75">
                  <c:v>-6.9210171999999996</c:v>
                </c:pt>
                <c:pt idx="76">
                  <c:v>-6.8759727000000002</c:v>
                </c:pt>
                <c:pt idx="77">
                  <c:v>-6.8741789000000004</c:v>
                </c:pt>
                <c:pt idx="78">
                  <c:v>-6.8801817999999999</c:v>
                </c:pt>
                <c:pt idx="79">
                  <c:v>-6.9046253999999996</c:v>
                </c:pt>
                <c:pt idx="80">
                  <c:v>-6.9240335999999996</c:v>
                </c:pt>
                <c:pt idx="81">
                  <c:v>-6.9522209000000004</c:v>
                </c:pt>
                <c:pt idx="82">
                  <c:v>-6.9688935000000001</c:v>
                </c:pt>
                <c:pt idx="83">
                  <c:v>-6.9982566999999998</c:v>
                </c:pt>
                <c:pt idx="84">
                  <c:v>-7.0162044000000003</c:v>
                </c:pt>
                <c:pt idx="85">
                  <c:v>-7.0268024999999996</c:v>
                </c:pt>
                <c:pt idx="86">
                  <c:v>-7.0450863999999997</c:v>
                </c:pt>
                <c:pt idx="87">
                  <c:v>-7.0539845999999997</c:v>
                </c:pt>
                <c:pt idx="88">
                  <c:v>-7.0665297999999996</c:v>
                </c:pt>
                <c:pt idx="89">
                  <c:v>-7.0735115999999998</c:v>
                </c:pt>
                <c:pt idx="90">
                  <c:v>-7.0886091999999996</c:v>
                </c:pt>
                <c:pt idx="91">
                  <c:v>-7.0977515999999996</c:v>
                </c:pt>
                <c:pt idx="92">
                  <c:v>-7.1252598999999996</c:v>
                </c:pt>
                <c:pt idx="93">
                  <c:v>-7.1375913999999998</c:v>
                </c:pt>
                <c:pt idx="94">
                  <c:v>-7.1551247</c:v>
                </c:pt>
                <c:pt idx="95">
                  <c:v>-7.1672101000000001</c:v>
                </c:pt>
                <c:pt idx="96">
                  <c:v>-7.2027368999999997</c:v>
                </c:pt>
                <c:pt idx="97">
                  <c:v>-7.2206669000000003</c:v>
                </c:pt>
                <c:pt idx="98">
                  <c:v>-7.2362913999999998</c:v>
                </c:pt>
                <c:pt idx="99">
                  <c:v>-7.2529181999999999</c:v>
                </c:pt>
                <c:pt idx="100">
                  <c:v>-7.2812710000000003</c:v>
                </c:pt>
                <c:pt idx="101">
                  <c:v>-7.2949156999999998</c:v>
                </c:pt>
                <c:pt idx="102">
                  <c:v>-7.3167857999999999</c:v>
                </c:pt>
                <c:pt idx="103">
                  <c:v>-7.3384847999999998</c:v>
                </c:pt>
                <c:pt idx="104">
                  <c:v>-7.3743452999999999</c:v>
                </c:pt>
                <c:pt idx="105">
                  <c:v>-7.4072737999999996</c:v>
                </c:pt>
                <c:pt idx="106">
                  <c:v>-7.4408235999999999</c:v>
                </c:pt>
                <c:pt idx="107">
                  <c:v>-7.4615406999999996</c:v>
                </c:pt>
                <c:pt idx="108">
                  <c:v>-7.4864139999999999</c:v>
                </c:pt>
                <c:pt idx="109">
                  <c:v>-7.4955591999999998</c:v>
                </c:pt>
                <c:pt idx="110">
                  <c:v>-7.4942016999999996</c:v>
                </c:pt>
                <c:pt idx="111">
                  <c:v>-7.4859185000000004</c:v>
                </c:pt>
                <c:pt idx="112">
                  <c:v>-7.4896541000000001</c:v>
                </c:pt>
                <c:pt idx="113">
                  <c:v>-7.4876990000000001</c:v>
                </c:pt>
                <c:pt idx="114">
                  <c:v>-7.4969977999999999</c:v>
                </c:pt>
                <c:pt idx="115">
                  <c:v>-7.5169959000000004</c:v>
                </c:pt>
                <c:pt idx="116">
                  <c:v>-7.5205960000000003</c:v>
                </c:pt>
                <c:pt idx="117">
                  <c:v>-7.5419564000000001</c:v>
                </c:pt>
                <c:pt idx="118">
                  <c:v>-7.5772013999999999</c:v>
                </c:pt>
                <c:pt idx="119">
                  <c:v>-7.6120137999999997</c:v>
                </c:pt>
                <c:pt idx="120">
                  <c:v>-7.6428346999999999</c:v>
                </c:pt>
                <c:pt idx="121">
                  <c:v>-7.6903271999999996</c:v>
                </c:pt>
                <c:pt idx="122">
                  <c:v>-7.7281604000000002</c:v>
                </c:pt>
                <c:pt idx="123">
                  <c:v>-7.7822418000000004</c:v>
                </c:pt>
                <c:pt idx="124">
                  <c:v>-7.8479066</c:v>
                </c:pt>
                <c:pt idx="125">
                  <c:v>-7.9360274999999998</c:v>
                </c:pt>
                <c:pt idx="126">
                  <c:v>-8.0209293000000006</c:v>
                </c:pt>
                <c:pt idx="127">
                  <c:v>-8.1139202000000008</c:v>
                </c:pt>
                <c:pt idx="128">
                  <c:v>-8.1979503999999999</c:v>
                </c:pt>
                <c:pt idx="129">
                  <c:v>-8.2552918999999996</c:v>
                </c:pt>
                <c:pt idx="130">
                  <c:v>-8.2928657999999995</c:v>
                </c:pt>
                <c:pt idx="131">
                  <c:v>-8.3412694999999992</c:v>
                </c:pt>
                <c:pt idx="132">
                  <c:v>-8.3692875000000004</c:v>
                </c:pt>
                <c:pt idx="133">
                  <c:v>-8.3747416000000001</c:v>
                </c:pt>
                <c:pt idx="134">
                  <c:v>-8.3737984000000001</c:v>
                </c:pt>
                <c:pt idx="135">
                  <c:v>-8.3514700000000008</c:v>
                </c:pt>
                <c:pt idx="136">
                  <c:v>-8.3246287999999993</c:v>
                </c:pt>
                <c:pt idx="137">
                  <c:v>-8.2963342999999998</c:v>
                </c:pt>
                <c:pt idx="138">
                  <c:v>-8.2567576999999996</c:v>
                </c:pt>
                <c:pt idx="139">
                  <c:v>-8.2243394999999992</c:v>
                </c:pt>
                <c:pt idx="140">
                  <c:v>-8.2170696000000003</c:v>
                </c:pt>
                <c:pt idx="141">
                  <c:v>-8.2138442999999999</c:v>
                </c:pt>
                <c:pt idx="142">
                  <c:v>-8.2185401999999996</c:v>
                </c:pt>
                <c:pt idx="143">
                  <c:v>-8.2368193000000005</c:v>
                </c:pt>
                <c:pt idx="144">
                  <c:v>-8.2590008000000008</c:v>
                </c:pt>
                <c:pt idx="145">
                  <c:v>-8.2767686999999999</c:v>
                </c:pt>
                <c:pt idx="146">
                  <c:v>-8.2899609000000005</c:v>
                </c:pt>
                <c:pt idx="147">
                  <c:v>-8.2973403999999995</c:v>
                </c:pt>
                <c:pt idx="148">
                  <c:v>-8.2873888000000004</c:v>
                </c:pt>
                <c:pt idx="149">
                  <c:v>-8.2877007000000003</c:v>
                </c:pt>
                <c:pt idx="150">
                  <c:v>-8.2953291</c:v>
                </c:pt>
                <c:pt idx="151">
                  <c:v>-8.3026438000000002</c:v>
                </c:pt>
                <c:pt idx="152">
                  <c:v>-8.3043393999999999</c:v>
                </c:pt>
                <c:pt idx="153">
                  <c:v>-8.3314828999999992</c:v>
                </c:pt>
                <c:pt idx="154">
                  <c:v>-8.3445157999999999</c:v>
                </c:pt>
                <c:pt idx="155">
                  <c:v>-8.3458442999999995</c:v>
                </c:pt>
                <c:pt idx="156">
                  <c:v>-8.3496579999999998</c:v>
                </c:pt>
                <c:pt idx="157">
                  <c:v>-8.3648348000000006</c:v>
                </c:pt>
                <c:pt idx="158">
                  <c:v>-8.3729782000000004</c:v>
                </c:pt>
                <c:pt idx="159">
                  <c:v>-8.3888607000000004</c:v>
                </c:pt>
                <c:pt idx="160">
                  <c:v>-8.4123982999999996</c:v>
                </c:pt>
                <c:pt idx="161">
                  <c:v>-8.4161987000000007</c:v>
                </c:pt>
                <c:pt idx="162">
                  <c:v>-8.4288501999999994</c:v>
                </c:pt>
                <c:pt idx="163">
                  <c:v>-8.4576472999999996</c:v>
                </c:pt>
                <c:pt idx="164">
                  <c:v>-8.4927664000000007</c:v>
                </c:pt>
                <c:pt idx="165">
                  <c:v>-8.5084657999999997</c:v>
                </c:pt>
                <c:pt idx="166">
                  <c:v>-8.5553750999999991</c:v>
                </c:pt>
                <c:pt idx="167">
                  <c:v>-8.5979156000000003</c:v>
                </c:pt>
                <c:pt idx="168">
                  <c:v>-8.6317129000000001</c:v>
                </c:pt>
                <c:pt idx="169">
                  <c:v>-8.6627188000000004</c:v>
                </c:pt>
                <c:pt idx="170">
                  <c:v>-8.7063036</c:v>
                </c:pt>
                <c:pt idx="171">
                  <c:v>-8.7374104999999993</c:v>
                </c:pt>
                <c:pt idx="172">
                  <c:v>-8.7657366000000003</c:v>
                </c:pt>
                <c:pt idx="173">
                  <c:v>-8.7925062</c:v>
                </c:pt>
                <c:pt idx="174">
                  <c:v>-8.7950505999999997</c:v>
                </c:pt>
                <c:pt idx="175">
                  <c:v>-8.8102350000000005</c:v>
                </c:pt>
                <c:pt idx="176">
                  <c:v>-8.8278704000000001</c:v>
                </c:pt>
                <c:pt idx="177">
                  <c:v>-8.8526602000000008</c:v>
                </c:pt>
                <c:pt idx="178">
                  <c:v>-8.8706274000000001</c:v>
                </c:pt>
                <c:pt idx="179">
                  <c:v>-8.9136553000000003</c:v>
                </c:pt>
                <c:pt idx="180">
                  <c:v>-8.9538536000000004</c:v>
                </c:pt>
                <c:pt idx="181">
                  <c:v>-8.9984064000000004</c:v>
                </c:pt>
                <c:pt idx="182">
                  <c:v>-9.0555953999999996</c:v>
                </c:pt>
                <c:pt idx="183">
                  <c:v>-9.1222657999999992</c:v>
                </c:pt>
                <c:pt idx="184">
                  <c:v>-9.1930560999999997</c:v>
                </c:pt>
                <c:pt idx="185">
                  <c:v>-9.2693644000000006</c:v>
                </c:pt>
                <c:pt idx="186">
                  <c:v>-9.3518038000000008</c:v>
                </c:pt>
                <c:pt idx="187">
                  <c:v>-9.4116812000000003</c:v>
                </c:pt>
                <c:pt idx="188">
                  <c:v>-9.4771595000000008</c:v>
                </c:pt>
                <c:pt idx="189">
                  <c:v>-9.5543060000000004</c:v>
                </c:pt>
                <c:pt idx="190">
                  <c:v>-9.6367806999999992</c:v>
                </c:pt>
                <c:pt idx="191">
                  <c:v>-9.7094878999999992</c:v>
                </c:pt>
                <c:pt idx="192">
                  <c:v>-9.7992010000000001</c:v>
                </c:pt>
                <c:pt idx="193">
                  <c:v>-9.9001389</c:v>
                </c:pt>
                <c:pt idx="194">
                  <c:v>-9.9889592999999994</c:v>
                </c:pt>
                <c:pt idx="195">
                  <c:v>-10.07601</c:v>
                </c:pt>
                <c:pt idx="196">
                  <c:v>-10.174405999999999</c:v>
                </c:pt>
                <c:pt idx="197">
                  <c:v>-10.270868999999999</c:v>
                </c:pt>
                <c:pt idx="198">
                  <c:v>-10.368665999999999</c:v>
                </c:pt>
                <c:pt idx="199">
                  <c:v>-10.453307000000001</c:v>
                </c:pt>
                <c:pt idx="200">
                  <c:v>-10.517058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38B-4CF3-AD40-3004EF5D7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Conversion Loss: 1 GHz IF, Highside Square Wave LO (dB)</a:t>
            </a:r>
            <a:r>
              <a:rPr lang="en-US" sz="1000" baseline="30000"/>
              <a:t>1-5</a:t>
            </a:r>
          </a:p>
        </c:rich>
      </c:tx>
      <c:layout>
        <c:manualLayout>
          <c:xMode val="edge"/>
          <c:yMode val="edge"/>
          <c:x val="0.1714011628617787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05"/>
          <c:w val="0.76542713682528862"/>
          <c:h val="0.70701370662000584"/>
        </c:manualLayout>
      </c:layout>
      <c:scatterChart>
        <c:scatterStyle val="smoothMarker"/>
        <c:varyColors val="0"/>
        <c:ser>
          <c:idx val="1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 &amp; Data'!$I$4:$I$204</c:f>
              <c:numCache>
                <c:formatCode>General</c:formatCode>
                <c:ptCount val="201"/>
                <c:pt idx="0">
                  <c:v>-10.555678</c:v>
                </c:pt>
                <c:pt idx="1">
                  <c:v>-10.339276</c:v>
                </c:pt>
                <c:pt idx="2">
                  <c:v>-10.013805</c:v>
                </c:pt>
                <c:pt idx="3">
                  <c:v>-9.6887101999999992</c:v>
                </c:pt>
                <c:pt idx="4">
                  <c:v>-9.3670168</c:v>
                </c:pt>
                <c:pt idx="5">
                  <c:v>-9.0314350000000001</c:v>
                </c:pt>
                <c:pt idx="6">
                  <c:v>-8.7180777000000003</c:v>
                </c:pt>
                <c:pt idx="7">
                  <c:v>-8.4923915999999995</c:v>
                </c:pt>
                <c:pt idx="8">
                  <c:v>-8.2183857000000007</c:v>
                </c:pt>
                <c:pt idx="9">
                  <c:v>-7.9920553999999999</c:v>
                </c:pt>
                <c:pt idx="10">
                  <c:v>-7.7709884999999996</c:v>
                </c:pt>
                <c:pt idx="11">
                  <c:v>-7.5732026000000001</c:v>
                </c:pt>
                <c:pt idx="12">
                  <c:v>-7.3896288999999999</c:v>
                </c:pt>
                <c:pt idx="13">
                  <c:v>-7.2134837999999997</c:v>
                </c:pt>
                <c:pt idx="14">
                  <c:v>-7.0488815000000002</c:v>
                </c:pt>
                <c:pt idx="15">
                  <c:v>-6.9137424999999997</c:v>
                </c:pt>
                <c:pt idx="16">
                  <c:v>-6.8104905999999996</c:v>
                </c:pt>
                <c:pt idx="17">
                  <c:v>-6.7066298</c:v>
                </c:pt>
                <c:pt idx="18">
                  <c:v>-6.6281566999999999</c:v>
                </c:pt>
                <c:pt idx="19">
                  <c:v>-6.5478382000000002</c:v>
                </c:pt>
                <c:pt idx="20">
                  <c:v>-6.5122852</c:v>
                </c:pt>
                <c:pt idx="21">
                  <c:v>-6.4718021999999999</c:v>
                </c:pt>
                <c:pt idx="22">
                  <c:v>-6.4317522</c:v>
                </c:pt>
                <c:pt idx="23">
                  <c:v>-6.4098220000000001</c:v>
                </c:pt>
                <c:pt idx="24">
                  <c:v>-6.3937210999999996</c:v>
                </c:pt>
                <c:pt idx="25">
                  <c:v>-6.4012222000000003</c:v>
                </c:pt>
                <c:pt idx="26">
                  <c:v>-6.4200001000000002</c:v>
                </c:pt>
                <c:pt idx="27">
                  <c:v>-6.4513955000000003</c:v>
                </c:pt>
                <c:pt idx="28">
                  <c:v>-6.4860081999999997</c:v>
                </c:pt>
                <c:pt idx="29">
                  <c:v>-6.5452079999999997</c:v>
                </c:pt>
                <c:pt idx="30">
                  <c:v>-6.5737214000000002</c:v>
                </c:pt>
                <c:pt idx="31">
                  <c:v>-6.6076546</c:v>
                </c:pt>
                <c:pt idx="32">
                  <c:v>-6.6239280999999997</c:v>
                </c:pt>
                <c:pt idx="33">
                  <c:v>-6.6556281999999998</c:v>
                </c:pt>
                <c:pt idx="34">
                  <c:v>-6.6633902000000003</c:v>
                </c:pt>
                <c:pt idx="35">
                  <c:v>-6.6683044000000002</c:v>
                </c:pt>
                <c:pt idx="36">
                  <c:v>-6.6730371000000002</c:v>
                </c:pt>
                <c:pt idx="37">
                  <c:v>-6.6850100000000001</c:v>
                </c:pt>
                <c:pt idx="38">
                  <c:v>-6.6862282999999998</c:v>
                </c:pt>
                <c:pt idx="39">
                  <c:v>-6.7036591000000003</c:v>
                </c:pt>
                <c:pt idx="40">
                  <c:v>-6.7322850000000001</c:v>
                </c:pt>
                <c:pt idx="41">
                  <c:v>-6.7730082999999999</c:v>
                </c:pt>
                <c:pt idx="42">
                  <c:v>-6.8352003000000003</c:v>
                </c:pt>
                <c:pt idx="43">
                  <c:v>-6.8994904000000004</c:v>
                </c:pt>
                <c:pt idx="44">
                  <c:v>-6.9831795999999997</c:v>
                </c:pt>
                <c:pt idx="45">
                  <c:v>-7.074935</c:v>
                </c:pt>
                <c:pt idx="46">
                  <c:v>-7.1655812000000001</c:v>
                </c:pt>
                <c:pt idx="47">
                  <c:v>-7.260942</c:v>
                </c:pt>
                <c:pt idx="48">
                  <c:v>-7.3746251999999997</c:v>
                </c:pt>
                <c:pt idx="49">
                  <c:v>-7.4361671999999999</c:v>
                </c:pt>
                <c:pt idx="50">
                  <c:v>-7.5123667999999997</c:v>
                </c:pt>
                <c:pt idx="51">
                  <c:v>-7.5609326000000001</c:v>
                </c:pt>
                <c:pt idx="52">
                  <c:v>-7.6013311999999997</c:v>
                </c:pt>
                <c:pt idx="53">
                  <c:v>-7.6207675999999998</c:v>
                </c:pt>
                <c:pt idx="54">
                  <c:v>-7.6320743999999996</c:v>
                </c:pt>
                <c:pt idx="55">
                  <c:v>-7.6175303000000003</c:v>
                </c:pt>
                <c:pt idx="56">
                  <c:v>-7.6240129000000003</c:v>
                </c:pt>
                <c:pt idx="57">
                  <c:v>-7.6118674000000004</c:v>
                </c:pt>
                <c:pt idx="58">
                  <c:v>-7.5457343999999997</c:v>
                </c:pt>
                <c:pt idx="59">
                  <c:v>-7.4876223</c:v>
                </c:pt>
                <c:pt idx="60">
                  <c:v>-7.4198307999999997</c:v>
                </c:pt>
                <c:pt idx="61">
                  <c:v>-7.3316841000000004</c:v>
                </c:pt>
                <c:pt idx="62">
                  <c:v>-7.2304658999999996</c:v>
                </c:pt>
                <c:pt idx="63">
                  <c:v>-7.1618051999999999</c:v>
                </c:pt>
                <c:pt idx="64">
                  <c:v>-7.1224793999999996</c:v>
                </c:pt>
                <c:pt idx="65">
                  <c:v>-7.0879645</c:v>
                </c:pt>
                <c:pt idx="66">
                  <c:v>-7.0695920000000001</c:v>
                </c:pt>
                <c:pt idx="67">
                  <c:v>-7.0675302000000002</c:v>
                </c:pt>
                <c:pt idx="68">
                  <c:v>-7.0847068000000002</c:v>
                </c:pt>
                <c:pt idx="69">
                  <c:v>-7.1108073999999997</c:v>
                </c:pt>
                <c:pt idx="70">
                  <c:v>-7.1613102</c:v>
                </c:pt>
                <c:pt idx="71">
                  <c:v>-7.1941214000000002</c:v>
                </c:pt>
                <c:pt idx="72">
                  <c:v>-7.2210460000000003</c:v>
                </c:pt>
                <c:pt idx="73">
                  <c:v>-7.2489904999999997</c:v>
                </c:pt>
                <c:pt idx="74">
                  <c:v>-7.2700342999999998</c:v>
                </c:pt>
                <c:pt idx="75">
                  <c:v>-7.2781295999999998</c:v>
                </c:pt>
                <c:pt idx="76">
                  <c:v>-7.2734842000000004</c:v>
                </c:pt>
                <c:pt idx="77">
                  <c:v>-7.2827033999999999</c:v>
                </c:pt>
                <c:pt idx="78">
                  <c:v>-7.2652321000000004</c:v>
                </c:pt>
                <c:pt idx="79">
                  <c:v>-7.2392668999999996</c:v>
                </c:pt>
                <c:pt idx="80">
                  <c:v>-7.1901741000000001</c:v>
                </c:pt>
                <c:pt idx="81">
                  <c:v>-7.1553282999999999</c:v>
                </c:pt>
                <c:pt idx="82">
                  <c:v>-7.1051701999999999</c:v>
                </c:pt>
                <c:pt idx="83">
                  <c:v>-7.0814880999999996</c:v>
                </c:pt>
                <c:pt idx="84">
                  <c:v>-7.0507045000000002</c:v>
                </c:pt>
                <c:pt idx="85">
                  <c:v>-7.0254779000000003</c:v>
                </c:pt>
                <c:pt idx="86">
                  <c:v>-7.0124263999999998</c:v>
                </c:pt>
                <c:pt idx="87">
                  <c:v>-7.0042499999999999</c:v>
                </c:pt>
                <c:pt idx="88">
                  <c:v>-7.0013480000000001</c:v>
                </c:pt>
                <c:pt idx="89">
                  <c:v>-7.0046939999999998</c:v>
                </c:pt>
                <c:pt idx="90">
                  <c:v>-7.0234442000000001</c:v>
                </c:pt>
                <c:pt idx="91">
                  <c:v>-7.0381578999999999</c:v>
                </c:pt>
                <c:pt idx="92">
                  <c:v>-7.0726465999999997</c:v>
                </c:pt>
                <c:pt idx="93">
                  <c:v>-7.0900983999999996</c:v>
                </c:pt>
                <c:pt idx="94">
                  <c:v>-7.1216378000000002</c:v>
                </c:pt>
                <c:pt idx="95">
                  <c:v>-7.1530823999999997</c:v>
                </c:pt>
                <c:pt idx="96">
                  <c:v>-7.2124362</c:v>
                </c:pt>
                <c:pt idx="97">
                  <c:v>-7.2531295</c:v>
                </c:pt>
                <c:pt idx="98">
                  <c:v>-7.2954945999999996</c:v>
                </c:pt>
                <c:pt idx="99">
                  <c:v>-7.3301926000000002</c:v>
                </c:pt>
                <c:pt idx="100">
                  <c:v>-7.3743319999999999</c:v>
                </c:pt>
                <c:pt idx="101">
                  <c:v>-7.3948393000000001</c:v>
                </c:pt>
                <c:pt idx="102">
                  <c:v>-7.417923</c:v>
                </c:pt>
                <c:pt idx="103">
                  <c:v>-7.4343485999999999</c:v>
                </c:pt>
                <c:pt idx="104">
                  <c:v>-7.4646319999999999</c:v>
                </c:pt>
                <c:pt idx="105">
                  <c:v>-7.4855776000000001</c:v>
                </c:pt>
                <c:pt idx="106">
                  <c:v>-7.5068665000000001</c:v>
                </c:pt>
                <c:pt idx="107">
                  <c:v>-7.5252876000000004</c:v>
                </c:pt>
                <c:pt idx="108">
                  <c:v>-7.5595198000000003</c:v>
                </c:pt>
                <c:pt idx="109">
                  <c:v>-7.5905743000000001</c:v>
                </c:pt>
                <c:pt idx="110">
                  <c:v>-7.6160407000000001</c:v>
                </c:pt>
                <c:pt idx="111">
                  <c:v>-7.6332211000000001</c:v>
                </c:pt>
                <c:pt idx="112">
                  <c:v>-7.6561437000000003</c:v>
                </c:pt>
                <c:pt idx="113">
                  <c:v>-7.6725903000000004</c:v>
                </c:pt>
                <c:pt idx="114">
                  <c:v>-7.6769204000000002</c:v>
                </c:pt>
                <c:pt idx="115">
                  <c:v>-7.6871109000000004</c:v>
                </c:pt>
                <c:pt idx="116">
                  <c:v>-7.6758318000000001</c:v>
                </c:pt>
                <c:pt idx="117">
                  <c:v>-7.6755361999999998</c:v>
                </c:pt>
                <c:pt idx="118">
                  <c:v>-7.6892262000000002</c:v>
                </c:pt>
                <c:pt idx="119">
                  <c:v>-7.7085575999999998</c:v>
                </c:pt>
                <c:pt idx="120">
                  <c:v>-7.7281632</c:v>
                </c:pt>
                <c:pt idx="121">
                  <c:v>-7.7729467999999997</c:v>
                </c:pt>
                <c:pt idx="122">
                  <c:v>-7.8188515000000001</c:v>
                </c:pt>
                <c:pt idx="123">
                  <c:v>-7.8703823000000002</c:v>
                </c:pt>
                <c:pt idx="124">
                  <c:v>-7.9235391999999996</c:v>
                </c:pt>
                <c:pt idx="125">
                  <c:v>-7.9936756999999998</c:v>
                </c:pt>
                <c:pt idx="126">
                  <c:v>-8.0634002999999996</c:v>
                </c:pt>
                <c:pt idx="127">
                  <c:v>-8.1163521000000003</c:v>
                </c:pt>
                <c:pt idx="128">
                  <c:v>-8.1504717000000007</c:v>
                </c:pt>
                <c:pt idx="129">
                  <c:v>-8.1556367999999999</c:v>
                </c:pt>
                <c:pt idx="130">
                  <c:v>-8.1346083</c:v>
                </c:pt>
                <c:pt idx="131">
                  <c:v>-8.1232281000000004</c:v>
                </c:pt>
                <c:pt idx="132">
                  <c:v>-8.1168528000000002</c:v>
                </c:pt>
                <c:pt idx="133">
                  <c:v>-8.1087103000000003</c:v>
                </c:pt>
                <c:pt idx="134">
                  <c:v>-8.1250991999999993</c:v>
                </c:pt>
                <c:pt idx="135">
                  <c:v>-8.1443148000000001</c:v>
                </c:pt>
                <c:pt idx="136">
                  <c:v>-8.1694460000000007</c:v>
                </c:pt>
                <c:pt idx="137">
                  <c:v>-8.2025079999999999</c:v>
                </c:pt>
                <c:pt idx="138">
                  <c:v>-8.2323065</c:v>
                </c:pt>
                <c:pt idx="139">
                  <c:v>-8.2569827999999994</c:v>
                </c:pt>
                <c:pt idx="140">
                  <c:v>-8.2979182999999992</c:v>
                </c:pt>
                <c:pt idx="141">
                  <c:v>-8.3440857000000008</c:v>
                </c:pt>
                <c:pt idx="142">
                  <c:v>-8.3790417000000001</c:v>
                </c:pt>
                <c:pt idx="143">
                  <c:v>-8.4122638999999992</c:v>
                </c:pt>
                <c:pt idx="144">
                  <c:v>-8.4524287999999999</c:v>
                </c:pt>
                <c:pt idx="145">
                  <c:v>-8.4784117000000006</c:v>
                </c:pt>
                <c:pt idx="146">
                  <c:v>-8.4770059999999994</c:v>
                </c:pt>
                <c:pt idx="147">
                  <c:v>-8.4721621999999996</c:v>
                </c:pt>
                <c:pt idx="148">
                  <c:v>-8.4523735000000002</c:v>
                </c:pt>
                <c:pt idx="149">
                  <c:v>-8.4246806999999997</c:v>
                </c:pt>
                <c:pt idx="150">
                  <c:v>-8.3896569999999997</c:v>
                </c:pt>
                <c:pt idx="151">
                  <c:v>-8.3555012000000008</c:v>
                </c:pt>
                <c:pt idx="152">
                  <c:v>-8.3148212000000008</c:v>
                </c:pt>
                <c:pt idx="153">
                  <c:v>-8.2945641999999999</c:v>
                </c:pt>
                <c:pt idx="154">
                  <c:v>-8.2756243000000005</c:v>
                </c:pt>
                <c:pt idx="155">
                  <c:v>-8.2502364999999998</c:v>
                </c:pt>
                <c:pt idx="156">
                  <c:v>-8.2272386999999991</c:v>
                </c:pt>
                <c:pt idx="157">
                  <c:v>-8.2252693000000008</c:v>
                </c:pt>
                <c:pt idx="158">
                  <c:v>-8.2223845000000004</c:v>
                </c:pt>
                <c:pt idx="159">
                  <c:v>-8.2178754999999999</c:v>
                </c:pt>
                <c:pt idx="160">
                  <c:v>-8.2279005000000005</c:v>
                </c:pt>
                <c:pt idx="161">
                  <c:v>-8.2304124999999999</c:v>
                </c:pt>
                <c:pt idx="162">
                  <c:v>-8.2337998999999993</c:v>
                </c:pt>
                <c:pt idx="163">
                  <c:v>-8.2435045000000002</c:v>
                </c:pt>
                <c:pt idx="164">
                  <c:v>-8.2640256999999995</c:v>
                </c:pt>
                <c:pt idx="165">
                  <c:v>-8.2717217999999999</c:v>
                </c:pt>
                <c:pt idx="166">
                  <c:v>-8.3049582999999991</c:v>
                </c:pt>
                <c:pt idx="167">
                  <c:v>-8.3407430999999992</c:v>
                </c:pt>
                <c:pt idx="168">
                  <c:v>-8.3767785999999997</c:v>
                </c:pt>
                <c:pt idx="169">
                  <c:v>-8.4101333999999994</c:v>
                </c:pt>
                <c:pt idx="170">
                  <c:v>-8.4651823000000004</c:v>
                </c:pt>
                <c:pt idx="171">
                  <c:v>-8.5198622000000004</c:v>
                </c:pt>
                <c:pt idx="172">
                  <c:v>-8.5690193000000008</c:v>
                </c:pt>
                <c:pt idx="173">
                  <c:v>-8.6232386000000005</c:v>
                </c:pt>
                <c:pt idx="174">
                  <c:v>-8.6703033000000005</c:v>
                </c:pt>
                <c:pt idx="175">
                  <c:v>-8.7252139999999994</c:v>
                </c:pt>
                <c:pt idx="176">
                  <c:v>-8.7856845999999997</c:v>
                </c:pt>
                <c:pt idx="177">
                  <c:v>-8.8555126000000008</c:v>
                </c:pt>
                <c:pt idx="178">
                  <c:v>-8.9193181999999993</c:v>
                </c:pt>
                <c:pt idx="179">
                  <c:v>-9.0020551999999991</c:v>
                </c:pt>
                <c:pt idx="180">
                  <c:v>-9.0877456999999993</c:v>
                </c:pt>
                <c:pt idx="181">
                  <c:v>-9.1599360000000001</c:v>
                </c:pt>
                <c:pt idx="182">
                  <c:v>-9.2406033999999995</c:v>
                </c:pt>
                <c:pt idx="183">
                  <c:v>-9.3316239999999997</c:v>
                </c:pt>
                <c:pt idx="184">
                  <c:v>-9.4186230000000002</c:v>
                </c:pt>
                <c:pt idx="185">
                  <c:v>-9.5068845999999994</c:v>
                </c:pt>
                <c:pt idx="186">
                  <c:v>-9.6145648999999995</c:v>
                </c:pt>
                <c:pt idx="187">
                  <c:v>-9.7109404000000001</c:v>
                </c:pt>
                <c:pt idx="188">
                  <c:v>-9.8147696999999994</c:v>
                </c:pt>
                <c:pt idx="189">
                  <c:v>-9.9488087000000007</c:v>
                </c:pt>
                <c:pt idx="190">
                  <c:v>-10.096437</c:v>
                </c:pt>
                <c:pt idx="191">
                  <c:v>-10.233618999999999</c:v>
                </c:pt>
                <c:pt idx="192">
                  <c:v>-10.387994000000001</c:v>
                </c:pt>
                <c:pt idx="193">
                  <c:v>-10.563043</c:v>
                </c:pt>
                <c:pt idx="194">
                  <c:v>-10.718370999999999</c:v>
                </c:pt>
                <c:pt idx="195">
                  <c:v>-10.856586999999999</c:v>
                </c:pt>
                <c:pt idx="196">
                  <c:v>-11.012793</c:v>
                </c:pt>
                <c:pt idx="197">
                  <c:v>-11.168756</c:v>
                </c:pt>
                <c:pt idx="198">
                  <c:v>-11.302018</c:v>
                </c:pt>
                <c:pt idx="199">
                  <c:v>-11.409273000000001</c:v>
                </c:pt>
                <c:pt idx="200">
                  <c:v>-11.495471999999999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36-4CFC-802E-5B0D21F7FA88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CL &amp; Data'!$H$4:$H$204</c:f>
              <c:numCache>
                <c:formatCode>General</c:formatCode>
                <c:ptCount val="201"/>
                <c:pt idx="0">
                  <c:v>1</c:v>
                </c:pt>
                <c:pt idx="1">
                  <c:v>1.06</c:v>
                </c:pt>
                <c:pt idx="2">
                  <c:v>1.1200000000000001</c:v>
                </c:pt>
                <c:pt idx="3">
                  <c:v>1.18</c:v>
                </c:pt>
                <c:pt idx="4">
                  <c:v>1.24</c:v>
                </c:pt>
                <c:pt idx="5">
                  <c:v>1.3</c:v>
                </c:pt>
                <c:pt idx="6">
                  <c:v>1.36</c:v>
                </c:pt>
                <c:pt idx="7">
                  <c:v>1.42</c:v>
                </c:pt>
                <c:pt idx="8">
                  <c:v>1.48</c:v>
                </c:pt>
                <c:pt idx="9">
                  <c:v>1.54</c:v>
                </c:pt>
                <c:pt idx="10">
                  <c:v>1.6</c:v>
                </c:pt>
                <c:pt idx="11">
                  <c:v>1.66</c:v>
                </c:pt>
                <c:pt idx="12">
                  <c:v>1.72</c:v>
                </c:pt>
                <c:pt idx="13">
                  <c:v>1.78</c:v>
                </c:pt>
                <c:pt idx="14">
                  <c:v>1.84</c:v>
                </c:pt>
                <c:pt idx="15">
                  <c:v>1.9</c:v>
                </c:pt>
                <c:pt idx="16">
                  <c:v>1.96</c:v>
                </c:pt>
                <c:pt idx="17">
                  <c:v>2.02</c:v>
                </c:pt>
                <c:pt idx="18">
                  <c:v>2.08</c:v>
                </c:pt>
                <c:pt idx="19">
                  <c:v>2.14</c:v>
                </c:pt>
                <c:pt idx="20">
                  <c:v>2.2000000000000002</c:v>
                </c:pt>
                <c:pt idx="21">
                  <c:v>2.2599999999999998</c:v>
                </c:pt>
                <c:pt idx="22">
                  <c:v>2.3199999999999998</c:v>
                </c:pt>
                <c:pt idx="23">
                  <c:v>2.38</c:v>
                </c:pt>
                <c:pt idx="24">
                  <c:v>2.44</c:v>
                </c:pt>
                <c:pt idx="25">
                  <c:v>2.5</c:v>
                </c:pt>
                <c:pt idx="26">
                  <c:v>2.56</c:v>
                </c:pt>
                <c:pt idx="27">
                  <c:v>2.62</c:v>
                </c:pt>
                <c:pt idx="28">
                  <c:v>2.68</c:v>
                </c:pt>
                <c:pt idx="29">
                  <c:v>2.74</c:v>
                </c:pt>
                <c:pt idx="30">
                  <c:v>2.8</c:v>
                </c:pt>
                <c:pt idx="31">
                  <c:v>2.86</c:v>
                </c:pt>
                <c:pt idx="32">
                  <c:v>2.92</c:v>
                </c:pt>
                <c:pt idx="33">
                  <c:v>2.98</c:v>
                </c:pt>
                <c:pt idx="34">
                  <c:v>3.04</c:v>
                </c:pt>
                <c:pt idx="35">
                  <c:v>3.1</c:v>
                </c:pt>
                <c:pt idx="36">
                  <c:v>3.16</c:v>
                </c:pt>
                <c:pt idx="37">
                  <c:v>3.22</c:v>
                </c:pt>
                <c:pt idx="38">
                  <c:v>3.28</c:v>
                </c:pt>
                <c:pt idx="39">
                  <c:v>3.34</c:v>
                </c:pt>
                <c:pt idx="40">
                  <c:v>3.4</c:v>
                </c:pt>
                <c:pt idx="41">
                  <c:v>3.46</c:v>
                </c:pt>
                <c:pt idx="42">
                  <c:v>3.52</c:v>
                </c:pt>
                <c:pt idx="43">
                  <c:v>3.58</c:v>
                </c:pt>
                <c:pt idx="44">
                  <c:v>3.64</c:v>
                </c:pt>
                <c:pt idx="45">
                  <c:v>3.7</c:v>
                </c:pt>
                <c:pt idx="46">
                  <c:v>3.76</c:v>
                </c:pt>
                <c:pt idx="47">
                  <c:v>3.82</c:v>
                </c:pt>
                <c:pt idx="48">
                  <c:v>3.88</c:v>
                </c:pt>
                <c:pt idx="49">
                  <c:v>3.94</c:v>
                </c:pt>
                <c:pt idx="50">
                  <c:v>4</c:v>
                </c:pt>
                <c:pt idx="51">
                  <c:v>4.0599999999999996</c:v>
                </c:pt>
                <c:pt idx="52">
                  <c:v>4.12</c:v>
                </c:pt>
                <c:pt idx="53">
                  <c:v>4.18</c:v>
                </c:pt>
                <c:pt idx="54">
                  <c:v>4.24</c:v>
                </c:pt>
                <c:pt idx="55">
                  <c:v>4.3</c:v>
                </c:pt>
                <c:pt idx="56">
                  <c:v>4.3600000000000003</c:v>
                </c:pt>
                <c:pt idx="57">
                  <c:v>4.42</c:v>
                </c:pt>
                <c:pt idx="58">
                  <c:v>4.4800000000000004</c:v>
                </c:pt>
                <c:pt idx="59">
                  <c:v>4.54</c:v>
                </c:pt>
                <c:pt idx="60">
                  <c:v>4.5999999999999996</c:v>
                </c:pt>
                <c:pt idx="61">
                  <c:v>4.66</c:v>
                </c:pt>
                <c:pt idx="62">
                  <c:v>4.72</c:v>
                </c:pt>
                <c:pt idx="63">
                  <c:v>4.78</c:v>
                </c:pt>
                <c:pt idx="64">
                  <c:v>4.84</c:v>
                </c:pt>
                <c:pt idx="65">
                  <c:v>4.9000000000000004</c:v>
                </c:pt>
                <c:pt idx="66">
                  <c:v>4.96</c:v>
                </c:pt>
                <c:pt idx="67">
                  <c:v>5.0199999999999996</c:v>
                </c:pt>
                <c:pt idx="68">
                  <c:v>5.08</c:v>
                </c:pt>
                <c:pt idx="69">
                  <c:v>5.14</c:v>
                </c:pt>
                <c:pt idx="70">
                  <c:v>5.2</c:v>
                </c:pt>
                <c:pt idx="71">
                  <c:v>5.26</c:v>
                </c:pt>
                <c:pt idx="72">
                  <c:v>5.32</c:v>
                </c:pt>
                <c:pt idx="73">
                  <c:v>5.38</c:v>
                </c:pt>
                <c:pt idx="74">
                  <c:v>5.44</c:v>
                </c:pt>
                <c:pt idx="75">
                  <c:v>5.5</c:v>
                </c:pt>
                <c:pt idx="76">
                  <c:v>5.56</c:v>
                </c:pt>
                <c:pt idx="77">
                  <c:v>5.62</c:v>
                </c:pt>
                <c:pt idx="78">
                  <c:v>5.68</c:v>
                </c:pt>
                <c:pt idx="79">
                  <c:v>5.74</c:v>
                </c:pt>
                <c:pt idx="80">
                  <c:v>5.8</c:v>
                </c:pt>
                <c:pt idx="81">
                  <c:v>5.86</c:v>
                </c:pt>
                <c:pt idx="82">
                  <c:v>5.92</c:v>
                </c:pt>
                <c:pt idx="83">
                  <c:v>5.98</c:v>
                </c:pt>
                <c:pt idx="84">
                  <c:v>6.04</c:v>
                </c:pt>
                <c:pt idx="85">
                  <c:v>6.1</c:v>
                </c:pt>
                <c:pt idx="86">
                  <c:v>6.16</c:v>
                </c:pt>
                <c:pt idx="87">
                  <c:v>6.22</c:v>
                </c:pt>
                <c:pt idx="88">
                  <c:v>6.28</c:v>
                </c:pt>
                <c:pt idx="89">
                  <c:v>6.34</c:v>
                </c:pt>
                <c:pt idx="90">
                  <c:v>6.4</c:v>
                </c:pt>
                <c:pt idx="91">
                  <c:v>6.46</c:v>
                </c:pt>
                <c:pt idx="92">
                  <c:v>6.52</c:v>
                </c:pt>
                <c:pt idx="93">
                  <c:v>6.58</c:v>
                </c:pt>
                <c:pt idx="94">
                  <c:v>6.64</c:v>
                </c:pt>
                <c:pt idx="95">
                  <c:v>6.7</c:v>
                </c:pt>
                <c:pt idx="96">
                  <c:v>6.76</c:v>
                </c:pt>
                <c:pt idx="97">
                  <c:v>6.82</c:v>
                </c:pt>
                <c:pt idx="98">
                  <c:v>6.88</c:v>
                </c:pt>
                <c:pt idx="99">
                  <c:v>6.94</c:v>
                </c:pt>
                <c:pt idx="100">
                  <c:v>7</c:v>
                </c:pt>
                <c:pt idx="101">
                  <c:v>7.06</c:v>
                </c:pt>
                <c:pt idx="102">
                  <c:v>7.12</c:v>
                </c:pt>
                <c:pt idx="103">
                  <c:v>7.18</c:v>
                </c:pt>
                <c:pt idx="104">
                  <c:v>7.24</c:v>
                </c:pt>
                <c:pt idx="105">
                  <c:v>7.3</c:v>
                </c:pt>
                <c:pt idx="106">
                  <c:v>7.36</c:v>
                </c:pt>
                <c:pt idx="107">
                  <c:v>7.42</c:v>
                </c:pt>
                <c:pt idx="108">
                  <c:v>7.48</c:v>
                </c:pt>
                <c:pt idx="109">
                  <c:v>7.54</c:v>
                </c:pt>
                <c:pt idx="110">
                  <c:v>7.6</c:v>
                </c:pt>
                <c:pt idx="111">
                  <c:v>7.66</c:v>
                </c:pt>
                <c:pt idx="112">
                  <c:v>7.72</c:v>
                </c:pt>
                <c:pt idx="113">
                  <c:v>7.78</c:v>
                </c:pt>
                <c:pt idx="114">
                  <c:v>7.84</c:v>
                </c:pt>
                <c:pt idx="115">
                  <c:v>7.9</c:v>
                </c:pt>
                <c:pt idx="116">
                  <c:v>7.96</c:v>
                </c:pt>
                <c:pt idx="117">
                  <c:v>8.02</c:v>
                </c:pt>
                <c:pt idx="118">
                  <c:v>8.08</c:v>
                </c:pt>
                <c:pt idx="119">
                  <c:v>8.14</c:v>
                </c:pt>
                <c:pt idx="120">
                  <c:v>8.1999999999999993</c:v>
                </c:pt>
                <c:pt idx="121">
                  <c:v>8.26</c:v>
                </c:pt>
                <c:pt idx="122">
                  <c:v>8.32</c:v>
                </c:pt>
                <c:pt idx="123">
                  <c:v>8.3800000000000008</c:v>
                </c:pt>
                <c:pt idx="124">
                  <c:v>8.44</c:v>
                </c:pt>
                <c:pt idx="125">
                  <c:v>8.5</c:v>
                </c:pt>
                <c:pt idx="126">
                  <c:v>8.56</c:v>
                </c:pt>
                <c:pt idx="127">
                  <c:v>8.6199999999999992</c:v>
                </c:pt>
                <c:pt idx="128">
                  <c:v>8.68</c:v>
                </c:pt>
                <c:pt idx="129">
                  <c:v>8.74</c:v>
                </c:pt>
                <c:pt idx="130">
                  <c:v>8.8000000000000007</c:v>
                </c:pt>
                <c:pt idx="131">
                  <c:v>8.86</c:v>
                </c:pt>
                <c:pt idx="132">
                  <c:v>8.92</c:v>
                </c:pt>
                <c:pt idx="133">
                  <c:v>8.98</c:v>
                </c:pt>
                <c:pt idx="134">
                  <c:v>9.0399999999999991</c:v>
                </c:pt>
                <c:pt idx="135">
                  <c:v>9.1</c:v>
                </c:pt>
                <c:pt idx="136">
                  <c:v>9.16</c:v>
                </c:pt>
                <c:pt idx="137">
                  <c:v>9.2200000000000006</c:v>
                </c:pt>
                <c:pt idx="138">
                  <c:v>9.2799999999999994</c:v>
                </c:pt>
                <c:pt idx="139">
                  <c:v>9.34</c:v>
                </c:pt>
                <c:pt idx="140">
                  <c:v>9.4</c:v>
                </c:pt>
                <c:pt idx="141">
                  <c:v>9.4600000000000009</c:v>
                </c:pt>
                <c:pt idx="142">
                  <c:v>9.52</c:v>
                </c:pt>
                <c:pt idx="143">
                  <c:v>9.58</c:v>
                </c:pt>
                <c:pt idx="144">
                  <c:v>9.64</c:v>
                </c:pt>
                <c:pt idx="145">
                  <c:v>9.6999999999999993</c:v>
                </c:pt>
                <c:pt idx="146">
                  <c:v>9.76</c:v>
                </c:pt>
                <c:pt idx="147">
                  <c:v>9.82</c:v>
                </c:pt>
                <c:pt idx="148">
                  <c:v>9.8800000000000008</c:v>
                </c:pt>
                <c:pt idx="149">
                  <c:v>9.94</c:v>
                </c:pt>
                <c:pt idx="150">
                  <c:v>10</c:v>
                </c:pt>
                <c:pt idx="151">
                  <c:v>10.06</c:v>
                </c:pt>
                <c:pt idx="152">
                  <c:v>10.119999999999999</c:v>
                </c:pt>
                <c:pt idx="153">
                  <c:v>10.18</c:v>
                </c:pt>
                <c:pt idx="154">
                  <c:v>10.24</c:v>
                </c:pt>
                <c:pt idx="155">
                  <c:v>10.3</c:v>
                </c:pt>
                <c:pt idx="156">
                  <c:v>10.36</c:v>
                </c:pt>
                <c:pt idx="157">
                  <c:v>10.42</c:v>
                </c:pt>
                <c:pt idx="158">
                  <c:v>10.48</c:v>
                </c:pt>
                <c:pt idx="159">
                  <c:v>10.54</c:v>
                </c:pt>
                <c:pt idx="160">
                  <c:v>10.6</c:v>
                </c:pt>
                <c:pt idx="161">
                  <c:v>10.66</c:v>
                </c:pt>
                <c:pt idx="162">
                  <c:v>10.72</c:v>
                </c:pt>
                <c:pt idx="163">
                  <c:v>10.78</c:v>
                </c:pt>
                <c:pt idx="164">
                  <c:v>10.84</c:v>
                </c:pt>
                <c:pt idx="165">
                  <c:v>10.9</c:v>
                </c:pt>
                <c:pt idx="166">
                  <c:v>10.96</c:v>
                </c:pt>
                <c:pt idx="167">
                  <c:v>11.02</c:v>
                </c:pt>
                <c:pt idx="168">
                  <c:v>11.08</c:v>
                </c:pt>
                <c:pt idx="169">
                  <c:v>11.14</c:v>
                </c:pt>
                <c:pt idx="170">
                  <c:v>11.2</c:v>
                </c:pt>
                <c:pt idx="171">
                  <c:v>11.26</c:v>
                </c:pt>
                <c:pt idx="172">
                  <c:v>11.32</c:v>
                </c:pt>
                <c:pt idx="173">
                  <c:v>11.38</c:v>
                </c:pt>
                <c:pt idx="174">
                  <c:v>11.44</c:v>
                </c:pt>
                <c:pt idx="175">
                  <c:v>11.5</c:v>
                </c:pt>
                <c:pt idx="176">
                  <c:v>11.56</c:v>
                </c:pt>
                <c:pt idx="177">
                  <c:v>11.62</c:v>
                </c:pt>
                <c:pt idx="178">
                  <c:v>11.68</c:v>
                </c:pt>
                <c:pt idx="179">
                  <c:v>11.74</c:v>
                </c:pt>
                <c:pt idx="180">
                  <c:v>11.8</c:v>
                </c:pt>
                <c:pt idx="181">
                  <c:v>11.86</c:v>
                </c:pt>
                <c:pt idx="182">
                  <c:v>11.92</c:v>
                </c:pt>
                <c:pt idx="183">
                  <c:v>11.98</c:v>
                </c:pt>
                <c:pt idx="184">
                  <c:v>12.04</c:v>
                </c:pt>
                <c:pt idx="185">
                  <c:v>12.1</c:v>
                </c:pt>
                <c:pt idx="186">
                  <c:v>12.16</c:v>
                </c:pt>
                <c:pt idx="187">
                  <c:v>12.22</c:v>
                </c:pt>
                <c:pt idx="188">
                  <c:v>12.28</c:v>
                </c:pt>
                <c:pt idx="189">
                  <c:v>12.34</c:v>
                </c:pt>
                <c:pt idx="190">
                  <c:v>12.4</c:v>
                </c:pt>
                <c:pt idx="191">
                  <c:v>12.46</c:v>
                </c:pt>
                <c:pt idx="192">
                  <c:v>12.52</c:v>
                </c:pt>
                <c:pt idx="193">
                  <c:v>12.58</c:v>
                </c:pt>
                <c:pt idx="194">
                  <c:v>12.64</c:v>
                </c:pt>
                <c:pt idx="195">
                  <c:v>12.7</c:v>
                </c:pt>
                <c:pt idx="196">
                  <c:v>12.76</c:v>
                </c:pt>
                <c:pt idx="197">
                  <c:v>12.82</c:v>
                </c:pt>
                <c:pt idx="198">
                  <c:v>12.88</c:v>
                </c:pt>
                <c:pt idx="199">
                  <c:v>12.94</c:v>
                </c:pt>
                <c:pt idx="200">
                  <c:v>13</c:v>
                </c:pt>
              </c:numCache>
            </c:numRef>
          </c:xVal>
          <c:yVal>
            <c:numRef>
              <c:f>'SqW CL &amp; Data'!$S$4:$S$204</c:f>
              <c:numCache>
                <c:formatCode>General</c:formatCode>
                <c:ptCount val="201"/>
                <c:pt idx="0">
                  <c:v>-11.589904000000001</c:v>
                </c:pt>
                <c:pt idx="1">
                  <c:v>-11.336086</c:v>
                </c:pt>
                <c:pt idx="2">
                  <c:v>-10.959896000000001</c:v>
                </c:pt>
                <c:pt idx="3">
                  <c:v>-10.571521000000001</c:v>
                </c:pt>
                <c:pt idx="4">
                  <c:v>-10.19566</c:v>
                </c:pt>
                <c:pt idx="5">
                  <c:v>-9.8165665000000004</c:v>
                </c:pt>
                <c:pt idx="6">
                  <c:v>-9.4722605000000009</c:v>
                </c:pt>
                <c:pt idx="7">
                  <c:v>-9.2143096999999994</c:v>
                </c:pt>
                <c:pt idx="8">
                  <c:v>-8.9106512000000002</c:v>
                </c:pt>
                <c:pt idx="9">
                  <c:v>-8.6290674000000003</c:v>
                </c:pt>
                <c:pt idx="10">
                  <c:v>-8.3565091999999996</c:v>
                </c:pt>
                <c:pt idx="11">
                  <c:v>-8.1046057000000005</c:v>
                </c:pt>
                <c:pt idx="12">
                  <c:v>-7.8786472999999999</c:v>
                </c:pt>
                <c:pt idx="13">
                  <c:v>-7.6609081999999997</c:v>
                </c:pt>
                <c:pt idx="14">
                  <c:v>-7.4847884000000002</c:v>
                </c:pt>
                <c:pt idx="15">
                  <c:v>-7.3199687000000004</c:v>
                </c:pt>
                <c:pt idx="16">
                  <c:v>-7.1820792999999998</c:v>
                </c:pt>
                <c:pt idx="17">
                  <c:v>-7.0394405999999998</c:v>
                </c:pt>
                <c:pt idx="18">
                  <c:v>-6.9250072999999999</c:v>
                </c:pt>
                <c:pt idx="19">
                  <c:v>-6.8059516000000002</c:v>
                </c:pt>
                <c:pt idx="20">
                  <c:v>-6.7415399999999996</c:v>
                </c:pt>
                <c:pt idx="21">
                  <c:v>-6.6898103000000004</c:v>
                </c:pt>
                <c:pt idx="22">
                  <c:v>-6.6486096000000003</c:v>
                </c:pt>
                <c:pt idx="23">
                  <c:v>-6.6216187</c:v>
                </c:pt>
                <c:pt idx="24">
                  <c:v>-6.5855779999999999</c:v>
                </c:pt>
                <c:pt idx="25">
                  <c:v>-6.5637045000000001</c:v>
                </c:pt>
                <c:pt idx="26">
                  <c:v>-6.5284604999999996</c:v>
                </c:pt>
                <c:pt idx="27">
                  <c:v>-6.4939226999999997</c:v>
                </c:pt>
                <c:pt idx="28">
                  <c:v>-6.4622530999999999</c:v>
                </c:pt>
                <c:pt idx="29">
                  <c:v>-6.4587459999999997</c:v>
                </c:pt>
                <c:pt idx="30">
                  <c:v>-6.4386773000000002</c:v>
                </c:pt>
                <c:pt idx="31">
                  <c:v>-6.4419016999999998</c:v>
                </c:pt>
                <c:pt idx="32">
                  <c:v>-6.4412726999999999</c:v>
                </c:pt>
                <c:pt idx="33">
                  <c:v>-6.4638423999999999</c:v>
                </c:pt>
                <c:pt idx="34">
                  <c:v>-6.481039</c:v>
                </c:pt>
                <c:pt idx="35">
                  <c:v>-6.5051078999999996</c:v>
                </c:pt>
                <c:pt idx="36">
                  <c:v>-6.5247684000000001</c:v>
                </c:pt>
                <c:pt idx="37">
                  <c:v>-6.5351705999999998</c:v>
                </c:pt>
                <c:pt idx="38">
                  <c:v>-6.5329012999999998</c:v>
                </c:pt>
                <c:pt idx="39">
                  <c:v>-6.5370469</c:v>
                </c:pt>
                <c:pt idx="40">
                  <c:v>-6.5375638</c:v>
                </c:pt>
                <c:pt idx="41">
                  <c:v>-6.5459661000000002</c:v>
                </c:pt>
                <c:pt idx="42">
                  <c:v>-6.5818253000000002</c:v>
                </c:pt>
                <c:pt idx="43">
                  <c:v>-6.6153792999999999</c:v>
                </c:pt>
                <c:pt idx="44">
                  <c:v>-6.6672286999999999</c:v>
                </c:pt>
                <c:pt idx="45">
                  <c:v>-6.7184410000000003</c:v>
                </c:pt>
                <c:pt idx="46">
                  <c:v>-6.7665214999999996</c:v>
                </c:pt>
                <c:pt idx="47">
                  <c:v>-6.8098105999999996</c:v>
                </c:pt>
                <c:pt idx="48">
                  <c:v>-6.8714218000000002</c:v>
                </c:pt>
                <c:pt idx="49">
                  <c:v>-6.8959475000000001</c:v>
                </c:pt>
                <c:pt idx="50">
                  <c:v>-6.9431843999999998</c:v>
                </c:pt>
                <c:pt idx="51">
                  <c:v>-6.9715400000000001</c:v>
                </c:pt>
                <c:pt idx="52">
                  <c:v>-7.0033078</c:v>
                </c:pt>
                <c:pt idx="53">
                  <c:v>-7.0285544</c:v>
                </c:pt>
                <c:pt idx="54">
                  <c:v>-7.0551824999999999</c:v>
                </c:pt>
                <c:pt idx="55">
                  <c:v>-7.0737804999999998</c:v>
                </c:pt>
                <c:pt idx="56">
                  <c:v>-7.1327720000000001</c:v>
                </c:pt>
                <c:pt idx="57">
                  <c:v>-7.2021394000000001</c:v>
                </c:pt>
                <c:pt idx="58">
                  <c:v>-7.2413664000000004</c:v>
                </c:pt>
                <c:pt idx="59">
                  <c:v>-7.2939816000000004</c:v>
                </c:pt>
                <c:pt idx="60">
                  <c:v>-7.3513717999999999</c:v>
                </c:pt>
                <c:pt idx="61">
                  <c:v>-7.3869686000000003</c:v>
                </c:pt>
                <c:pt idx="62">
                  <c:v>-7.3932666999999999</c:v>
                </c:pt>
                <c:pt idx="63">
                  <c:v>-7.4036755999999997</c:v>
                </c:pt>
                <c:pt idx="64">
                  <c:v>-7.4204254000000001</c:v>
                </c:pt>
                <c:pt idx="65">
                  <c:v>-7.4102987999999996</c:v>
                </c:pt>
                <c:pt idx="66">
                  <c:v>-7.3978481</c:v>
                </c:pt>
                <c:pt idx="67">
                  <c:v>-7.3770404000000003</c:v>
                </c:pt>
                <c:pt idx="68">
                  <c:v>-7.3585668000000002</c:v>
                </c:pt>
                <c:pt idx="69">
                  <c:v>-7.3182549000000003</c:v>
                </c:pt>
                <c:pt idx="70">
                  <c:v>-7.2899718</c:v>
                </c:pt>
                <c:pt idx="71">
                  <c:v>-7.2210269</c:v>
                </c:pt>
                <c:pt idx="72">
                  <c:v>-7.1402216000000003</c:v>
                </c:pt>
                <c:pt idx="73">
                  <c:v>-7.0596886000000003</c:v>
                </c:pt>
                <c:pt idx="74">
                  <c:v>-6.9884167000000001</c:v>
                </c:pt>
                <c:pt idx="75">
                  <c:v>-6.9210171999999996</c:v>
                </c:pt>
                <c:pt idx="76">
                  <c:v>-6.8759727000000002</c:v>
                </c:pt>
                <c:pt idx="77">
                  <c:v>-6.8741789000000004</c:v>
                </c:pt>
                <c:pt idx="78">
                  <c:v>-6.8801817999999999</c:v>
                </c:pt>
                <c:pt idx="79">
                  <c:v>-6.9046253999999996</c:v>
                </c:pt>
                <c:pt idx="80">
                  <c:v>-6.9240335999999996</c:v>
                </c:pt>
                <c:pt idx="81">
                  <c:v>-6.9522209000000004</c:v>
                </c:pt>
                <c:pt idx="82">
                  <c:v>-6.9688935000000001</c:v>
                </c:pt>
                <c:pt idx="83">
                  <c:v>-6.9982566999999998</c:v>
                </c:pt>
                <c:pt idx="84">
                  <c:v>-7.0162044000000003</c:v>
                </c:pt>
                <c:pt idx="85">
                  <c:v>-7.0268024999999996</c:v>
                </c:pt>
                <c:pt idx="86">
                  <c:v>-7.0450863999999997</c:v>
                </c:pt>
                <c:pt idx="87">
                  <c:v>-7.0539845999999997</c:v>
                </c:pt>
                <c:pt idx="88">
                  <c:v>-7.0665297999999996</c:v>
                </c:pt>
                <c:pt idx="89">
                  <c:v>-7.0735115999999998</c:v>
                </c:pt>
                <c:pt idx="90">
                  <c:v>-7.0886091999999996</c:v>
                </c:pt>
                <c:pt idx="91">
                  <c:v>-7.0977515999999996</c:v>
                </c:pt>
                <c:pt idx="92">
                  <c:v>-7.1252598999999996</c:v>
                </c:pt>
                <c:pt idx="93">
                  <c:v>-7.1375913999999998</c:v>
                </c:pt>
                <c:pt idx="94">
                  <c:v>-7.1551247</c:v>
                </c:pt>
                <c:pt idx="95">
                  <c:v>-7.1672101000000001</c:v>
                </c:pt>
                <c:pt idx="96">
                  <c:v>-7.2027368999999997</c:v>
                </c:pt>
                <c:pt idx="97">
                  <c:v>-7.2206669000000003</c:v>
                </c:pt>
                <c:pt idx="98">
                  <c:v>-7.2362913999999998</c:v>
                </c:pt>
                <c:pt idx="99">
                  <c:v>-7.2529181999999999</c:v>
                </c:pt>
                <c:pt idx="100">
                  <c:v>-7.2812710000000003</c:v>
                </c:pt>
                <c:pt idx="101">
                  <c:v>-7.2949156999999998</c:v>
                </c:pt>
                <c:pt idx="102">
                  <c:v>-7.3167857999999999</c:v>
                </c:pt>
                <c:pt idx="103">
                  <c:v>-7.3384847999999998</c:v>
                </c:pt>
                <c:pt idx="104">
                  <c:v>-7.3743452999999999</c:v>
                </c:pt>
                <c:pt idx="105">
                  <c:v>-7.4072737999999996</c:v>
                </c:pt>
                <c:pt idx="106">
                  <c:v>-7.4408235999999999</c:v>
                </c:pt>
                <c:pt idx="107">
                  <c:v>-7.4615406999999996</c:v>
                </c:pt>
                <c:pt idx="108">
                  <c:v>-7.4864139999999999</c:v>
                </c:pt>
                <c:pt idx="109">
                  <c:v>-7.4955591999999998</c:v>
                </c:pt>
                <c:pt idx="110">
                  <c:v>-7.4942016999999996</c:v>
                </c:pt>
                <c:pt idx="111">
                  <c:v>-7.4859185000000004</c:v>
                </c:pt>
                <c:pt idx="112">
                  <c:v>-7.4896541000000001</c:v>
                </c:pt>
                <c:pt idx="113">
                  <c:v>-7.4876990000000001</c:v>
                </c:pt>
                <c:pt idx="114">
                  <c:v>-7.4969977999999999</c:v>
                </c:pt>
                <c:pt idx="115">
                  <c:v>-7.5169959000000004</c:v>
                </c:pt>
                <c:pt idx="116">
                  <c:v>-7.5205960000000003</c:v>
                </c:pt>
                <c:pt idx="117">
                  <c:v>-7.5419564000000001</c:v>
                </c:pt>
                <c:pt idx="118">
                  <c:v>-7.5772013999999999</c:v>
                </c:pt>
                <c:pt idx="119">
                  <c:v>-7.6120137999999997</c:v>
                </c:pt>
                <c:pt idx="120">
                  <c:v>-7.6428346999999999</c:v>
                </c:pt>
                <c:pt idx="121">
                  <c:v>-7.6903271999999996</c:v>
                </c:pt>
                <c:pt idx="122">
                  <c:v>-7.7281604000000002</c:v>
                </c:pt>
                <c:pt idx="123">
                  <c:v>-7.7822418000000004</c:v>
                </c:pt>
                <c:pt idx="124">
                  <c:v>-7.8479066</c:v>
                </c:pt>
                <c:pt idx="125">
                  <c:v>-7.9360274999999998</c:v>
                </c:pt>
                <c:pt idx="126">
                  <c:v>-8.0209293000000006</c:v>
                </c:pt>
                <c:pt idx="127">
                  <c:v>-8.1139202000000008</c:v>
                </c:pt>
                <c:pt idx="128">
                  <c:v>-8.1979503999999999</c:v>
                </c:pt>
                <c:pt idx="129">
                  <c:v>-8.2552918999999996</c:v>
                </c:pt>
                <c:pt idx="130">
                  <c:v>-8.2928657999999995</c:v>
                </c:pt>
                <c:pt idx="131">
                  <c:v>-8.3412694999999992</c:v>
                </c:pt>
                <c:pt idx="132">
                  <c:v>-8.3692875000000004</c:v>
                </c:pt>
                <c:pt idx="133">
                  <c:v>-8.3747416000000001</c:v>
                </c:pt>
                <c:pt idx="134">
                  <c:v>-8.3737984000000001</c:v>
                </c:pt>
                <c:pt idx="135">
                  <c:v>-8.3514700000000008</c:v>
                </c:pt>
                <c:pt idx="136">
                  <c:v>-8.3246287999999993</c:v>
                </c:pt>
                <c:pt idx="137">
                  <c:v>-8.2963342999999998</c:v>
                </c:pt>
                <c:pt idx="138">
                  <c:v>-8.2567576999999996</c:v>
                </c:pt>
                <c:pt idx="139">
                  <c:v>-8.2243394999999992</c:v>
                </c:pt>
                <c:pt idx="140">
                  <c:v>-8.2170696000000003</c:v>
                </c:pt>
                <c:pt idx="141">
                  <c:v>-8.2138442999999999</c:v>
                </c:pt>
                <c:pt idx="142">
                  <c:v>-8.2185401999999996</c:v>
                </c:pt>
                <c:pt idx="143">
                  <c:v>-8.2368193000000005</c:v>
                </c:pt>
                <c:pt idx="144">
                  <c:v>-8.2590008000000008</c:v>
                </c:pt>
                <c:pt idx="145">
                  <c:v>-8.2767686999999999</c:v>
                </c:pt>
                <c:pt idx="146">
                  <c:v>-8.2899609000000005</c:v>
                </c:pt>
                <c:pt idx="147">
                  <c:v>-8.2973403999999995</c:v>
                </c:pt>
                <c:pt idx="148">
                  <c:v>-8.2873888000000004</c:v>
                </c:pt>
                <c:pt idx="149">
                  <c:v>-8.2877007000000003</c:v>
                </c:pt>
                <c:pt idx="150">
                  <c:v>-8.2953291</c:v>
                </c:pt>
                <c:pt idx="151">
                  <c:v>-8.3026438000000002</c:v>
                </c:pt>
                <c:pt idx="152">
                  <c:v>-8.3043393999999999</c:v>
                </c:pt>
                <c:pt idx="153">
                  <c:v>-8.3314828999999992</c:v>
                </c:pt>
                <c:pt idx="154">
                  <c:v>-8.3445157999999999</c:v>
                </c:pt>
                <c:pt idx="155">
                  <c:v>-8.3458442999999995</c:v>
                </c:pt>
                <c:pt idx="156">
                  <c:v>-8.3496579999999998</c:v>
                </c:pt>
                <c:pt idx="157">
                  <c:v>-8.3648348000000006</c:v>
                </c:pt>
                <c:pt idx="158">
                  <c:v>-8.3729782000000004</c:v>
                </c:pt>
                <c:pt idx="159">
                  <c:v>-8.3888607000000004</c:v>
                </c:pt>
                <c:pt idx="160">
                  <c:v>-8.4123982999999996</c:v>
                </c:pt>
                <c:pt idx="161">
                  <c:v>-8.4161987000000007</c:v>
                </c:pt>
                <c:pt idx="162">
                  <c:v>-8.4288501999999994</c:v>
                </c:pt>
                <c:pt idx="163">
                  <c:v>-8.4576472999999996</c:v>
                </c:pt>
                <c:pt idx="164">
                  <c:v>-8.4927664000000007</c:v>
                </c:pt>
                <c:pt idx="165">
                  <c:v>-8.5084657999999997</c:v>
                </c:pt>
                <c:pt idx="166">
                  <c:v>-8.5553750999999991</c:v>
                </c:pt>
                <c:pt idx="167">
                  <c:v>-8.5979156000000003</c:v>
                </c:pt>
                <c:pt idx="168">
                  <c:v>-8.6317129000000001</c:v>
                </c:pt>
                <c:pt idx="169">
                  <c:v>-8.6627188000000004</c:v>
                </c:pt>
                <c:pt idx="170">
                  <c:v>-8.7063036</c:v>
                </c:pt>
                <c:pt idx="171">
                  <c:v>-8.7374104999999993</c:v>
                </c:pt>
                <c:pt idx="172">
                  <c:v>-8.7657366000000003</c:v>
                </c:pt>
                <c:pt idx="173">
                  <c:v>-8.7925062</c:v>
                </c:pt>
                <c:pt idx="174">
                  <c:v>-8.7950505999999997</c:v>
                </c:pt>
                <c:pt idx="175">
                  <c:v>-8.8102350000000005</c:v>
                </c:pt>
                <c:pt idx="176">
                  <c:v>-8.8278704000000001</c:v>
                </c:pt>
                <c:pt idx="177">
                  <c:v>-8.8526602000000008</c:v>
                </c:pt>
                <c:pt idx="178">
                  <c:v>-8.8706274000000001</c:v>
                </c:pt>
                <c:pt idx="179">
                  <c:v>-8.9136553000000003</c:v>
                </c:pt>
                <c:pt idx="180">
                  <c:v>-8.9538536000000004</c:v>
                </c:pt>
                <c:pt idx="181">
                  <c:v>-8.9984064000000004</c:v>
                </c:pt>
                <c:pt idx="182">
                  <c:v>-9.0555953999999996</c:v>
                </c:pt>
                <c:pt idx="183">
                  <c:v>-9.1222657999999992</c:v>
                </c:pt>
                <c:pt idx="184">
                  <c:v>-9.1930560999999997</c:v>
                </c:pt>
                <c:pt idx="185">
                  <c:v>-9.2693644000000006</c:v>
                </c:pt>
                <c:pt idx="186">
                  <c:v>-9.3518038000000008</c:v>
                </c:pt>
                <c:pt idx="187">
                  <c:v>-9.4116812000000003</c:v>
                </c:pt>
                <c:pt idx="188">
                  <c:v>-9.4771595000000008</c:v>
                </c:pt>
                <c:pt idx="189">
                  <c:v>-9.5543060000000004</c:v>
                </c:pt>
                <c:pt idx="190">
                  <c:v>-9.6367806999999992</c:v>
                </c:pt>
                <c:pt idx="191">
                  <c:v>-9.7094878999999992</c:v>
                </c:pt>
                <c:pt idx="192">
                  <c:v>-9.7992010000000001</c:v>
                </c:pt>
                <c:pt idx="193">
                  <c:v>-9.9001389</c:v>
                </c:pt>
                <c:pt idx="194">
                  <c:v>-9.9889592999999994</c:v>
                </c:pt>
                <c:pt idx="195">
                  <c:v>-10.07601</c:v>
                </c:pt>
                <c:pt idx="196">
                  <c:v>-10.174405999999999</c:v>
                </c:pt>
                <c:pt idx="197">
                  <c:v>-10.270868999999999</c:v>
                </c:pt>
                <c:pt idx="198">
                  <c:v>-10.368665999999999</c:v>
                </c:pt>
                <c:pt idx="199">
                  <c:v>-10.453307000000001</c:v>
                </c:pt>
                <c:pt idx="200">
                  <c:v>-10.517058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36-4CFC-802E-5B0D21F7F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354240"/>
        <c:axId val="111356160"/>
      </c:scatterChart>
      <c:valAx>
        <c:axId val="111354240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86164102494996"/>
              <c:y val="0.91571741032372522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356160"/>
        <c:crosses val="autoZero"/>
        <c:crossBetween val="midCat"/>
        <c:majorUnit val="1"/>
      </c:valAx>
      <c:valAx>
        <c:axId val="111356160"/>
        <c:scaling>
          <c:orientation val="minMax"/>
          <c:max val="-4"/>
          <c:min val="-18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354240"/>
        <c:crosses val="autoZero"/>
        <c:crossBetween val="midCat"/>
        <c:majorUnit val="2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527921537277303"/>
          <c:y val="0.65970706261624024"/>
          <c:w val="0.29674586190826119"/>
          <c:h val="0.12614202698993909"/>
        </c:manualLayout>
      </c:layout>
      <c:overlay val="0"/>
      <c:spPr>
        <a:solidFill>
          <a:schemeClr val="bg1"/>
        </a:solidFill>
      </c:spPr>
    </c:legend>
    <c:plotVisOnly val="1"/>
    <c:dispBlanksAs val="span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Input IP3 vs LO Power: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3986105323118511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9768890917"/>
          <c:y val="0.11038203557888597"/>
          <c:w val="0.76542713682528862"/>
          <c:h val="0.7114582677165354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IP3'!$J$2</c:f>
              <c:strCache>
                <c:ptCount val="1"/>
                <c:pt idx="0">
                  <c:v>+23dBm</c:v>
                </c:pt>
              </c:strCache>
            </c:strRef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IP3'!$J$5:$J$103</c:f>
              <c:numCache>
                <c:formatCode>General</c:formatCode>
                <c:ptCount val="99"/>
                <c:pt idx="0">
                  <c:v>30.290023999999999</c:v>
                </c:pt>
                <c:pt idx="1">
                  <c:v>31.635935</c:v>
                </c:pt>
                <c:pt idx="2">
                  <c:v>32.501617000000003</c:v>
                </c:pt>
                <c:pt idx="3">
                  <c:v>32.500393000000003</c:v>
                </c:pt>
                <c:pt idx="4">
                  <c:v>32.173026999999998</c:v>
                </c:pt>
                <c:pt idx="5">
                  <c:v>32.431964999999998</c:v>
                </c:pt>
                <c:pt idx="6">
                  <c:v>32.373900999999996</c:v>
                </c:pt>
                <c:pt idx="7">
                  <c:v>32.431292999999997</c:v>
                </c:pt>
                <c:pt idx="8">
                  <c:v>31.424762999999999</c:v>
                </c:pt>
                <c:pt idx="9">
                  <c:v>31.518439999999998</c:v>
                </c:pt>
                <c:pt idx="10">
                  <c:v>31.346492999999999</c:v>
                </c:pt>
                <c:pt idx="11">
                  <c:v>32.566284000000003</c:v>
                </c:pt>
                <c:pt idx="12">
                  <c:v>32.300831000000002</c:v>
                </c:pt>
                <c:pt idx="13">
                  <c:v>32.140160000000002</c:v>
                </c:pt>
                <c:pt idx="14">
                  <c:v>31.714293999999999</c:v>
                </c:pt>
                <c:pt idx="15">
                  <c:v>31.869956999999999</c:v>
                </c:pt>
                <c:pt idx="16">
                  <c:v>32.399169999999998</c:v>
                </c:pt>
                <c:pt idx="17">
                  <c:v>32.359253000000002</c:v>
                </c:pt>
                <c:pt idx="18">
                  <c:v>32.200648999999999</c:v>
                </c:pt>
                <c:pt idx="19">
                  <c:v>31.793627000000001</c:v>
                </c:pt>
                <c:pt idx="20">
                  <c:v>31.963118000000001</c:v>
                </c:pt>
                <c:pt idx="21">
                  <c:v>32.096626000000001</c:v>
                </c:pt>
                <c:pt idx="22">
                  <c:v>31.664750999999999</c:v>
                </c:pt>
                <c:pt idx="23">
                  <c:v>32.549014999999997</c:v>
                </c:pt>
                <c:pt idx="24">
                  <c:v>32.820343000000001</c:v>
                </c:pt>
                <c:pt idx="25">
                  <c:v>33.643402000000002</c:v>
                </c:pt>
                <c:pt idx="26">
                  <c:v>32.679667999999999</c:v>
                </c:pt>
                <c:pt idx="27">
                  <c:v>32.280098000000002</c:v>
                </c:pt>
                <c:pt idx="28">
                  <c:v>32.297218000000001</c:v>
                </c:pt>
                <c:pt idx="29">
                  <c:v>32.495201000000002</c:v>
                </c:pt>
                <c:pt idx="30">
                  <c:v>33.722206</c:v>
                </c:pt>
                <c:pt idx="31">
                  <c:v>34.035156000000001</c:v>
                </c:pt>
                <c:pt idx="32">
                  <c:v>33.825496999999999</c:v>
                </c:pt>
                <c:pt idx="33">
                  <c:v>32.731209</c:v>
                </c:pt>
                <c:pt idx="34">
                  <c:v>31.834661000000001</c:v>
                </c:pt>
                <c:pt idx="35">
                  <c:v>31.548846999999999</c:v>
                </c:pt>
                <c:pt idx="36">
                  <c:v>31.347508999999999</c:v>
                </c:pt>
                <c:pt idx="37">
                  <c:v>31.989464000000002</c:v>
                </c:pt>
                <c:pt idx="38">
                  <c:v>32.084018999999998</c:v>
                </c:pt>
                <c:pt idx="39">
                  <c:v>32.096397000000003</c:v>
                </c:pt>
                <c:pt idx="40">
                  <c:v>31.636574</c:v>
                </c:pt>
                <c:pt idx="41">
                  <c:v>31.926162999999999</c:v>
                </c:pt>
                <c:pt idx="42">
                  <c:v>32.111618</c:v>
                </c:pt>
                <c:pt idx="43">
                  <c:v>31.799410000000002</c:v>
                </c:pt>
                <c:pt idx="44">
                  <c:v>31.625622</c:v>
                </c:pt>
                <c:pt idx="45">
                  <c:v>31.436492999999999</c:v>
                </c:pt>
                <c:pt idx="46">
                  <c:v>31.932074</c:v>
                </c:pt>
                <c:pt idx="47">
                  <c:v>31.885124000000001</c:v>
                </c:pt>
                <c:pt idx="48">
                  <c:v>31.64152</c:v>
                </c:pt>
                <c:pt idx="49">
                  <c:v>31.226177</c:v>
                </c:pt>
                <c:pt idx="50">
                  <c:v>31.724974</c:v>
                </c:pt>
                <c:pt idx="51">
                  <c:v>32.520668000000001</c:v>
                </c:pt>
                <c:pt idx="52">
                  <c:v>31.873895999999998</c:v>
                </c:pt>
                <c:pt idx="53">
                  <c:v>30.341000000000001</c:v>
                </c:pt>
                <c:pt idx="54">
                  <c:v>29.679670000000002</c:v>
                </c:pt>
                <c:pt idx="55">
                  <c:v>30.599354000000002</c:v>
                </c:pt>
                <c:pt idx="56">
                  <c:v>31.997812</c:v>
                </c:pt>
                <c:pt idx="57">
                  <c:v>32.603287000000002</c:v>
                </c:pt>
                <c:pt idx="58">
                  <c:v>32.900345000000002</c:v>
                </c:pt>
                <c:pt idx="59">
                  <c:v>32.733916999999998</c:v>
                </c:pt>
                <c:pt idx="60">
                  <c:v>32.499645000000001</c:v>
                </c:pt>
                <c:pt idx="61">
                  <c:v>31.875912</c:v>
                </c:pt>
                <c:pt idx="62">
                  <c:v>31.799768</c:v>
                </c:pt>
                <c:pt idx="63">
                  <c:v>31.007389</c:v>
                </c:pt>
                <c:pt idx="64">
                  <c:v>30.892900000000001</c:v>
                </c:pt>
                <c:pt idx="65">
                  <c:v>30.871437</c:v>
                </c:pt>
                <c:pt idx="66">
                  <c:v>31.200434000000001</c:v>
                </c:pt>
                <c:pt idx="67">
                  <c:v>31.413709999999998</c:v>
                </c:pt>
                <c:pt idx="68">
                  <c:v>31.317011000000001</c:v>
                </c:pt>
                <c:pt idx="69">
                  <c:v>31.438385</c:v>
                </c:pt>
                <c:pt idx="70">
                  <c:v>31.676974999999999</c:v>
                </c:pt>
                <c:pt idx="71">
                  <c:v>31.744147999999999</c:v>
                </c:pt>
                <c:pt idx="72">
                  <c:v>31.539942</c:v>
                </c:pt>
                <c:pt idx="73">
                  <c:v>31.075610999999999</c:v>
                </c:pt>
                <c:pt idx="74">
                  <c:v>30.229137000000001</c:v>
                </c:pt>
                <c:pt idx="75">
                  <c:v>29.82114</c:v>
                </c:pt>
                <c:pt idx="76">
                  <c:v>29.280308000000002</c:v>
                </c:pt>
                <c:pt idx="77">
                  <c:v>29.17238</c:v>
                </c:pt>
                <c:pt idx="78">
                  <c:v>29.151415</c:v>
                </c:pt>
                <c:pt idx="79">
                  <c:v>29.458539999999999</c:v>
                </c:pt>
                <c:pt idx="80">
                  <c:v>31.673143</c:v>
                </c:pt>
                <c:pt idx="81">
                  <c:v>33.100208000000002</c:v>
                </c:pt>
                <c:pt idx="82">
                  <c:v>33.804203000000001</c:v>
                </c:pt>
                <c:pt idx="83">
                  <c:v>32.517727000000001</c:v>
                </c:pt>
                <c:pt idx="84">
                  <c:v>31.762985</c:v>
                </c:pt>
                <c:pt idx="85">
                  <c:v>31.534855</c:v>
                </c:pt>
                <c:pt idx="86">
                  <c:v>31.305835999999999</c:v>
                </c:pt>
                <c:pt idx="87">
                  <c:v>31.646232999999999</c:v>
                </c:pt>
                <c:pt idx="88">
                  <c:v>31.621324999999999</c:v>
                </c:pt>
                <c:pt idx="89">
                  <c:v>31.375536</c:v>
                </c:pt>
                <c:pt idx="90">
                  <c:v>30.781582</c:v>
                </c:pt>
                <c:pt idx="91">
                  <c:v>30.361291999999999</c:v>
                </c:pt>
                <c:pt idx="92">
                  <c:v>29.831554000000001</c:v>
                </c:pt>
                <c:pt idx="93">
                  <c:v>29.573426999999999</c:v>
                </c:pt>
                <c:pt idx="94">
                  <c:v>29.516705000000002</c:v>
                </c:pt>
                <c:pt idx="95">
                  <c:v>30.291630000000001</c:v>
                </c:pt>
                <c:pt idx="96">
                  <c:v>30.199196000000001</c:v>
                </c:pt>
                <c:pt idx="97">
                  <c:v>31.085512000000001</c:v>
                </c:pt>
                <c:pt idx="98">
                  <c:v>31.528773999999999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E7-41A0-8B8C-60057BBD4170}"/>
            </c:ext>
          </c:extLst>
        </c:ser>
        <c:ser>
          <c:idx val="1"/>
          <c:order val="1"/>
          <c:tx>
            <c:strRef>
              <c:f>'SqW IP3'!$M$2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IP3'!$M$5:$M$103</c:f>
              <c:numCache>
                <c:formatCode>General</c:formatCode>
                <c:ptCount val="99"/>
                <c:pt idx="0">
                  <c:v>31.081361999999999</c:v>
                </c:pt>
                <c:pt idx="1">
                  <c:v>32.775939999999999</c:v>
                </c:pt>
                <c:pt idx="2">
                  <c:v>34.049712999999997</c:v>
                </c:pt>
                <c:pt idx="3">
                  <c:v>31.206461000000001</c:v>
                </c:pt>
                <c:pt idx="4">
                  <c:v>30.764586999999999</c:v>
                </c:pt>
                <c:pt idx="5">
                  <c:v>30.256146999999999</c:v>
                </c:pt>
                <c:pt idx="6">
                  <c:v>30.248158</c:v>
                </c:pt>
                <c:pt idx="7">
                  <c:v>29.195751000000001</c:v>
                </c:pt>
                <c:pt idx="8">
                  <c:v>29.503589999999999</c:v>
                </c:pt>
                <c:pt idx="9">
                  <c:v>30.875019000000002</c:v>
                </c:pt>
                <c:pt idx="10">
                  <c:v>32.106842</c:v>
                </c:pt>
                <c:pt idx="11">
                  <c:v>32.408051</c:v>
                </c:pt>
                <c:pt idx="12">
                  <c:v>31.420279000000001</c:v>
                </c:pt>
                <c:pt idx="13">
                  <c:v>31.468527000000002</c:v>
                </c:pt>
                <c:pt idx="14">
                  <c:v>31.735382000000001</c:v>
                </c:pt>
                <c:pt idx="15">
                  <c:v>32.075623</c:v>
                </c:pt>
                <c:pt idx="16">
                  <c:v>32.172020000000003</c:v>
                </c:pt>
                <c:pt idx="17">
                  <c:v>31.588225999999999</c:v>
                </c:pt>
                <c:pt idx="18">
                  <c:v>31.624123000000001</c:v>
                </c:pt>
                <c:pt idx="19">
                  <c:v>30.843565000000002</c:v>
                </c:pt>
                <c:pt idx="20">
                  <c:v>30.187466000000001</c:v>
                </c:pt>
                <c:pt idx="21">
                  <c:v>29.350534</c:v>
                </c:pt>
                <c:pt idx="22">
                  <c:v>29.898244999999999</c:v>
                </c:pt>
                <c:pt idx="23">
                  <c:v>31.191544</c:v>
                </c:pt>
                <c:pt idx="24">
                  <c:v>32.863632000000003</c:v>
                </c:pt>
                <c:pt idx="25">
                  <c:v>33.336044000000001</c:v>
                </c:pt>
                <c:pt idx="26">
                  <c:v>32.520102999999999</c:v>
                </c:pt>
                <c:pt idx="27">
                  <c:v>30.977535</c:v>
                </c:pt>
                <c:pt idx="28">
                  <c:v>29.894189999999998</c:v>
                </c:pt>
                <c:pt idx="29">
                  <c:v>29.882422999999999</c:v>
                </c:pt>
                <c:pt idx="30">
                  <c:v>30.234268</c:v>
                </c:pt>
                <c:pt idx="31">
                  <c:v>30.468876000000002</c:v>
                </c:pt>
                <c:pt idx="32">
                  <c:v>30.911932</c:v>
                </c:pt>
                <c:pt idx="33">
                  <c:v>30.502611000000002</c:v>
                </c:pt>
                <c:pt idx="34">
                  <c:v>30.482880000000002</c:v>
                </c:pt>
                <c:pt idx="35">
                  <c:v>30.365182999999998</c:v>
                </c:pt>
                <c:pt idx="36">
                  <c:v>31.002026000000001</c:v>
                </c:pt>
                <c:pt idx="37">
                  <c:v>31.819676999999999</c:v>
                </c:pt>
                <c:pt idx="38">
                  <c:v>32.679595999999997</c:v>
                </c:pt>
                <c:pt idx="39">
                  <c:v>32.659779</c:v>
                </c:pt>
                <c:pt idx="40">
                  <c:v>32.172508000000001</c:v>
                </c:pt>
                <c:pt idx="41">
                  <c:v>30.914579</c:v>
                </c:pt>
                <c:pt idx="42">
                  <c:v>30.552706000000001</c:v>
                </c:pt>
                <c:pt idx="43">
                  <c:v>30.076097000000001</c:v>
                </c:pt>
                <c:pt idx="44">
                  <c:v>30.166322999999998</c:v>
                </c:pt>
                <c:pt idx="45">
                  <c:v>30.049385000000001</c:v>
                </c:pt>
                <c:pt idx="46">
                  <c:v>30.161145999999999</c:v>
                </c:pt>
                <c:pt idx="47">
                  <c:v>30.124535000000002</c:v>
                </c:pt>
                <c:pt idx="48">
                  <c:v>30.339815000000002</c:v>
                </c:pt>
                <c:pt idx="49">
                  <c:v>30.324535000000001</c:v>
                </c:pt>
                <c:pt idx="50">
                  <c:v>30.569391</c:v>
                </c:pt>
                <c:pt idx="51">
                  <c:v>30.124963999999999</c:v>
                </c:pt>
                <c:pt idx="52">
                  <c:v>29.257238000000001</c:v>
                </c:pt>
                <c:pt idx="53">
                  <c:v>28.149239000000001</c:v>
                </c:pt>
                <c:pt idx="54">
                  <c:v>28.298991999999998</c:v>
                </c:pt>
                <c:pt idx="55">
                  <c:v>29.393903999999999</c:v>
                </c:pt>
                <c:pt idx="56">
                  <c:v>30.156314999999999</c:v>
                </c:pt>
                <c:pt idx="57">
                  <c:v>30.097715000000001</c:v>
                </c:pt>
                <c:pt idx="58">
                  <c:v>29.202636999999999</c:v>
                </c:pt>
                <c:pt idx="59">
                  <c:v>28.533922</c:v>
                </c:pt>
                <c:pt idx="60">
                  <c:v>27.917034000000001</c:v>
                </c:pt>
                <c:pt idx="61">
                  <c:v>27.653212</c:v>
                </c:pt>
                <c:pt idx="62">
                  <c:v>27.540094</c:v>
                </c:pt>
                <c:pt idx="63">
                  <c:v>27.499193000000002</c:v>
                </c:pt>
                <c:pt idx="64">
                  <c:v>27.462133000000001</c:v>
                </c:pt>
                <c:pt idx="65">
                  <c:v>27.743711000000001</c:v>
                </c:pt>
                <c:pt idx="66">
                  <c:v>27.978152999999999</c:v>
                </c:pt>
                <c:pt idx="67">
                  <c:v>28.48</c:v>
                </c:pt>
                <c:pt idx="68">
                  <c:v>28.514305</c:v>
                </c:pt>
                <c:pt idx="69">
                  <c:v>28.665279000000002</c:v>
                </c:pt>
                <c:pt idx="70">
                  <c:v>28.378838999999999</c:v>
                </c:pt>
                <c:pt idx="71">
                  <c:v>28.096692999999998</c:v>
                </c:pt>
                <c:pt idx="72">
                  <c:v>27.691475000000001</c:v>
                </c:pt>
                <c:pt idx="73">
                  <c:v>27.648026000000002</c:v>
                </c:pt>
                <c:pt idx="74">
                  <c:v>27.544619000000001</c:v>
                </c:pt>
                <c:pt idx="75">
                  <c:v>27.504688000000002</c:v>
                </c:pt>
                <c:pt idx="76">
                  <c:v>27.601489999999998</c:v>
                </c:pt>
                <c:pt idx="77">
                  <c:v>27.904007</c:v>
                </c:pt>
                <c:pt idx="78">
                  <c:v>28.743493999999998</c:v>
                </c:pt>
                <c:pt idx="79">
                  <c:v>29.353242999999999</c:v>
                </c:pt>
                <c:pt idx="80">
                  <c:v>30.434542</c:v>
                </c:pt>
                <c:pt idx="81">
                  <c:v>30.744676999999999</c:v>
                </c:pt>
                <c:pt idx="82">
                  <c:v>30.803090999999998</c:v>
                </c:pt>
                <c:pt idx="83">
                  <c:v>30.250837000000001</c:v>
                </c:pt>
                <c:pt idx="84">
                  <c:v>29.948917000000002</c:v>
                </c:pt>
                <c:pt idx="85">
                  <c:v>30.005243</c:v>
                </c:pt>
                <c:pt idx="86">
                  <c:v>29.819519</c:v>
                </c:pt>
                <c:pt idx="87">
                  <c:v>29.499027000000002</c:v>
                </c:pt>
                <c:pt idx="88">
                  <c:v>29.286669</c:v>
                </c:pt>
                <c:pt idx="89">
                  <c:v>29.168096999999999</c:v>
                </c:pt>
                <c:pt idx="90">
                  <c:v>28.773436</c:v>
                </c:pt>
                <c:pt idx="91">
                  <c:v>28.265181999999999</c:v>
                </c:pt>
                <c:pt idx="92">
                  <c:v>27.971249</c:v>
                </c:pt>
                <c:pt idx="93">
                  <c:v>27.876992999999999</c:v>
                </c:pt>
                <c:pt idx="94">
                  <c:v>27.325437999999998</c:v>
                </c:pt>
                <c:pt idx="95">
                  <c:v>26.748128999999999</c:v>
                </c:pt>
                <c:pt idx="96">
                  <c:v>26.049714999999999</c:v>
                </c:pt>
                <c:pt idx="97">
                  <c:v>25.352535</c:v>
                </c:pt>
                <c:pt idx="98">
                  <c:v>24.754089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E7-41A0-8B8C-60057BBD4170}"/>
            </c:ext>
          </c:extLst>
        </c:ser>
        <c:ser>
          <c:idx val="2"/>
          <c:order val="2"/>
          <c:tx>
            <c:strRef>
              <c:f>'SqW IP3'!$P$2</c:f>
              <c:strCache>
                <c:ptCount val="1"/>
                <c:pt idx="0">
                  <c:v>+17dBm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IP3'!$P$5:$P$103</c:f>
              <c:numCache>
                <c:formatCode>General</c:formatCode>
                <c:ptCount val="99"/>
                <c:pt idx="0">
                  <c:v>26.786486</c:v>
                </c:pt>
                <c:pt idx="1">
                  <c:v>25.243103000000001</c:v>
                </c:pt>
                <c:pt idx="2">
                  <c:v>22.893792999999999</c:v>
                </c:pt>
                <c:pt idx="3">
                  <c:v>22.168755999999998</c:v>
                </c:pt>
                <c:pt idx="4">
                  <c:v>22.098461</c:v>
                </c:pt>
                <c:pt idx="5">
                  <c:v>23.370408999999999</c:v>
                </c:pt>
                <c:pt idx="6">
                  <c:v>25.189720000000001</c:v>
                </c:pt>
                <c:pt idx="7">
                  <c:v>25.385424</c:v>
                </c:pt>
                <c:pt idx="8">
                  <c:v>25.269852</c:v>
                </c:pt>
                <c:pt idx="9">
                  <c:v>27.075554</c:v>
                </c:pt>
                <c:pt idx="10">
                  <c:v>29.164337</c:v>
                </c:pt>
                <c:pt idx="11">
                  <c:v>30.164762</c:v>
                </c:pt>
                <c:pt idx="12">
                  <c:v>28.984047</c:v>
                </c:pt>
                <c:pt idx="13">
                  <c:v>28.850021000000002</c:v>
                </c:pt>
                <c:pt idx="14">
                  <c:v>29.297701</c:v>
                </c:pt>
                <c:pt idx="15">
                  <c:v>28.837174999999998</c:v>
                </c:pt>
                <c:pt idx="16">
                  <c:v>27.831146</c:v>
                </c:pt>
                <c:pt idx="17">
                  <c:v>26.789781999999999</c:v>
                </c:pt>
                <c:pt idx="18">
                  <c:v>25.930842999999999</c:v>
                </c:pt>
                <c:pt idx="19">
                  <c:v>25.426743999999999</c:v>
                </c:pt>
                <c:pt idx="20">
                  <c:v>26.614529000000001</c:v>
                </c:pt>
                <c:pt idx="21">
                  <c:v>29.136381</c:v>
                </c:pt>
                <c:pt idx="22">
                  <c:v>31.472887</c:v>
                </c:pt>
                <c:pt idx="23">
                  <c:v>31.624319</c:v>
                </c:pt>
                <c:pt idx="24">
                  <c:v>30.533553999999999</c:v>
                </c:pt>
                <c:pt idx="25">
                  <c:v>28.561108000000001</c:v>
                </c:pt>
                <c:pt idx="26">
                  <c:v>26.903905999999999</c:v>
                </c:pt>
                <c:pt idx="27">
                  <c:v>25.681635</c:v>
                </c:pt>
                <c:pt idx="28">
                  <c:v>25.873911</c:v>
                </c:pt>
                <c:pt idx="29">
                  <c:v>26.769022</c:v>
                </c:pt>
                <c:pt idx="30">
                  <c:v>26.797018000000001</c:v>
                </c:pt>
                <c:pt idx="31">
                  <c:v>26.419788</c:v>
                </c:pt>
                <c:pt idx="32">
                  <c:v>25.93787</c:v>
                </c:pt>
                <c:pt idx="33">
                  <c:v>26.226306999999998</c:v>
                </c:pt>
                <c:pt idx="34">
                  <c:v>26.729876000000001</c:v>
                </c:pt>
                <c:pt idx="35">
                  <c:v>27.284983</c:v>
                </c:pt>
                <c:pt idx="36">
                  <c:v>27.927942000000002</c:v>
                </c:pt>
                <c:pt idx="37">
                  <c:v>28.593938999999999</c:v>
                </c:pt>
                <c:pt idx="38">
                  <c:v>29.053343000000002</c:v>
                </c:pt>
                <c:pt idx="39">
                  <c:v>29.274795999999998</c:v>
                </c:pt>
                <c:pt idx="40">
                  <c:v>29.009138</c:v>
                </c:pt>
                <c:pt idx="41">
                  <c:v>28.502897000000001</c:v>
                </c:pt>
                <c:pt idx="42">
                  <c:v>28.071546999999999</c:v>
                </c:pt>
                <c:pt idx="43">
                  <c:v>27.861827999999999</c:v>
                </c:pt>
                <c:pt idx="44">
                  <c:v>28.258521999999999</c:v>
                </c:pt>
                <c:pt idx="45">
                  <c:v>28.667743999999999</c:v>
                </c:pt>
                <c:pt idx="46">
                  <c:v>29.122145</c:v>
                </c:pt>
                <c:pt idx="47">
                  <c:v>29.741571</c:v>
                </c:pt>
                <c:pt idx="48">
                  <c:v>29.973348999999999</c:v>
                </c:pt>
                <c:pt idx="49">
                  <c:v>29.453716</c:v>
                </c:pt>
                <c:pt idx="50">
                  <c:v>27.936910999999998</c:v>
                </c:pt>
                <c:pt idx="51">
                  <c:v>26.822737</c:v>
                </c:pt>
                <c:pt idx="52">
                  <c:v>26.316229</c:v>
                </c:pt>
                <c:pt idx="53">
                  <c:v>26.622786000000001</c:v>
                </c:pt>
                <c:pt idx="54">
                  <c:v>27.039469</c:v>
                </c:pt>
                <c:pt idx="55">
                  <c:v>27.146166000000001</c:v>
                </c:pt>
                <c:pt idx="56">
                  <c:v>26.593395000000001</c:v>
                </c:pt>
                <c:pt idx="57">
                  <c:v>25.668457</c:v>
                </c:pt>
                <c:pt idx="58">
                  <c:v>25.051732999999999</c:v>
                </c:pt>
                <c:pt idx="59">
                  <c:v>24.671123999999999</c:v>
                </c:pt>
                <c:pt idx="60">
                  <c:v>24.309557000000002</c:v>
                </c:pt>
                <c:pt idx="61">
                  <c:v>23.833418000000002</c:v>
                </c:pt>
                <c:pt idx="62">
                  <c:v>23.544052000000001</c:v>
                </c:pt>
                <c:pt idx="63">
                  <c:v>23.483115999999999</c:v>
                </c:pt>
                <c:pt idx="64">
                  <c:v>23.690231000000001</c:v>
                </c:pt>
                <c:pt idx="65">
                  <c:v>24.058385999999999</c:v>
                </c:pt>
                <c:pt idx="66">
                  <c:v>24.598504999999999</c:v>
                </c:pt>
                <c:pt idx="67">
                  <c:v>25.100701999999998</c:v>
                </c:pt>
                <c:pt idx="68">
                  <c:v>25.246777000000002</c:v>
                </c:pt>
                <c:pt idx="69">
                  <c:v>25.216707</c:v>
                </c:pt>
                <c:pt idx="70">
                  <c:v>25.335160999999999</c:v>
                </c:pt>
                <c:pt idx="71">
                  <c:v>25.588873</c:v>
                </c:pt>
                <c:pt idx="72">
                  <c:v>25.859279999999998</c:v>
                </c:pt>
                <c:pt idx="73">
                  <c:v>26.083441000000001</c:v>
                </c:pt>
                <c:pt idx="74">
                  <c:v>25.932276000000002</c:v>
                </c:pt>
                <c:pt idx="75">
                  <c:v>25.432745000000001</c:v>
                </c:pt>
                <c:pt idx="76">
                  <c:v>24.733753</c:v>
                </c:pt>
                <c:pt idx="77">
                  <c:v>24.892859000000001</c:v>
                </c:pt>
                <c:pt idx="78">
                  <c:v>25.679887999999998</c:v>
                </c:pt>
                <c:pt idx="79">
                  <c:v>26.702476999999998</c:v>
                </c:pt>
                <c:pt idx="80">
                  <c:v>27.017112999999998</c:v>
                </c:pt>
                <c:pt idx="81">
                  <c:v>26.676742999999998</c:v>
                </c:pt>
                <c:pt idx="82">
                  <c:v>26.179355999999999</c:v>
                </c:pt>
                <c:pt idx="83">
                  <c:v>25.849882000000001</c:v>
                </c:pt>
                <c:pt idx="84">
                  <c:v>25.874102000000001</c:v>
                </c:pt>
                <c:pt idx="85">
                  <c:v>25.406420000000001</c:v>
                </c:pt>
                <c:pt idx="86">
                  <c:v>24.751818</c:v>
                </c:pt>
                <c:pt idx="87">
                  <c:v>23.892599000000001</c:v>
                </c:pt>
                <c:pt idx="88">
                  <c:v>23.300974</c:v>
                </c:pt>
                <c:pt idx="89">
                  <c:v>22.770586000000002</c:v>
                </c:pt>
                <c:pt idx="90">
                  <c:v>22.540019999999998</c:v>
                </c:pt>
                <c:pt idx="91">
                  <c:v>22.292261</c:v>
                </c:pt>
                <c:pt idx="92">
                  <c:v>22.201000000000001</c:v>
                </c:pt>
                <c:pt idx="93">
                  <c:v>21.879683</c:v>
                </c:pt>
                <c:pt idx="94">
                  <c:v>21.526384</c:v>
                </c:pt>
                <c:pt idx="95">
                  <c:v>20.434315000000002</c:v>
                </c:pt>
                <c:pt idx="96">
                  <c:v>18.541561000000002</c:v>
                </c:pt>
                <c:pt idx="97">
                  <c:v>16.887972000000001</c:v>
                </c:pt>
                <c:pt idx="98">
                  <c:v>16.001068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E7-41A0-8B8C-60057BBD4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'SqW IP3'!$S$2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'SqW IP3'!$R$5:$R$103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'SqW IP3'!$S$5:$S$103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20.334399999999999</c:v>
                      </c:pt>
                      <c:pt idx="1">
                        <c:v>18.976659999999999</c:v>
                      </c:pt>
                      <c:pt idx="2">
                        <c:v>17.274849</c:v>
                      </c:pt>
                      <c:pt idx="3">
                        <c:v>16.725325000000002</c:v>
                      </c:pt>
                      <c:pt idx="4">
                        <c:v>17.388441</c:v>
                      </c:pt>
                      <c:pt idx="5">
                        <c:v>19.090827999999998</c:v>
                      </c:pt>
                      <c:pt idx="6">
                        <c:v>21.144297000000002</c:v>
                      </c:pt>
                      <c:pt idx="7">
                        <c:v>23.329142000000001</c:v>
                      </c:pt>
                      <c:pt idx="8">
                        <c:v>25.357779000000001</c:v>
                      </c:pt>
                      <c:pt idx="9">
                        <c:v>26.246120000000001</c:v>
                      </c:pt>
                      <c:pt idx="10">
                        <c:v>25.741285000000001</c:v>
                      </c:pt>
                      <c:pt idx="11">
                        <c:v>24.745794</c:v>
                      </c:pt>
                      <c:pt idx="12">
                        <c:v>23.710650999999999</c:v>
                      </c:pt>
                      <c:pt idx="13">
                        <c:v>22.867104000000001</c:v>
                      </c:pt>
                      <c:pt idx="14">
                        <c:v>21.755009000000001</c:v>
                      </c:pt>
                      <c:pt idx="15">
                        <c:v>21.236183</c:v>
                      </c:pt>
                      <c:pt idx="16">
                        <c:v>21.653251999999998</c:v>
                      </c:pt>
                      <c:pt idx="17">
                        <c:v>22.353649000000001</c:v>
                      </c:pt>
                      <c:pt idx="18">
                        <c:v>23.592583000000001</c:v>
                      </c:pt>
                      <c:pt idx="19">
                        <c:v>24.773385999999999</c:v>
                      </c:pt>
                      <c:pt idx="20">
                        <c:v>27.175391999999999</c:v>
                      </c:pt>
                      <c:pt idx="21">
                        <c:v>29.354845000000001</c:v>
                      </c:pt>
                      <c:pt idx="22">
                        <c:v>29.666815</c:v>
                      </c:pt>
                      <c:pt idx="23">
                        <c:v>27.980457000000001</c:v>
                      </c:pt>
                      <c:pt idx="24">
                        <c:v>25.337229000000001</c:v>
                      </c:pt>
                      <c:pt idx="25">
                        <c:v>23.662942999999999</c:v>
                      </c:pt>
                      <c:pt idx="26">
                        <c:v>22.334634999999999</c:v>
                      </c:pt>
                      <c:pt idx="27">
                        <c:v>21.552323999999999</c:v>
                      </c:pt>
                      <c:pt idx="28">
                        <c:v>21.714960000000001</c:v>
                      </c:pt>
                      <c:pt idx="29">
                        <c:v>22.261064999999999</c:v>
                      </c:pt>
                      <c:pt idx="30">
                        <c:v>22.499175999999999</c:v>
                      </c:pt>
                      <c:pt idx="31">
                        <c:v>21.732430999999998</c:v>
                      </c:pt>
                      <c:pt idx="32">
                        <c:v>21.127517999999998</c:v>
                      </c:pt>
                      <c:pt idx="33">
                        <c:v>21.145420000000001</c:v>
                      </c:pt>
                      <c:pt idx="34">
                        <c:v>21.771066999999999</c:v>
                      </c:pt>
                      <c:pt idx="35">
                        <c:v>22.400725999999999</c:v>
                      </c:pt>
                      <c:pt idx="36">
                        <c:v>22.899055000000001</c:v>
                      </c:pt>
                      <c:pt idx="37">
                        <c:v>23.501898000000001</c:v>
                      </c:pt>
                      <c:pt idx="38">
                        <c:v>24.106121000000002</c:v>
                      </c:pt>
                      <c:pt idx="39">
                        <c:v>24.591909000000001</c:v>
                      </c:pt>
                      <c:pt idx="40">
                        <c:v>24.795307000000001</c:v>
                      </c:pt>
                      <c:pt idx="41">
                        <c:v>24.686744999999998</c:v>
                      </c:pt>
                      <c:pt idx="42">
                        <c:v>24.749296000000001</c:v>
                      </c:pt>
                      <c:pt idx="43">
                        <c:v>25.159863000000001</c:v>
                      </c:pt>
                      <c:pt idx="44">
                        <c:v>25.898288999999998</c:v>
                      </c:pt>
                      <c:pt idx="45">
                        <c:v>26.443484999999999</c:v>
                      </c:pt>
                      <c:pt idx="46">
                        <c:v>26.610146</c:v>
                      </c:pt>
                      <c:pt idx="47">
                        <c:v>26.224028000000001</c:v>
                      </c:pt>
                      <c:pt idx="48">
                        <c:v>25.477153999999999</c:v>
                      </c:pt>
                      <c:pt idx="49">
                        <c:v>24.698018999999999</c:v>
                      </c:pt>
                      <c:pt idx="50">
                        <c:v>24.087889000000001</c:v>
                      </c:pt>
                      <c:pt idx="51">
                        <c:v>23.516961999999999</c:v>
                      </c:pt>
                      <c:pt idx="52">
                        <c:v>22.808738999999999</c:v>
                      </c:pt>
                      <c:pt idx="53">
                        <c:v>22.013514000000001</c:v>
                      </c:pt>
                      <c:pt idx="54">
                        <c:v>21.225462</c:v>
                      </c:pt>
                      <c:pt idx="55">
                        <c:v>20.529382999999999</c:v>
                      </c:pt>
                      <c:pt idx="56">
                        <c:v>19.876581000000002</c:v>
                      </c:pt>
                      <c:pt idx="57">
                        <c:v>19.486802999999998</c:v>
                      </c:pt>
                      <c:pt idx="58">
                        <c:v>19.308976999999999</c:v>
                      </c:pt>
                      <c:pt idx="59">
                        <c:v>19.336089999999999</c:v>
                      </c:pt>
                      <c:pt idx="60">
                        <c:v>19.319336</c:v>
                      </c:pt>
                      <c:pt idx="61">
                        <c:v>19.186771</c:v>
                      </c:pt>
                      <c:pt idx="62">
                        <c:v>19.089893</c:v>
                      </c:pt>
                      <c:pt idx="63">
                        <c:v>18.864946</c:v>
                      </c:pt>
                      <c:pt idx="64">
                        <c:v>18.598648000000001</c:v>
                      </c:pt>
                      <c:pt idx="65">
                        <c:v>18.179707000000001</c:v>
                      </c:pt>
                      <c:pt idx="66">
                        <c:v>17.735239</c:v>
                      </c:pt>
                      <c:pt idx="67">
                        <c:v>17.353224000000001</c:v>
                      </c:pt>
                      <c:pt idx="68">
                        <c:v>17.160608</c:v>
                      </c:pt>
                      <c:pt idx="69">
                        <c:v>17.256432</c:v>
                      </c:pt>
                      <c:pt idx="70">
                        <c:v>17.504753000000001</c:v>
                      </c:pt>
                      <c:pt idx="71">
                        <c:v>17.625571999999998</c:v>
                      </c:pt>
                      <c:pt idx="72">
                        <c:v>17.583649000000001</c:v>
                      </c:pt>
                      <c:pt idx="73">
                        <c:v>17.468824000000001</c:v>
                      </c:pt>
                      <c:pt idx="74">
                        <c:v>17.446869</c:v>
                      </c:pt>
                      <c:pt idx="75">
                        <c:v>17.635266999999999</c:v>
                      </c:pt>
                      <c:pt idx="76">
                        <c:v>18.140682000000002</c:v>
                      </c:pt>
                      <c:pt idx="77">
                        <c:v>18.955416</c:v>
                      </c:pt>
                      <c:pt idx="78">
                        <c:v>19.771305000000002</c:v>
                      </c:pt>
                      <c:pt idx="79">
                        <c:v>20.311674</c:v>
                      </c:pt>
                      <c:pt idx="80">
                        <c:v>20.290303999999999</c:v>
                      </c:pt>
                      <c:pt idx="81">
                        <c:v>19.766369000000001</c:v>
                      </c:pt>
                      <c:pt idx="82">
                        <c:v>18.881084000000001</c:v>
                      </c:pt>
                      <c:pt idx="83">
                        <c:v>17.9727</c:v>
                      </c:pt>
                      <c:pt idx="84">
                        <c:v>17.038546</c:v>
                      </c:pt>
                      <c:pt idx="85">
                        <c:v>16.195056999999998</c:v>
                      </c:pt>
                      <c:pt idx="86">
                        <c:v>15.366042999999999</c:v>
                      </c:pt>
                      <c:pt idx="87">
                        <c:v>14.736869</c:v>
                      </c:pt>
                      <c:pt idx="88">
                        <c:v>14.24995</c:v>
                      </c:pt>
                      <c:pt idx="89">
                        <c:v>13.98546</c:v>
                      </c:pt>
                      <c:pt idx="90">
                        <c:v>14.090379</c:v>
                      </c:pt>
                      <c:pt idx="91">
                        <c:v>13.484977000000001</c:v>
                      </c:pt>
                      <c:pt idx="92">
                        <c:v>11.919419</c:v>
                      </c:pt>
                      <c:pt idx="93">
                        <c:v>9.4026011999999994</c:v>
                      </c:pt>
                      <c:pt idx="94">
                        <c:v>7.1142769000000001</c:v>
                      </c:pt>
                      <c:pt idx="95">
                        <c:v>5.3161535000000004</c:v>
                      </c:pt>
                      <c:pt idx="96">
                        <c:v>3.8374190000000001</c:v>
                      </c:pt>
                      <c:pt idx="97">
                        <c:v>2.7776953999999998</c:v>
                      </c:pt>
                      <c:pt idx="98">
                        <c:v>2.2127336999999998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BDE7-41A0-8B8C-60057BBD417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'IP3'!$U$5:$U$103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'IP3'!$V$5:$V$103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20.257076000000001</c:v>
                      </c:pt>
                      <c:pt idx="1">
                        <c:v>19.20018</c:v>
                      </c:pt>
                      <c:pt idx="2">
                        <c:v>18.318809999999999</c:v>
                      </c:pt>
                      <c:pt idx="3">
                        <c:v>18.682758</c:v>
                      </c:pt>
                      <c:pt idx="4">
                        <c:v>19.730416999999999</c:v>
                      </c:pt>
                      <c:pt idx="5">
                        <c:v>21.102381000000001</c:v>
                      </c:pt>
                      <c:pt idx="6">
                        <c:v>21.711369999999999</c:v>
                      </c:pt>
                      <c:pt idx="7">
                        <c:v>21.302060999999998</c:v>
                      </c:pt>
                      <c:pt idx="8">
                        <c:v>19.907257000000001</c:v>
                      </c:pt>
                      <c:pt idx="9">
                        <c:v>18.624932999999999</c:v>
                      </c:pt>
                      <c:pt idx="10">
                        <c:v>17.450109000000001</c:v>
                      </c:pt>
                      <c:pt idx="11">
                        <c:v>16.604147000000001</c:v>
                      </c:pt>
                      <c:pt idx="12">
                        <c:v>16.227436000000001</c:v>
                      </c:pt>
                      <c:pt idx="13">
                        <c:v>16.535647999999998</c:v>
                      </c:pt>
                      <c:pt idx="14">
                        <c:v>17.098006999999999</c:v>
                      </c:pt>
                      <c:pt idx="15">
                        <c:v>17.811319000000001</c:v>
                      </c:pt>
                      <c:pt idx="16">
                        <c:v>18.719912000000001</c:v>
                      </c:pt>
                      <c:pt idx="17">
                        <c:v>19.246514999999999</c:v>
                      </c:pt>
                      <c:pt idx="18">
                        <c:v>19.409081</c:v>
                      </c:pt>
                      <c:pt idx="19">
                        <c:v>19.265274000000002</c:v>
                      </c:pt>
                      <c:pt idx="20">
                        <c:v>19.644666999999998</c:v>
                      </c:pt>
                      <c:pt idx="21">
                        <c:v>19.466518000000001</c:v>
                      </c:pt>
                      <c:pt idx="22">
                        <c:v>19.033353999999999</c:v>
                      </c:pt>
                      <c:pt idx="23">
                        <c:v>18.516438999999998</c:v>
                      </c:pt>
                      <c:pt idx="24">
                        <c:v>18.040400999999999</c:v>
                      </c:pt>
                      <c:pt idx="25">
                        <c:v>17.706520000000001</c:v>
                      </c:pt>
                      <c:pt idx="26">
                        <c:v>17.396328</c:v>
                      </c:pt>
                      <c:pt idx="27">
                        <c:v>17.648416999999998</c:v>
                      </c:pt>
                      <c:pt idx="28">
                        <c:v>18.164202</c:v>
                      </c:pt>
                      <c:pt idx="29">
                        <c:v>19.530940999999999</c:v>
                      </c:pt>
                      <c:pt idx="30">
                        <c:v>21.038907999999999</c:v>
                      </c:pt>
                      <c:pt idx="31">
                        <c:v>22.029924000000001</c:v>
                      </c:pt>
                      <c:pt idx="32">
                        <c:v>21.458272999999998</c:v>
                      </c:pt>
                      <c:pt idx="33">
                        <c:v>21.040490999999999</c:v>
                      </c:pt>
                      <c:pt idx="34">
                        <c:v>20.894673999999998</c:v>
                      </c:pt>
                      <c:pt idx="35">
                        <c:v>21.677624000000002</c:v>
                      </c:pt>
                      <c:pt idx="36">
                        <c:v>22.632368</c:v>
                      </c:pt>
                      <c:pt idx="37">
                        <c:v>24.353650999999999</c:v>
                      </c:pt>
                      <c:pt idx="38">
                        <c:v>25.442178999999999</c:v>
                      </c:pt>
                      <c:pt idx="39">
                        <c:v>25.488768</c:v>
                      </c:pt>
                      <c:pt idx="40">
                        <c:v>24.713474000000001</c:v>
                      </c:pt>
                      <c:pt idx="41">
                        <c:v>24.624334000000001</c:v>
                      </c:pt>
                      <c:pt idx="42">
                        <c:v>26.013292</c:v>
                      </c:pt>
                      <c:pt idx="43">
                        <c:v>29.149469</c:v>
                      </c:pt>
                      <c:pt idx="44">
                        <c:v>30.883438000000002</c:v>
                      </c:pt>
                      <c:pt idx="45">
                        <c:v>30.304358000000001</c:v>
                      </c:pt>
                      <c:pt idx="46">
                        <c:v>27.097946</c:v>
                      </c:pt>
                      <c:pt idx="47">
                        <c:v>24.637402000000002</c:v>
                      </c:pt>
                      <c:pt idx="48">
                        <c:v>24.086544</c:v>
                      </c:pt>
                      <c:pt idx="49">
                        <c:v>23.717295</c:v>
                      </c:pt>
                      <c:pt idx="50">
                        <c:v>23.069787999999999</c:v>
                      </c:pt>
                      <c:pt idx="51">
                        <c:v>22.183005999999999</c:v>
                      </c:pt>
                      <c:pt idx="52">
                        <c:v>21.322182000000002</c:v>
                      </c:pt>
                      <c:pt idx="53">
                        <c:v>20.546451999999999</c:v>
                      </c:pt>
                      <c:pt idx="54">
                        <c:v>19.432721999999998</c:v>
                      </c:pt>
                      <c:pt idx="55">
                        <c:v>18.865397999999999</c:v>
                      </c:pt>
                      <c:pt idx="56">
                        <c:v>18.429516</c:v>
                      </c:pt>
                      <c:pt idx="57">
                        <c:v>17.764752999999999</c:v>
                      </c:pt>
                      <c:pt idx="58">
                        <c:v>17.464428000000002</c:v>
                      </c:pt>
                      <c:pt idx="59">
                        <c:v>17.308727000000001</c:v>
                      </c:pt>
                      <c:pt idx="60">
                        <c:v>17.420891000000001</c:v>
                      </c:pt>
                      <c:pt idx="61">
                        <c:v>17.034998000000002</c:v>
                      </c:pt>
                      <c:pt idx="62">
                        <c:v>17.131713999999999</c:v>
                      </c:pt>
                      <c:pt idx="63">
                        <c:v>16.880362000000002</c:v>
                      </c:pt>
                      <c:pt idx="64">
                        <c:v>16.685182999999999</c:v>
                      </c:pt>
                      <c:pt idx="65">
                        <c:v>16.409267</c:v>
                      </c:pt>
                      <c:pt idx="66">
                        <c:v>15.784184</c:v>
                      </c:pt>
                      <c:pt idx="67">
                        <c:v>16.133488</c:v>
                      </c:pt>
                      <c:pt idx="68">
                        <c:v>15.177973</c:v>
                      </c:pt>
                      <c:pt idx="69">
                        <c:v>16.100363000000002</c:v>
                      </c:pt>
                      <c:pt idx="70">
                        <c:v>15.598074</c:v>
                      </c:pt>
                      <c:pt idx="71">
                        <c:v>16.41489</c:v>
                      </c:pt>
                      <c:pt idx="72">
                        <c:v>16.058572999999999</c:v>
                      </c:pt>
                      <c:pt idx="73">
                        <c:v>16.536791000000001</c:v>
                      </c:pt>
                      <c:pt idx="74">
                        <c:v>16.876379</c:v>
                      </c:pt>
                      <c:pt idx="75">
                        <c:v>16.943809999999999</c:v>
                      </c:pt>
                      <c:pt idx="76">
                        <c:v>17.796489999999999</c:v>
                      </c:pt>
                      <c:pt idx="77">
                        <c:v>18.224899000000001</c:v>
                      </c:pt>
                      <c:pt idx="78">
                        <c:v>19.076595000000001</c:v>
                      </c:pt>
                      <c:pt idx="79">
                        <c:v>18.579139999999999</c:v>
                      </c:pt>
                      <c:pt idx="80">
                        <c:v>18.92165</c:v>
                      </c:pt>
                      <c:pt idx="81">
                        <c:v>18.449079999999999</c:v>
                      </c:pt>
                      <c:pt idx="82">
                        <c:v>17.662963999999999</c:v>
                      </c:pt>
                      <c:pt idx="83">
                        <c:v>16.777939</c:v>
                      </c:pt>
                      <c:pt idx="84">
                        <c:v>15.95818</c:v>
                      </c:pt>
                      <c:pt idx="85">
                        <c:v>15.879676999999999</c:v>
                      </c:pt>
                      <c:pt idx="86">
                        <c:v>15.008946999999999</c:v>
                      </c:pt>
                      <c:pt idx="87">
                        <c:v>14.588079</c:v>
                      </c:pt>
                      <c:pt idx="88">
                        <c:v>14.633554</c:v>
                      </c:pt>
                      <c:pt idx="89">
                        <c:v>13.981035</c:v>
                      </c:pt>
                      <c:pt idx="90">
                        <c:v>14.006532999999999</c:v>
                      </c:pt>
                      <c:pt idx="91">
                        <c:v>13.449562</c:v>
                      </c:pt>
                      <c:pt idx="92">
                        <c:v>14.063338999999999</c:v>
                      </c:pt>
                      <c:pt idx="93">
                        <c:v>13.250372</c:v>
                      </c:pt>
                      <c:pt idx="94">
                        <c:v>13.033446</c:v>
                      </c:pt>
                      <c:pt idx="95">
                        <c:v>12.420468</c:v>
                      </c:pt>
                      <c:pt idx="96">
                        <c:v>11.349119</c:v>
                      </c:pt>
                      <c:pt idx="97">
                        <c:v>9.2058926000000003</c:v>
                      </c:pt>
                      <c:pt idx="98">
                        <c:v>7.3083571999999997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DE7-41A0-8B8C-60057BBD4170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4149212860118988"/>
          <c:y val="0.55808748906386707"/>
          <c:w val="0.19794049417910148"/>
          <c:h val="0.2430302712160979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anchor="t" anchorCtr="1"/>
          <a:lstStyle/>
          <a:p>
            <a:pPr algn="ctr">
              <a:defRPr/>
            </a:pPr>
            <a:r>
              <a:rPr lang="en-US" sz="1000" baseline="0"/>
              <a:t>Configuration B Input IP3 vs LO Power: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4042106881726629"/>
          <c:y val="2.691819772528434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9768890917"/>
          <c:y val="0.11091983208939275"/>
          <c:w val="0.76542713682528862"/>
          <c:h val="0.6939844571545820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IP3'!$AG$2</c:f>
              <c:strCache>
                <c:ptCount val="1"/>
                <c:pt idx="0">
                  <c:v>+23dBm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IP3'!$AF$5:$AF$103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IP3'!$AG$5:$AG$103</c:f>
              <c:numCache>
                <c:formatCode>General</c:formatCode>
                <c:ptCount val="99"/>
                <c:pt idx="0">
                  <c:v>37.004761000000002</c:v>
                </c:pt>
                <c:pt idx="1">
                  <c:v>37.780200999999998</c:v>
                </c:pt>
                <c:pt idx="2">
                  <c:v>37.254615999999999</c:v>
                </c:pt>
                <c:pt idx="3">
                  <c:v>36.244700999999999</c:v>
                </c:pt>
                <c:pt idx="4">
                  <c:v>34.221572999999999</c:v>
                </c:pt>
                <c:pt idx="5">
                  <c:v>32.878418000000003</c:v>
                </c:pt>
                <c:pt idx="6">
                  <c:v>32.654246999999998</c:v>
                </c:pt>
                <c:pt idx="7">
                  <c:v>32.190322999999999</c:v>
                </c:pt>
                <c:pt idx="8">
                  <c:v>32.469344999999997</c:v>
                </c:pt>
                <c:pt idx="9">
                  <c:v>32.115153999999997</c:v>
                </c:pt>
                <c:pt idx="10">
                  <c:v>32.517722999999997</c:v>
                </c:pt>
                <c:pt idx="11">
                  <c:v>32.593204</c:v>
                </c:pt>
                <c:pt idx="12">
                  <c:v>32.956378999999998</c:v>
                </c:pt>
                <c:pt idx="13">
                  <c:v>32.817428999999997</c:v>
                </c:pt>
                <c:pt idx="14">
                  <c:v>33.146126000000002</c:v>
                </c:pt>
                <c:pt idx="15">
                  <c:v>32.894871000000002</c:v>
                </c:pt>
                <c:pt idx="16">
                  <c:v>32.806483999999998</c:v>
                </c:pt>
                <c:pt idx="17">
                  <c:v>32.383133000000001</c:v>
                </c:pt>
                <c:pt idx="18">
                  <c:v>32.595570000000002</c:v>
                </c:pt>
                <c:pt idx="19">
                  <c:v>32.601334000000001</c:v>
                </c:pt>
                <c:pt idx="20">
                  <c:v>32.276935999999999</c:v>
                </c:pt>
                <c:pt idx="21">
                  <c:v>32.253483000000003</c:v>
                </c:pt>
                <c:pt idx="22">
                  <c:v>31.83013</c:v>
                </c:pt>
                <c:pt idx="23">
                  <c:v>31.879505000000002</c:v>
                </c:pt>
                <c:pt idx="24">
                  <c:v>31.522632999999999</c:v>
                </c:pt>
                <c:pt idx="25">
                  <c:v>32.016254000000004</c:v>
                </c:pt>
                <c:pt idx="26">
                  <c:v>32.067352</c:v>
                </c:pt>
                <c:pt idx="27">
                  <c:v>32.044426000000001</c:v>
                </c:pt>
                <c:pt idx="28">
                  <c:v>31.708721000000001</c:v>
                </c:pt>
                <c:pt idx="29">
                  <c:v>31.840536</c:v>
                </c:pt>
                <c:pt idx="30">
                  <c:v>31.429735000000001</c:v>
                </c:pt>
                <c:pt idx="31">
                  <c:v>31.317867</c:v>
                </c:pt>
                <c:pt idx="32">
                  <c:v>31.130068000000001</c:v>
                </c:pt>
                <c:pt idx="33">
                  <c:v>32.136501000000003</c:v>
                </c:pt>
                <c:pt idx="34">
                  <c:v>32.578690000000002</c:v>
                </c:pt>
                <c:pt idx="35">
                  <c:v>32.486195000000002</c:v>
                </c:pt>
                <c:pt idx="36">
                  <c:v>31.965478999999998</c:v>
                </c:pt>
                <c:pt idx="37">
                  <c:v>31.934978000000001</c:v>
                </c:pt>
                <c:pt idx="38">
                  <c:v>31.829802000000001</c:v>
                </c:pt>
                <c:pt idx="39">
                  <c:v>32.235588</c:v>
                </c:pt>
                <c:pt idx="40">
                  <c:v>31.840456</c:v>
                </c:pt>
                <c:pt idx="41">
                  <c:v>32.262188000000002</c:v>
                </c:pt>
                <c:pt idx="42">
                  <c:v>32.498950999999998</c:v>
                </c:pt>
                <c:pt idx="43">
                  <c:v>32.543799999999997</c:v>
                </c:pt>
                <c:pt idx="44">
                  <c:v>32.459868999999998</c:v>
                </c:pt>
                <c:pt idx="45">
                  <c:v>32.337333999999998</c:v>
                </c:pt>
                <c:pt idx="46">
                  <c:v>32.388312999999997</c:v>
                </c:pt>
                <c:pt idx="47">
                  <c:v>32.647376999999999</c:v>
                </c:pt>
                <c:pt idx="48">
                  <c:v>32.586410999999998</c:v>
                </c:pt>
                <c:pt idx="49">
                  <c:v>32.272571999999997</c:v>
                </c:pt>
                <c:pt idx="50">
                  <c:v>31.941946000000002</c:v>
                </c:pt>
                <c:pt idx="51">
                  <c:v>31.691739999999999</c:v>
                </c:pt>
                <c:pt idx="52">
                  <c:v>31.936464000000001</c:v>
                </c:pt>
                <c:pt idx="53">
                  <c:v>31.743071</c:v>
                </c:pt>
                <c:pt idx="54">
                  <c:v>31.209007</c:v>
                </c:pt>
                <c:pt idx="55">
                  <c:v>30.690003999999998</c:v>
                </c:pt>
                <c:pt idx="56">
                  <c:v>31.144400000000001</c:v>
                </c:pt>
                <c:pt idx="57">
                  <c:v>31.271128000000001</c:v>
                </c:pt>
                <c:pt idx="58">
                  <c:v>31.855812</c:v>
                </c:pt>
                <c:pt idx="59">
                  <c:v>31.935659000000001</c:v>
                </c:pt>
                <c:pt idx="60">
                  <c:v>32.610957999999997</c:v>
                </c:pt>
                <c:pt idx="61">
                  <c:v>32.625121999999998</c:v>
                </c:pt>
                <c:pt idx="62">
                  <c:v>32.630085000000001</c:v>
                </c:pt>
                <c:pt idx="63">
                  <c:v>33.446227999999998</c:v>
                </c:pt>
                <c:pt idx="64">
                  <c:v>33.907176999999997</c:v>
                </c:pt>
                <c:pt idx="65">
                  <c:v>34.539439999999999</c:v>
                </c:pt>
                <c:pt idx="66">
                  <c:v>33.263660000000002</c:v>
                </c:pt>
                <c:pt idx="67">
                  <c:v>32.454872000000002</c:v>
                </c:pt>
                <c:pt idx="68">
                  <c:v>30.957829</c:v>
                </c:pt>
                <c:pt idx="69">
                  <c:v>30.703835999999999</c:v>
                </c:pt>
                <c:pt idx="70">
                  <c:v>30.985061999999999</c:v>
                </c:pt>
                <c:pt idx="71">
                  <c:v>31.145506000000001</c:v>
                </c:pt>
                <c:pt idx="72">
                  <c:v>30.891672</c:v>
                </c:pt>
                <c:pt idx="73">
                  <c:v>30.902334</c:v>
                </c:pt>
                <c:pt idx="74">
                  <c:v>31.303927999999999</c:v>
                </c:pt>
                <c:pt idx="75">
                  <c:v>32.526305999999998</c:v>
                </c:pt>
                <c:pt idx="76">
                  <c:v>32.806514999999997</c:v>
                </c:pt>
                <c:pt idx="77">
                  <c:v>32.524197000000001</c:v>
                </c:pt>
                <c:pt idx="78">
                  <c:v>31.696252999999999</c:v>
                </c:pt>
                <c:pt idx="79">
                  <c:v>31.399248</c:v>
                </c:pt>
                <c:pt idx="80">
                  <c:v>32.010154999999997</c:v>
                </c:pt>
                <c:pt idx="81">
                  <c:v>32.410294</c:v>
                </c:pt>
                <c:pt idx="82">
                  <c:v>32.879696000000003</c:v>
                </c:pt>
                <c:pt idx="83">
                  <c:v>32.308945000000001</c:v>
                </c:pt>
                <c:pt idx="84">
                  <c:v>32.074089000000001</c:v>
                </c:pt>
                <c:pt idx="85">
                  <c:v>33.117348</c:v>
                </c:pt>
                <c:pt idx="86">
                  <c:v>33.646197999999998</c:v>
                </c:pt>
                <c:pt idx="87">
                  <c:v>34.296340999999998</c:v>
                </c:pt>
                <c:pt idx="88">
                  <c:v>32.918945000000001</c:v>
                </c:pt>
                <c:pt idx="89">
                  <c:v>32.025002000000001</c:v>
                </c:pt>
                <c:pt idx="90">
                  <c:v>30.424892</c:v>
                </c:pt>
                <c:pt idx="91">
                  <c:v>29.719125999999999</c:v>
                </c:pt>
                <c:pt idx="92">
                  <c:v>29.896944000000001</c:v>
                </c:pt>
                <c:pt idx="93">
                  <c:v>30.976642999999999</c:v>
                </c:pt>
                <c:pt idx="94">
                  <c:v>31.608162</c:v>
                </c:pt>
                <c:pt idx="95">
                  <c:v>31.999127999999999</c:v>
                </c:pt>
                <c:pt idx="96">
                  <c:v>31.490335000000002</c:v>
                </c:pt>
                <c:pt idx="97">
                  <c:v>32.279387999999997</c:v>
                </c:pt>
                <c:pt idx="98">
                  <c:v>33.087536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213-4A3C-8F40-F75486F8438A}"/>
            </c:ext>
          </c:extLst>
        </c:ser>
        <c:ser>
          <c:idx val="1"/>
          <c:order val="1"/>
          <c:tx>
            <c:strRef>
              <c:f>'SqW IP3'!$AJ$2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IP3'!$AJ$5:$AJ$103</c:f>
              <c:numCache>
                <c:formatCode>General</c:formatCode>
                <c:ptCount val="99"/>
                <c:pt idx="0">
                  <c:v>34.111773999999997</c:v>
                </c:pt>
                <c:pt idx="1">
                  <c:v>35.103794000000001</c:v>
                </c:pt>
                <c:pt idx="2">
                  <c:v>35.249561</c:v>
                </c:pt>
                <c:pt idx="3">
                  <c:v>35.408478000000002</c:v>
                </c:pt>
                <c:pt idx="4">
                  <c:v>34.306457999999999</c:v>
                </c:pt>
                <c:pt idx="5">
                  <c:v>33.776755999999999</c:v>
                </c:pt>
                <c:pt idx="6">
                  <c:v>32.372871000000004</c:v>
                </c:pt>
                <c:pt idx="7">
                  <c:v>32.360691000000003</c:v>
                </c:pt>
                <c:pt idx="8">
                  <c:v>32.238143999999998</c:v>
                </c:pt>
                <c:pt idx="9">
                  <c:v>32.026642000000002</c:v>
                </c:pt>
                <c:pt idx="10">
                  <c:v>32.388992000000002</c:v>
                </c:pt>
                <c:pt idx="11">
                  <c:v>33.860503999999999</c:v>
                </c:pt>
                <c:pt idx="12">
                  <c:v>35.027507999999997</c:v>
                </c:pt>
                <c:pt idx="13">
                  <c:v>34.763817000000003</c:v>
                </c:pt>
                <c:pt idx="14">
                  <c:v>33.549301</c:v>
                </c:pt>
                <c:pt idx="15">
                  <c:v>32.867404999999998</c:v>
                </c:pt>
                <c:pt idx="16">
                  <c:v>32.389519</c:v>
                </c:pt>
                <c:pt idx="17">
                  <c:v>32.239562999999997</c:v>
                </c:pt>
                <c:pt idx="18">
                  <c:v>31.508068000000002</c:v>
                </c:pt>
                <c:pt idx="19">
                  <c:v>31.331800000000001</c:v>
                </c:pt>
                <c:pt idx="20">
                  <c:v>30.700856999999999</c:v>
                </c:pt>
                <c:pt idx="21">
                  <c:v>30.378730999999998</c:v>
                </c:pt>
                <c:pt idx="22">
                  <c:v>29.533567000000001</c:v>
                </c:pt>
                <c:pt idx="23">
                  <c:v>29.527296</c:v>
                </c:pt>
                <c:pt idx="24">
                  <c:v>29.931950000000001</c:v>
                </c:pt>
                <c:pt idx="25">
                  <c:v>30.551103999999999</c:v>
                </c:pt>
                <c:pt idx="26">
                  <c:v>30.785601</c:v>
                </c:pt>
                <c:pt idx="27">
                  <c:v>30.252500999999999</c:v>
                </c:pt>
                <c:pt idx="28">
                  <c:v>30.39913</c:v>
                </c:pt>
                <c:pt idx="29">
                  <c:v>30.099599999999999</c:v>
                </c:pt>
                <c:pt idx="30">
                  <c:v>29.961048000000002</c:v>
                </c:pt>
                <c:pt idx="31">
                  <c:v>29.42614</c:v>
                </c:pt>
                <c:pt idx="32">
                  <c:v>29.578832999999999</c:v>
                </c:pt>
                <c:pt idx="33">
                  <c:v>30.260925</c:v>
                </c:pt>
                <c:pt idx="34">
                  <c:v>30.822444999999998</c:v>
                </c:pt>
                <c:pt idx="35">
                  <c:v>31.061261999999999</c:v>
                </c:pt>
                <c:pt idx="36">
                  <c:v>31.021719000000001</c:v>
                </c:pt>
                <c:pt idx="37">
                  <c:v>30.940000999999999</c:v>
                </c:pt>
                <c:pt idx="38">
                  <c:v>30.912379999999999</c:v>
                </c:pt>
                <c:pt idx="39">
                  <c:v>30.613350000000001</c:v>
                </c:pt>
                <c:pt idx="40">
                  <c:v>30.855288000000002</c:v>
                </c:pt>
                <c:pt idx="41">
                  <c:v>31.252848</c:v>
                </c:pt>
                <c:pt idx="42">
                  <c:v>31.922885999999998</c:v>
                </c:pt>
                <c:pt idx="43">
                  <c:v>31.793861</c:v>
                </c:pt>
                <c:pt idx="44">
                  <c:v>31.525354</c:v>
                </c:pt>
                <c:pt idx="45">
                  <c:v>31.93965</c:v>
                </c:pt>
                <c:pt idx="46">
                  <c:v>32.737625000000001</c:v>
                </c:pt>
                <c:pt idx="47">
                  <c:v>32.305222000000001</c:v>
                </c:pt>
                <c:pt idx="48">
                  <c:v>31.367504</c:v>
                </c:pt>
                <c:pt idx="49">
                  <c:v>30.370595999999999</c:v>
                </c:pt>
                <c:pt idx="50">
                  <c:v>30.503048</c:v>
                </c:pt>
                <c:pt idx="51">
                  <c:v>30.687290000000001</c:v>
                </c:pt>
                <c:pt idx="52">
                  <c:v>30.88937</c:v>
                </c:pt>
                <c:pt idx="53">
                  <c:v>30.757950000000001</c:v>
                </c:pt>
                <c:pt idx="54">
                  <c:v>30.079712000000001</c:v>
                </c:pt>
                <c:pt idx="55">
                  <c:v>29.888624</c:v>
                </c:pt>
                <c:pt idx="56">
                  <c:v>30.424873000000002</c:v>
                </c:pt>
                <c:pt idx="57">
                  <c:v>31.055174000000001</c:v>
                </c:pt>
                <c:pt idx="58">
                  <c:v>30.817253000000001</c:v>
                </c:pt>
                <c:pt idx="59">
                  <c:v>30.590800999999999</c:v>
                </c:pt>
                <c:pt idx="60">
                  <c:v>31.335523999999999</c:v>
                </c:pt>
                <c:pt idx="61">
                  <c:v>31.501336999999999</c:v>
                </c:pt>
                <c:pt idx="62">
                  <c:v>31.439014</c:v>
                </c:pt>
                <c:pt idx="63">
                  <c:v>30.610367</c:v>
                </c:pt>
                <c:pt idx="64">
                  <c:v>30.764071999999999</c:v>
                </c:pt>
                <c:pt idx="65">
                  <c:v>30.796707000000001</c:v>
                </c:pt>
                <c:pt idx="66">
                  <c:v>30.330112</c:v>
                </c:pt>
                <c:pt idx="67">
                  <c:v>29.723759000000001</c:v>
                </c:pt>
                <c:pt idx="68">
                  <c:v>29.241181999999998</c:v>
                </c:pt>
                <c:pt idx="69">
                  <c:v>29.168168999999999</c:v>
                </c:pt>
                <c:pt idx="70">
                  <c:v>28.801855</c:v>
                </c:pt>
                <c:pt idx="71">
                  <c:v>27.882002</c:v>
                </c:pt>
                <c:pt idx="72">
                  <c:v>27.216173000000001</c:v>
                </c:pt>
                <c:pt idx="73">
                  <c:v>27.327325999999999</c:v>
                </c:pt>
                <c:pt idx="74">
                  <c:v>28.069344000000001</c:v>
                </c:pt>
                <c:pt idx="75">
                  <c:v>28.457443000000001</c:v>
                </c:pt>
                <c:pt idx="76">
                  <c:v>28.391323</c:v>
                </c:pt>
                <c:pt idx="77">
                  <c:v>28.048297999999999</c:v>
                </c:pt>
                <c:pt idx="78">
                  <c:v>28.333825999999998</c:v>
                </c:pt>
                <c:pt idx="79">
                  <c:v>29.153652000000001</c:v>
                </c:pt>
                <c:pt idx="80">
                  <c:v>30.322009999999999</c:v>
                </c:pt>
                <c:pt idx="81">
                  <c:v>30.625744000000001</c:v>
                </c:pt>
                <c:pt idx="82">
                  <c:v>30.552591</c:v>
                </c:pt>
                <c:pt idx="83">
                  <c:v>29.818639999999998</c:v>
                </c:pt>
                <c:pt idx="84">
                  <c:v>29.431398000000002</c:v>
                </c:pt>
                <c:pt idx="85">
                  <c:v>29.143459</c:v>
                </c:pt>
                <c:pt idx="86">
                  <c:v>29.252345999999999</c:v>
                </c:pt>
                <c:pt idx="87">
                  <c:v>29.143124</c:v>
                </c:pt>
                <c:pt idx="88">
                  <c:v>28.641983</c:v>
                </c:pt>
                <c:pt idx="89">
                  <c:v>28.091497</c:v>
                </c:pt>
                <c:pt idx="90">
                  <c:v>27.896720999999999</c:v>
                </c:pt>
                <c:pt idx="91">
                  <c:v>28.123421</c:v>
                </c:pt>
                <c:pt idx="92">
                  <c:v>28.448252</c:v>
                </c:pt>
                <c:pt idx="93">
                  <c:v>28.347256000000002</c:v>
                </c:pt>
                <c:pt idx="94">
                  <c:v>27.793880000000001</c:v>
                </c:pt>
                <c:pt idx="95">
                  <c:v>26.922802000000001</c:v>
                </c:pt>
                <c:pt idx="96">
                  <c:v>26.070477</c:v>
                </c:pt>
                <c:pt idx="97">
                  <c:v>25.223580999999999</c:v>
                </c:pt>
                <c:pt idx="98">
                  <c:v>24.591269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213-4A3C-8F40-F75486F8438A}"/>
            </c:ext>
          </c:extLst>
        </c:ser>
        <c:ser>
          <c:idx val="2"/>
          <c:order val="2"/>
          <c:tx>
            <c:strRef>
              <c:f>'SqW IP3'!$AM$2</c:f>
              <c:strCache>
                <c:ptCount val="1"/>
                <c:pt idx="0">
                  <c:v>+17dBm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IP3'!$AM$5:$AM$103</c:f>
              <c:numCache>
                <c:formatCode>General</c:formatCode>
                <c:ptCount val="99"/>
                <c:pt idx="0">
                  <c:v>33.066246</c:v>
                </c:pt>
                <c:pt idx="1">
                  <c:v>32.580593</c:v>
                </c:pt>
                <c:pt idx="2">
                  <c:v>31.743829999999999</c:v>
                </c:pt>
                <c:pt idx="3">
                  <c:v>32.807105999999997</c:v>
                </c:pt>
                <c:pt idx="4">
                  <c:v>32.497081999999999</c:v>
                </c:pt>
                <c:pt idx="5">
                  <c:v>31.749281</c:v>
                </c:pt>
                <c:pt idx="6">
                  <c:v>29.362082999999998</c:v>
                </c:pt>
                <c:pt idx="7">
                  <c:v>28.217652999999999</c:v>
                </c:pt>
                <c:pt idx="8">
                  <c:v>28.873588999999999</c:v>
                </c:pt>
                <c:pt idx="9">
                  <c:v>29.112406</c:v>
                </c:pt>
                <c:pt idx="10">
                  <c:v>31.120297999999998</c:v>
                </c:pt>
                <c:pt idx="11">
                  <c:v>30.250022999999999</c:v>
                </c:pt>
                <c:pt idx="12">
                  <c:v>30.48649</c:v>
                </c:pt>
                <c:pt idx="13">
                  <c:v>28.459924999999998</c:v>
                </c:pt>
                <c:pt idx="14">
                  <c:v>28.617978999999998</c:v>
                </c:pt>
                <c:pt idx="15">
                  <c:v>28.603826999999999</c:v>
                </c:pt>
                <c:pt idx="16">
                  <c:v>28.315083000000001</c:v>
                </c:pt>
                <c:pt idx="17">
                  <c:v>27.515004999999999</c:v>
                </c:pt>
                <c:pt idx="18">
                  <c:v>26.913758999999999</c:v>
                </c:pt>
                <c:pt idx="19">
                  <c:v>26.580145000000002</c:v>
                </c:pt>
                <c:pt idx="20">
                  <c:v>25.916236999999999</c:v>
                </c:pt>
                <c:pt idx="21">
                  <c:v>25.526381000000001</c:v>
                </c:pt>
                <c:pt idx="22">
                  <c:v>26.033954999999999</c:v>
                </c:pt>
                <c:pt idx="23">
                  <c:v>27.323872000000001</c:v>
                </c:pt>
                <c:pt idx="24">
                  <c:v>28.229586000000001</c:v>
                </c:pt>
                <c:pt idx="25">
                  <c:v>28.250584</c:v>
                </c:pt>
                <c:pt idx="26">
                  <c:v>27.885120000000001</c:v>
                </c:pt>
                <c:pt idx="27">
                  <c:v>27.461991999999999</c:v>
                </c:pt>
                <c:pt idx="28">
                  <c:v>27.192527999999999</c:v>
                </c:pt>
                <c:pt idx="29">
                  <c:v>26.985014</c:v>
                </c:pt>
                <c:pt idx="30">
                  <c:v>26.679469999999998</c:v>
                </c:pt>
                <c:pt idx="31">
                  <c:v>25.908930000000002</c:v>
                </c:pt>
                <c:pt idx="32">
                  <c:v>25.744827000000001</c:v>
                </c:pt>
                <c:pt idx="33">
                  <c:v>27.482513000000001</c:v>
                </c:pt>
                <c:pt idx="34">
                  <c:v>29.722470999999999</c:v>
                </c:pt>
                <c:pt idx="35">
                  <c:v>30.649795999999998</c:v>
                </c:pt>
                <c:pt idx="36">
                  <c:v>29.626159999999999</c:v>
                </c:pt>
                <c:pt idx="37">
                  <c:v>28.678856</c:v>
                </c:pt>
                <c:pt idx="38">
                  <c:v>28.296654</c:v>
                </c:pt>
                <c:pt idx="39">
                  <c:v>28.586760000000002</c:v>
                </c:pt>
                <c:pt idx="40">
                  <c:v>29.065322999999999</c:v>
                </c:pt>
                <c:pt idx="41">
                  <c:v>29.658749</c:v>
                </c:pt>
                <c:pt idx="42">
                  <c:v>29.695568000000002</c:v>
                </c:pt>
                <c:pt idx="43">
                  <c:v>29.635207999999999</c:v>
                </c:pt>
                <c:pt idx="44">
                  <c:v>30.304451</c:v>
                </c:pt>
                <c:pt idx="45">
                  <c:v>31.581171000000001</c:v>
                </c:pt>
                <c:pt idx="46">
                  <c:v>31.514897999999999</c:v>
                </c:pt>
                <c:pt idx="47">
                  <c:v>30.433653</c:v>
                </c:pt>
                <c:pt idx="48">
                  <c:v>28.593108999999998</c:v>
                </c:pt>
                <c:pt idx="49">
                  <c:v>28.261803</c:v>
                </c:pt>
                <c:pt idx="50">
                  <c:v>28.353683</c:v>
                </c:pt>
                <c:pt idx="51">
                  <c:v>28.542255000000001</c:v>
                </c:pt>
                <c:pt idx="52">
                  <c:v>27.976410000000001</c:v>
                </c:pt>
                <c:pt idx="53">
                  <c:v>27.298998000000001</c:v>
                </c:pt>
                <c:pt idx="54">
                  <c:v>26.922394000000001</c:v>
                </c:pt>
                <c:pt idx="55">
                  <c:v>27.443769</c:v>
                </c:pt>
                <c:pt idx="56">
                  <c:v>27.882792999999999</c:v>
                </c:pt>
                <c:pt idx="57">
                  <c:v>28.199493</c:v>
                </c:pt>
                <c:pt idx="58">
                  <c:v>28.427412</c:v>
                </c:pt>
                <c:pt idx="59">
                  <c:v>29.163841000000001</c:v>
                </c:pt>
                <c:pt idx="60">
                  <c:v>29.455172000000001</c:v>
                </c:pt>
                <c:pt idx="61">
                  <c:v>28.962911999999999</c:v>
                </c:pt>
                <c:pt idx="62">
                  <c:v>27.669032999999999</c:v>
                </c:pt>
                <c:pt idx="63">
                  <c:v>26.714894999999999</c:v>
                </c:pt>
                <c:pt idx="64">
                  <c:v>26.060537</c:v>
                </c:pt>
                <c:pt idx="65">
                  <c:v>25.997416999999999</c:v>
                </c:pt>
                <c:pt idx="66">
                  <c:v>26.302883000000001</c:v>
                </c:pt>
                <c:pt idx="67">
                  <c:v>26.594712999999999</c:v>
                </c:pt>
                <c:pt idx="68">
                  <c:v>26.678557999999999</c:v>
                </c:pt>
                <c:pt idx="69">
                  <c:v>26.407212999999999</c:v>
                </c:pt>
                <c:pt idx="70">
                  <c:v>26.164840999999999</c:v>
                </c:pt>
                <c:pt idx="71">
                  <c:v>25.928864000000001</c:v>
                </c:pt>
                <c:pt idx="72">
                  <c:v>25.854361999999998</c:v>
                </c:pt>
                <c:pt idx="73">
                  <c:v>25.854911999999999</c:v>
                </c:pt>
                <c:pt idx="74">
                  <c:v>25.581253</c:v>
                </c:pt>
                <c:pt idx="75">
                  <c:v>25.13063</c:v>
                </c:pt>
                <c:pt idx="76">
                  <c:v>24.977879000000001</c:v>
                </c:pt>
                <c:pt idx="77">
                  <c:v>26.035748000000002</c:v>
                </c:pt>
                <c:pt idx="78">
                  <c:v>27.782043000000002</c:v>
                </c:pt>
                <c:pt idx="79">
                  <c:v>28.960684000000001</c:v>
                </c:pt>
                <c:pt idx="80">
                  <c:v>28.908014000000001</c:v>
                </c:pt>
                <c:pt idx="81">
                  <c:v>28.022556000000002</c:v>
                </c:pt>
                <c:pt idx="82">
                  <c:v>27.236332000000001</c:v>
                </c:pt>
                <c:pt idx="83">
                  <c:v>26.459683999999999</c:v>
                </c:pt>
                <c:pt idx="84">
                  <c:v>25.498011000000002</c:v>
                </c:pt>
                <c:pt idx="85">
                  <c:v>24.443863</c:v>
                </c:pt>
                <c:pt idx="86">
                  <c:v>23.375343000000001</c:v>
                </c:pt>
                <c:pt idx="87">
                  <c:v>22.753363</c:v>
                </c:pt>
                <c:pt idx="88">
                  <c:v>22.276499000000001</c:v>
                </c:pt>
                <c:pt idx="89">
                  <c:v>22.058411</c:v>
                </c:pt>
                <c:pt idx="90">
                  <c:v>21.941821999999998</c:v>
                </c:pt>
                <c:pt idx="91">
                  <c:v>21.589158999999999</c:v>
                </c:pt>
                <c:pt idx="92">
                  <c:v>20.885424</c:v>
                </c:pt>
                <c:pt idx="93">
                  <c:v>19.642348999999999</c:v>
                </c:pt>
                <c:pt idx="94">
                  <c:v>18.224525</c:v>
                </c:pt>
                <c:pt idx="95">
                  <c:v>17.190467999999999</c:v>
                </c:pt>
                <c:pt idx="96">
                  <c:v>17.772579</c:v>
                </c:pt>
                <c:pt idx="97">
                  <c:v>17.713747000000001</c:v>
                </c:pt>
                <c:pt idx="98">
                  <c:v>17.714804000000001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213-4A3C-8F40-F75486F84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'IP3'!$AP$2</c15:sqref>
                        </c15:formulaRef>
                      </c:ext>
                    </c:extLst>
                    <c:strCache>
                      <c:ptCount val="1"/>
                      <c:pt idx="0">
                        <c:v>+16dBm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'IP3'!$AO$5:$AO$103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'IP3'!$AP$5:$AP$103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24.161771999999999</c:v>
                      </c:pt>
                      <c:pt idx="1">
                        <c:v>23.334101</c:v>
                      </c:pt>
                      <c:pt idx="2">
                        <c:v>22.591501000000001</c:v>
                      </c:pt>
                      <c:pt idx="3">
                        <c:v>22.905691000000001</c:v>
                      </c:pt>
                      <c:pt idx="4">
                        <c:v>23.425488999999999</c:v>
                      </c:pt>
                      <c:pt idx="5">
                        <c:v>24.046894000000002</c:v>
                      </c:pt>
                      <c:pt idx="6">
                        <c:v>23.930246</c:v>
                      </c:pt>
                      <c:pt idx="7">
                        <c:v>23.453233999999998</c:v>
                      </c:pt>
                      <c:pt idx="8">
                        <c:v>22.713771999999999</c:v>
                      </c:pt>
                      <c:pt idx="9">
                        <c:v>22.475368</c:v>
                      </c:pt>
                      <c:pt idx="10">
                        <c:v>21.632359999999998</c:v>
                      </c:pt>
                      <c:pt idx="11">
                        <c:v>20.492526999999999</c:v>
                      </c:pt>
                      <c:pt idx="12">
                        <c:v>19.863066</c:v>
                      </c:pt>
                      <c:pt idx="13">
                        <c:v>19.811329000000001</c:v>
                      </c:pt>
                      <c:pt idx="14">
                        <c:v>20.187628</c:v>
                      </c:pt>
                      <c:pt idx="15">
                        <c:v>20.195485999999999</c:v>
                      </c:pt>
                      <c:pt idx="16">
                        <c:v>20.460234</c:v>
                      </c:pt>
                      <c:pt idx="17">
                        <c:v>20.590775000000001</c:v>
                      </c:pt>
                      <c:pt idx="18">
                        <c:v>20.440242999999999</c:v>
                      </c:pt>
                      <c:pt idx="19">
                        <c:v>20.087962999999998</c:v>
                      </c:pt>
                      <c:pt idx="20">
                        <c:v>20.258908999999999</c:v>
                      </c:pt>
                      <c:pt idx="21">
                        <c:v>20.605387</c:v>
                      </c:pt>
                      <c:pt idx="22">
                        <c:v>21.49493</c:v>
                      </c:pt>
                      <c:pt idx="23">
                        <c:v>22.615220999999998</c:v>
                      </c:pt>
                      <c:pt idx="24">
                        <c:v>23.460028000000001</c:v>
                      </c:pt>
                      <c:pt idx="25">
                        <c:v>24.244188000000001</c:v>
                      </c:pt>
                      <c:pt idx="26">
                        <c:v>24.799271000000001</c:v>
                      </c:pt>
                      <c:pt idx="27">
                        <c:v>25.702997</c:v>
                      </c:pt>
                      <c:pt idx="28">
                        <c:v>25.487470999999999</c:v>
                      </c:pt>
                      <c:pt idx="29">
                        <c:v>24.732803000000001</c:v>
                      </c:pt>
                      <c:pt idx="30">
                        <c:v>23.546742999999999</c:v>
                      </c:pt>
                      <c:pt idx="31">
                        <c:v>23.152547999999999</c:v>
                      </c:pt>
                      <c:pt idx="32">
                        <c:v>23.647494999999999</c:v>
                      </c:pt>
                      <c:pt idx="33">
                        <c:v>25.983891</c:v>
                      </c:pt>
                      <c:pt idx="34">
                        <c:v>26.957402999999999</c:v>
                      </c:pt>
                      <c:pt idx="35">
                        <c:v>26.928072</c:v>
                      </c:pt>
                      <c:pt idx="36">
                        <c:v>25.635007999999999</c:v>
                      </c:pt>
                      <c:pt idx="37">
                        <c:v>25.464414999999999</c:v>
                      </c:pt>
                      <c:pt idx="38">
                        <c:v>25.107918000000002</c:v>
                      </c:pt>
                      <c:pt idx="39">
                        <c:v>24.718744000000001</c:v>
                      </c:pt>
                      <c:pt idx="40">
                        <c:v>25.065456000000001</c:v>
                      </c:pt>
                      <c:pt idx="41">
                        <c:v>26.515591000000001</c:v>
                      </c:pt>
                      <c:pt idx="42">
                        <c:v>27.861336000000001</c:v>
                      </c:pt>
                      <c:pt idx="43">
                        <c:v>28.998028000000001</c:v>
                      </c:pt>
                      <c:pt idx="44">
                        <c:v>28.691783999999998</c:v>
                      </c:pt>
                      <c:pt idx="45">
                        <c:v>28.274616000000002</c:v>
                      </c:pt>
                      <c:pt idx="46">
                        <c:v>26.666561000000002</c:v>
                      </c:pt>
                      <c:pt idx="47">
                        <c:v>26.201008000000002</c:v>
                      </c:pt>
                      <c:pt idx="48">
                        <c:v>26.530470000000001</c:v>
                      </c:pt>
                      <c:pt idx="49">
                        <c:v>26.741717999999999</c:v>
                      </c:pt>
                      <c:pt idx="50">
                        <c:v>26.398363</c:v>
                      </c:pt>
                      <c:pt idx="51">
                        <c:v>25.245512000000002</c:v>
                      </c:pt>
                      <c:pt idx="52">
                        <c:v>24.786186000000001</c:v>
                      </c:pt>
                      <c:pt idx="53">
                        <c:v>24.452141000000001</c:v>
                      </c:pt>
                      <c:pt idx="54">
                        <c:v>24.581505</c:v>
                      </c:pt>
                      <c:pt idx="55">
                        <c:v>24.852748999999999</c:v>
                      </c:pt>
                      <c:pt idx="56">
                        <c:v>25.091515999999999</c:v>
                      </c:pt>
                      <c:pt idx="57">
                        <c:v>24.480975999999998</c:v>
                      </c:pt>
                      <c:pt idx="58">
                        <c:v>24.710336999999999</c:v>
                      </c:pt>
                      <c:pt idx="59">
                        <c:v>24.922885999999998</c:v>
                      </c:pt>
                      <c:pt idx="60">
                        <c:v>25.357472999999999</c:v>
                      </c:pt>
                      <c:pt idx="61">
                        <c:v>24.445408</c:v>
                      </c:pt>
                      <c:pt idx="62">
                        <c:v>23.837600999999999</c:v>
                      </c:pt>
                      <c:pt idx="63">
                        <c:v>22.936866999999999</c:v>
                      </c:pt>
                      <c:pt idx="64">
                        <c:v>22.474117</c:v>
                      </c:pt>
                      <c:pt idx="65">
                        <c:v>22.477879000000001</c:v>
                      </c:pt>
                      <c:pt idx="66">
                        <c:v>22.451044</c:v>
                      </c:pt>
                      <c:pt idx="67">
                        <c:v>23.085975999999999</c:v>
                      </c:pt>
                      <c:pt idx="68">
                        <c:v>22.379095</c:v>
                      </c:pt>
                      <c:pt idx="69">
                        <c:v>22.902266000000001</c:v>
                      </c:pt>
                      <c:pt idx="70">
                        <c:v>22.644459000000001</c:v>
                      </c:pt>
                      <c:pt idx="71">
                        <c:v>23.149092</c:v>
                      </c:pt>
                      <c:pt idx="72">
                        <c:v>23.03886</c:v>
                      </c:pt>
                      <c:pt idx="73">
                        <c:v>23.007071</c:v>
                      </c:pt>
                      <c:pt idx="74">
                        <c:v>22.785889000000001</c:v>
                      </c:pt>
                      <c:pt idx="75">
                        <c:v>22.548925000000001</c:v>
                      </c:pt>
                      <c:pt idx="76">
                        <c:v>23.051561</c:v>
                      </c:pt>
                      <c:pt idx="77">
                        <c:v>24.007725000000001</c:v>
                      </c:pt>
                      <c:pt idx="78">
                        <c:v>24.493193000000002</c:v>
                      </c:pt>
                      <c:pt idx="79">
                        <c:v>25.017256</c:v>
                      </c:pt>
                      <c:pt idx="80">
                        <c:v>24.803311999999998</c:v>
                      </c:pt>
                      <c:pt idx="81">
                        <c:v>24.557635999999999</c:v>
                      </c:pt>
                      <c:pt idx="82">
                        <c:v>23.254313</c:v>
                      </c:pt>
                      <c:pt idx="83">
                        <c:v>22.704678999999999</c:v>
                      </c:pt>
                      <c:pt idx="84">
                        <c:v>22.111211999999998</c:v>
                      </c:pt>
                      <c:pt idx="85">
                        <c:v>21.809103</c:v>
                      </c:pt>
                      <c:pt idx="86">
                        <c:v>21.196300999999998</c:v>
                      </c:pt>
                      <c:pt idx="87">
                        <c:v>20.602399999999999</c:v>
                      </c:pt>
                      <c:pt idx="88">
                        <c:v>20.780349999999999</c:v>
                      </c:pt>
                      <c:pt idx="89">
                        <c:v>19.361694</c:v>
                      </c:pt>
                      <c:pt idx="90">
                        <c:v>19.862438000000001</c:v>
                      </c:pt>
                      <c:pt idx="91">
                        <c:v>18.6539</c:v>
                      </c:pt>
                      <c:pt idx="92">
                        <c:v>19.312457999999999</c:v>
                      </c:pt>
                      <c:pt idx="93">
                        <c:v>17.990687999999999</c:v>
                      </c:pt>
                      <c:pt idx="94">
                        <c:v>17.681128999999999</c:v>
                      </c:pt>
                      <c:pt idx="95">
                        <c:v>17.270636</c:v>
                      </c:pt>
                      <c:pt idx="96">
                        <c:v>17.530526999999999</c:v>
                      </c:pt>
                      <c:pt idx="97">
                        <c:v>18.477768000000001</c:v>
                      </c:pt>
                      <c:pt idx="98">
                        <c:v>19.209945999999999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C213-4A3C-8F40-F75486F843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'IP3'!$AS$5:$AS$103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23.538671000000001</c:v>
                      </c:pt>
                      <c:pt idx="1">
                        <c:v>21.781362999999999</c:v>
                      </c:pt>
                      <c:pt idx="2">
                        <c:v>20.151163</c:v>
                      </c:pt>
                      <c:pt idx="3">
                        <c:v>20.247776000000002</c:v>
                      </c:pt>
                      <c:pt idx="4">
                        <c:v>20.922985000000001</c:v>
                      </c:pt>
                      <c:pt idx="5">
                        <c:v>21.733843</c:v>
                      </c:pt>
                      <c:pt idx="6">
                        <c:v>22.382376000000001</c:v>
                      </c:pt>
                      <c:pt idx="7">
                        <c:v>22.090001999999998</c:v>
                      </c:pt>
                      <c:pt idx="8">
                        <c:v>21.280289</c:v>
                      </c:pt>
                      <c:pt idx="9">
                        <c:v>20.008420999999998</c:v>
                      </c:pt>
                      <c:pt idx="10">
                        <c:v>18.866092999999999</c:v>
                      </c:pt>
                      <c:pt idx="11">
                        <c:v>17.931639000000001</c:v>
                      </c:pt>
                      <c:pt idx="12">
                        <c:v>17.986136999999999</c:v>
                      </c:pt>
                      <c:pt idx="13">
                        <c:v>18.366619</c:v>
                      </c:pt>
                      <c:pt idx="14">
                        <c:v>18.965606999999999</c:v>
                      </c:pt>
                      <c:pt idx="15">
                        <c:v>19.046934</c:v>
                      </c:pt>
                      <c:pt idx="16">
                        <c:v>19.696960000000001</c:v>
                      </c:pt>
                      <c:pt idx="17">
                        <c:v>19.559792999999999</c:v>
                      </c:pt>
                      <c:pt idx="18">
                        <c:v>19.021616000000002</c:v>
                      </c:pt>
                      <c:pt idx="19">
                        <c:v>18.160060999999999</c:v>
                      </c:pt>
                      <c:pt idx="20">
                        <c:v>18.411327</c:v>
                      </c:pt>
                      <c:pt idx="21">
                        <c:v>18.922930000000001</c:v>
                      </c:pt>
                      <c:pt idx="22">
                        <c:v>20.160919</c:v>
                      </c:pt>
                      <c:pt idx="23">
                        <c:v>21.989899000000001</c:v>
                      </c:pt>
                      <c:pt idx="24">
                        <c:v>23.385936999999998</c:v>
                      </c:pt>
                      <c:pt idx="25">
                        <c:v>24.066444000000001</c:v>
                      </c:pt>
                      <c:pt idx="26">
                        <c:v>24.259589999999999</c:v>
                      </c:pt>
                      <c:pt idx="27">
                        <c:v>24.883997000000001</c:v>
                      </c:pt>
                      <c:pt idx="28">
                        <c:v>24.429544</c:v>
                      </c:pt>
                      <c:pt idx="29">
                        <c:v>23.315995999999998</c:v>
                      </c:pt>
                      <c:pt idx="30">
                        <c:v>22.083036</c:v>
                      </c:pt>
                      <c:pt idx="31">
                        <c:v>22.086825999999999</c:v>
                      </c:pt>
                      <c:pt idx="32">
                        <c:v>22.047851999999999</c:v>
                      </c:pt>
                      <c:pt idx="33">
                        <c:v>22.527622000000001</c:v>
                      </c:pt>
                      <c:pt idx="34">
                        <c:v>22.455133</c:v>
                      </c:pt>
                      <c:pt idx="35">
                        <c:v>22.235282999999999</c:v>
                      </c:pt>
                      <c:pt idx="36">
                        <c:v>22.014944</c:v>
                      </c:pt>
                      <c:pt idx="37">
                        <c:v>22.44631</c:v>
                      </c:pt>
                      <c:pt idx="38">
                        <c:v>22.788526999999998</c:v>
                      </c:pt>
                      <c:pt idx="39">
                        <c:v>22.948060999999999</c:v>
                      </c:pt>
                      <c:pt idx="40">
                        <c:v>23.020644999999998</c:v>
                      </c:pt>
                      <c:pt idx="41">
                        <c:v>24.407017</c:v>
                      </c:pt>
                      <c:pt idx="42">
                        <c:v>26.747326000000001</c:v>
                      </c:pt>
                      <c:pt idx="43">
                        <c:v>27.492353000000001</c:v>
                      </c:pt>
                      <c:pt idx="44">
                        <c:v>27.138097999999999</c:v>
                      </c:pt>
                      <c:pt idx="45">
                        <c:v>25.172958000000001</c:v>
                      </c:pt>
                      <c:pt idx="46">
                        <c:v>23.966625000000001</c:v>
                      </c:pt>
                      <c:pt idx="47">
                        <c:v>22.764326000000001</c:v>
                      </c:pt>
                      <c:pt idx="48">
                        <c:v>22.411335000000001</c:v>
                      </c:pt>
                      <c:pt idx="49">
                        <c:v>22.222635</c:v>
                      </c:pt>
                      <c:pt idx="50">
                        <c:v>21.847408000000001</c:v>
                      </c:pt>
                      <c:pt idx="51">
                        <c:v>21.292335999999999</c:v>
                      </c:pt>
                      <c:pt idx="52">
                        <c:v>20.869598</c:v>
                      </c:pt>
                      <c:pt idx="53">
                        <c:v>20.508959000000001</c:v>
                      </c:pt>
                      <c:pt idx="54">
                        <c:v>19.985405</c:v>
                      </c:pt>
                      <c:pt idx="55">
                        <c:v>19.526800000000001</c:v>
                      </c:pt>
                      <c:pt idx="56">
                        <c:v>19.293491</c:v>
                      </c:pt>
                      <c:pt idx="57">
                        <c:v>18.533425999999999</c:v>
                      </c:pt>
                      <c:pt idx="58">
                        <c:v>18.349117</c:v>
                      </c:pt>
                      <c:pt idx="59">
                        <c:v>17.707428</c:v>
                      </c:pt>
                      <c:pt idx="60">
                        <c:v>17.671457</c:v>
                      </c:pt>
                      <c:pt idx="61">
                        <c:v>16.612638</c:v>
                      </c:pt>
                      <c:pt idx="62">
                        <c:v>16.430243000000001</c:v>
                      </c:pt>
                      <c:pt idx="63">
                        <c:v>15.7896</c:v>
                      </c:pt>
                      <c:pt idx="64">
                        <c:v>15.703435000000001</c:v>
                      </c:pt>
                      <c:pt idx="65">
                        <c:v>15.753335999999999</c:v>
                      </c:pt>
                      <c:pt idx="66">
                        <c:v>15.687061</c:v>
                      </c:pt>
                      <c:pt idx="67">
                        <c:v>16.492359</c:v>
                      </c:pt>
                      <c:pt idx="68">
                        <c:v>16.303608000000001</c:v>
                      </c:pt>
                      <c:pt idx="69">
                        <c:v>17.604479000000001</c:v>
                      </c:pt>
                      <c:pt idx="70">
                        <c:v>18.052837</c:v>
                      </c:pt>
                      <c:pt idx="71">
                        <c:v>18.909538000000001</c:v>
                      </c:pt>
                      <c:pt idx="72">
                        <c:v>18.976711000000002</c:v>
                      </c:pt>
                      <c:pt idx="73">
                        <c:v>18.943194999999999</c:v>
                      </c:pt>
                      <c:pt idx="74">
                        <c:v>19.044498000000001</c:v>
                      </c:pt>
                      <c:pt idx="75">
                        <c:v>18.641345999999999</c:v>
                      </c:pt>
                      <c:pt idx="76">
                        <c:v>18.922457000000001</c:v>
                      </c:pt>
                      <c:pt idx="77">
                        <c:v>18.883852000000001</c:v>
                      </c:pt>
                      <c:pt idx="78">
                        <c:v>18.693778999999999</c:v>
                      </c:pt>
                      <c:pt idx="79">
                        <c:v>18.199466999999999</c:v>
                      </c:pt>
                      <c:pt idx="80">
                        <c:v>17.656876</c:v>
                      </c:pt>
                      <c:pt idx="81">
                        <c:v>17.448989999999998</c:v>
                      </c:pt>
                      <c:pt idx="82">
                        <c:v>16.199259000000001</c:v>
                      </c:pt>
                      <c:pt idx="83">
                        <c:v>15.591929</c:v>
                      </c:pt>
                      <c:pt idx="84">
                        <c:v>14.691806</c:v>
                      </c:pt>
                      <c:pt idx="85">
                        <c:v>14.683543</c:v>
                      </c:pt>
                      <c:pt idx="86">
                        <c:v>14.096907</c:v>
                      </c:pt>
                      <c:pt idx="87">
                        <c:v>15.106131</c:v>
                      </c:pt>
                      <c:pt idx="88">
                        <c:v>15.084740999999999</c:v>
                      </c:pt>
                      <c:pt idx="89">
                        <c:v>13.375429</c:v>
                      </c:pt>
                      <c:pt idx="90">
                        <c:v>12.237425999999999</c:v>
                      </c:pt>
                      <c:pt idx="91">
                        <c:v>11.335520000000001</c:v>
                      </c:pt>
                      <c:pt idx="92">
                        <c:v>13.876125999999999</c:v>
                      </c:pt>
                      <c:pt idx="93">
                        <c:v>12.162750000000001</c:v>
                      </c:pt>
                      <c:pt idx="94">
                        <c:v>11.130424</c:v>
                      </c:pt>
                      <c:pt idx="95">
                        <c:v>8.4400454000000007</c:v>
                      </c:pt>
                      <c:pt idx="96">
                        <c:v>6.6654019</c:v>
                      </c:pt>
                      <c:pt idx="97">
                        <c:v>4.9232554000000004</c:v>
                      </c:pt>
                      <c:pt idx="98">
                        <c:v>3.3022184000000001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213-4A3C-8F40-F75486F8438A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0540454703527731"/>
          <c:y val="0.55940803816461049"/>
          <c:w val="0.19794049417910148"/>
          <c:h val="0.2370802021082869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A Output IP3 vs LO Power: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3430066704102156"/>
          <c:y val="2.192986293379993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97019047729378"/>
          <c:y val="0.10954359871682706"/>
          <c:w val="0.76542713682528862"/>
          <c:h val="0.6950740011665207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IP3'!$J$2</c:f>
              <c:strCache>
                <c:ptCount val="1"/>
                <c:pt idx="0">
                  <c:v>+23dBm</c:v>
                </c:pt>
              </c:strCache>
            </c:strRef>
          </c:tx>
          <c:spPr>
            <a:ln cmpd="sng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IP3'!$K$5:$K$103</c:f>
              <c:numCache>
                <c:formatCode>General</c:formatCode>
                <c:ptCount val="99"/>
                <c:pt idx="0">
                  <c:v>21.272852</c:v>
                </c:pt>
                <c:pt idx="1">
                  <c:v>23.261288</c:v>
                </c:pt>
                <c:pt idx="2">
                  <c:v>24.879974000000001</c:v>
                </c:pt>
                <c:pt idx="3">
                  <c:v>25.418731999999999</c:v>
                </c:pt>
                <c:pt idx="4">
                  <c:v>25.47682</c:v>
                </c:pt>
                <c:pt idx="5">
                  <c:v>26.017506000000001</c:v>
                </c:pt>
                <c:pt idx="6">
                  <c:v>26.158213</c:v>
                </c:pt>
                <c:pt idx="7">
                  <c:v>26.342541000000001</c:v>
                </c:pt>
                <c:pt idx="8">
                  <c:v>25.525697999999998</c:v>
                </c:pt>
                <c:pt idx="9">
                  <c:v>25.726645999999999</c:v>
                </c:pt>
                <c:pt idx="10">
                  <c:v>25.612358</c:v>
                </c:pt>
                <c:pt idx="11">
                  <c:v>26.852530000000002</c:v>
                </c:pt>
                <c:pt idx="12">
                  <c:v>26.634084999999999</c:v>
                </c:pt>
                <c:pt idx="13">
                  <c:v>26.463345</c:v>
                </c:pt>
                <c:pt idx="14">
                  <c:v>25.963488000000002</c:v>
                </c:pt>
                <c:pt idx="15">
                  <c:v>26.057364</c:v>
                </c:pt>
                <c:pt idx="16">
                  <c:v>26.531556999999999</c:v>
                </c:pt>
                <c:pt idx="17">
                  <c:v>26.469828</c:v>
                </c:pt>
                <c:pt idx="18">
                  <c:v>26.244509000000001</c:v>
                </c:pt>
                <c:pt idx="19">
                  <c:v>25.792746999999999</c:v>
                </c:pt>
                <c:pt idx="20">
                  <c:v>25.910813999999998</c:v>
                </c:pt>
                <c:pt idx="21">
                  <c:v>25.933456</c:v>
                </c:pt>
                <c:pt idx="22">
                  <c:v>25.461410999999998</c:v>
                </c:pt>
                <c:pt idx="23">
                  <c:v>26.237822999999999</c:v>
                </c:pt>
                <c:pt idx="24">
                  <c:v>26.481417</c:v>
                </c:pt>
                <c:pt idx="25">
                  <c:v>27.175298999999999</c:v>
                </c:pt>
                <c:pt idx="26">
                  <c:v>26.115673000000001</c:v>
                </c:pt>
                <c:pt idx="27">
                  <c:v>25.640737999999999</c:v>
                </c:pt>
                <c:pt idx="28">
                  <c:v>25.620280999999999</c:v>
                </c:pt>
                <c:pt idx="29">
                  <c:v>25.863227999999999</c:v>
                </c:pt>
                <c:pt idx="30">
                  <c:v>27.181799000000002</c:v>
                </c:pt>
                <c:pt idx="31">
                  <c:v>27.617571000000002</c:v>
                </c:pt>
                <c:pt idx="32">
                  <c:v>27.484660999999999</c:v>
                </c:pt>
                <c:pt idx="33">
                  <c:v>26.363672000000001</c:v>
                </c:pt>
                <c:pt idx="34">
                  <c:v>25.461559000000001</c:v>
                </c:pt>
                <c:pt idx="35">
                  <c:v>25.126493</c:v>
                </c:pt>
                <c:pt idx="36">
                  <c:v>24.911508999999999</c:v>
                </c:pt>
                <c:pt idx="37">
                  <c:v>25.515889999999999</c:v>
                </c:pt>
                <c:pt idx="38">
                  <c:v>25.635217999999998</c:v>
                </c:pt>
                <c:pt idx="39">
                  <c:v>25.734365</c:v>
                </c:pt>
                <c:pt idx="40">
                  <c:v>25.342243</c:v>
                </c:pt>
                <c:pt idx="41">
                  <c:v>25.707547999999999</c:v>
                </c:pt>
                <c:pt idx="42">
                  <c:v>25.888083999999999</c:v>
                </c:pt>
                <c:pt idx="43">
                  <c:v>25.547373</c:v>
                </c:pt>
                <c:pt idx="44">
                  <c:v>25.322029000000001</c:v>
                </c:pt>
                <c:pt idx="45">
                  <c:v>25.066120000000002</c:v>
                </c:pt>
                <c:pt idx="46">
                  <c:v>25.517334000000002</c:v>
                </c:pt>
                <c:pt idx="47">
                  <c:v>25.407361999999999</c:v>
                </c:pt>
                <c:pt idx="48">
                  <c:v>25.147482</c:v>
                </c:pt>
                <c:pt idx="49">
                  <c:v>24.686405000000001</c:v>
                </c:pt>
                <c:pt idx="50">
                  <c:v>25.074936000000001</c:v>
                </c:pt>
                <c:pt idx="51">
                  <c:v>25.774059000000001</c:v>
                </c:pt>
                <c:pt idx="52">
                  <c:v>25.014236</c:v>
                </c:pt>
                <c:pt idx="53">
                  <c:v>23.438383000000002</c:v>
                </c:pt>
                <c:pt idx="54">
                  <c:v>22.713652</c:v>
                </c:pt>
                <c:pt idx="55">
                  <c:v>23.591968999999999</c:v>
                </c:pt>
                <c:pt idx="56">
                  <c:v>24.995729000000001</c:v>
                </c:pt>
                <c:pt idx="57">
                  <c:v>25.562595000000002</c:v>
                </c:pt>
                <c:pt idx="58">
                  <c:v>25.857206000000001</c:v>
                </c:pt>
                <c:pt idx="59">
                  <c:v>25.665172999999999</c:v>
                </c:pt>
                <c:pt idx="60">
                  <c:v>25.407259</c:v>
                </c:pt>
                <c:pt idx="61">
                  <c:v>24.792149999999999</c:v>
                </c:pt>
                <c:pt idx="62">
                  <c:v>24.670197000000002</c:v>
                </c:pt>
                <c:pt idx="63">
                  <c:v>23.856815000000001</c:v>
                </c:pt>
                <c:pt idx="64">
                  <c:v>23.678854000000001</c:v>
                </c:pt>
                <c:pt idx="65">
                  <c:v>23.596661000000001</c:v>
                </c:pt>
                <c:pt idx="66">
                  <c:v>23.880269999999999</c:v>
                </c:pt>
                <c:pt idx="67">
                  <c:v>24.094065000000001</c:v>
                </c:pt>
                <c:pt idx="68">
                  <c:v>24.066706</c:v>
                </c:pt>
                <c:pt idx="69">
                  <c:v>24.230274000000001</c:v>
                </c:pt>
                <c:pt idx="70">
                  <c:v>24.414069999999999</c:v>
                </c:pt>
                <c:pt idx="71">
                  <c:v>24.444925000000001</c:v>
                </c:pt>
                <c:pt idx="72">
                  <c:v>24.230556</c:v>
                </c:pt>
                <c:pt idx="73">
                  <c:v>23.724995</c:v>
                </c:pt>
                <c:pt idx="74">
                  <c:v>22.881283</c:v>
                </c:pt>
                <c:pt idx="75">
                  <c:v>22.514289999999999</c:v>
                </c:pt>
                <c:pt idx="76">
                  <c:v>22.045382</c:v>
                </c:pt>
                <c:pt idx="77">
                  <c:v>21.895035</c:v>
                </c:pt>
                <c:pt idx="78">
                  <c:v>21.830058999999999</c:v>
                </c:pt>
                <c:pt idx="79">
                  <c:v>22.126446000000001</c:v>
                </c:pt>
                <c:pt idx="80">
                  <c:v>24.323740000000001</c:v>
                </c:pt>
                <c:pt idx="81">
                  <c:v>25.761665000000001</c:v>
                </c:pt>
                <c:pt idx="82">
                  <c:v>26.496756000000001</c:v>
                </c:pt>
                <c:pt idx="83">
                  <c:v>25.258631000000001</c:v>
                </c:pt>
                <c:pt idx="84">
                  <c:v>24.509917999999999</c:v>
                </c:pt>
                <c:pt idx="85">
                  <c:v>24.216694</c:v>
                </c:pt>
                <c:pt idx="86">
                  <c:v>23.937422000000002</c:v>
                </c:pt>
                <c:pt idx="87">
                  <c:v>24.188735999999999</c:v>
                </c:pt>
                <c:pt idx="88">
                  <c:v>24.063448000000001</c:v>
                </c:pt>
                <c:pt idx="89">
                  <c:v>23.757099</c:v>
                </c:pt>
                <c:pt idx="90">
                  <c:v>23.045641</c:v>
                </c:pt>
                <c:pt idx="91">
                  <c:v>22.586977000000001</c:v>
                </c:pt>
                <c:pt idx="92">
                  <c:v>21.83766</c:v>
                </c:pt>
                <c:pt idx="93">
                  <c:v>21.441347</c:v>
                </c:pt>
                <c:pt idx="94">
                  <c:v>21.123698999999998</c:v>
                </c:pt>
                <c:pt idx="95">
                  <c:v>21.684667999999999</c:v>
                </c:pt>
                <c:pt idx="96">
                  <c:v>21.370660999999998</c:v>
                </c:pt>
                <c:pt idx="97">
                  <c:v>22.038678999999998</c:v>
                </c:pt>
                <c:pt idx="98">
                  <c:v>22.356331000000001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D37-4999-8A15-EC310B5A60E9}"/>
            </c:ext>
          </c:extLst>
        </c:ser>
        <c:ser>
          <c:idx val="1"/>
          <c:order val="1"/>
          <c:tx>
            <c:strRef>
              <c:f>'SqW IP3'!$M$2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IP3'!$L$5:$L$103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IP3'!$N$5:$N$103</c:f>
              <c:numCache>
                <c:formatCode>General</c:formatCode>
                <c:ptCount val="99"/>
                <c:pt idx="0">
                  <c:v>21.678297000000001</c:v>
                </c:pt>
                <c:pt idx="1">
                  <c:v>24.017696000000001</c:v>
                </c:pt>
                <c:pt idx="2">
                  <c:v>26.062338</c:v>
                </c:pt>
                <c:pt idx="3">
                  <c:v>23.811571000000001</c:v>
                </c:pt>
                <c:pt idx="4">
                  <c:v>23.828285000000001</c:v>
                </c:pt>
                <c:pt idx="5">
                  <c:v>23.663481000000001</c:v>
                </c:pt>
                <c:pt idx="6">
                  <c:v>23.874479000000001</c:v>
                </c:pt>
                <c:pt idx="7">
                  <c:v>22.938057000000001</c:v>
                </c:pt>
                <c:pt idx="8">
                  <c:v>23.382688999999999</c:v>
                </c:pt>
                <c:pt idx="9">
                  <c:v>24.830490000000001</c:v>
                </c:pt>
                <c:pt idx="10">
                  <c:v>26.11401</c:v>
                </c:pt>
                <c:pt idx="11">
                  <c:v>26.470929999999999</c:v>
                </c:pt>
                <c:pt idx="12">
                  <c:v>25.552496000000001</c:v>
                </c:pt>
                <c:pt idx="13">
                  <c:v>25.587734000000001</c:v>
                </c:pt>
                <c:pt idx="14">
                  <c:v>25.784711999999999</c:v>
                </c:pt>
                <c:pt idx="15">
                  <c:v>26.073422999999998</c:v>
                </c:pt>
                <c:pt idx="16">
                  <c:v>26.127081</c:v>
                </c:pt>
                <c:pt idx="17">
                  <c:v>25.529036999999999</c:v>
                </c:pt>
                <c:pt idx="18">
                  <c:v>25.490428999999999</c:v>
                </c:pt>
                <c:pt idx="19">
                  <c:v>24.657162</c:v>
                </c:pt>
                <c:pt idx="20">
                  <c:v>23.920598999999999</c:v>
                </c:pt>
                <c:pt idx="21">
                  <c:v>22.932604000000001</c:v>
                </c:pt>
                <c:pt idx="22">
                  <c:v>23.377711999999999</c:v>
                </c:pt>
                <c:pt idx="23">
                  <c:v>24.508517999999999</c:v>
                </c:pt>
                <c:pt idx="24">
                  <c:v>26.137556</c:v>
                </c:pt>
                <c:pt idx="25">
                  <c:v>26.510935</c:v>
                </c:pt>
                <c:pt idx="26">
                  <c:v>25.634976999999999</c:v>
                </c:pt>
                <c:pt idx="27">
                  <c:v>24.02224</c:v>
                </c:pt>
                <c:pt idx="28">
                  <c:v>22.900454</c:v>
                </c:pt>
                <c:pt idx="29">
                  <c:v>22.953908999999999</c:v>
                </c:pt>
                <c:pt idx="30">
                  <c:v>23.431114000000001</c:v>
                </c:pt>
                <c:pt idx="31">
                  <c:v>23.813262999999999</c:v>
                </c:pt>
                <c:pt idx="32">
                  <c:v>24.340264999999999</c:v>
                </c:pt>
                <c:pt idx="33">
                  <c:v>23.900442000000002</c:v>
                </c:pt>
                <c:pt idx="34">
                  <c:v>23.872444000000002</c:v>
                </c:pt>
                <c:pt idx="35">
                  <c:v>23.699814</c:v>
                </c:pt>
                <c:pt idx="36">
                  <c:v>24.330224999999999</c:v>
                </c:pt>
                <c:pt idx="37">
                  <c:v>25.122381000000001</c:v>
                </c:pt>
                <c:pt idx="38">
                  <c:v>26.033097999999999</c:v>
                </c:pt>
                <c:pt idx="39">
                  <c:v>26.121562999999998</c:v>
                </c:pt>
                <c:pt idx="40">
                  <c:v>25.714092000000001</c:v>
                </c:pt>
                <c:pt idx="41">
                  <c:v>24.515625</c:v>
                </c:pt>
                <c:pt idx="42">
                  <c:v>24.130295</c:v>
                </c:pt>
                <c:pt idx="43">
                  <c:v>23.603546000000001</c:v>
                </c:pt>
                <c:pt idx="44">
                  <c:v>23.626635</c:v>
                </c:pt>
                <c:pt idx="45">
                  <c:v>23.421973999999999</c:v>
                </c:pt>
                <c:pt idx="46">
                  <c:v>23.461969</c:v>
                </c:pt>
                <c:pt idx="47">
                  <c:v>23.339827</c:v>
                </c:pt>
                <c:pt idx="48">
                  <c:v>23.520444999999999</c:v>
                </c:pt>
                <c:pt idx="49">
                  <c:v>23.464167</c:v>
                </c:pt>
                <c:pt idx="50">
                  <c:v>23.634910999999999</c:v>
                </c:pt>
                <c:pt idx="51">
                  <c:v>23.147608000000002</c:v>
                </c:pt>
                <c:pt idx="52">
                  <c:v>22.208079999999999</c:v>
                </c:pt>
                <c:pt idx="53">
                  <c:v>21.056467000000001</c:v>
                </c:pt>
                <c:pt idx="54">
                  <c:v>21.124725000000002</c:v>
                </c:pt>
                <c:pt idx="55">
                  <c:v>22.162835999999999</c:v>
                </c:pt>
                <c:pt idx="56">
                  <c:v>22.929680000000001</c:v>
                </c:pt>
                <c:pt idx="57">
                  <c:v>22.826222999999999</c:v>
                </c:pt>
                <c:pt idx="58">
                  <c:v>21.921596999999998</c:v>
                </c:pt>
                <c:pt idx="59">
                  <c:v>21.215731000000002</c:v>
                </c:pt>
                <c:pt idx="60">
                  <c:v>20.553872999999999</c:v>
                </c:pt>
                <c:pt idx="61">
                  <c:v>20.266190999999999</c:v>
                </c:pt>
                <c:pt idx="62">
                  <c:v>20.065360999999999</c:v>
                </c:pt>
                <c:pt idx="63">
                  <c:v>19.968233000000001</c:v>
                </c:pt>
                <c:pt idx="64">
                  <c:v>19.842140000000001</c:v>
                </c:pt>
                <c:pt idx="65">
                  <c:v>20.049037999999999</c:v>
                </c:pt>
                <c:pt idx="66">
                  <c:v>20.246179999999999</c:v>
                </c:pt>
                <c:pt idx="67">
                  <c:v>20.770906</c:v>
                </c:pt>
                <c:pt idx="68">
                  <c:v>20.904834999999999</c:v>
                </c:pt>
                <c:pt idx="69">
                  <c:v>21.119679999999999</c:v>
                </c:pt>
                <c:pt idx="70">
                  <c:v>20.793116000000001</c:v>
                </c:pt>
                <c:pt idx="71">
                  <c:v>20.488786999999999</c:v>
                </c:pt>
                <c:pt idx="72">
                  <c:v>20.080807</c:v>
                </c:pt>
                <c:pt idx="73">
                  <c:v>19.993763000000001</c:v>
                </c:pt>
                <c:pt idx="74">
                  <c:v>19.882051000000001</c:v>
                </c:pt>
                <c:pt idx="75">
                  <c:v>19.879964999999999</c:v>
                </c:pt>
                <c:pt idx="76">
                  <c:v>20.049509</c:v>
                </c:pt>
                <c:pt idx="77">
                  <c:v>20.313891999999999</c:v>
                </c:pt>
                <c:pt idx="78">
                  <c:v>21.104492</c:v>
                </c:pt>
                <c:pt idx="79">
                  <c:v>21.693235000000001</c:v>
                </c:pt>
                <c:pt idx="80">
                  <c:v>22.755642000000002</c:v>
                </c:pt>
                <c:pt idx="81">
                  <c:v>23.083441000000001</c:v>
                </c:pt>
                <c:pt idx="82">
                  <c:v>23.18141</c:v>
                </c:pt>
                <c:pt idx="83">
                  <c:v>22.661460999999999</c:v>
                </c:pt>
                <c:pt idx="84">
                  <c:v>22.329730999999999</c:v>
                </c:pt>
                <c:pt idx="85">
                  <c:v>22.272691999999999</c:v>
                </c:pt>
                <c:pt idx="86">
                  <c:v>21.991947</c:v>
                </c:pt>
                <c:pt idx="87">
                  <c:v>21.547350000000002</c:v>
                </c:pt>
                <c:pt idx="88">
                  <c:v>21.208282000000001</c:v>
                </c:pt>
                <c:pt idx="89">
                  <c:v>21.028255000000001</c:v>
                </c:pt>
                <c:pt idx="90">
                  <c:v>20.529589000000001</c:v>
                </c:pt>
                <c:pt idx="91">
                  <c:v>20.010649000000001</c:v>
                </c:pt>
                <c:pt idx="92">
                  <c:v>19.506588000000001</c:v>
                </c:pt>
                <c:pt idx="93">
                  <c:v>19.256063000000001</c:v>
                </c:pt>
                <c:pt idx="94">
                  <c:v>18.384309999999999</c:v>
                </c:pt>
                <c:pt idx="95">
                  <c:v>17.487663000000001</c:v>
                </c:pt>
                <c:pt idx="96">
                  <c:v>16.419551999999999</c:v>
                </c:pt>
                <c:pt idx="97">
                  <c:v>15.303592999999999</c:v>
                </c:pt>
                <c:pt idx="98">
                  <c:v>14.430685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D37-4999-8A15-EC310B5A60E9}"/>
            </c:ext>
          </c:extLst>
        </c:ser>
        <c:ser>
          <c:idx val="2"/>
          <c:order val="2"/>
          <c:tx>
            <c:strRef>
              <c:f>'SqW IP3'!$P$2</c:f>
              <c:strCache>
                <c:ptCount val="1"/>
                <c:pt idx="0">
                  <c:v>+17dBm</c:v>
                </c:pt>
              </c:strCache>
            </c:strRef>
          </c:tx>
          <c:spPr>
            <a:ln cmpd="sng"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IP3'!$O$5:$O$103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IP3'!$Q$5:$Q$103</c:f>
              <c:numCache>
                <c:formatCode>General</c:formatCode>
                <c:ptCount val="99"/>
                <c:pt idx="0">
                  <c:v>16.448855999999999</c:v>
                </c:pt>
                <c:pt idx="1">
                  <c:v>15.624002000000001</c:v>
                </c:pt>
                <c:pt idx="2">
                  <c:v>14.145517999999999</c:v>
                </c:pt>
                <c:pt idx="3">
                  <c:v>14.169449</c:v>
                </c:pt>
                <c:pt idx="4">
                  <c:v>14.679731</c:v>
                </c:pt>
                <c:pt idx="5">
                  <c:v>16.377075000000001</c:v>
                </c:pt>
                <c:pt idx="6">
                  <c:v>18.446504999999998</c:v>
                </c:pt>
                <c:pt idx="7">
                  <c:v>18.742172</c:v>
                </c:pt>
                <c:pt idx="8">
                  <c:v>18.783778999999999</c:v>
                </c:pt>
                <c:pt idx="9">
                  <c:v>20.717699</c:v>
                </c:pt>
                <c:pt idx="10">
                  <c:v>22.913762999999999</c:v>
                </c:pt>
                <c:pt idx="11">
                  <c:v>24.003263</c:v>
                </c:pt>
                <c:pt idx="12">
                  <c:v>22.892026999999999</c:v>
                </c:pt>
                <c:pt idx="13">
                  <c:v>22.753761000000001</c:v>
                </c:pt>
                <c:pt idx="14">
                  <c:v>23.152940999999998</c:v>
                </c:pt>
                <c:pt idx="15">
                  <c:v>22.666920000000001</c:v>
                </c:pt>
                <c:pt idx="16">
                  <c:v>21.626528</c:v>
                </c:pt>
                <c:pt idx="17">
                  <c:v>20.565317</c:v>
                </c:pt>
                <c:pt idx="18">
                  <c:v>19.594273000000001</c:v>
                </c:pt>
                <c:pt idx="19">
                  <c:v>18.980295000000002</c:v>
                </c:pt>
                <c:pt idx="20">
                  <c:v>19.999690999999999</c:v>
                </c:pt>
                <c:pt idx="21">
                  <c:v>22.285087999999998</c:v>
                </c:pt>
                <c:pt idx="22">
                  <c:v>24.464196999999999</c:v>
                </c:pt>
                <c:pt idx="23">
                  <c:v>24.434338</c:v>
                </c:pt>
                <c:pt idx="24">
                  <c:v>23.329402999999999</c:v>
                </c:pt>
                <c:pt idx="25">
                  <c:v>21.308475000000001</c:v>
                </c:pt>
                <c:pt idx="26">
                  <c:v>19.628754000000001</c:v>
                </c:pt>
                <c:pt idx="27">
                  <c:v>18.346185999999999</c:v>
                </c:pt>
                <c:pt idx="28">
                  <c:v>18.505302</c:v>
                </c:pt>
                <c:pt idx="29">
                  <c:v>19.501792999999999</c:v>
                </c:pt>
                <c:pt idx="30">
                  <c:v>19.704277000000001</c:v>
                </c:pt>
                <c:pt idx="31">
                  <c:v>19.518685999999999</c:v>
                </c:pt>
                <c:pt idx="32">
                  <c:v>19.148821000000002</c:v>
                </c:pt>
                <c:pt idx="33">
                  <c:v>19.413236999999999</c:v>
                </c:pt>
                <c:pt idx="34">
                  <c:v>19.907983999999999</c:v>
                </c:pt>
                <c:pt idx="35">
                  <c:v>20.403068999999999</c:v>
                </c:pt>
                <c:pt idx="36">
                  <c:v>21.061378000000001</c:v>
                </c:pt>
                <c:pt idx="37">
                  <c:v>21.733675000000002</c:v>
                </c:pt>
                <c:pt idx="38">
                  <c:v>22.277215999999999</c:v>
                </c:pt>
                <c:pt idx="39">
                  <c:v>22.616769999999999</c:v>
                </c:pt>
                <c:pt idx="40">
                  <c:v>22.425259</c:v>
                </c:pt>
                <c:pt idx="41">
                  <c:v>21.960751999999999</c:v>
                </c:pt>
                <c:pt idx="42">
                  <c:v>21.485061999999999</c:v>
                </c:pt>
                <c:pt idx="43">
                  <c:v>21.200801999999999</c:v>
                </c:pt>
                <c:pt idx="44">
                  <c:v>21.510199</c:v>
                </c:pt>
                <c:pt idx="45">
                  <c:v>21.816322</c:v>
                </c:pt>
                <c:pt idx="46">
                  <c:v>22.188261000000001</c:v>
                </c:pt>
                <c:pt idx="47">
                  <c:v>22.71903</c:v>
                </c:pt>
                <c:pt idx="48">
                  <c:v>22.925789000000002</c:v>
                </c:pt>
                <c:pt idx="49">
                  <c:v>22.382954000000002</c:v>
                </c:pt>
                <c:pt idx="50">
                  <c:v>20.799102999999999</c:v>
                </c:pt>
                <c:pt idx="51">
                  <c:v>19.623995000000001</c:v>
                </c:pt>
                <c:pt idx="52">
                  <c:v>19.024338</c:v>
                </c:pt>
                <c:pt idx="53">
                  <c:v>19.269908999999998</c:v>
                </c:pt>
                <c:pt idx="54">
                  <c:v>19.603767000000001</c:v>
                </c:pt>
                <c:pt idx="55">
                  <c:v>19.655474000000002</c:v>
                </c:pt>
                <c:pt idx="56">
                  <c:v>19.116517999999999</c:v>
                </c:pt>
                <c:pt idx="57">
                  <c:v>18.138104999999999</c:v>
                </c:pt>
                <c:pt idx="58">
                  <c:v>17.485821000000001</c:v>
                </c:pt>
                <c:pt idx="59">
                  <c:v>17.027636999999999</c:v>
                </c:pt>
                <c:pt idx="60">
                  <c:v>16.579461999999999</c:v>
                </c:pt>
                <c:pt idx="61">
                  <c:v>16.042663999999998</c:v>
                </c:pt>
                <c:pt idx="62">
                  <c:v>15.622301</c:v>
                </c:pt>
                <c:pt idx="63">
                  <c:v>15.465439</c:v>
                </c:pt>
                <c:pt idx="64">
                  <c:v>15.551577</c:v>
                </c:pt>
                <c:pt idx="65">
                  <c:v>15.825761</c:v>
                </c:pt>
                <c:pt idx="66">
                  <c:v>16.339545999999999</c:v>
                </c:pt>
                <c:pt idx="67">
                  <c:v>16.893243999999999</c:v>
                </c:pt>
                <c:pt idx="68">
                  <c:v>17.188641000000001</c:v>
                </c:pt>
                <c:pt idx="69">
                  <c:v>17.266722000000001</c:v>
                </c:pt>
                <c:pt idx="70">
                  <c:v>17.377132</c:v>
                </c:pt>
                <c:pt idx="71">
                  <c:v>17.628685000000001</c:v>
                </c:pt>
                <c:pt idx="72">
                  <c:v>17.905802000000001</c:v>
                </c:pt>
                <c:pt idx="73">
                  <c:v>18.090122000000001</c:v>
                </c:pt>
                <c:pt idx="74">
                  <c:v>17.929554</c:v>
                </c:pt>
                <c:pt idx="75">
                  <c:v>17.452567999999999</c:v>
                </c:pt>
                <c:pt idx="76">
                  <c:v>16.786472</c:v>
                </c:pt>
                <c:pt idx="77">
                  <c:v>16.848862</c:v>
                </c:pt>
                <c:pt idx="78">
                  <c:v>17.524329999999999</c:v>
                </c:pt>
                <c:pt idx="79">
                  <c:v>18.479531999999999</c:v>
                </c:pt>
                <c:pt idx="80">
                  <c:v>18.750101000000001</c:v>
                </c:pt>
                <c:pt idx="81">
                  <c:v>18.426190999999999</c:v>
                </c:pt>
                <c:pt idx="82">
                  <c:v>17.964044999999999</c:v>
                </c:pt>
                <c:pt idx="83">
                  <c:v>17.644563999999999</c:v>
                </c:pt>
                <c:pt idx="84">
                  <c:v>17.601593000000001</c:v>
                </c:pt>
                <c:pt idx="85">
                  <c:v>16.979697999999999</c:v>
                </c:pt>
                <c:pt idx="86">
                  <c:v>16.182980000000001</c:v>
                </c:pt>
                <c:pt idx="87">
                  <c:v>15.137945</c:v>
                </c:pt>
                <c:pt idx="88">
                  <c:v>14.337757999999999</c:v>
                </c:pt>
                <c:pt idx="89">
                  <c:v>13.671025999999999</c:v>
                </c:pt>
                <c:pt idx="90">
                  <c:v>13.249349</c:v>
                </c:pt>
                <c:pt idx="91">
                  <c:v>12.906836</c:v>
                </c:pt>
                <c:pt idx="92">
                  <c:v>12.498765000000001</c:v>
                </c:pt>
                <c:pt idx="93">
                  <c:v>11.867433</c:v>
                </c:pt>
                <c:pt idx="94">
                  <c:v>10.987253000000001</c:v>
                </c:pt>
                <c:pt idx="95">
                  <c:v>9.2665948999999994</c:v>
                </c:pt>
                <c:pt idx="96">
                  <c:v>6.5161505000000002</c:v>
                </c:pt>
                <c:pt idx="97">
                  <c:v>3.6284076999999999</c:v>
                </c:pt>
                <c:pt idx="98">
                  <c:v>1.792251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37-4999-8A15-EC310B5A6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'IP3'!$S$2</c15:sqref>
                        </c15:formulaRef>
                      </c:ext>
                    </c:extLst>
                    <c:strCache>
                      <c:ptCount val="1"/>
                      <c:pt idx="0">
                        <c:v>+16dBm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'IP3'!$R$5:$R$103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'IP3'!$T$5:$T$103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10.160603999999999</c:v>
                      </c:pt>
                      <c:pt idx="1">
                        <c:v>9.7577008999999997</c:v>
                      </c:pt>
                      <c:pt idx="2">
                        <c:v>9.5059900000000006</c:v>
                      </c:pt>
                      <c:pt idx="3">
                        <c:v>10.744567</c:v>
                      </c:pt>
                      <c:pt idx="4">
                        <c:v>12.532608</c:v>
                      </c:pt>
                      <c:pt idx="5">
                        <c:v>14.371606999999999</c:v>
                      </c:pt>
                      <c:pt idx="6">
                        <c:v>14.775232000000001</c:v>
                      </c:pt>
                      <c:pt idx="7">
                        <c:v>14.243957</c:v>
                      </c:pt>
                      <c:pt idx="8">
                        <c:v>13.216253</c:v>
                      </c:pt>
                      <c:pt idx="9">
                        <c:v>12.666786999999999</c:v>
                      </c:pt>
                      <c:pt idx="10">
                        <c:v>11.858496000000001</c:v>
                      </c:pt>
                      <c:pt idx="11">
                        <c:v>10.802918999999999</c:v>
                      </c:pt>
                      <c:pt idx="12">
                        <c:v>10.18144</c:v>
                      </c:pt>
                      <c:pt idx="13">
                        <c:v>10.480171</c:v>
                      </c:pt>
                      <c:pt idx="14">
                        <c:v>11.431929999999999</c:v>
                      </c:pt>
                      <c:pt idx="15">
                        <c:v>12.425746999999999</c:v>
                      </c:pt>
                      <c:pt idx="16">
                        <c:v>12.820881</c:v>
                      </c:pt>
                      <c:pt idx="17">
                        <c:v>12.84477</c:v>
                      </c:pt>
                      <c:pt idx="18">
                        <c:v>12.252724000000001</c:v>
                      </c:pt>
                      <c:pt idx="19">
                        <c:v>11.803253</c:v>
                      </c:pt>
                      <c:pt idx="20">
                        <c:v>11.829122999999999</c:v>
                      </c:pt>
                      <c:pt idx="21">
                        <c:v>11.714205</c:v>
                      </c:pt>
                      <c:pt idx="22">
                        <c:v>11.596969</c:v>
                      </c:pt>
                      <c:pt idx="23">
                        <c:v>11.5054</c:v>
                      </c:pt>
                      <c:pt idx="24">
                        <c:v>11.000109</c:v>
                      </c:pt>
                      <c:pt idx="25">
                        <c:v>10.658982</c:v>
                      </c:pt>
                      <c:pt idx="26">
                        <c:v>10.049059</c:v>
                      </c:pt>
                      <c:pt idx="27">
                        <c:v>10.168172999999999</c:v>
                      </c:pt>
                      <c:pt idx="28">
                        <c:v>10.705477</c:v>
                      </c:pt>
                      <c:pt idx="29">
                        <c:v>12.307169</c:v>
                      </c:pt>
                      <c:pt idx="30">
                        <c:v>13.828483</c:v>
                      </c:pt>
                      <c:pt idx="31">
                        <c:v>14.622346</c:v>
                      </c:pt>
                      <c:pt idx="32">
                        <c:v>14.410332</c:v>
                      </c:pt>
                      <c:pt idx="33">
                        <c:v>15.275706</c:v>
                      </c:pt>
                      <c:pt idx="34">
                        <c:v>15.966024000000001</c:v>
                      </c:pt>
                      <c:pt idx="35">
                        <c:v>16.693649000000001</c:v>
                      </c:pt>
                      <c:pt idx="36">
                        <c:v>16.770761</c:v>
                      </c:pt>
                      <c:pt idx="37">
                        <c:v>18.423555</c:v>
                      </c:pt>
                      <c:pt idx="38">
                        <c:v>19.858356000000001</c:v>
                      </c:pt>
                      <c:pt idx="39">
                        <c:v>20.185462999999999</c:v>
                      </c:pt>
                      <c:pt idx="40">
                        <c:v>19.288328</c:v>
                      </c:pt>
                      <c:pt idx="41">
                        <c:v>18.815484999999999</c:v>
                      </c:pt>
                      <c:pt idx="42">
                        <c:v>20.064378999999999</c:v>
                      </c:pt>
                      <c:pt idx="43">
                        <c:v>22.875903999999998</c:v>
                      </c:pt>
                      <c:pt idx="44">
                        <c:v>25.239633999999999</c:v>
                      </c:pt>
                      <c:pt idx="45">
                        <c:v>24.916805</c:v>
                      </c:pt>
                      <c:pt idx="46">
                        <c:v>22.177954</c:v>
                      </c:pt>
                      <c:pt idx="47">
                        <c:v>19.567240000000002</c:v>
                      </c:pt>
                      <c:pt idx="48">
                        <c:v>19.494118</c:v>
                      </c:pt>
                      <c:pt idx="49">
                        <c:v>19.238358000000002</c:v>
                      </c:pt>
                      <c:pt idx="50">
                        <c:v>19.200507999999999</c:v>
                      </c:pt>
                      <c:pt idx="51">
                        <c:v>18.690487000000001</c:v>
                      </c:pt>
                      <c:pt idx="52">
                        <c:v>18.738772999999998</c:v>
                      </c:pt>
                      <c:pt idx="53">
                        <c:v>17.933252</c:v>
                      </c:pt>
                      <c:pt idx="54">
                        <c:v>16.809742</c:v>
                      </c:pt>
                      <c:pt idx="55">
                        <c:v>15.616358999999999</c:v>
                      </c:pt>
                      <c:pt idx="56">
                        <c:v>14.642526</c:v>
                      </c:pt>
                      <c:pt idx="57">
                        <c:v>13.221323</c:v>
                      </c:pt>
                      <c:pt idx="58">
                        <c:v>12.716002</c:v>
                      </c:pt>
                      <c:pt idx="59">
                        <c:v>12.487304999999999</c:v>
                      </c:pt>
                      <c:pt idx="60">
                        <c:v>12.566817</c:v>
                      </c:pt>
                      <c:pt idx="61">
                        <c:v>12.14188</c:v>
                      </c:pt>
                      <c:pt idx="62">
                        <c:v>12.344291</c:v>
                      </c:pt>
                      <c:pt idx="63">
                        <c:v>12.352952</c:v>
                      </c:pt>
                      <c:pt idx="64">
                        <c:v>12.433994999999999</c:v>
                      </c:pt>
                      <c:pt idx="65">
                        <c:v>12.837049</c:v>
                      </c:pt>
                      <c:pt idx="66">
                        <c:v>13.006487</c:v>
                      </c:pt>
                      <c:pt idx="67">
                        <c:v>13.875560999999999</c:v>
                      </c:pt>
                      <c:pt idx="68">
                        <c:v>13.168920999999999</c:v>
                      </c:pt>
                      <c:pt idx="69">
                        <c:v>14.090878</c:v>
                      </c:pt>
                      <c:pt idx="70">
                        <c:v>13.519176</c:v>
                      </c:pt>
                      <c:pt idx="71">
                        <c:v>14.142521</c:v>
                      </c:pt>
                      <c:pt idx="72">
                        <c:v>13.363668000000001</c:v>
                      </c:pt>
                      <c:pt idx="73">
                        <c:v>13.344193000000001</c:v>
                      </c:pt>
                      <c:pt idx="74">
                        <c:v>12.862387</c:v>
                      </c:pt>
                      <c:pt idx="75">
                        <c:v>12.551691999999999</c:v>
                      </c:pt>
                      <c:pt idx="76">
                        <c:v>12.810311</c:v>
                      </c:pt>
                      <c:pt idx="77">
                        <c:v>13.234408999999999</c:v>
                      </c:pt>
                      <c:pt idx="78">
                        <c:v>13.972163999999999</c:v>
                      </c:pt>
                      <c:pt idx="79">
                        <c:v>14.464472000000001</c:v>
                      </c:pt>
                      <c:pt idx="80">
                        <c:v>14.784008</c:v>
                      </c:pt>
                      <c:pt idx="81">
                        <c:v>14.497605999999999</c:v>
                      </c:pt>
                      <c:pt idx="82">
                        <c:v>13.927915</c:v>
                      </c:pt>
                      <c:pt idx="83">
                        <c:v>13.683180999999999</c:v>
                      </c:pt>
                      <c:pt idx="84">
                        <c:v>13.239425000000001</c:v>
                      </c:pt>
                      <c:pt idx="85">
                        <c:v>12.619745</c:v>
                      </c:pt>
                      <c:pt idx="86">
                        <c:v>11.752750000000001</c:v>
                      </c:pt>
                      <c:pt idx="87">
                        <c:v>11.129892999999999</c:v>
                      </c:pt>
                      <c:pt idx="88">
                        <c:v>11.067119</c:v>
                      </c:pt>
                      <c:pt idx="89">
                        <c:v>9.9009666000000003</c:v>
                      </c:pt>
                      <c:pt idx="90">
                        <c:v>10.179325</c:v>
                      </c:pt>
                      <c:pt idx="91">
                        <c:v>9.5862551000000007</c:v>
                      </c:pt>
                      <c:pt idx="92">
                        <c:v>10.377376999999999</c:v>
                      </c:pt>
                      <c:pt idx="93">
                        <c:v>9.0694075000000005</c:v>
                      </c:pt>
                      <c:pt idx="94">
                        <c:v>8.6639155999999993</c:v>
                      </c:pt>
                      <c:pt idx="95">
                        <c:v>7.6986588999999999</c:v>
                      </c:pt>
                      <c:pt idx="96">
                        <c:v>6.3348079000000004</c:v>
                      </c:pt>
                      <c:pt idx="97">
                        <c:v>3.9578042</c:v>
                      </c:pt>
                      <c:pt idx="98">
                        <c:v>1.8678821000000001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2D37-4999-8A15-EC310B5A60E9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'IP3'!$V$2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'IP3'!$U$5:$U$104</c15:sqref>
                        </c15:formulaRef>
                      </c:ext>
                    </c:extLst>
                    <c:numCache>
                      <c:formatCode>General</c:formatCode>
                      <c:ptCount val="100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'IP3'!$W$5:$W$103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7.0835385000000004</c:v>
                      </c:pt>
                      <c:pt idx="1">
                        <c:v>6.6082219999999996</c:v>
                      </c:pt>
                      <c:pt idx="2">
                        <c:v>6.5154071</c:v>
                      </c:pt>
                      <c:pt idx="3">
                        <c:v>7.7496923999999998</c:v>
                      </c:pt>
                      <c:pt idx="4">
                        <c:v>9.4841490000000004</c:v>
                      </c:pt>
                      <c:pt idx="5">
                        <c:v>11.350975</c:v>
                      </c:pt>
                      <c:pt idx="6">
                        <c:v>12.169669000000001</c:v>
                      </c:pt>
                      <c:pt idx="7">
                        <c:v>11.836974</c:v>
                      </c:pt>
                      <c:pt idx="8">
                        <c:v>10.548258000000001</c:v>
                      </c:pt>
                      <c:pt idx="9">
                        <c:v>9.3330193000000001</c:v>
                      </c:pt>
                      <c:pt idx="10">
                        <c:v>8.1003474999999998</c:v>
                      </c:pt>
                      <c:pt idx="11">
                        <c:v>7.0581607999999996</c:v>
                      </c:pt>
                      <c:pt idx="12">
                        <c:v>6.6954465000000001</c:v>
                      </c:pt>
                      <c:pt idx="13">
                        <c:v>7.0518578999999999</c:v>
                      </c:pt>
                      <c:pt idx="14">
                        <c:v>7.7164826</c:v>
                      </c:pt>
                      <c:pt idx="15">
                        <c:v>8.4569054000000001</c:v>
                      </c:pt>
                      <c:pt idx="16">
                        <c:v>9.177619</c:v>
                      </c:pt>
                      <c:pt idx="17">
                        <c:v>9.5843401000000004</c:v>
                      </c:pt>
                      <c:pt idx="18">
                        <c:v>9.4719800999999997</c:v>
                      </c:pt>
                      <c:pt idx="19">
                        <c:v>9.2780074999999993</c:v>
                      </c:pt>
                      <c:pt idx="20">
                        <c:v>9.5960560000000008</c:v>
                      </c:pt>
                      <c:pt idx="21">
                        <c:v>9.2941874999999996</c:v>
                      </c:pt>
                      <c:pt idx="22">
                        <c:v>8.8487147999999998</c:v>
                      </c:pt>
                      <c:pt idx="23">
                        <c:v>8.2660418</c:v>
                      </c:pt>
                      <c:pt idx="24">
                        <c:v>7.7837687000000004</c:v>
                      </c:pt>
                      <c:pt idx="25">
                        <c:v>7.3971404999999999</c:v>
                      </c:pt>
                      <c:pt idx="26">
                        <c:v>7.0640931</c:v>
                      </c:pt>
                      <c:pt idx="27">
                        <c:v>7.3369498000000002</c:v>
                      </c:pt>
                      <c:pt idx="28">
                        <c:v>7.8176975000000004</c:v>
                      </c:pt>
                      <c:pt idx="29">
                        <c:v>9.3095721999999999</c:v>
                      </c:pt>
                      <c:pt idx="30">
                        <c:v>10.997692000000001</c:v>
                      </c:pt>
                      <c:pt idx="31">
                        <c:v>12.155720000000001</c:v>
                      </c:pt>
                      <c:pt idx="32">
                        <c:v>11.706184</c:v>
                      </c:pt>
                      <c:pt idx="33">
                        <c:v>11.364457</c:v>
                      </c:pt>
                      <c:pt idx="34">
                        <c:v>11.400793999999999</c:v>
                      </c:pt>
                      <c:pt idx="35">
                        <c:v>12.205158000000001</c:v>
                      </c:pt>
                      <c:pt idx="36">
                        <c:v>13.260389</c:v>
                      </c:pt>
                      <c:pt idx="37">
                        <c:v>15.047363000000001</c:v>
                      </c:pt>
                      <c:pt idx="38">
                        <c:v>16.239432999999998</c:v>
                      </c:pt>
                      <c:pt idx="39">
                        <c:v>16.369806000000001</c:v>
                      </c:pt>
                      <c:pt idx="40">
                        <c:v>15.664434</c:v>
                      </c:pt>
                      <c:pt idx="41">
                        <c:v>15.599183999999999</c:v>
                      </c:pt>
                      <c:pt idx="42">
                        <c:v>16.927076</c:v>
                      </c:pt>
                      <c:pt idx="43">
                        <c:v>19.972861999999999</c:v>
                      </c:pt>
                      <c:pt idx="44">
                        <c:v>21.646263000000001</c:v>
                      </c:pt>
                      <c:pt idx="45">
                        <c:v>21.061585999999998</c:v>
                      </c:pt>
                      <c:pt idx="46">
                        <c:v>17.827499</c:v>
                      </c:pt>
                      <c:pt idx="47">
                        <c:v>15.365926999999999</c:v>
                      </c:pt>
                      <c:pt idx="48">
                        <c:v>14.859833999999999</c:v>
                      </c:pt>
                      <c:pt idx="49">
                        <c:v>14.559782999999999</c:v>
                      </c:pt>
                      <c:pt idx="50">
                        <c:v>13.888494</c:v>
                      </c:pt>
                      <c:pt idx="51">
                        <c:v>12.973675999999999</c:v>
                      </c:pt>
                      <c:pt idx="52">
                        <c:v>12.085006999999999</c:v>
                      </c:pt>
                      <c:pt idx="53">
                        <c:v>11.356662999999999</c:v>
                      </c:pt>
                      <c:pt idx="54">
                        <c:v>10.179867</c:v>
                      </c:pt>
                      <c:pt idx="55">
                        <c:v>9.5331019999999995</c:v>
                      </c:pt>
                      <c:pt idx="56">
                        <c:v>9.0532198000000008</c:v>
                      </c:pt>
                      <c:pt idx="57">
                        <c:v>8.1860570999999993</c:v>
                      </c:pt>
                      <c:pt idx="58">
                        <c:v>7.7105817999999999</c:v>
                      </c:pt>
                      <c:pt idx="59">
                        <c:v>7.3445467999999998</c:v>
                      </c:pt>
                      <c:pt idx="60">
                        <c:v>7.3739505000000003</c:v>
                      </c:pt>
                      <c:pt idx="61">
                        <c:v>6.7530450999999996</c:v>
                      </c:pt>
                      <c:pt idx="62">
                        <c:v>6.7535433999999999</c:v>
                      </c:pt>
                      <c:pt idx="63">
                        <c:v>6.2662940000000003</c:v>
                      </c:pt>
                      <c:pt idx="64">
                        <c:v>5.8484831000000002</c:v>
                      </c:pt>
                      <c:pt idx="65">
                        <c:v>5.3612123</c:v>
                      </c:pt>
                      <c:pt idx="66">
                        <c:v>4.4210628999999999</c:v>
                      </c:pt>
                      <c:pt idx="67">
                        <c:v>5.0471963999999998</c:v>
                      </c:pt>
                      <c:pt idx="68">
                        <c:v>3.8047876</c:v>
                      </c:pt>
                      <c:pt idx="69">
                        <c:v>5.2129731000000001</c:v>
                      </c:pt>
                      <c:pt idx="70">
                        <c:v>4.3354616000000004</c:v>
                      </c:pt>
                      <c:pt idx="71">
                        <c:v>5.4450436</c:v>
                      </c:pt>
                      <c:pt idx="72">
                        <c:v>4.8229737000000004</c:v>
                      </c:pt>
                      <c:pt idx="73">
                        <c:v>5.3188782000000003</c:v>
                      </c:pt>
                      <c:pt idx="74">
                        <c:v>5.5782832999999998</c:v>
                      </c:pt>
                      <c:pt idx="75">
                        <c:v>5.6339883999999998</c:v>
                      </c:pt>
                      <c:pt idx="76">
                        <c:v>6.6656789999999999</c:v>
                      </c:pt>
                      <c:pt idx="77">
                        <c:v>6.9085216999999997</c:v>
                      </c:pt>
                      <c:pt idx="78">
                        <c:v>7.7352189999999998</c:v>
                      </c:pt>
                      <c:pt idx="79">
                        <c:v>6.9474467999999998</c:v>
                      </c:pt>
                      <c:pt idx="80">
                        <c:v>7.3378743999999996</c:v>
                      </c:pt>
                      <c:pt idx="81">
                        <c:v>6.7828422000000002</c:v>
                      </c:pt>
                      <c:pt idx="82">
                        <c:v>5.9104184999999996</c:v>
                      </c:pt>
                      <c:pt idx="83">
                        <c:v>4.9498915999999999</c:v>
                      </c:pt>
                      <c:pt idx="84">
                        <c:v>3.8658891</c:v>
                      </c:pt>
                      <c:pt idx="85">
                        <c:v>3.6403370000000002</c:v>
                      </c:pt>
                      <c:pt idx="86">
                        <c:v>2.4436296999999998</c:v>
                      </c:pt>
                      <c:pt idx="87">
                        <c:v>1.4417559</c:v>
                      </c:pt>
                      <c:pt idx="88">
                        <c:v>1.4484987</c:v>
                      </c:pt>
                      <c:pt idx="89">
                        <c:v>-0.56395870000000003</c:v>
                      </c:pt>
                      <c:pt idx="90">
                        <c:v>-0.28470865000000001</c:v>
                      </c:pt>
                      <c:pt idx="91">
                        <c:v>-1.8173942999999999</c:v>
                      </c:pt>
                      <c:pt idx="92">
                        <c:v>-0.50839197999999997</c:v>
                      </c:pt>
                      <c:pt idx="93">
                        <c:v>-2.8103034</c:v>
                      </c:pt>
                      <c:pt idx="94">
                        <c:v>-3.5907087</c:v>
                      </c:pt>
                      <c:pt idx="95">
                        <c:v>-5.2481112000000003</c:v>
                      </c:pt>
                      <c:pt idx="96">
                        <c:v>-7.5345472999999998</c:v>
                      </c:pt>
                      <c:pt idx="97">
                        <c:v>-12.136918</c:v>
                      </c:pt>
                      <c:pt idx="98">
                        <c:v>-16.303180999999999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D37-4999-8A15-EC310B5A60E9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3592100015758414"/>
          <c:y val="0.56942291753004559"/>
          <c:w val="0.1868366229280515"/>
          <c:h val="0.22243576460837133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Configuration B Output IP3 vs LO Power: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12321369443417894"/>
          <c:y val="1.388904562825412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29768890917"/>
          <c:y val="9.9654782735491401E-2"/>
          <c:w val="0.76542713682528862"/>
          <c:h val="0.6957035578885973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'SqW IP3'!$AG$2</c:f>
              <c:strCache>
                <c:ptCount val="1"/>
                <c:pt idx="0">
                  <c:v>+23dBm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IP3'!$AF$5:$AF$103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IP3'!$AH$5:$AH$103</c:f>
              <c:numCache>
                <c:formatCode>General</c:formatCode>
                <c:ptCount val="99"/>
                <c:pt idx="0">
                  <c:v>26.316851</c:v>
                </c:pt>
                <c:pt idx="1">
                  <c:v>27.783213</c:v>
                </c:pt>
                <c:pt idx="2">
                  <c:v>28.093449</c:v>
                </c:pt>
                <c:pt idx="3">
                  <c:v>27.660966999999999</c:v>
                </c:pt>
                <c:pt idx="4">
                  <c:v>26.138065000000001</c:v>
                </c:pt>
                <c:pt idx="5">
                  <c:v>25.234667000000002</c:v>
                </c:pt>
                <c:pt idx="6">
                  <c:v>25.458651</c:v>
                </c:pt>
                <c:pt idx="7">
                  <c:v>25.311102000000002</c:v>
                </c:pt>
                <c:pt idx="8">
                  <c:v>25.953022000000001</c:v>
                </c:pt>
                <c:pt idx="9">
                  <c:v>25.830956</c:v>
                </c:pt>
                <c:pt idx="10">
                  <c:v>26.373100000000001</c:v>
                </c:pt>
                <c:pt idx="11">
                  <c:v>26.490839000000001</c:v>
                </c:pt>
                <c:pt idx="12">
                  <c:v>26.893758999999999</c:v>
                </c:pt>
                <c:pt idx="13">
                  <c:v>26.798265000000001</c:v>
                </c:pt>
                <c:pt idx="14">
                  <c:v>27.174042</c:v>
                </c:pt>
                <c:pt idx="15">
                  <c:v>26.975801000000001</c:v>
                </c:pt>
                <c:pt idx="16">
                  <c:v>26.91234</c:v>
                </c:pt>
                <c:pt idx="17">
                  <c:v>26.477644000000002</c:v>
                </c:pt>
                <c:pt idx="18">
                  <c:v>26.679676000000001</c:v>
                </c:pt>
                <c:pt idx="19">
                  <c:v>26.681778000000001</c:v>
                </c:pt>
                <c:pt idx="20">
                  <c:v>26.384270000000001</c:v>
                </c:pt>
                <c:pt idx="21">
                  <c:v>26.329187000000001</c:v>
                </c:pt>
                <c:pt idx="22">
                  <c:v>25.943522999999999</c:v>
                </c:pt>
                <c:pt idx="23">
                  <c:v>25.992858999999999</c:v>
                </c:pt>
                <c:pt idx="24">
                  <c:v>25.702112</c:v>
                </c:pt>
                <c:pt idx="25">
                  <c:v>26.173798000000001</c:v>
                </c:pt>
                <c:pt idx="26">
                  <c:v>26.176773000000001</c:v>
                </c:pt>
                <c:pt idx="27">
                  <c:v>26.076225000000001</c:v>
                </c:pt>
                <c:pt idx="28">
                  <c:v>25.637274000000001</c:v>
                </c:pt>
                <c:pt idx="29">
                  <c:v>25.641441</c:v>
                </c:pt>
                <c:pt idx="30">
                  <c:v>25.131523000000001</c:v>
                </c:pt>
                <c:pt idx="31">
                  <c:v>24.952507000000001</c:v>
                </c:pt>
                <c:pt idx="32">
                  <c:v>24.73094</c:v>
                </c:pt>
                <c:pt idx="33">
                  <c:v>25.637284999999999</c:v>
                </c:pt>
                <c:pt idx="34">
                  <c:v>26.104137000000001</c:v>
                </c:pt>
                <c:pt idx="35">
                  <c:v>26.043206999999999</c:v>
                </c:pt>
                <c:pt idx="36">
                  <c:v>25.627904999999998</c:v>
                </c:pt>
                <c:pt idx="37">
                  <c:v>25.632442000000001</c:v>
                </c:pt>
                <c:pt idx="38">
                  <c:v>25.575040999999999</c:v>
                </c:pt>
                <c:pt idx="39">
                  <c:v>26.009937000000001</c:v>
                </c:pt>
                <c:pt idx="40">
                  <c:v>25.575050000000001</c:v>
                </c:pt>
                <c:pt idx="41">
                  <c:v>25.952521999999998</c:v>
                </c:pt>
                <c:pt idx="42">
                  <c:v>26.106646000000001</c:v>
                </c:pt>
                <c:pt idx="43">
                  <c:v>26.100687000000001</c:v>
                </c:pt>
                <c:pt idx="44">
                  <c:v>25.986977</c:v>
                </c:pt>
                <c:pt idx="45">
                  <c:v>25.836676000000001</c:v>
                </c:pt>
                <c:pt idx="46">
                  <c:v>25.868662</c:v>
                </c:pt>
                <c:pt idx="47">
                  <c:v>26.099657000000001</c:v>
                </c:pt>
                <c:pt idx="48">
                  <c:v>26.064236000000001</c:v>
                </c:pt>
                <c:pt idx="49">
                  <c:v>25.769204999999999</c:v>
                </c:pt>
                <c:pt idx="50">
                  <c:v>25.415087</c:v>
                </c:pt>
                <c:pt idx="51">
                  <c:v>25.127576999999999</c:v>
                </c:pt>
                <c:pt idx="52">
                  <c:v>25.276582999999999</c:v>
                </c:pt>
                <c:pt idx="53">
                  <c:v>25.01502</c:v>
                </c:pt>
                <c:pt idx="54">
                  <c:v>24.431000000000001</c:v>
                </c:pt>
                <c:pt idx="55">
                  <c:v>23.883177</c:v>
                </c:pt>
                <c:pt idx="56">
                  <c:v>24.316258999999999</c:v>
                </c:pt>
                <c:pt idx="57">
                  <c:v>24.346333000000001</c:v>
                </c:pt>
                <c:pt idx="58">
                  <c:v>24.837824000000001</c:v>
                </c:pt>
                <c:pt idx="59">
                  <c:v>24.773866999999999</c:v>
                </c:pt>
                <c:pt idx="60">
                  <c:v>25.266296000000001</c:v>
                </c:pt>
                <c:pt idx="61">
                  <c:v>25.126017000000001</c:v>
                </c:pt>
                <c:pt idx="62">
                  <c:v>24.948097000000001</c:v>
                </c:pt>
                <c:pt idx="63">
                  <c:v>25.648766999999999</c:v>
                </c:pt>
                <c:pt idx="64">
                  <c:v>26.039688000000002</c:v>
                </c:pt>
                <c:pt idx="65">
                  <c:v>26.685381</c:v>
                </c:pt>
                <c:pt idx="66">
                  <c:v>25.510370000000002</c:v>
                </c:pt>
                <c:pt idx="67">
                  <c:v>24.875401</c:v>
                </c:pt>
                <c:pt idx="68">
                  <c:v>23.609558</c:v>
                </c:pt>
                <c:pt idx="69">
                  <c:v>23.495356000000001</c:v>
                </c:pt>
                <c:pt idx="70">
                  <c:v>23.746428000000002</c:v>
                </c:pt>
                <c:pt idx="71">
                  <c:v>23.855801</c:v>
                </c:pt>
                <c:pt idx="72">
                  <c:v>23.564399999999999</c:v>
                </c:pt>
                <c:pt idx="73">
                  <c:v>23.485958</c:v>
                </c:pt>
                <c:pt idx="74">
                  <c:v>23.863379999999999</c:v>
                </c:pt>
                <c:pt idx="75">
                  <c:v>25.087063000000001</c:v>
                </c:pt>
                <c:pt idx="76">
                  <c:v>25.413824000000002</c:v>
                </c:pt>
                <c:pt idx="77">
                  <c:v>25.095205</c:v>
                </c:pt>
                <c:pt idx="78">
                  <c:v>24.221423999999999</c:v>
                </c:pt>
                <c:pt idx="79">
                  <c:v>23.942758999999999</c:v>
                </c:pt>
                <c:pt idx="80">
                  <c:v>24.531659999999999</c:v>
                </c:pt>
                <c:pt idx="81">
                  <c:v>24.932469999999999</c:v>
                </c:pt>
                <c:pt idx="82">
                  <c:v>25.421168999999999</c:v>
                </c:pt>
                <c:pt idx="83">
                  <c:v>24.886790999999999</c:v>
                </c:pt>
                <c:pt idx="84">
                  <c:v>24.641012</c:v>
                </c:pt>
                <c:pt idx="85">
                  <c:v>25.589918000000001</c:v>
                </c:pt>
                <c:pt idx="86">
                  <c:v>26.001469</c:v>
                </c:pt>
                <c:pt idx="87">
                  <c:v>26.528832999999999</c:v>
                </c:pt>
                <c:pt idx="88">
                  <c:v>25.023163</c:v>
                </c:pt>
                <c:pt idx="89">
                  <c:v>24.097360999999999</c:v>
                </c:pt>
                <c:pt idx="90">
                  <c:v>22.411161</c:v>
                </c:pt>
                <c:pt idx="91">
                  <c:v>21.727947</c:v>
                </c:pt>
                <c:pt idx="92">
                  <c:v>21.805893000000001</c:v>
                </c:pt>
                <c:pt idx="93">
                  <c:v>22.859746999999999</c:v>
                </c:pt>
                <c:pt idx="94">
                  <c:v>23.374020000000002</c:v>
                </c:pt>
                <c:pt idx="95">
                  <c:v>23.61702</c:v>
                </c:pt>
                <c:pt idx="96">
                  <c:v>22.957681999999998</c:v>
                </c:pt>
                <c:pt idx="97">
                  <c:v>23.538841000000001</c:v>
                </c:pt>
                <c:pt idx="98">
                  <c:v>24.222643000000001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FD-4F83-ACEB-EB4DB491E9F3}"/>
            </c:ext>
          </c:extLst>
        </c:ser>
        <c:ser>
          <c:idx val="1"/>
          <c:order val="1"/>
          <c:tx>
            <c:strRef>
              <c:f>'SqW IP3'!$AJ$2</c:f>
              <c:strCache>
                <c:ptCount val="1"/>
                <c:pt idx="0">
                  <c:v>+20dBm</c:v>
                </c:pt>
              </c:strCache>
            </c:strRef>
          </c:tx>
          <c:spPr>
            <a:ln cmpd="dbl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IP3'!$AI$5:$AI$103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IP3'!$AK$5:$AK$103</c:f>
              <c:numCache>
                <c:formatCode>General</c:formatCode>
                <c:ptCount val="99"/>
                <c:pt idx="0">
                  <c:v>23.190488999999999</c:v>
                </c:pt>
                <c:pt idx="1">
                  <c:v>24.901423000000001</c:v>
                </c:pt>
                <c:pt idx="2">
                  <c:v>25.908401000000001</c:v>
                </c:pt>
                <c:pt idx="3">
                  <c:v>26.665115</c:v>
                </c:pt>
                <c:pt idx="4">
                  <c:v>26.092731000000001</c:v>
                </c:pt>
                <c:pt idx="5">
                  <c:v>26.033504000000001</c:v>
                </c:pt>
                <c:pt idx="6">
                  <c:v>25.090299999999999</c:v>
                </c:pt>
                <c:pt idx="7">
                  <c:v>25.385062999999999</c:v>
                </c:pt>
                <c:pt idx="8">
                  <c:v>25.615116</c:v>
                </c:pt>
                <c:pt idx="9">
                  <c:v>25.624212</c:v>
                </c:pt>
                <c:pt idx="10">
                  <c:v>26.117788000000001</c:v>
                </c:pt>
                <c:pt idx="11">
                  <c:v>27.620438</c:v>
                </c:pt>
                <c:pt idx="12">
                  <c:v>28.832041</c:v>
                </c:pt>
                <c:pt idx="13">
                  <c:v>28.615266999999999</c:v>
                </c:pt>
                <c:pt idx="14">
                  <c:v>27.464209</c:v>
                </c:pt>
                <c:pt idx="15">
                  <c:v>26.848177</c:v>
                </c:pt>
                <c:pt idx="16">
                  <c:v>26.411991</c:v>
                </c:pt>
                <c:pt idx="17">
                  <c:v>26.265186</c:v>
                </c:pt>
                <c:pt idx="18">
                  <c:v>25.525089000000001</c:v>
                </c:pt>
                <c:pt idx="19">
                  <c:v>25.337645999999999</c:v>
                </c:pt>
                <c:pt idx="20">
                  <c:v>24.719175</c:v>
                </c:pt>
                <c:pt idx="21">
                  <c:v>24.350838</c:v>
                </c:pt>
                <c:pt idx="22">
                  <c:v>23.52327</c:v>
                </c:pt>
                <c:pt idx="23">
                  <c:v>23.467645999999998</c:v>
                </c:pt>
                <c:pt idx="24">
                  <c:v>23.907263</c:v>
                </c:pt>
                <c:pt idx="25">
                  <c:v>24.491410999999999</c:v>
                </c:pt>
                <c:pt idx="26">
                  <c:v>24.686478000000001</c:v>
                </c:pt>
                <c:pt idx="27">
                  <c:v>24.081040999999999</c:v>
                </c:pt>
                <c:pt idx="28">
                  <c:v>24.131357000000001</c:v>
                </c:pt>
                <c:pt idx="29">
                  <c:v>23.728382</c:v>
                </c:pt>
                <c:pt idx="30">
                  <c:v>23.487255000000001</c:v>
                </c:pt>
                <c:pt idx="31">
                  <c:v>22.887647999999999</c:v>
                </c:pt>
                <c:pt idx="32">
                  <c:v>23.008790999999999</c:v>
                </c:pt>
                <c:pt idx="33">
                  <c:v>23.607230999999999</c:v>
                </c:pt>
                <c:pt idx="34">
                  <c:v>24.196251</c:v>
                </c:pt>
                <c:pt idx="35">
                  <c:v>24.463771999999999</c:v>
                </c:pt>
                <c:pt idx="36">
                  <c:v>24.539932</c:v>
                </c:pt>
                <c:pt idx="37">
                  <c:v>24.504771999999999</c:v>
                </c:pt>
                <c:pt idx="38">
                  <c:v>24.533467999999999</c:v>
                </c:pt>
                <c:pt idx="39">
                  <c:v>24.258596000000001</c:v>
                </c:pt>
                <c:pt idx="40">
                  <c:v>24.454086</c:v>
                </c:pt>
                <c:pt idx="41">
                  <c:v>24.799375999999999</c:v>
                </c:pt>
                <c:pt idx="42">
                  <c:v>25.393021000000001</c:v>
                </c:pt>
                <c:pt idx="43">
                  <c:v>25.225279</c:v>
                </c:pt>
                <c:pt idx="44">
                  <c:v>24.931785999999999</c:v>
                </c:pt>
                <c:pt idx="45">
                  <c:v>25.313327999999998</c:v>
                </c:pt>
                <c:pt idx="46">
                  <c:v>26.090332</c:v>
                </c:pt>
                <c:pt idx="47">
                  <c:v>25.639354999999998</c:v>
                </c:pt>
                <c:pt idx="48">
                  <c:v>24.733381000000001</c:v>
                </c:pt>
                <c:pt idx="49">
                  <c:v>23.750599000000001</c:v>
                </c:pt>
                <c:pt idx="50">
                  <c:v>23.846689000000001</c:v>
                </c:pt>
                <c:pt idx="51">
                  <c:v>23.985379999999999</c:v>
                </c:pt>
                <c:pt idx="52">
                  <c:v>24.101583000000002</c:v>
                </c:pt>
                <c:pt idx="53">
                  <c:v>23.915937</c:v>
                </c:pt>
                <c:pt idx="54">
                  <c:v>23.185772</c:v>
                </c:pt>
                <c:pt idx="55">
                  <c:v>22.938594999999999</c:v>
                </c:pt>
                <c:pt idx="56">
                  <c:v>23.429482</c:v>
                </c:pt>
                <c:pt idx="57">
                  <c:v>23.941960999999999</c:v>
                </c:pt>
                <c:pt idx="58">
                  <c:v>23.592618999999999</c:v>
                </c:pt>
                <c:pt idx="59">
                  <c:v>23.190854999999999</c:v>
                </c:pt>
                <c:pt idx="60">
                  <c:v>23.730119999999999</c:v>
                </c:pt>
                <c:pt idx="61">
                  <c:v>23.758524000000001</c:v>
                </c:pt>
                <c:pt idx="62">
                  <c:v>23.561465999999999</c:v>
                </c:pt>
                <c:pt idx="63">
                  <c:v>22.674858</c:v>
                </c:pt>
                <c:pt idx="64">
                  <c:v>22.791027</c:v>
                </c:pt>
                <c:pt idx="65">
                  <c:v>22.843057999999999</c:v>
                </c:pt>
                <c:pt idx="66">
                  <c:v>22.47316</c:v>
                </c:pt>
                <c:pt idx="67">
                  <c:v>22.016380000000002</c:v>
                </c:pt>
                <c:pt idx="68">
                  <c:v>21.729244000000001</c:v>
                </c:pt>
                <c:pt idx="69">
                  <c:v>21.75386</c:v>
                </c:pt>
                <c:pt idx="70">
                  <c:v>21.329505999999999</c:v>
                </c:pt>
                <c:pt idx="71">
                  <c:v>20.351486000000001</c:v>
                </c:pt>
                <c:pt idx="72">
                  <c:v>19.654522</c:v>
                </c:pt>
                <c:pt idx="73">
                  <c:v>19.687681000000001</c:v>
                </c:pt>
                <c:pt idx="74">
                  <c:v>20.421576000000002</c:v>
                </c:pt>
                <c:pt idx="75">
                  <c:v>20.828371000000001</c:v>
                </c:pt>
                <c:pt idx="76">
                  <c:v>20.821024000000001</c:v>
                </c:pt>
                <c:pt idx="77">
                  <c:v>20.422283</c:v>
                </c:pt>
                <c:pt idx="78">
                  <c:v>20.605613999999999</c:v>
                </c:pt>
                <c:pt idx="79">
                  <c:v>21.374697000000001</c:v>
                </c:pt>
                <c:pt idx="80">
                  <c:v>22.471271999999999</c:v>
                </c:pt>
                <c:pt idx="81">
                  <c:v>22.757389</c:v>
                </c:pt>
                <c:pt idx="82">
                  <c:v>22.699152000000002</c:v>
                </c:pt>
                <c:pt idx="83">
                  <c:v>21.995161</c:v>
                </c:pt>
                <c:pt idx="84">
                  <c:v>21.586497999999999</c:v>
                </c:pt>
                <c:pt idx="85">
                  <c:v>21.210066000000001</c:v>
                </c:pt>
                <c:pt idx="86">
                  <c:v>21.239823999999999</c:v>
                </c:pt>
                <c:pt idx="87">
                  <c:v>21.065864999999999</c:v>
                </c:pt>
                <c:pt idx="88">
                  <c:v>20.492232999999999</c:v>
                </c:pt>
                <c:pt idx="89">
                  <c:v>19.952206</c:v>
                </c:pt>
                <c:pt idx="90">
                  <c:v>19.689716000000001</c:v>
                </c:pt>
                <c:pt idx="91">
                  <c:v>19.935997</c:v>
                </c:pt>
                <c:pt idx="92">
                  <c:v>20.136769999999999</c:v>
                </c:pt>
                <c:pt idx="93">
                  <c:v>19.969850999999998</c:v>
                </c:pt>
                <c:pt idx="94">
                  <c:v>19.252779</c:v>
                </c:pt>
                <c:pt idx="95">
                  <c:v>18.173532000000002</c:v>
                </c:pt>
                <c:pt idx="96">
                  <c:v>17.121645000000001</c:v>
                </c:pt>
                <c:pt idx="97">
                  <c:v>16.005908999999999</c:v>
                </c:pt>
                <c:pt idx="98">
                  <c:v>15.211557000000001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FD-4F83-ACEB-EB4DB491E9F3}"/>
            </c:ext>
          </c:extLst>
        </c:ser>
        <c:ser>
          <c:idx val="2"/>
          <c:order val="2"/>
          <c:tx>
            <c:strRef>
              <c:f>'SqW IP3'!$AM$2</c:f>
              <c:strCache>
                <c:ptCount val="1"/>
                <c:pt idx="0">
                  <c:v>+17dBm</c:v>
                </c:pt>
              </c:strCache>
            </c:strRef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IP3'!$AL$5:$AL$103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IP3'!$AN$5:$AN$103</c:f>
              <c:numCache>
                <c:formatCode>General</c:formatCode>
                <c:ptCount val="99"/>
                <c:pt idx="0">
                  <c:v>21.699984000000001</c:v>
                </c:pt>
                <c:pt idx="1">
                  <c:v>21.966455</c:v>
                </c:pt>
                <c:pt idx="2">
                  <c:v>22.045622000000002</c:v>
                </c:pt>
                <c:pt idx="3">
                  <c:v>23.777515000000001</c:v>
                </c:pt>
                <c:pt idx="4">
                  <c:v>24.076865999999999</c:v>
                </c:pt>
                <c:pt idx="5">
                  <c:v>23.848883000000001</c:v>
                </c:pt>
                <c:pt idx="6">
                  <c:v>21.927859999999999</c:v>
                </c:pt>
                <c:pt idx="7">
                  <c:v>21.062719000000001</c:v>
                </c:pt>
                <c:pt idx="8">
                  <c:v>22.049446</c:v>
                </c:pt>
                <c:pt idx="9">
                  <c:v>22.495204999999999</c:v>
                </c:pt>
                <c:pt idx="10">
                  <c:v>24.627435999999999</c:v>
                </c:pt>
                <c:pt idx="11">
                  <c:v>23.793911000000001</c:v>
                </c:pt>
                <c:pt idx="12">
                  <c:v>24.101033999999999</c:v>
                </c:pt>
                <c:pt idx="13">
                  <c:v>22.141378</c:v>
                </c:pt>
                <c:pt idx="14">
                  <c:v>22.377279000000001</c:v>
                </c:pt>
                <c:pt idx="15">
                  <c:v>22.434546000000001</c:v>
                </c:pt>
                <c:pt idx="16">
                  <c:v>22.201872000000002</c:v>
                </c:pt>
                <c:pt idx="17">
                  <c:v>21.419840000000001</c:v>
                </c:pt>
                <c:pt idx="18">
                  <c:v>20.804075000000001</c:v>
                </c:pt>
                <c:pt idx="19">
                  <c:v>20.433119000000001</c:v>
                </c:pt>
                <c:pt idx="20">
                  <c:v>19.736319000000002</c:v>
                </c:pt>
                <c:pt idx="21">
                  <c:v>19.221291999999998</c:v>
                </c:pt>
                <c:pt idx="22">
                  <c:v>19.673238999999999</c:v>
                </c:pt>
                <c:pt idx="23">
                  <c:v>20.849916</c:v>
                </c:pt>
                <c:pt idx="24">
                  <c:v>21.790821000000001</c:v>
                </c:pt>
                <c:pt idx="25">
                  <c:v>21.806566</c:v>
                </c:pt>
                <c:pt idx="26">
                  <c:v>21.443254</c:v>
                </c:pt>
                <c:pt idx="27">
                  <c:v>20.975985000000001</c:v>
                </c:pt>
                <c:pt idx="28">
                  <c:v>20.620398999999999</c:v>
                </c:pt>
                <c:pt idx="29">
                  <c:v>20.309861999999999</c:v>
                </c:pt>
                <c:pt idx="30">
                  <c:v>19.885508000000002</c:v>
                </c:pt>
                <c:pt idx="31">
                  <c:v>19.048441</c:v>
                </c:pt>
                <c:pt idx="32">
                  <c:v>18.857057999999999</c:v>
                </c:pt>
                <c:pt idx="33">
                  <c:v>20.50947</c:v>
                </c:pt>
                <c:pt idx="34">
                  <c:v>22.772551</c:v>
                </c:pt>
                <c:pt idx="35">
                  <c:v>23.736979000000002</c:v>
                </c:pt>
                <c:pt idx="36">
                  <c:v>22.877541000000001</c:v>
                </c:pt>
                <c:pt idx="37">
                  <c:v>22.027666</c:v>
                </c:pt>
                <c:pt idx="38">
                  <c:v>21.736006</c:v>
                </c:pt>
                <c:pt idx="39">
                  <c:v>22.060831</c:v>
                </c:pt>
                <c:pt idx="40">
                  <c:v>22.498702999999999</c:v>
                </c:pt>
                <c:pt idx="41">
                  <c:v>23.043709</c:v>
                </c:pt>
                <c:pt idx="42">
                  <c:v>23.003536</c:v>
                </c:pt>
                <c:pt idx="43">
                  <c:v>22.883337000000001</c:v>
                </c:pt>
                <c:pt idx="44">
                  <c:v>23.500965000000001</c:v>
                </c:pt>
                <c:pt idx="45">
                  <c:v>24.727509999999999</c:v>
                </c:pt>
                <c:pt idx="46">
                  <c:v>24.636970999999999</c:v>
                </c:pt>
                <c:pt idx="47">
                  <c:v>23.539691999999999</c:v>
                </c:pt>
                <c:pt idx="48">
                  <c:v>21.719989999999999</c:v>
                </c:pt>
                <c:pt idx="49">
                  <c:v>21.387981</c:v>
                </c:pt>
                <c:pt idx="50">
                  <c:v>21.429559999999999</c:v>
                </c:pt>
                <c:pt idx="51">
                  <c:v>21.569727</c:v>
                </c:pt>
                <c:pt idx="52">
                  <c:v>20.931574000000001</c:v>
                </c:pt>
                <c:pt idx="53">
                  <c:v>20.197524999999999</c:v>
                </c:pt>
                <c:pt idx="54">
                  <c:v>19.742743000000001</c:v>
                </c:pt>
                <c:pt idx="55">
                  <c:v>20.15896</c:v>
                </c:pt>
                <c:pt idx="56">
                  <c:v>20.526712</c:v>
                </c:pt>
                <c:pt idx="57">
                  <c:v>20.719619999999999</c:v>
                </c:pt>
                <c:pt idx="58">
                  <c:v>20.849153999999999</c:v>
                </c:pt>
                <c:pt idx="59">
                  <c:v>21.430035</c:v>
                </c:pt>
                <c:pt idx="60">
                  <c:v>21.551672</c:v>
                </c:pt>
                <c:pt idx="61">
                  <c:v>20.977594</c:v>
                </c:pt>
                <c:pt idx="62">
                  <c:v>19.598154000000001</c:v>
                </c:pt>
                <c:pt idx="63">
                  <c:v>18.620550000000001</c:v>
                </c:pt>
                <c:pt idx="64">
                  <c:v>17.931374000000002</c:v>
                </c:pt>
                <c:pt idx="65">
                  <c:v>17.859414999999998</c:v>
                </c:pt>
                <c:pt idx="66">
                  <c:v>18.217290999999999</c:v>
                </c:pt>
                <c:pt idx="67">
                  <c:v>18.601752999999999</c:v>
                </c:pt>
                <c:pt idx="68">
                  <c:v>18.836645000000001</c:v>
                </c:pt>
                <c:pt idx="69">
                  <c:v>18.626698999999999</c:v>
                </c:pt>
                <c:pt idx="70">
                  <c:v>18.295991999999998</c:v>
                </c:pt>
                <c:pt idx="71">
                  <c:v>17.983791</c:v>
                </c:pt>
                <c:pt idx="72">
                  <c:v>17.870722000000001</c:v>
                </c:pt>
                <c:pt idx="73">
                  <c:v>17.799537999999998</c:v>
                </c:pt>
                <c:pt idx="74">
                  <c:v>17.516487000000001</c:v>
                </c:pt>
                <c:pt idx="75">
                  <c:v>17.058451000000002</c:v>
                </c:pt>
                <c:pt idx="76">
                  <c:v>16.902636000000001</c:v>
                </c:pt>
                <c:pt idx="77">
                  <c:v>17.817039000000001</c:v>
                </c:pt>
                <c:pt idx="78">
                  <c:v>19.374652999999999</c:v>
                </c:pt>
                <c:pt idx="79">
                  <c:v>20.450503999999999</c:v>
                </c:pt>
                <c:pt idx="80">
                  <c:v>20.32443</c:v>
                </c:pt>
                <c:pt idx="81">
                  <c:v>19.453900999999998</c:v>
                </c:pt>
                <c:pt idx="82">
                  <c:v>18.723390999999999</c:v>
                </c:pt>
                <c:pt idx="83">
                  <c:v>18.003602999999998</c:v>
                </c:pt>
                <c:pt idx="84">
                  <c:v>17.024871999999998</c:v>
                </c:pt>
                <c:pt idx="85">
                  <c:v>15.872387</c:v>
                </c:pt>
                <c:pt idx="86">
                  <c:v>14.693213999999999</c:v>
                </c:pt>
                <c:pt idx="87">
                  <c:v>13.960800000000001</c:v>
                </c:pt>
                <c:pt idx="88">
                  <c:v>13.341863999999999</c:v>
                </c:pt>
                <c:pt idx="89">
                  <c:v>13.068087999999999</c:v>
                </c:pt>
                <c:pt idx="90">
                  <c:v>12.805424</c:v>
                </c:pt>
                <c:pt idx="91">
                  <c:v>12.396860999999999</c:v>
                </c:pt>
                <c:pt idx="92">
                  <c:v>11.469894999999999</c:v>
                </c:pt>
                <c:pt idx="93">
                  <c:v>9.9754390999999991</c:v>
                </c:pt>
                <c:pt idx="94">
                  <c:v>8.1023978999999997</c:v>
                </c:pt>
                <c:pt idx="95">
                  <c:v>6.3515997000000004</c:v>
                </c:pt>
                <c:pt idx="96">
                  <c:v>5.9245272</c:v>
                </c:pt>
                <c:pt idx="97">
                  <c:v>4.3790063999999997</c:v>
                </c:pt>
                <c:pt idx="98">
                  <c:v>3.2566445000000002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FD-4F83-ACEB-EB4DB491E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'IP3'!$AP$2</c15:sqref>
                        </c15:formulaRef>
                      </c:ext>
                    </c:extLst>
                    <c:strCache>
                      <c:ptCount val="1"/>
                      <c:pt idx="0">
                        <c:v>+16dBm</c:v>
                      </c:pt>
                    </c:strCache>
                  </c:strRef>
                </c:tx>
                <c:spPr>
                  <a:ln cmpd="dbl">
                    <a:solidFill>
                      <a:schemeClr val="tx1"/>
                    </a:solidFill>
                    <a:prstDash val="sysDash"/>
                  </a:ln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'IP3'!$AO$5:$AO$103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'IP3'!$AQ$5:$AQ$103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10.124261000000001</c:v>
                      </c:pt>
                      <c:pt idx="1">
                        <c:v>9.9656897000000004</c:v>
                      </c:pt>
                      <c:pt idx="2">
                        <c:v>10.102828000000001</c:v>
                      </c:pt>
                      <c:pt idx="3">
                        <c:v>11.290525000000001</c:v>
                      </c:pt>
                      <c:pt idx="4">
                        <c:v>12.603027000000001</c:v>
                      </c:pt>
                      <c:pt idx="5">
                        <c:v>13.814823000000001</c:v>
                      </c:pt>
                      <c:pt idx="6">
                        <c:v>14.106631999999999</c:v>
                      </c:pt>
                      <c:pt idx="7">
                        <c:v>13.826162999999999</c:v>
                      </c:pt>
                      <c:pt idx="8">
                        <c:v>13.444058</c:v>
                      </c:pt>
                      <c:pt idx="9">
                        <c:v>13.452609000000001</c:v>
                      </c:pt>
                      <c:pt idx="10">
                        <c:v>12.731229000000001</c:v>
                      </c:pt>
                      <c:pt idx="11">
                        <c:v>11.514837</c:v>
                      </c:pt>
                      <c:pt idx="12">
                        <c:v>10.981024</c:v>
                      </c:pt>
                      <c:pt idx="13">
                        <c:v>11.009892000000001</c:v>
                      </c:pt>
                      <c:pt idx="14">
                        <c:v>11.552880999999999</c:v>
                      </c:pt>
                      <c:pt idx="15">
                        <c:v>11.642732000000001</c:v>
                      </c:pt>
                      <c:pt idx="16">
                        <c:v>11.870367</c:v>
                      </c:pt>
                      <c:pt idx="17">
                        <c:v>11.929798</c:v>
                      </c:pt>
                      <c:pt idx="18">
                        <c:v>11.625603999999999</c:v>
                      </c:pt>
                      <c:pt idx="19">
                        <c:v>11.253674999999999</c:v>
                      </c:pt>
                      <c:pt idx="20">
                        <c:v>11.440227999999999</c:v>
                      </c:pt>
                      <c:pt idx="21">
                        <c:v>11.743437</c:v>
                      </c:pt>
                      <c:pt idx="22">
                        <c:v>12.716519</c:v>
                      </c:pt>
                      <c:pt idx="23">
                        <c:v>13.837285</c:v>
                      </c:pt>
                      <c:pt idx="24">
                        <c:v>14.781623</c:v>
                      </c:pt>
                      <c:pt idx="25">
                        <c:v>15.605699</c:v>
                      </c:pt>
                      <c:pt idx="26">
                        <c:v>16.201080000000001</c:v>
                      </c:pt>
                      <c:pt idx="27">
                        <c:v>17.107765000000001</c:v>
                      </c:pt>
                      <c:pt idx="28">
                        <c:v>16.792894</c:v>
                      </c:pt>
                      <c:pt idx="29">
                        <c:v>15.975732000000001</c:v>
                      </c:pt>
                      <c:pt idx="30">
                        <c:v>14.718826999999999</c:v>
                      </c:pt>
                      <c:pt idx="31">
                        <c:v>14.279951000000001</c:v>
                      </c:pt>
                      <c:pt idx="32">
                        <c:v>14.798992</c:v>
                      </c:pt>
                      <c:pt idx="33">
                        <c:v>17.150853999999999</c:v>
                      </c:pt>
                      <c:pt idx="34">
                        <c:v>18.256143999999999</c:v>
                      </c:pt>
                      <c:pt idx="35">
                        <c:v>18.260981000000001</c:v>
                      </c:pt>
                      <c:pt idx="36">
                        <c:v>17.124229</c:v>
                      </c:pt>
                      <c:pt idx="37">
                        <c:v>17.082001000000002</c:v>
                      </c:pt>
                      <c:pt idx="38">
                        <c:v>16.879293000000001</c:v>
                      </c:pt>
                      <c:pt idx="39">
                        <c:v>16.559840999999999</c:v>
                      </c:pt>
                      <c:pt idx="40">
                        <c:v>16.906872</c:v>
                      </c:pt>
                      <c:pt idx="41">
                        <c:v>18.295950000000001</c:v>
                      </c:pt>
                      <c:pt idx="42">
                        <c:v>19.524794</c:v>
                      </c:pt>
                      <c:pt idx="43">
                        <c:v>20.540631999999999</c:v>
                      </c:pt>
                      <c:pt idx="44">
                        <c:v>20.15456</c:v>
                      </c:pt>
                      <c:pt idx="45">
                        <c:v>19.741076</c:v>
                      </c:pt>
                      <c:pt idx="46">
                        <c:v>18.110158999999999</c:v>
                      </c:pt>
                      <c:pt idx="47">
                        <c:v>17.666855000000002</c:v>
                      </c:pt>
                      <c:pt idx="48">
                        <c:v>18.012074999999999</c:v>
                      </c:pt>
                      <c:pt idx="49">
                        <c:v>18.283466000000001</c:v>
                      </c:pt>
                      <c:pt idx="50">
                        <c:v>17.917158000000001</c:v>
                      </c:pt>
                      <c:pt idx="51">
                        <c:v>16.754266999999999</c:v>
                      </c:pt>
                      <c:pt idx="52">
                        <c:v>16.275445999999999</c:v>
                      </c:pt>
                      <c:pt idx="53">
                        <c:v>15.944302</c:v>
                      </c:pt>
                      <c:pt idx="54">
                        <c:v>16.031787999999999</c:v>
                      </c:pt>
                      <c:pt idx="55">
                        <c:v>16.224046999999999</c:v>
                      </c:pt>
                      <c:pt idx="56">
                        <c:v>16.430434999999999</c:v>
                      </c:pt>
                      <c:pt idx="57">
                        <c:v>15.692788999999999</c:v>
                      </c:pt>
                      <c:pt idx="58">
                        <c:v>15.854011</c:v>
                      </c:pt>
                      <c:pt idx="59">
                        <c:v>15.972642</c:v>
                      </c:pt>
                      <c:pt idx="60">
                        <c:v>16.353380000000001</c:v>
                      </c:pt>
                      <c:pt idx="61">
                        <c:v>15.396489000000001</c:v>
                      </c:pt>
                      <c:pt idx="62">
                        <c:v>14.757619</c:v>
                      </c:pt>
                      <c:pt idx="63">
                        <c:v>13.821273</c:v>
                      </c:pt>
                      <c:pt idx="64">
                        <c:v>13.285453</c:v>
                      </c:pt>
                      <c:pt idx="65">
                        <c:v>13.215650999999999</c:v>
                      </c:pt>
                      <c:pt idx="66">
                        <c:v>13.148559000000001</c:v>
                      </c:pt>
                      <c:pt idx="67">
                        <c:v>13.914885999999999</c:v>
                      </c:pt>
                      <c:pt idx="68">
                        <c:v>13.258537</c:v>
                      </c:pt>
                      <c:pt idx="69">
                        <c:v>13.861610000000001</c:v>
                      </c:pt>
                      <c:pt idx="70">
                        <c:v>13.371544</c:v>
                      </c:pt>
                      <c:pt idx="71">
                        <c:v>13.794674000000001</c:v>
                      </c:pt>
                      <c:pt idx="72">
                        <c:v>13.597303</c:v>
                      </c:pt>
                      <c:pt idx="73">
                        <c:v>13.494119</c:v>
                      </c:pt>
                      <c:pt idx="74">
                        <c:v>13.275782</c:v>
                      </c:pt>
                      <c:pt idx="75">
                        <c:v>13.038557000000001</c:v>
                      </c:pt>
                      <c:pt idx="76">
                        <c:v>13.613967000000001</c:v>
                      </c:pt>
                      <c:pt idx="77">
                        <c:v>14.427299</c:v>
                      </c:pt>
                      <c:pt idx="78">
                        <c:v>14.766538000000001</c:v>
                      </c:pt>
                      <c:pt idx="79">
                        <c:v>15.217675</c:v>
                      </c:pt>
                      <c:pt idx="80">
                        <c:v>14.907991000000001</c:v>
                      </c:pt>
                      <c:pt idx="81">
                        <c:v>14.661314000000001</c:v>
                      </c:pt>
                      <c:pt idx="82">
                        <c:v>13.284879</c:v>
                      </c:pt>
                      <c:pt idx="83">
                        <c:v>12.799044</c:v>
                      </c:pt>
                      <c:pt idx="84">
                        <c:v>12.126018999999999</c:v>
                      </c:pt>
                      <c:pt idx="85">
                        <c:v>11.757614</c:v>
                      </c:pt>
                      <c:pt idx="86">
                        <c:v>11.062958999999999</c:v>
                      </c:pt>
                      <c:pt idx="87">
                        <c:v>10.305045</c:v>
                      </c:pt>
                      <c:pt idx="88">
                        <c:v>10.473902000000001</c:v>
                      </c:pt>
                      <c:pt idx="89">
                        <c:v>8.7317523999999995</c:v>
                      </c:pt>
                      <c:pt idx="90">
                        <c:v>9.3173618000000005</c:v>
                      </c:pt>
                      <c:pt idx="91">
                        <c:v>7.9217380999999998</c:v>
                      </c:pt>
                      <c:pt idx="92">
                        <c:v>8.7357224999999996</c:v>
                      </c:pt>
                      <c:pt idx="93">
                        <c:v>7.1127662999999997</c:v>
                      </c:pt>
                      <c:pt idx="94">
                        <c:v>6.6178321999999996</c:v>
                      </c:pt>
                      <c:pt idx="95">
                        <c:v>5.9144911999999996</c:v>
                      </c:pt>
                      <c:pt idx="96">
                        <c:v>5.5578250999999996</c:v>
                      </c:pt>
                      <c:pt idx="97">
                        <c:v>5.7317219000000001</c:v>
                      </c:pt>
                      <c:pt idx="98">
                        <c:v>5.7362256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84FD-4F83-ACEB-EB4DB491E9F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'IP3'!$AS$2</c15:sqref>
                        </c15:formulaRef>
                      </c:ext>
                    </c:extLst>
                    <c:strCache>
                      <c:ptCount val="1"/>
                      <c:pt idx="0">
                        <c:v>+14dBm</c:v>
                      </c:pt>
                    </c:strCache>
                  </c:strRef>
                </c:tx>
                <c:spPr>
                  <a:ln cmpd="sng">
                    <a:solidFill>
                      <a:schemeClr val="tx1"/>
                    </a:solidFill>
                    <a:prstDash val="sysDot"/>
                  </a:ln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'IP3'!$AR$5:$AR$103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1</c:v>
                      </c:pt>
                      <c:pt idx="1">
                        <c:v>1.1224489795918</c:v>
                      </c:pt>
                      <c:pt idx="2">
                        <c:v>1.2448979591837002</c:v>
                      </c:pt>
                      <c:pt idx="3">
                        <c:v>1.3673469387755</c:v>
                      </c:pt>
                      <c:pt idx="4">
                        <c:v>1.4897959183673</c:v>
                      </c:pt>
                      <c:pt idx="5">
                        <c:v>1.6122448979591999</c:v>
                      </c:pt>
                      <c:pt idx="6">
                        <c:v>1.7346938775510001</c:v>
                      </c:pt>
                      <c:pt idx="7">
                        <c:v>1.8571428571429001</c:v>
                      </c:pt>
                      <c:pt idx="8">
                        <c:v>1.9795918367347001</c:v>
                      </c:pt>
                      <c:pt idx="9">
                        <c:v>2.1020408163264999</c:v>
                      </c:pt>
                      <c:pt idx="10">
                        <c:v>2.2244897959183998</c:v>
                      </c:pt>
                      <c:pt idx="11">
                        <c:v>2.3469387755101998</c:v>
                      </c:pt>
                      <c:pt idx="12">
                        <c:v>2.4693877551020003</c:v>
                      </c:pt>
                      <c:pt idx="13">
                        <c:v>2.5918367346939002</c:v>
                      </c:pt>
                      <c:pt idx="14">
                        <c:v>2.7142857142856998</c:v>
                      </c:pt>
                      <c:pt idx="15">
                        <c:v>2.8367346938776001</c:v>
                      </c:pt>
                      <c:pt idx="16">
                        <c:v>2.9591836734694001</c:v>
                      </c:pt>
                      <c:pt idx="17">
                        <c:v>3.0816326530612002</c:v>
                      </c:pt>
                      <c:pt idx="18">
                        <c:v>3.2040816326531001</c:v>
                      </c:pt>
                      <c:pt idx="19">
                        <c:v>3.3265306122449001</c:v>
                      </c:pt>
                      <c:pt idx="20">
                        <c:v>3.4489795918367001</c:v>
                      </c:pt>
                      <c:pt idx="21">
                        <c:v>3.5714285714286</c:v>
                      </c:pt>
                      <c:pt idx="22">
                        <c:v>3.6938775510204001</c:v>
                      </c:pt>
                      <c:pt idx="23">
                        <c:v>3.8163265306121996</c:v>
                      </c:pt>
                      <c:pt idx="24">
                        <c:v>3.9387755102041</c:v>
                      </c:pt>
                      <c:pt idx="25">
                        <c:v>4.0612244897959</c:v>
                      </c:pt>
                      <c:pt idx="26">
                        <c:v>4.1836734693878004</c:v>
                      </c:pt>
                      <c:pt idx="27">
                        <c:v>4.3061224489796004</c:v>
                      </c:pt>
                      <c:pt idx="28">
                        <c:v>4.4285714285713995</c:v>
                      </c:pt>
                      <c:pt idx="29">
                        <c:v>4.5510204081632999</c:v>
                      </c:pt>
                      <c:pt idx="30">
                        <c:v>4.6734693877550999</c:v>
                      </c:pt>
                      <c:pt idx="31">
                        <c:v>4.7959183673468999</c:v>
                      </c:pt>
                      <c:pt idx="32">
                        <c:v>4.9183673469388003</c:v>
                      </c:pt>
                      <c:pt idx="33">
                        <c:v>5.0408163265305994</c:v>
                      </c:pt>
                      <c:pt idx="34">
                        <c:v>5.1632653061224003</c:v>
                      </c:pt>
                      <c:pt idx="35">
                        <c:v>5.2857142857142998</c:v>
                      </c:pt>
                      <c:pt idx="36">
                        <c:v>5.4081632653060998</c:v>
                      </c:pt>
                      <c:pt idx="37">
                        <c:v>5.5306122448980002</c:v>
                      </c:pt>
                      <c:pt idx="38">
                        <c:v>5.6530612244898002</c:v>
                      </c:pt>
                      <c:pt idx="39">
                        <c:v>5.7755102040816002</c:v>
                      </c:pt>
                      <c:pt idx="40">
                        <c:v>5.8979591836734997</c:v>
                      </c:pt>
                      <c:pt idx="41">
                        <c:v>6.0204081632652997</c:v>
                      </c:pt>
                      <c:pt idx="42">
                        <c:v>6.1428571428570997</c:v>
                      </c:pt>
                      <c:pt idx="43">
                        <c:v>6.2653061224490001</c:v>
                      </c:pt>
                      <c:pt idx="44">
                        <c:v>6.3877551020408001</c:v>
                      </c:pt>
                      <c:pt idx="45">
                        <c:v>6.5102040816326996</c:v>
                      </c:pt>
                      <c:pt idx="46">
                        <c:v>6.6326530612244996</c:v>
                      </c:pt>
                      <c:pt idx="47">
                        <c:v>6.7551020408163005</c:v>
                      </c:pt>
                      <c:pt idx="48">
                        <c:v>6.8775510204082</c:v>
                      </c:pt>
                      <c:pt idx="49">
                        <c:v>7</c:v>
                      </c:pt>
                      <c:pt idx="50">
                        <c:v>7.1224489795918</c:v>
                      </c:pt>
                      <c:pt idx="51">
                        <c:v>7.2448979591836995</c:v>
                      </c:pt>
                      <c:pt idx="52">
                        <c:v>7.3673469387755004</c:v>
                      </c:pt>
                      <c:pt idx="53">
                        <c:v>7.4897959183673004</c:v>
                      </c:pt>
                      <c:pt idx="54">
                        <c:v>7.6122448979591999</c:v>
                      </c:pt>
                      <c:pt idx="55">
                        <c:v>7.7346938775509999</c:v>
                      </c:pt>
                      <c:pt idx="56">
                        <c:v>7.8571428571429003</c:v>
                      </c:pt>
                      <c:pt idx="57">
                        <c:v>7.9795918367347003</c:v>
                      </c:pt>
                      <c:pt idx="58">
                        <c:v>8.1020408163265003</c:v>
                      </c:pt>
                      <c:pt idx="59">
                        <c:v>8.2244897959183998</c:v>
                      </c:pt>
                      <c:pt idx="60">
                        <c:v>8.3469387755101998</c:v>
                      </c:pt>
                      <c:pt idx="61">
                        <c:v>8.4693877551019998</c:v>
                      </c:pt>
                      <c:pt idx="62">
                        <c:v>8.5918367346938993</c:v>
                      </c:pt>
                      <c:pt idx="63">
                        <c:v>8.7142857142856993</c:v>
                      </c:pt>
                      <c:pt idx="64">
                        <c:v>8.8367346938776006</c:v>
                      </c:pt>
                      <c:pt idx="65">
                        <c:v>8.9591836734694006</c:v>
                      </c:pt>
                      <c:pt idx="66">
                        <c:v>9.0816326530611988</c:v>
                      </c:pt>
                      <c:pt idx="67">
                        <c:v>9.2040816326530983</c:v>
                      </c:pt>
                      <c:pt idx="68">
                        <c:v>9.3265306122449001</c:v>
                      </c:pt>
                      <c:pt idx="69">
                        <c:v>9.4489795918367001</c:v>
                      </c:pt>
                      <c:pt idx="70">
                        <c:v>9.5714285714285996</c:v>
                      </c:pt>
                      <c:pt idx="71">
                        <c:v>9.6938775510203996</c:v>
                      </c:pt>
                      <c:pt idx="72">
                        <c:v>9.8163265306121996</c:v>
                      </c:pt>
                      <c:pt idx="73">
                        <c:v>9.9387755102040991</c:v>
                      </c:pt>
                      <c:pt idx="74">
                        <c:v>10.061224489796</c:v>
                      </c:pt>
                      <c:pt idx="75">
                        <c:v>10.183673469388001</c:v>
                      </c:pt>
                      <c:pt idx="76">
                        <c:v>10.30612244898</c:v>
                      </c:pt>
                      <c:pt idx="77">
                        <c:v>10.428571428570999</c:v>
                      </c:pt>
                      <c:pt idx="78">
                        <c:v>10.551020408163</c:v>
                      </c:pt>
                      <c:pt idx="79">
                        <c:v>10.673469387754999</c:v>
                      </c:pt>
                      <c:pt idx="80">
                        <c:v>10.795918367346999</c:v>
                      </c:pt>
                      <c:pt idx="81">
                        <c:v>10.918367346938998</c:v>
                      </c:pt>
                      <c:pt idx="82">
                        <c:v>11.040816326531001</c:v>
                      </c:pt>
                      <c:pt idx="83">
                        <c:v>11.163265306122</c:v>
                      </c:pt>
                      <c:pt idx="84">
                        <c:v>11.285714285714</c:v>
                      </c:pt>
                      <c:pt idx="85">
                        <c:v>11.408163265305999</c:v>
                      </c:pt>
                      <c:pt idx="86">
                        <c:v>11.530612244898</c:v>
                      </c:pt>
                      <c:pt idx="87">
                        <c:v>11.653061224489999</c:v>
                      </c:pt>
                      <c:pt idx="88">
                        <c:v>11.775510204082</c:v>
                      </c:pt>
                      <c:pt idx="89">
                        <c:v>11.897959183673001</c:v>
                      </c:pt>
                      <c:pt idx="90">
                        <c:v>12.020408163265</c:v>
                      </c:pt>
                      <c:pt idx="91">
                        <c:v>12.142857142857</c:v>
                      </c:pt>
                      <c:pt idx="92">
                        <c:v>12.265306122448999</c:v>
                      </c:pt>
                      <c:pt idx="93">
                        <c:v>12.387755102041</c:v>
                      </c:pt>
                      <c:pt idx="94">
                        <c:v>12.510204081632999</c:v>
                      </c:pt>
                      <c:pt idx="95">
                        <c:v>12.632653061224001</c:v>
                      </c:pt>
                      <c:pt idx="96">
                        <c:v>12.755102040816</c:v>
                      </c:pt>
                      <c:pt idx="97">
                        <c:v>12.877551020408001</c:v>
                      </c:pt>
                      <c:pt idx="98">
                        <c:v>13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'IP3'!$AT$5:$AT$103</c15:sqref>
                        </c15:formulaRef>
                      </c:ext>
                    </c:extLst>
                    <c:numCache>
                      <c:formatCode>General</c:formatCode>
                      <c:ptCount val="99"/>
                      <c:pt idx="0">
                        <c:v>8.6423501999999992</c:v>
                      </c:pt>
                      <c:pt idx="1">
                        <c:v>7.4519963000000002</c:v>
                      </c:pt>
                      <c:pt idx="2">
                        <c:v>6.6168199000000003</c:v>
                      </c:pt>
                      <c:pt idx="3">
                        <c:v>7.6010045999999996</c:v>
                      </c:pt>
                      <c:pt idx="4">
                        <c:v>9.1204815000000004</c:v>
                      </c:pt>
                      <c:pt idx="5">
                        <c:v>10.546500999999999</c:v>
                      </c:pt>
                      <c:pt idx="6">
                        <c:v>11.65143</c:v>
                      </c:pt>
                      <c:pt idx="7">
                        <c:v>11.550905</c:v>
                      </c:pt>
                      <c:pt idx="8">
                        <c:v>11.116998000000001</c:v>
                      </c:pt>
                      <c:pt idx="9">
                        <c:v>10.044530999999999</c:v>
                      </c:pt>
                      <c:pt idx="10">
                        <c:v>9.0193367000000002</c:v>
                      </c:pt>
                      <c:pt idx="11">
                        <c:v>7.9934801999999996</c:v>
                      </c:pt>
                      <c:pt idx="12">
                        <c:v>8.2295684999999992</c:v>
                      </c:pt>
                      <c:pt idx="13">
                        <c:v>8.7133521999999992</c:v>
                      </c:pt>
                      <c:pt idx="14">
                        <c:v>9.4748497</c:v>
                      </c:pt>
                      <c:pt idx="15">
                        <c:v>9.5978478999999997</c:v>
                      </c:pt>
                      <c:pt idx="16">
                        <c:v>10.153632999999999</c:v>
                      </c:pt>
                      <c:pt idx="17">
                        <c:v>9.9145432000000007</c:v>
                      </c:pt>
                      <c:pt idx="18">
                        <c:v>9.1818904999999997</c:v>
                      </c:pt>
                      <c:pt idx="19">
                        <c:v>8.2862033999999998</c:v>
                      </c:pt>
                      <c:pt idx="20">
                        <c:v>8.5721436000000004</c:v>
                      </c:pt>
                      <c:pt idx="21">
                        <c:v>9.0469694</c:v>
                      </c:pt>
                      <c:pt idx="22">
                        <c:v>10.447699</c:v>
                      </c:pt>
                      <c:pt idx="23">
                        <c:v>12.362187</c:v>
                      </c:pt>
                      <c:pt idx="24">
                        <c:v>13.939520999999999</c:v>
                      </c:pt>
                      <c:pt idx="25">
                        <c:v>14.692109</c:v>
                      </c:pt>
                      <c:pt idx="26">
                        <c:v>14.927268</c:v>
                      </c:pt>
                      <c:pt idx="27">
                        <c:v>15.566300999999999</c:v>
                      </c:pt>
                      <c:pt idx="28">
                        <c:v>15.021525</c:v>
                      </c:pt>
                      <c:pt idx="29">
                        <c:v>13.857533</c:v>
                      </c:pt>
                      <c:pt idx="30">
                        <c:v>12.575079000000001</c:v>
                      </c:pt>
                      <c:pt idx="31">
                        <c:v>12.544532999999999</c:v>
                      </c:pt>
                      <c:pt idx="32">
                        <c:v>12.531094</c:v>
                      </c:pt>
                      <c:pt idx="33">
                        <c:v>13.020678</c:v>
                      </c:pt>
                      <c:pt idx="34">
                        <c:v>13.09493</c:v>
                      </c:pt>
                      <c:pt idx="35">
                        <c:v>12.898918</c:v>
                      </c:pt>
                      <c:pt idx="36">
                        <c:v>12.837108000000001</c:v>
                      </c:pt>
                      <c:pt idx="37">
                        <c:v>13.395925</c:v>
                      </c:pt>
                      <c:pt idx="38">
                        <c:v>13.893884999999999</c:v>
                      </c:pt>
                      <c:pt idx="39">
                        <c:v>14.137665999999999</c:v>
                      </c:pt>
                      <c:pt idx="40">
                        <c:v>14.221349</c:v>
                      </c:pt>
                      <c:pt idx="41">
                        <c:v>15.556212</c:v>
                      </c:pt>
                      <c:pt idx="42">
                        <c:v>17.766473999999999</c:v>
                      </c:pt>
                      <c:pt idx="43">
                        <c:v>18.387886000000002</c:v>
                      </c:pt>
                      <c:pt idx="44">
                        <c:v>17.959371999999998</c:v>
                      </c:pt>
                      <c:pt idx="45">
                        <c:v>16.015073999999998</c:v>
                      </c:pt>
                      <c:pt idx="46">
                        <c:v>14.777945000000001</c:v>
                      </c:pt>
                      <c:pt idx="47">
                        <c:v>13.592731000000001</c:v>
                      </c:pt>
                      <c:pt idx="48">
                        <c:v>13.249606</c:v>
                      </c:pt>
                      <c:pt idx="49">
                        <c:v>13.118726000000001</c:v>
                      </c:pt>
                      <c:pt idx="50">
                        <c:v>12.696816</c:v>
                      </c:pt>
                      <c:pt idx="51">
                        <c:v>12.125559000000001</c:v>
                      </c:pt>
                      <c:pt idx="52">
                        <c:v>11.67409</c:v>
                      </c:pt>
                      <c:pt idx="53">
                        <c:v>11.345841999999999</c:v>
                      </c:pt>
                      <c:pt idx="54">
                        <c:v>10.779503</c:v>
                      </c:pt>
                      <c:pt idx="55">
                        <c:v>10.254708000000001</c:v>
                      </c:pt>
                      <c:pt idx="56">
                        <c:v>9.9919024000000007</c:v>
                      </c:pt>
                      <c:pt idx="57">
                        <c:v>9.0153388999999997</c:v>
                      </c:pt>
                      <c:pt idx="58">
                        <c:v>8.7265891999999994</c:v>
                      </c:pt>
                      <c:pt idx="59">
                        <c:v>7.9055061000000002</c:v>
                      </c:pt>
                      <c:pt idx="60">
                        <c:v>7.8442863999999997</c:v>
                      </c:pt>
                      <c:pt idx="61">
                        <c:v>6.6005678000000003</c:v>
                      </c:pt>
                      <c:pt idx="62">
                        <c:v>6.3767066000000003</c:v>
                      </c:pt>
                      <c:pt idx="63">
                        <c:v>5.5366178000000001</c:v>
                      </c:pt>
                      <c:pt idx="64">
                        <c:v>5.2636757000000003</c:v>
                      </c:pt>
                      <c:pt idx="65">
                        <c:v>5.1733564999999997</c:v>
                      </c:pt>
                      <c:pt idx="66">
                        <c:v>4.9200081999999998</c:v>
                      </c:pt>
                      <c:pt idx="67">
                        <c:v>5.9827347</c:v>
                      </c:pt>
                      <c:pt idx="68">
                        <c:v>5.5559225000000003</c:v>
                      </c:pt>
                      <c:pt idx="69">
                        <c:v>7.1053499999999996</c:v>
                      </c:pt>
                      <c:pt idx="70">
                        <c:v>7.1313725000000003</c:v>
                      </c:pt>
                      <c:pt idx="71">
                        <c:v>8.0695858000000005</c:v>
                      </c:pt>
                      <c:pt idx="72">
                        <c:v>8.0018844999999992</c:v>
                      </c:pt>
                      <c:pt idx="73">
                        <c:v>7.8962016000000004</c:v>
                      </c:pt>
                      <c:pt idx="74">
                        <c:v>7.9999104000000001</c:v>
                      </c:pt>
                      <c:pt idx="75">
                        <c:v>7.4864192000000003</c:v>
                      </c:pt>
                      <c:pt idx="76">
                        <c:v>7.9110364999999998</c:v>
                      </c:pt>
                      <c:pt idx="77">
                        <c:v>7.6932067999999996</c:v>
                      </c:pt>
                      <c:pt idx="78">
                        <c:v>7.3131814000000004</c:v>
                      </c:pt>
                      <c:pt idx="79">
                        <c:v>6.6940293000000004</c:v>
                      </c:pt>
                      <c:pt idx="80">
                        <c:v>5.9927238999999997</c:v>
                      </c:pt>
                      <c:pt idx="81">
                        <c:v>5.7834373000000001</c:v>
                      </c:pt>
                      <c:pt idx="82">
                        <c:v>4.1644087000000001</c:v>
                      </c:pt>
                      <c:pt idx="83">
                        <c:v>3.5593963</c:v>
                      </c:pt>
                      <c:pt idx="84">
                        <c:v>2.2762197999999998</c:v>
                      </c:pt>
                      <c:pt idx="85">
                        <c:v>2.0695245</c:v>
                      </c:pt>
                      <c:pt idx="86">
                        <c:v>1.0682645</c:v>
                      </c:pt>
                      <c:pt idx="87">
                        <c:v>1.2895426999999999</c:v>
                      </c:pt>
                      <c:pt idx="88">
                        <c:v>1.3023762000000001</c:v>
                      </c:pt>
                      <c:pt idx="89">
                        <c:v>-2.2537476999999999</c:v>
                      </c:pt>
                      <c:pt idx="90">
                        <c:v>-2.8668246000000002</c:v>
                      </c:pt>
                      <c:pt idx="91">
                        <c:v>-5.1644068000000001</c:v>
                      </c:pt>
                      <c:pt idx="92">
                        <c:v>-1.7228163000000001</c:v>
                      </c:pt>
                      <c:pt idx="93">
                        <c:v>-5.2130523000000002</c:v>
                      </c:pt>
                      <c:pt idx="94">
                        <c:v>-6.9157805000000003</c:v>
                      </c:pt>
                      <c:pt idx="95">
                        <c:v>-10.754353</c:v>
                      </c:pt>
                      <c:pt idx="96">
                        <c:v>-14.713277</c:v>
                      </c:pt>
                      <c:pt idx="97">
                        <c:v>-19.101467</c:v>
                      </c:pt>
                      <c:pt idx="98">
                        <c:v>-23.323665999999999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84FD-4F83-ACEB-EB4DB491E9F3}"/>
                  </c:ext>
                </c:extLst>
              </c15:ser>
            </c15:filteredScatterSeries>
          </c:ext>
        </c:extLst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8826581536027007"/>
          <c:y val="0.56370600254772707"/>
          <c:w val="0.19794049417910148"/>
          <c:h val="0.22815289782588255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Input IP3: +23dBm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28245931513158196"/>
          <c:y val="1.851851851851851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IP3'!$J$5:$J$103</c:f>
              <c:numCache>
                <c:formatCode>General</c:formatCode>
                <c:ptCount val="99"/>
                <c:pt idx="0">
                  <c:v>30.290023999999999</c:v>
                </c:pt>
                <c:pt idx="1">
                  <c:v>31.635935</c:v>
                </c:pt>
                <c:pt idx="2">
                  <c:v>32.501617000000003</c:v>
                </c:pt>
                <c:pt idx="3">
                  <c:v>32.500393000000003</c:v>
                </c:pt>
                <c:pt idx="4">
                  <c:v>32.173026999999998</c:v>
                </c:pt>
                <c:pt idx="5">
                  <c:v>32.431964999999998</c:v>
                </c:pt>
                <c:pt idx="6">
                  <c:v>32.373900999999996</c:v>
                </c:pt>
                <c:pt idx="7">
                  <c:v>32.431292999999997</c:v>
                </c:pt>
                <c:pt idx="8">
                  <c:v>31.424762999999999</c:v>
                </c:pt>
                <c:pt idx="9">
                  <c:v>31.518439999999998</c:v>
                </c:pt>
                <c:pt idx="10">
                  <c:v>31.346492999999999</c:v>
                </c:pt>
                <c:pt idx="11">
                  <c:v>32.566284000000003</c:v>
                </c:pt>
                <c:pt idx="12">
                  <c:v>32.300831000000002</c:v>
                </c:pt>
                <c:pt idx="13">
                  <c:v>32.140160000000002</c:v>
                </c:pt>
                <c:pt idx="14">
                  <c:v>31.714293999999999</c:v>
                </c:pt>
                <c:pt idx="15">
                  <c:v>31.869956999999999</c:v>
                </c:pt>
                <c:pt idx="16">
                  <c:v>32.399169999999998</c:v>
                </c:pt>
                <c:pt idx="17">
                  <c:v>32.359253000000002</c:v>
                </c:pt>
                <c:pt idx="18">
                  <c:v>32.200648999999999</c:v>
                </c:pt>
                <c:pt idx="19">
                  <c:v>31.793627000000001</c:v>
                </c:pt>
                <c:pt idx="20">
                  <c:v>31.963118000000001</c:v>
                </c:pt>
                <c:pt idx="21">
                  <c:v>32.096626000000001</c:v>
                </c:pt>
                <c:pt idx="22">
                  <c:v>31.664750999999999</c:v>
                </c:pt>
                <c:pt idx="23">
                  <c:v>32.549014999999997</c:v>
                </c:pt>
                <c:pt idx="24">
                  <c:v>32.820343000000001</c:v>
                </c:pt>
                <c:pt idx="25">
                  <c:v>33.643402000000002</c:v>
                </c:pt>
                <c:pt idx="26">
                  <c:v>32.679667999999999</c:v>
                </c:pt>
                <c:pt idx="27">
                  <c:v>32.280098000000002</c:v>
                </c:pt>
                <c:pt idx="28">
                  <c:v>32.297218000000001</c:v>
                </c:pt>
                <c:pt idx="29">
                  <c:v>32.495201000000002</c:v>
                </c:pt>
                <c:pt idx="30">
                  <c:v>33.722206</c:v>
                </c:pt>
                <c:pt idx="31">
                  <c:v>34.035156000000001</c:v>
                </c:pt>
                <c:pt idx="32">
                  <c:v>33.825496999999999</c:v>
                </c:pt>
                <c:pt idx="33">
                  <c:v>32.731209</c:v>
                </c:pt>
                <c:pt idx="34">
                  <c:v>31.834661000000001</c:v>
                </c:pt>
                <c:pt idx="35">
                  <c:v>31.548846999999999</c:v>
                </c:pt>
                <c:pt idx="36">
                  <c:v>31.347508999999999</c:v>
                </c:pt>
                <c:pt idx="37">
                  <c:v>31.989464000000002</c:v>
                </c:pt>
                <c:pt idx="38">
                  <c:v>32.084018999999998</c:v>
                </c:pt>
                <c:pt idx="39">
                  <c:v>32.096397000000003</c:v>
                </c:pt>
                <c:pt idx="40">
                  <c:v>31.636574</c:v>
                </c:pt>
                <c:pt idx="41">
                  <c:v>31.926162999999999</c:v>
                </c:pt>
                <c:pt idx="42">
                  <c:v>32.111618</c:v>
                </c:pt>
                <c:pt idx="43">
                  <c:v>31.799410000000002</c:v>
                </c:pt>
                <c:pt idx="44">
                  <c:v>31.625622</c:v>
                </c:pt>
                <c:pt idx="45">
                  <c:v>31.436492999999999</c:v>
                </c:pt>
                <c:pt idx="46">
                  <c:v>31.932074</c:v>
                </c:pt>
                <c:pt idx="47">
                  <c:v>31.885124000000001</c:v>
                </c:pt>
                <c:pt idx="48">
                  <c:v>31.64152</c:v>
                </c:pt>
                <c:pt idx="49">
                  <c:v>31.226177</c:v>
                </c:pt>
                <c:pt idx="50">
                  <c:v>31.724974</c:v>
                </c:pt>
                <c:pt idx="51">
                  <c:v>32.520668000000001</c:v>
                </c:pt>
                <c:pt idx="52">
                  <c:v>31.873895999999998</c:v>
                </c:pt>
                <c:pt idx="53">
                  <c:v>30.341000000000001</c:v>
                </c:pt>
                <c:pt idx="54">
                  <c:v>29.679670000000002</c:v>
                </c:pt>
                <c:pt idx="55">
                  <c:v>30.599354000000002</c:v>
                </c:pt>
                <c:pt idx="56">
                  <c:v>31.997812</c:v>
                </c:pt>
                <c:pt idx="57">
                  <c:v>32.603287000000002</c:v>
                </c:pt>
                <c:pt idx="58">
                  <c:v>32.900345000000002</c:v>
                </c:pt>
                <c:pt idx="59">
                  <c:v>32.733916999999998</c:v>
                </c:pt>
                <c:pt idx="60">
                  <c:v>32.499645000000001</c:v>
                </c:pt>
                <c:pt idx="61">
                  <c:v>31.875912</c:v>
                </c:pt>
                <c:pt idx="62">
                  <c:v>31.799768</c:v>
                </c:pt>
                <c:pt idx="63">
                  <c:v>31.007389</c:v>
                </c:pt>
                <c:pt idx="64">
                  <c:v>30.892900000000001</c:v>
                </c:pt>
                <c:pt idx="65">
                  <c:v>30.871437</c:v>
                </c:pt>
                <c:pt idx="66">
                  <c:v>31.200434000000001</c:v>
                </c:pt>
                <c:pt idx="67">
                  <c:v>31.413709999999998</c:v>
                </c:pt>
                <c:pt idx="68">
                  <c:v>31.317011000000001</c:v>
                </c:pt>
                <c:pt idx="69">
                  <c:v>31.438385</c:v>
                </c:pt>
                <c:pt idx="70">
                  <c:v>31.676974999999999</c:v>
                </c:pt>
                <c:pt idx="71">
                  <c:v>31.744147999999999</c:v>
                </c:pt>
                <c:pt idx="72">
                  <c:v>31.539942</c:v>
                </c:pt>
                <c:pt idx="73">
                  <c:v>31.075610999999999</c:v>
                </c:pt>
                <c:pt idx="74">
                  <c:v>30.229137000000001</c:v>
                </c:pt>
                <c:pt idx="75">
                  <c:v>29.82114</c:v>
                </c:pt>
                <c:pt idx="76">
                  <c:v>29.280308000000002</c:v>
                </c:pt>
                <c:pt idx="77">
                  <c:v>29.17238</c:v>
                </c:pt>
                <c:pt idx="78">
                  <c:v>29.151415</c:v>
                </c:pt>
                <c:pt idx="79">
                  <c:v>29.458539999999999</c:v>
                </c:pt>
                <c:pt idx="80">
                  <c:v>31.673143</c:v>
                </c:pt>
                <c:pt idx="81">
                  <c:v>33.100208000000002</c:v>
                </c:pt>
                <c:pt idx="82">
                  <c:v>33.804203000000001</c:v>
                </c:pt>
                <c:pt idx="83">
                  <c:v>32.517727000000001</c:v>
                </c:pt>
                <c:pt idx="84">
                  <c:v>31.762985</c:v>
                </c:pt>
                <c:pt idx="85">
                  <c:v>31.534855</c:v>
                </c:pt>
                <c:pt idx="86">
                  <c:v>31.305835999999999</c:v>
                </c:pt>
                <c:pt idx="87">
                  <c:v>31.646232999999999</c:v>
                </c:pt>
                <c:pt idx="88">
                  <c:v>31.621324999999999</c:v>
                </c:pt>
                <c:pt idx="89">
                  <c:v>31.375536</c:v>
                </c:pt>
                <c:pt idx="90">
                  <c:v>30.781582</c:v>
                </c:pt>
                <c:pt idx="91">
                  <c:v>30.361291999999999</c:v>
                </c:pt>
                <c:pt idx="92">
                  <c:v>29.831554000000001</c:v>
                </c:pt>
                <c:pt idx="93">
                  <c:v>29.573426999999999</c:v>
                </c:pt>
                <c:pt idx="94">
                  <c:v>29.516705000000002</c:v>
                </c:pt>
                <c:pt idx="95">
                  <c:v>30.291630000000001</c:v>
                </c:pt>
                <c:pt idx="96">
                  <c:v>30.199196000000001</c:v>
                </c:pt>
                <c:pt idx="97">
                  <c:v>31.085512000000001</c:v>
                </c:pt>
                <c:pt idx="98">
                  <c:v>31.528773999999999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56-497B-8171-0FD3B69F0598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IP3'!$AG$5:$AG$103</c:f>
              <c:numCache>
                <c:formatCode>General</c:formatCode>
                <c:ptCount val="99"/>
                <c:pt idx="0">
                  <c:v>37.004761000000002</c:v>
                </c:pt>
                <c:pt idx="1">
                  <c:v>37.780200999999998</c:v>
                </c:pt>
                <c:pt idx="2">
                  <c:v>37.254615999999999</c:v>
                </c:pt>
                <c:pt idx="3">
                  <c:v>36.244700999999999</c:v>
                </c:pt>
                <c:pt idx="4">
                  <c:v>34.221572999999999</c:v>
                </c:pt>
                <c:pt idx="5">
                  <c:v>32.878418000000003</c:v>
                </c:pt>
                <c:pt idx="6">
                  <c:v>32.654246999999998</c:v>
                </c:pt>
                <c:pt idx="7">
                  <c:v>32.190322999999999</c:v>
                </c:pt>
                <c:pt idx="8">
                  <c:v>32.469344999999997</c:v>
                </c:pt>
                <c:pt idx="9">
                  <c:v>32.115153999999997</c:v>
                </c:pt>
                <c:pt idx="10">
                  <c:v>32.517722999999997</c:v>
                </c:pt>
                <c:pt idx="11">
                  <c:v>32.593204</c:v>
                </c:pt>
                <c:pt idx="12">
                  <c:v>32.956378999999998</c:v>
                </c:pt>
                <c:pt idx="13">
                  <c:v>32.817428999999997</c:v>
                </c:pt>
                <c:pt idx="14">
                  <c:v>33.146126000000002</c:v>
                </c:pt>
                <c:pt idx="15">
                  <c:v>32.894871000000002</c:v>
                </c:pt>
                <c:pt idx="16">
                  <c:v>32.806483999999998</c:v>
                </c:pt>
                <c:pt idx="17">
                  <c:v>32.383133000000001</c:v>
                </c:pt>
                <c:pt idx="18">
                  <c:v>32.595570000000002</c:v>
                </c:pt>
                <c:pt idx="19">
                  <c:v>32.601334000000001</c:v>
                </c:pt>
                <c:pt idx="20">
                  <c:v>32.276935999999999</c:v>
                </c:pt>
                <c:pt idx="21">
                  <c:v>32.253483000000003</c:v>
                </c:pt>
                <c:pt idx="22">
                  <c:v>31.83013</c:v>
                </c:pt>
                <c:pt idx="23">
                  <c:v>31.879505000000002</c:v>
                </c:pt>
                <c:pt idx="24">
                  <c:v>31.522632999999999</c:v>
                </c:pt>
                <c:pt idx="25">
                  <c:v>32.016254000000004</c:v>
                </c:pt>
                <c:pt idx="26">
                  <c:v>32.067352</c:v>
                </c:pt>
                <c:pt idx="27">
                  <c:v>32.044426000000001</c:v>
                </c:pt>
                <c:pt idx="28">
                  <c:v>31.708721000000001</c:v>
                </c:pt>
                <c:pt idx="29">
                  <c:v>31.840536</c:v>
                </c:pt>
                <c:pt idx="30">
                  <c:v>31.429735000000001</c:v>
                </c:pt>
                <c:pt idx="31">
                  <c:v>31.317867</c:v>
                </c:pt>
                <c:pt idx="32">
                  <c:v>31.130068000000001</c:v>
                </c:pt>
                <c:pt idx="33">
                  <c:v>32.136501000000003</c:v>
                </c:pt>
                <c:pt idx="34">
                  <c:v>32.578690000000002</c:v>
                </c:pt>
                <c:pt idx="35">
                  <c:v>32.486195000000002</c:v>
                </c:pt>
                <c:pt idx="36">
                  <c:v>31.965478999999998</c:v>
                </c:pt>
                <c:pt idx="37">
                  <c:v>31.934978000000001</c:v>
                </c:pt>
                <c:pt idx="38">
                  <c:v>31.829802000000001</c:v>
                </c:pt>
                <c:pt idx="39">
                  <c:v>32.235588</c:v>
                </c:pt>
                <c:pt idx="40">
                  <c:v>31.840456</c:v>
                </c:pt>
                <c:pt idx="41">
                  <c:v>32.262188000000002</c:v>
                </c:pt>
                <c:pt idx="42">
                  <c:v>32.498950999999998</c:v>
                </c:pt>
                <c:pt idx="43">
                  <c:v>32.543799999999997</c:v>
                </c:pt>
                <c:pt idx="44">
                  <c:v>32.459868999999998</c:v>
                </c:pt>
                <c:pt idx="45">
                  <c:v>32.337333999999998</c:v>
                </c:pt>
                <c:pt idx="46">
                  <c:v>32.388312999999997</c:v>
                </c:pt>
                <c:pt idx="47">
                  <c:v>32.647376999999999</c:v>
                </c:pt>
                <c:pt idx="48">
                  <c:v>32.586410999999998</c:v>
                </c:pt>
                <c:pt idx="49">
                  <c:v>32.272571999999997</c:v>
                </c:pt>
                <c:pt idx="50">
                  <c:v>31.941946000000002</c:v>
                </c:pt>
                <c:pt idx="51">
                  <c:v>31.691739999999999</c:v>
                </c:pt>
                <c:pt idx="52">
                  <c:v>31.936464000000001</c:v>
                </c:pt>
                <c:pt idx="53">
                  <c:v>31.743071</c:v>
                </c:pt>
                <c:pt idx="54">
                  <c:v>31.209007</c:v>
                </c:pt>
                <c:pt idx="55">
                  <c:v>30.690003999999998</c:v>
                </c:pt>
                <c:pt idx="56">
                  <c:v>31.144400000000001</c:v>
                </c:pt>
                <c:pt idx="57">
                  <c:v>31.271128000000001</c:v>
                </c:pt>
                <c:pt idx="58">
                  <c:v>31.855812</c:v>
                </c:pt>
                <c:pt idx="59">
                  <c:v>31.935659000000001</c:v>
                </c:pt>
                <c:pt idx="60">
                  <c:v>32.610957999999997</c:v>
                </c:pt>
                <c:pt idx="61">
                  <c:v>32.625121999999998</c:v>
                </c:pt>
                <c:pt idx="62">
                  <c:v>32.630085000000001</c:v>
                </c:pt>
                <c:pt idx="63">
                  <c:v>33.446227999999998</c:v>
                </c:pt>
                <c:pt idx="64">
                  <c:v>33.907176999999997</c:v>
                </c:pt>
                <c:pt idx="65">
                  <c:v>34.539439999999999</c:v>
                </c:pt>
                <c:pt idx="66">
                  <c:v>33.263660000000002</c:v>
                </c:pt>
                <c:pt idx="67">
                  <c:v>32.454872000000002</c:v>
                </c:pt>
                <c:pt idx="68">
                  <c:v>30.957829</c:v>
                </c:pt>
                <c:pt idx="69">
                  <c:v>30.703835999999999</c:v>
                </c:pt>
                <c:pt idx="70">
                  <c:v>30.985061999999999</c:v>
                </c:pt>
                <c:pt idx="71">
                  <c:v>31.145506000000001</c:v>
                </c:pt>
                <c:pt idx="72">
                  <c:v>30.891672</c:v>
                </c:pt>
                <c:pt idx="73">
                  <c:v>30.902334</c:v>
                </c:pt>
                <c:pt idx="74">
                  <c:v>31.303927999999999</c:v>
                </c:pt>
                <c:pt idx="75">
                  <c:v>32.526305999999998</c:v>
                </c:pt>
                <c:pt idx="76">
                  <c:v>32.806514999999997</c:v>
                </c:pt>
                <c:pt idx="77">
                  <c:v>32.524197000000001</c:v>
                </c:pt>
                <c:pt idx="78">
                  <c:v>31.696252999999999</c:v>
                </c:pt>
                <c:pt idx="79">
                  <c:v>31.399248</c:v>
                </c:pt>
                <c:pt idx="80">
                  <c:v>32.010154999999997</c:v>
                </c:pt>
                <c:pt idx="81">
                  <c:v>32.410294</c:v>
                </c:pt>
                <c:pt idx="82">
                  <c:v>32.879696000000003</c:v>
                </c:pt>
                <c:pt idx="83">
                  <c:v>32.308945000000001</c:v>
                </c:pt>
                <c:pt idx="84">
                  <c:v>32.074089000000001</c:v>
                </c:pt>
                <c:pt idx="85">
                  <c:v>33.117348</c:v>
                </c:pt>
                <c:pt idx="86">
                  <c:v>33.646197999999998</c:v>
                </c:pt>
                <c:pt idx="87">
                  <c:v>34.296340999999998</c:v>
                </c:pt>
                <c:pt idx="88">
                  <c:v>32.918945000000001</c:v>
                </c:pt>
                <c:pt idx="89">
                  <c:v>32.025002000000001</c:v>
                </c:pt>
                <c:pt idx="90">
                  <c:v>30.424892</c:v>
                </c:pt>
                <c:pt idx="91">
                  <c:v>29.719125999999999</c:v>
                </c:pt>
                <c:pt idx="92">
                  <c:v>29.896944000000001</c:v>
                </c:pt>
                <c:pt idx="93">
                  <c:v>30.976642999999999</c:v>
                </c:pt>
                <c:pt idx="94">
                  <c:v>31.608162</c:v>
                </c:pt>
                <c:pt idx="95">
                  <c:v>31.999127999999999</c:v>
                </c:pt>
                <c:pt idx="96">
                  <c:v>31.490335000000002</c:v>
                </c:pt>
                <c:pt idx="97">
                  <c:v>32.279387999999997</c:v>
                </c:pt>
                <c:pt idx="98">
                  <c:v>33.087536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56-497B-8171-0FD3B69F0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626496"/>
        <c:axId val="111657344"/>
      </c:scatterChart>
      <c:valAx>
        <c:axId val="111626496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1657344"/>
        <c:crosses val="autoZero"/>
        <c:crossBetween val="midCat"/>
        <c:majorUnit val="1"/>
      </c:valAx>
      <c:valAx>
        <c:axId val="111657344"/>
        <c:scaling>
          <c:orientation val="minMax"/>
          <c:max val="40"/>
          <c:min val="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1626496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6647582738871165"/>
          <c:y val="0.64179136241193391"/>
          <c:w val="0.29768525493638326"/>
          <c:h val="0.124102746119895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Output IP3: +23dBm Square Wave LO (dBm)</a:t>
            </a:r>
            <a:r>
              <a:rPr lang="en-US" sz="1000" baseline="30000"/>
              <a:t>1-5</a:t>
            </a:r>
            <a:endParaRPr lang="en-US" sz="1000" baseline="0"/>
          </a:p>
        </c:rich>
      </c:tx>
      <c:layout>
        <c:manualLayout>
          <c:xMode val="edge"/>
          <c:yMode val="edge"/>
          <c:x val="0.28523528294434447"/>
          <c:y val="2.31481481481481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42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Configuration A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'IP3'!$K$5:$K$103</c:f>
              <c:numCache>
                <c:formatCode>General</c:formatCode>
                <c:ptCount val="99"/>
                <c:pt idx="0">
                  <c:v>15.498559</c:v>
                </c:pt>
                <c:pt idx="1">
                  <c:v>15.817246000000001</c:v>
                </c:pt>
                <c:pt idx="2">
                  <c:v>16.721744999999999</c:v>
                </c:pt>
                <c:pt idx="3">
                  <c:v>17.925535</c:v>
                </c:pt>
                <c:pt idx="4">
                  <c:v>19.316227000000001</c:v>
                </c:pt>
                <c:pt idx="5">
                  <c:v>20.143932</c:v>
                </c:pt>
                <c:pt idx="6">
                  <c:v>20.611537999999999</c:v>
                </c:pt>
                <c:pt idx="7">
                  <c:v>19.585011999999999</c:v>
                </c:pt>
                <c:pt idx="8">
                  <c:v>18.09403</c:v>
                </c:pt>
                <c:pt idx="9">
                  <c:v>18.298479</c:v>
                </c:pt>
                <c:pt idx="10">
                  <c:v>19.214850999999999</c:v>
                </c:pt>
                <c:pt idx="11">
                  <c:v>20.021629000000001</c:v>
                </c:pt>
                <c:pt idx="12">
                  <c:v>19.490932000000001</c:v>
                </c:pt>
                <c:pt idx="13">
                  <c:v>19.441544</c:v>
                </c:pt>
                <c:pt idx="14">
                  <c:v>20.053688000000001</c:v>
                </c:pt>
                <c:pt idx="15">
                  <c:v>20.508220999999999</c:v>
                </c:pt>
                <c:pt idx="16">
                  <c:v>20.407679000000002</c:v>
                </c:pt>
                <c:pt idx="17">
                  <c:v>20.517664</c:v>
                </c:pt>
                <c:pt idx="18">
                  <c:v>20.954602999999999</c:v>
                </c:pt>
                <c:pt idx="19">
                  <c:v>21.505279999999999</c:v>
                </c:pt>
                <c:pt idx="20">
                  <c:v>21.070126999999999</c:v>
                </c:pt>
                <c:pt idx="21">
                  <c:v>20.298995999999999</c:v>
                </c:pt>
                <c:pt idx="22">
                  <c:v>20.297070999999999</c:v>
                </c:pt>
                <c:pt idx="23">
                  <c:v>20.248186</c:v>
                </c:pt>
                <c:pt idx="24">
                  <c:v>20.628665999999999</c:v>
                </c:pt>
                <c:pt idx="25">
                  <c:v>21.1709</c:v>
                </c:pt>
                <c:pt idx="26">
                  <c:v>21.533476</c:v>
                </c:pt>
                <c:pt idx="27">
                  <c:v>21.131765000000001</c:v>
                </c:pt>
                <c:pt idx="28">
                  <c:v>20.775027999999999</c:v>
                </c:pt>
                <c:pt idx="29">
                  <c:v>21.874952</c:v>
                </c:pt>
                <c:pt idx="30">
                  <c:v>22.863199000000002</c:v>
                </c:pt>
                <c:pt idx="31">
                  <c:v>23.163042000000001</c:v>
                </c:pt>
                <c:pt idx="32">
                  <c:v>22.486243999999999</c:v>
                </c:pt>
                <c:pt idx="33">
                  <c:v>22.456088999999999</c:v>
                </c:pt>
                <c:pt idx="34">
                  <c:v>22.999880000000001</c:v>
                </c:pt>
                <c:pt idx="35">
                  <c:v>23.781825999999999</c:v>
                </c:pt>
                <c:pt idx="36">
                  <c:v>24.727283</c:v>
                </c:pt>
                <c:pt idx="37">
                  <c:v>24.880177</c:v>
                </c:pt>
                <c:pt idx="38">
                  <c:v>25.065055999999998</c:v>
                </c:pt>
                <c:pt idx="39">
                  <c:v>25.281379999999999</c:v>
                </c:pt>
                <c:pt idx="40">
                  <c:v>25.435155999999999</c:v>
                </c:pt>
                <c:pt idx="41">
                  <c:v>25.317644000000001</c:v>
                </c:pt>
                <c:pt idx="42">
                  <c:v>24.533003000000001</c:v>
                </c:pt>
                <c:pt idx="43">
                  <c:v>24.284603000000001</c:v>
                </c:pt>
                <c:pt idx="44">
                  <c:v>23.863517999999999</c:v>
                </c:pt>
                <c:pt idx="45">
                  <c:v>24.139396999999999</c:v>
                </c:pt>
                <c:pt idx="46">
                  <c:v>24.452210999999998</c:v>
                </c:pt>
                <c:pt idx="47">
                  <c:v>25.25573</c:v>
                </c:pt>
                <c:pt idx="48">
                  <c:v>25.460229999999999</c:v>
                </c:pt>
                <c:pt idx="49">
                  <c:v>25.213291000000002</c:v>
                </c:pt>
                <c:pt idx="50">
                  <c:v>24.914000000000001</c:v>
                </c:pt>
                <c:pt idx="51">
                  <c:v>25.735617000000001</c:v>
                </c:pt>
                <c:pt idx="52">
                  <c:v>26.550761999999999</c:v>
                </c:pt>
                <c:pt idx="53">
                  <c:v>26.501328999999998</c:v>
                </c:pt>
                <c:pt idx="54">
                  <c:v>26.263870000000001</c:v>
                </c:pt>
                <c:pt idx="55">
                  <c:v>27.755503000000001</c:v>
                </c:pt>
                <c:pt idx="56">
                  <c:v>27.242622000000001</c:v>
                </c:pt>
                <c:pt idx="57">
                  <c:v>25.536438</c:v>
                </c:pt>
                <c:pt idx="58">
                  <c:v>23.274038000000001</c:v>
                </c:pt>
                <c:pt idx="59">
                  <c:v>22.437462</c:v>
                </c:pt>
                <c:pt idx="60">
                  <c:v>21.986032000000002</c:v>
                </c:pt>
                <c:pt idx="61">
                  <c:v>21.555568999999998</c:v>
                </c:pt>
                <c:pt idx="62">
                  <c:v>21.795107000000002</c:v>
                </c:pt>
                <c:pt idx="63">
                  <c:v>22.351026999999998</c:v>
                </c:pt>
                <c:pt idx="64">
                  <c:v>21.684818</c:v>
                </c:pt>
                <c:pt idx="65">
                  <c:v>21.873947000000001</c:v>
                </c:pt>
                <c:pt idx="66">
                  <c:v>22.055842999999999</c:v>
                </c:pt>
                <c:pt idx="67">
                  <c:v>22.109812000000002</c:v>
                </c:pt>
                <c:pt idx="68">
                  <c:v>21.715147000000002</c:v>
                </c:pt>
                <c:pt idx="69">
                  <c:v>21.845465000000001</c:v>
                </c:pt>
                <c:pt idx="70">
                  <c:v>21.558453</c:v>
                </c:pt>
                <c:pt idx="71">
                  <c:v>21.857651000000001</c:v>
                </c:pt>
                <c:pt idx="72">
                  <c:v>21.894196000000001</c:v>
                </c:pt>
                <c:pt idx="73">
                  <c:v>22.322264000000001</c:v>
                </c:pt>
                <c:pt idx="74">
                  <c:v>21.993341000000001</c:v>
                </c:pt>
                <c:pt idx="75">
                  <c:v>21.039235999999999</c:v>
                </c:pt>
                <c:pt idx="76">
                  <c:v>21.413354999999999</c:v>
                </c:pt>
                <c:pt idx="77">
                  <c:v>21.229634999999998</c:v>
                </c:pt>
                <c:pt idx="78">
                  <c:v>21.918735999999999</c:v>
                </c:pt>
                <c:pt idx="79">
                  <c:v>21.862015</c:v>
                </c:pt>
                <c:pt idx="80">
                  <c:v>22.961577999999999</c:v>
                </c:pt>
                <c:pt idx="81">
                  <c:v>22.978956</c:v>
                </c:pt>
                <c:pt idx="82">
                  <c:v>22.884007</c:v>
                </c:pt>
                <c:pt idx="83">
                  <c:v>22.630409</c:v>
                </c:pt>
                <c:pt idx="84">
                  <c:v>22.720998999999999</c:v>
                </c:pt>
                <c:pt idx="85">
                  <c:v>22.661273999999999</c:v>
                </c:pt>
                <c:pt idx="86">
                  <c:v>22.277805000000001</c:v>
                </c:pt>
                <c:pt idx="87">
                  <c:v>22.340675000000001</c:v>
                </c:pt>
                <c:pt idx="88">
                  <c:v>22.899605000000001</c:v>
                </c:pt>
                <c:pt idx="89">
                  <c:v>23.047488999999999</c:v>
                </c:pt>
                <c:pt idx="90">
                  <c:v>23.818331000000001</c:v>
                </c:pt>
                <c:pt idx="91">
                  <c:v>23.259117</c:v>
                </c:pt>
                <c:pt idx="92">
                  <c:v>22.695822</c:v>
                </c:pt>
                <c:pt idx="93">
                  <c:v>21.47625</c:v>
                </c:pt>
                <c:pt idx="94">
                  <c:v>20.887018000000001</c:v>
                </c:pt>
                <c:pt idx="95">
                  <c:v>20.633175000000001</c:v>
                </c:pt>
                <c:pt idx="96">
                  <c:v>20.203810000000001</c:v>
                </c:pt>
                <c:pt idx="97">
                  <c:v>20.120899000000001</c:v>
                </c:pt>
                <c:pt idx="98">
                  <c:v>20.078609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F7-41D8-97D2-7D68A570316A}"/>
            </c:ext>
          </c:extLst>
        </c:ser>
        <c:ser>
          <c:idx val="2"/>
          <c:order val="1"/>
          <c:tx>
            <c:v>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IP3'!$I$5:$I$103</c:f>
              <c:numCache>
                <c:formatCode>General</c:formatCode>
                <c:ptCount val="99"/>
                <c:pt idx="0">
                  <c:v>1</c:v>
                </c:pt>
                <c:pt idx="1">
                  <c:v>1.1224489795918</c:v>
                </c:pt>
                <c:pt idx="2">
                  <c:v>1.2448979591837002</c:v>
                </c:pt>
                <c:pt idx="3">
                  <c:v>1.3673469387755</c:v>
                </c:pt>
                <c:pt idx="4">
                  <c:v>1.4897959183673</c:v>
                </c:pt>
                <c:pt idx="5">
                  <c:v>1.6122448979591999</c:v>
                </c:pt>
                <c:pt idx="6">
                  <c:v>1.7346938775510001</c:v>
                </c:pt>
                <c:pt idx="7">
                  <c:v>1.8571428571429001</c:v>
                </c:pt>
                <c:pt idx="8">
                  <c:v>1.9795918367347001</c:v>
                </c:pt>
                <c:pt idx="9">
                  <c:v>2.1020408163264999</c:v>
                </c:pt>
                <c:pt idx="10">
                  <c:v>2.2244897959183998</c:v>
                </c:pt>
                <c:pt idx="11">
                  <c:v>2.3469387755101998</c:v>
                </c:pt>
                <c:pt idx="12">
                  <c:v>2.4693877551020003</c:v>
                </c:pt>
                <c:pt idx="13">
                  <c:v>2.5918367346939002</c:v>
                </c:pt>
                <c:pt idx="14">
                  <c:v>2.7142857142856998</c:v>
                </c:pt>
                <c:pt idx="15">
                  <c:v>2.8367346938776001</c:v>
                </c:pt>
                <c:pt idx="16">
                  <c:v>2.9591836734694001</c:v>
                </c:pt>
                <c:pt idx="17">
                  <c:v>3.0816326530612002</c:v>
                </c:pt>
                <c:pt idx="18">
                  <c:v>3.2040816326531001</c:v>
                </c:pt>
                <c:pt idx="19">
                  <c:v>3.3265306122449001</c:v>
                </c:pt>
                <c:pt idx="20">
                  <c:v>3.4489795918367001</c:v>
                </c:pt>
                <c:pt idx="21">
                  <c:v>3.5714285714286</c:v>
                </c:pt>
                <c:pt idx="22">
                  <c:v>3.6938775510204001</c:v>
                </c:pt>
                <c:pt idx="23">
                  <c:v>3.8163265306121996</c:v>
                </c:pt>
                <c:pt idx="24">
                  <c:v>3.9387755102041</c:v>
                </c:pt>
                <c:pt idx="25">
                  <c:v>4.0612244897959</c:v>
                </c:pt>
                <c:pt idx="26">
                  <c:v>4.1836734693878004</c:v>
                </c:pt>
                <c:pt idx="27">
                  <c:v>4.3061224489796004</c:v>
                </c:pt>
                <c:pt idx="28">
                  <c:v>4.4285714285713995</c:v>
                </c:pt>
                <c:pt idx="29">
                  <c:v>4.5510204081632999</c:v>
                </c:pt>
                <c:pt idx="30">
                  <c:v>4.6734693877550999</c:v>
                </c:pt>
                <c:pt idx="31">
                  <c:v>4.7959183673468999</c:v>
                </c:pt>
                <c:pt idx="32">
                  <c:v>4.9183673469388003</c:v>
                </c:pt>
                <c:pt idx="33">
                  <c:v>5.0408163265305994</c:v>
                </c:pt>
                <c:pt idx="34">
                  <c:v>5.1632653061224003</c:v>
                </c:pt>
                <c:pt idx="35">
                  <c:v>5.2857142857142998</c:v>
                </c:pt>
                <c:pt idx="36">
                  <c:v>5.4081632653060998</c:v>
                </c:pt>
                <c:pt idx="37">
                  <c:v>5.5306122448980002</c:v>
                </c:pt>
                <c:pt idx="38">
                  <c:v>5.6530612244898002</c:v>
                </c:pt>
                <c:pt idx="39">
                  <c:v>5.7755102040816002</c:v>
                </c:pt>
                <c:pt idx="40">
                  <c:v>5.8979591836734997</c:v>
                </c:pt>
                <c:pt idx="41">
                  <c:v>6.0204081632652997</c:v>
                </c:pt>
                <c:pt idx="42">
                  <c:v>6.1428571428570997</c:v>
                </c:pt>
                <c:pt idx="43">
                  <c:v>6.2653061224490001</c:v>
                </c:pt>
                <c:pt idx="44">
                  <c:v>6.3877551020408001</c:v>
                </c:pt>
                <c:pt idx="45">
                  <c:v>6.5102040816326996</c:v>
                </c:pt>
                <c:pt idx="46">
                  <c:v>6.6326530612244996</c:v>
                </c:pt>
                <c:pt idx="47">
                  <c:v>6.7551020408163005</c:v>
                </c:pt>
                <c:pt idx="48">
                  <c:v>6.8775510204082</c:v>
                </c:pt>
                <c:pt idx="49">
                  <c:v>7</c:v>
                </c:pt>
                <c:pt idx="50">
                  <c:v>7.1224489795918</c:v>
                </c:pt>
                <c:pt idx="51">
                  <c:v>7.2448979591836995</c:v>
                </c:pt>
                <c:pt idx="52">
                  <c:v>7.3673469387755004</c:v>
                </c:pt>
                <c:pt idx="53">
                  <c:v>7.4897959183673004</c:v>
                </c:pt>
                <c:pt idx="54">
                  <c:v>7.6122448979591999</c:v>
                </c:pt>
                <c:pt idx="55">
                  <c:v>7.7346938775509999</c:v>
                </c:pt>
                <c:pt idx="56">
                  <c:v>7.8571428571429003</c:v>
                </c:pt>
                <c:pt idx="57">
                  <c:v>7.9795918367347003</c:v>
                </c:pt>
                <c:pt idx="58">
                  <c:v>8.1020408163265003</c:v>
                </c:pt>
                <c:pt idx="59">
                  <c:v>8.2244897959183998</c:v>
                </c:pt>
                <c:pt idx="60">
                  <c:v>8.3469387755101998</c:v>
                </c:pt>
                <c:pt idx="61">
                  <c:v>8.4693877551019998</c:v>
                </c:pt>
                <c:pt idx="62">
                  <c:v>8.5918367346938993</c:v>
                </c:pt>
                <c:pt idx="63">
                  <c:v>8.7142857142856993</c:v>
                </c:pt>
                <c:pt idx="64">
                  <c:v>8.8367346938776006</c:v>
                </c:pt>
                <c:pt idx="65">
                  <c:v>8.9591836734694006</c:v>
                </c:pt>
                <c:pt idx="66">
                  <c:v>9.0816326530611988</c:v>
                </c:pt>
                <c:pt idx="67">
                  <c:v>9.2040816326530983</c:v>
                </c:pt>
                <c:pt idx="68">
                  <c:v>9.3265306122449001</c:v>
                </c:pt>
                <c:pt idx="69">
                  <c:v>9.4489795918367001</c:v>
                </c:pt>
                <c:pt idx="70">
                  <c:v>9.5714285714285996</c:v>
                </c:pt>
                <c:pt idx="71">
                  <c:v>9.6938775510203996</c:v>
                </c:pt>
                <c:pt idx="72">
                  <c:v>9.8163265306121996</c:v>
                </c:pt>
                <c:pt idx="73">
                  <c:v>9.9387755102040991</c:v>
                </c:pt>
                <c:pt idx="74">
                  <c:v>10.061224489796</c:v>
                </c:pt>
                <c:pt idx="75">
                  <c:v>10.183673469388001</c:v>
                </c:pt>
                <c:pt idx="76">
                  <c:v>10.30612244898</c:v>
                </c:pt>
                <c:pt idx="77">
                  <c:v>10.428571428570999</c:v>
                </c:pt>
                <c:pt idx="78">
                  <c:v>10.551020408163</c:v>
                </c:pt>
                <c:pt idx="79">
                  <c:v>10.673469387754999</c:v>
                </c:pt>
                <c:pt idx="80">
                  <c:v>10.795918367346999</c:v>
                </c:pt>
                <c:pt idx="81">
                  <c:v>10.918367346938998</c:v>
                </c:pt>
                <c:pt idx="82">
                  <c:v>11.040816326531001</c:v>
                </c:pt>
                <c:pt idx="83">
                  <c:v>11.163265306122</c:v>
                </c:pt>
                <c:pt idx="84">
                  <c:v>11.285714285714</c:v>
                </c:pt>
                <c:pt idx="85">
                  <c:v>11.408163265305999</c:v>
                </c:pt>
                <c:pt idx="86">
                  <c:v>11.530612244898</c:v>
                </c:pt>
                <c:pt idx="87">
                  <c:v>11.653061224489999</c:v>
                </c:pt>
                <c:pt idx="88">
                  <c:v>11.775510204082</c:v>
                </c:pt>
                <c:pt idx="89">
                  <c:v>11.897959183673001</c:v>
                </c:pt>
                <c:pt idx="90">
                  <c:v>12.020408163265</c:v>
                </c:pt>
                <c:pt idx="91">
                  <c:v>12.142857142857</c:v>
                </c:pt>
                <c:pt idx="92">
                  <c:v>12.265306122448999</c:v>
                </c:pt>
                <c:pt idx="93">
                  <c:v>12.387755102041</c:v>
                </c:pt>
                <c:pt idx="94">
                  <c:v>12.510204081632999</c:v>
                </c:pt>
                <c:pt idx="95">
                  <c:v>12.632653061224001</c:v>
                </c:pt>
                <c:pt idx="96">
                  <c:v>12.755102040816</c:v>
                </c:pt>
                <c:pt idx="97">
                  <c:v>12.877551020408001</c:v>
                </c:pt>
                <c:pt idx="98">
                  <c:v>13</c:v>
                </c:pt>
              </c:numCache>
            </c:numRef>
          </c:xVal>
          <c:yVal>
            <c:numRef>
              <c:f>'SqW IP3'!$AH$5:$AH$103</c:f>
              <c:numCache>
                <c:formatCode>General</c:formatCode>
                <c:ptCount val="99"/>
                <c:pt idx="0">
                  <c:v>26.316851</c:v>
                </c:pt>
                <c:pt idx="1">
                  <c:v>27.783213</c:v>
                </c:pt>
                <c:pt idx="2">
                  <c:v>28.093449</c:v>
                </c:pt>
                <c:pt idx="3">
                  <c:v>27.660966999999999</c:v>
                </c:pt>
                <c:pt idx="4">
                  <c:v>26.138065000000001</c:v>
                </c:pt>
                <c:pt idx="5">
                  <c:v>25.234667000000002</c:v>
                </c:pt>
                <c:pt idx="6">
                  <c:v>25.458651</c:v>
                </c:pt>
                <c:pt idx="7">
                  <c:v>25.311102000000002</c:v>
                </c:pt>
                <c:pt idx="8">
                  <c:v>25.953022000000001</c:v>
                </c:pt>
                <c:pt idx="9">
                  <c:v>25.830956</c:v>
                </c:pt>
                <c:pt idx="10">
                  <c:v>26.373100000000001</c:v>
                </c:pt>
                <c:pt idx="11">
                  <c:v>26.490839000000001</c:v>
                </c:pt>
                <c:pt idx="12">
                  <c:v>26.893758999999999</c:v>
                </c:pt>
                <c:pt idx="13">
                  <c:v>26.798265000000001</c:v>
                </c:pt>
                <c:pt idx="14">
                  <c:v>27.174042</c:v>
                </c:pt>
                <c:pt idx="15">
                  <c:v>26.975801000000001</c:v>
                </c:pt>
                <c:pt idx="16">
                  <c:v>26.91234</c:v>
                </c:pt>
                <c:pt idx="17">
                  <c:v>26.477644000000002</c:v>
                </c:pt>
                <c:pt idx="18">
                  <c:v>26.679676000000001</c:v>
                </c:pt>
                <c:pt idx="19">
                  <c:v>26.681778000000001</c:v>
                </c:pt>
                <c:pt idx="20">
                  <c:v>26.384270000000001</c:v>
                </c:pt>
                <c:pt idx="21">
                  <c:v>26.329187000000001</c:v>
                </c:pt>
                <c:pt idx="22">
                  <c:v>25.943522999999999</c:v>
                </c:pt>
                <c:pt idx="23">
                  <c:v>25.992858999999999</c:v>
                </c:pt>
                <c:pt idx="24">
                  <c:v>25.702112</c:v>
                </c:pt>
                <c:pt idx="25">
                  <c:v>26.173798000000001</c:v>
                </c:pt>
                <c:pt idx="26">
                  <c:v>26.176773000000001</c:v>
                </c:pt>
                <c:pt idx="27">
                  <c:v>26.076225000000001</c:v>
                </c:pt>
                <c:pt idx="28">
                  <c:v>25.637274000000001</c:v>
                </c:pt>
                <c:pt idx="29">
                  <c:v>25.641441</c:v>
                </c:pt>
                <c:pt idx="30">
                  <c:v>25.131523000000001</c:v>
                </c:pt>
                <c:pt idx="31">
                  <c:v>24.952507000000001</c:v>
                </c:pt>
                <c:pt idx="32">
                  <c:v>24.73094</c:v>
                </c:pt>
                <c:pt idx="33">
                  <c:v>25.637284999999999</c:v>
                </c:pt>
                <c:pt idx="34">
                  <c:v>26.104137000000001</c:v>
                </c:pt>
                <c:pt idx="35">
                  <c:v>26.043206999999999</c:v>
                </c:pt>
                <c:pt idx="36">
                  <c:v>25.627904999999998</c:v>
                </c:pt>
                <c:pt idx="37">
                  <c:v>25.632442000000001</c:v>
                </c:pt>
                <c:pt idx="38">
                  <c:v>25.575040999999999</c:v>
                </c:pt>
                <c:pt idx="39">
                  <c:v>26.009937000000001</c:v>
                </c:pt>
                <c:pt idx="40">
                  <c:v>25.575050000000001</c:v>
                </c:pt>
                <c:pt idx="41">
                  <c:v>25.952521999999998</c:v>
                </c:pt>
                <c:pt idx="42">
                  <c:v>26.106646000000001</c:v>
                </c:pt>
                <c:pt idx="43">
                  <c:v>26.100687000000001</c:v>
                </c:pt>
                <c:pt idx="44">
                  <c:v>25.986977</c:v>
                </c:pt>
                <c:pt idx="45">
                  <c:v>25.836676000000001</c:v>
                </c:pt>
                <c:pt idx="46">
                  <c:v>25.868662</c:v>
                </c:pt>
                <c:pt idx="47">
                  <c:v>26.099657000000001</c:v>
                </c:pt>
                <c:pt idx="48">
                  <c:v>26.064236000000001</c:v>
                </c:pt>
                <c:pt idx="49">
                  <c:v>25.769204999999999</c:v>
                </c:pt>
                <c:pt idx="50">
                  <c:v>25.415087</c:v>
                </c:pt>
                <c:pt idx="51">
                  <c:v>25.127576999999999</c:v>
                </c:pt>
                <c:pt idx="52">
                  <c:v>25.276582999999999</c:v>
                </c:pt>
                <c:pt idx="53">
                  <c:v>25.01502</c:v>
                </c:pt>
                <c:pt idx="54">
                  <c:v>24.431000000000001</c:v>
                </c:pt>
                <c:pt idx="55">
                  <c:v>23.883177</c:v>
                </c:pt>
                <c:pt idx="56">
                  <c:v>24.316258999999999</c:v>
                </c:pt>
                <c:pt idx="57">
                  <c:v>24.346333000000001</c:v>
                </c:pt>
                <c:pt idx="58">
                  <c:v>24.837824000000001</c:v>
                </c:pt>
                <c:pt idx="59">
                  <c:v>24.773866999999999</c:v>
                </c:pt>
                <c:pt idx="60">
                  <c:v>25.266296000000001</c:v>
                </c:pt>
                <c:pt idx="61">
                  <c:v>25.126017000000001</c:v>
                </c:pt>
                <c:pt idx="62">
                  <c:v>24.948097000000001</c:v>
                </c:pt>
                <c:pt idx="63">
                  <c:v>25.648766999999999</c:v>
                </c:pt>
                <c:pt idx="64">
                  <c:v>26.039688000000002</c:v>
                </c:pt>
                <c:pt idx="65">
                  <c:v>26.685381</c:v>
                </c:pt>
                <c:pt idx="66">
                  <c:v>25.510370000000002</c:v>
                </c:pt>
                <c:pt idx="67">
                  <c:v>24.875401</c:v>
                </c:pt>
                <c:pt idx="68">
                  <c:v>23.609558</c:v>
                </c:pt>
                <c:pt idx="69">
                  <c:v>23.495356000000001</c:v>
                </c:pt>
                <c:pt idx="70">
                  <c:v>23.746428000000002</c:v>
                </c:pt>
                <c:pt idx="71">
                  <c:v>23.855801</c:v>
                </c:pt>
                <c:pt idx="72">
                  <c:v>23.564399999999999</c:v>
                </c:pt>
                <c:pt idx="73">
                  <c:v>23.485958</c:v>
                </c:pt>
                <c:pt idx="74">
                  <c:v>23.863379999999999</c:v>
                </c:pt>
                <c:pt idx="75">
                  <c:v>25.087063000000001</c:v>
                </c:pt>
                <c:pt idx="76">
                  <c:v>25.413824000000002</c:v>
                </c:pt>
                <c:pt idx="77">
                  <c:v>25.095205</c:v>
                </c:pt>
                <c:pt idx="78">
                  <c:v>24.221423999999999</c:v>
                </c:pt>
                <c:pt idx="79">
                  <c:v>23.942758999999999</c:v>
                </c:pt>
                <c:pt idx="80">
                  <c:v>24.531659999999999</c:v>
                </c:pt>
                <c:pt idx="81">
                  <c:v>24.932469999999999</c:v>
                </c:pt>
                <c:pt idx="82">
                  <c:v>25.421168999999999</c:v>
                </c:pt>
                <c:pt idx="83">
                  <c:v>24.886790999999999</c:v>
                </c:pt>
                <c:pt idx="84">
                  <c:v>24.641012</c:v>
                </c:pt>
                <c:pt idx="85">
                  <c:v>25.589918000000001</c:v>
                </c:pt>
                <c:pt idx="86">
                  <c:v>26.001469</c:v>
                </c:pt>
                <c:pt idx="87">
                  <c:v>26.528832999999999</c:v>
                </c:pt>
                <c:pt idx="88">
                  <c:v>25.023163</c:v>
                </c:pt>
                <c:pt idx="89">
                  <c:v>24.097360999999999</c:v>
                </c:pt>
                <c:pt idx="90">
                  <c:v>22.411161</c:v>
                </c:pt>
                <c:pt idx="91">
                  <c:v>21.727947</c:v>
                </c:pt>
                <c:pt idx="92">
                  <c:v>21.805893000000001</c:v>
                </c:pt>
                <c:pt idx="93">
                  <c:v>22.859746999999999</c:v>
                </c:pt>
                <c:pt idx="94">
                  <c:v>23.374020000000002</c:v>
                </c:pt>
                <c:pt idx="95">
                  <c:v>23.61702</c:v>
                </c:pt>
                <c:pt idx="96">
                  <c:v>22.957681999999998</c:v>
                </c:pt>
                <c:pt idx="97">
                  <c:v>23.538841000000001</c:v>
                </c:pt>
                <c:pt idx="98">
                  <c:v>24.222643000000001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F7-41D8-97D2-7D68A5703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0752"/>
        <c:axId val="114492928"/>
      </c:scatterChart>
      <c:valAx>
        <c:axId val="114490752"/>
        <c:scaling>
          <c:orientation val="minMax"/>
          <c:max val="12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Frequency (GHz)</a:t>
                </a:r>
              </a:p>
            </c:rich>
          </c:tx>
          <c:layout>
            <c:manualLayout>
              <c:xMode val="edge"/>
              <c:yMode val="edge"/>
              <c:x val="0.39724459709066495"/>
              <c:y val="0.915717410323726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492928"/>
        <c:crosses val="autoZero"/>
        <c:crossBetween val="midCat"/>
        <c:majorUnit val="1"/>
      </c:valAx>
      <c:valAx>
        <c:axId val="114492928"/>
        <c:scaling>
          <c:orientation val="minMax"/>
          <c:max val="30"/>
          <c:min val="-1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490752"/>
        <c:crosses val="autoZero"/>
        <c:crossBetween val="midCat"/>
        <c:majorUnit val="5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35831461197733616"/>
          <c:y val="0.64239253337529423"/>
          <c:w val="0.31406220500054366"/>
          <c:h val="0.13020181266527048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2RF x 2LO Spurious Suppression (dBc) -10 dBm RF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+20dBm Square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'SqW 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1.1428571428570999</c:v>
                </c:pt>
                <c:pt idx="2">
                  <c:v>1.2857142857143</c:v>
                </c:pt>
                <c:pt idx="3">
                  <c:v>1.4285714285714</c:v>
                </c:pt>
                <c:pt idx="4">
                  <c:v>1.5714285714286</c:v>
                </c:pt>
                <c:pt idx="5">
                  <c:v>1.7142857142857</c:v>
                </c:pt>
                <c:pt idx="6">
                  <c:v>1.8571428571429001</c:v>
                </c:pt>
                <c:pt idx="7">
                  <c:v>2</c:v>
                </c:pt>
                <c:pt idx="8">
                  <c:v>2.1428571428571002</c:v>
                </c:pt>
                <c:pt idx="9">
                  <c:v>2.2857142857143002</c:v>
                </c:pt>
                <c:pt idx="10">
                  <c:v>2.4285714285714</c:v>
                </c:pt>
                <c:pt idx="11">
                  <c:v>2.5714285714286</c:v>
                </c:pt>
                <c:pt idx="12">
                  <c:v>2.7142857142856998</c:v>
                </c:pt>
                <c:pt idx="13">
                  <c:v>2.8571428571428998</c:v>
                </c:pt>
                <c:pt idx="14">
                  <c:v>3</c:v>
                </c:pt>
                <c:pt idx="15">
                  <c:v>3.1428571428571002</c:v>
                </c:pt>
                <c:pt idx="16">
                  <c:v>3.2857142857143002</c:v>
                </c:pt>
                <c:pt idx="17">
                  <c:v>3.4285714285714</c:v>
                </c:pt>
                <c:pt idx="18">
                  <c:v>3.5714285714286</c:v>
                </c:pt>
                <c:pt idx="19">
                  <c:v>3.7142857142856998</c:v>
                </c:pt>
                <c:pt idx="20">
                  <c:v>3.8571428571428998</c:v>
                </c:pt>
                <c:pt idx="21">
                  <c:v>4</c:v>
                </c:pt>
                <c:pt idx="22">
                  <c:v>4.1428571428570997</c:v>
                </c:pt>
                <c:pt idx="23">
                  <c:v>4.2857142857142998</c:v>
                </c:pt>
                <c:pt idx="24">
                  <c:v>4.4285714285713995</c:v>
                </c:pt>
                <c:pt idx="25">
                  <c:v>4.5714285714286005</c:v>
                </c:pt>
                <c:pt idx="26">
                  <c:v>4.7142857142857002</c:v>
                </c:pt>
                <c:pt idx="27">
                  <c:v>4.8571428571429003</c:v>
                </c:pt>
                <c:pt idx="28">
                  <c:v>5</c:v>
                </c:pt>
                <c:pt idx="29">
                  <c:v>5.1428571428570997</c:v>
                </c:pt>
                <c:pt idx="30">
                  <c:v>5.2857142857142998</c:v>
                </c:pt>
                <c:pt idx="31">
                  <c:v>5.4285714285713995</c:v>
                </c:pt>
                <c:pt idx="32">
                  <c:v>5.5714285714286005</c:v>
                </c:pt>
                <c:pt idx="33">
                  <c:v>5.7142857142857002</c:v>
                </c:pt>
                <c:pt idx="34">
                  <c:v>5.8571428571429003</c:v>
                </c:pt>
                <c:pt idx="35">
                  <c:v>6</c:v>
                </c:pt>
                <c:pt idx="36">
                  <c:v>6.1428571428570997</c:v>
                </c:pt>
                <c:pt idx="37">
                  <c:v>6.2857142857142998</c:v>
                </c:pt>
                <c:pt idx="38">
                  <c:v>6.4285714285713995</c:v>
                </c:pt>
                <c:pt idx="39">
                  <c:v>6.5714285714286005</c:v>
                </c:pt>
                <c:pt idx="40">
                  <c:v>6.7142857142857002</c:v>
                </c:pt>
                <c:pt idx="41">
                  <c:v>6.8571428571429003</c:v>
                </c:pt>
                <c:pt idx="42">
                  <c:v>7</c:v>
                </c:pt>
                <c:pt idx="43">
                  <c:v>7.1428571428570997</c:v>
                </c:pt>
                <c:pt idx="44">
                  <c:v>7.2857142857142998</c:v>
                </c:pt>
                <c:pt idx="45">
                  <c:v>7.4285714285713995</c:v>
                </c:pt>
                <c:pt idx="46">
                  <c:v>7.5714285714286005</c:v>
                </c:pt>
                <c:pt idx="47">
                  <c:v>7.7142857142857002</c:v>
                </c:pt>
                <c:pt idx="48">
                  <c:v>7.8571428571429003</c:v>
                </c:pt>
                <c:pt idx="49">
                  <c:v>8</c:v>
                </c:pt>
                <c:pt idx="50">
                  <c:v>8.1428571428570997</c:v>
                </c:pt>
                <c:pt idx="51">
                  <c:v>8.2857142857143007</c:v>
                </c:pt>
                <c:pt idx="52">
                  <c:v>8.4285714285714004</c:v>
                </c:pt>
                <c:pt idx="53">
                  <c:v>8.5714285714285996</c:v>
                </c:pt>
                <c:pt idx="54">
                  <c:v>8.7142857142856993</c:v>
                </c:pt>
                <c:pt idx="55">
                  <c:v>8.8571428571429003</c:v>
                </c:pt>
                <c:pt idx="56">
                  <c:v>9</c:v>
                </c:pt>
                <c:pt idx="57">
                  <c:v>9.1428571428570997</c:v>
                </c:pt>
                <c:pt idx="58">
                  <c:v>9.2857142857143007</c:v>
                </c:pt>
                <c:pt idx="59">
                  <c:v>9.4285714285714004</c:v>
                </c:pt>
                <c:pt idx="60">
                  <c:v>9.5714285714285996</c:v>
                </c:pt>
                <c:pt idx="61">
                  <c:v>9.7142857142856993</c:v>
                </c:pt>
                <c:pt idx="62">
                  <c:v>9.8571428571429003</c:v>
                </c:pt>
                <c:pt idx="63">
                  <c:v>10</c:v>
                </c:pt>
                <c:pt idx="64">
                  <c:v>10.142857142857</c:v>
                </c:pt>
                <c:pt idx="65">
                  <c:v>10.285714285714</c:v>
                </c:pt>
                <c:pt idx="66">
                  <c:v>10.428571428570999</c:v>
                </c:pt>
                <c:pt idx="67">
                  <c:v>10.571428571429001</c:v>
                </c:pt>
                <c:pt idx="68">
                  <c:v>10.714285714286</c:v>
                </c:pt>
                <c:pt idx="69">
                  <c:v>10.857142857143</c:v>
                </c:pt>
                <c:pt idx="70">
                  <c:v>11</c:v>
                </c:pt>
                <c:pt idx="71">
                  <c:v>11.142857142857</c:v>
                </c:pt>
                <c:pt idx="72">
                  <c:v>11.285714285714</c:v>
                </c:pt>
                <c:pt idx="73">
                  <c:v>11.428571428570999</c:v>
                </c:pt>
                <c:pt idx="74">
                  <c:v>11.571428571429001</c:v>
                </c:pt>
                <c:pt idx="75">
                  <c:v>11.714285714286</c:v>
                </c:pt>
                <c:pt idx="76">
                  <c:v>11.857142857143</c:v>
                </c:pt>
                <c:pt idx="77">
                  <c:v>12</c:v>
                </c:pt>
                <c:pt idx="78">
                  <c:v>12.142857142857</c:v>
                </c:pt>
                <c:pt idx="79">
                  <c:v>12.285714285714</c:v>
                </c:pt>
                <c:pt idx="80">
                  <c:v>12.428571428570999</c:v>
                </c:pt>
                <c:pt idx="81">
                  <c:v>12.571428571429001</c:v>
                </c:pt>
                <c:pt idx="82">
                  <c:v>12.714285714286</c:v>
                </c:pt>
                <c:pt idx="83">
                  <c:v>12.857142857143</c:v>
                </c:pt>
                <c:pt idx="84">
                  <c:v>13</c:v>
                </c:pt>
                <c:pt idx="85">
                  <c:v>13.142857142857</c:v>
                </c:pt>
                <c:pt idx="86">
                  <c:v>13.285714285714</c:v>
                </c:pt>
                <c:pt idx="87">
                  <c:v>13.428571428570999</c:v>
                </c:pt>
                <c:pt idx="88">
                  <c:v>13.571428571429001</c:v>
                </c:pt>
                <c:pt idx="89">
                  <c:v>13.714285714286</c:v>
                </c:pt>
                <c:pt idx="90">
                  <c:v>13.857142857143</c:v>
                </c:pt>
                <c:pt idx="91">
                  <c:v>14</c:v>
                </c:pt>
                <c:pt idx="92">
                  <c:v>14.142857142857</c:v>
                </c:pt>
                <c:pt idx="93">
                  <c:v>14.285714285714</c:v>
                </c:pt>
                <c:pt idx="94">
                  <c:v>14.428571428570999</c:v>
                </c:pt>
                <c:pt idx="95">
                  <c:v>14.571428571429001</c:v>
                </c:pt>
                <c:pt idx="96">
                  <c:v>14.714285714286</c:v>
                </c:pt>
                <c:pt idx="97">
                  <c:v>14.857142857143</c:v>
                </c:pt>
                <c:pt idx="98">
                  <c:v>15</c:v>
                </c:pt>
              </c:numCache>
            </c:numRef>
          </c:xVal>
          <c:yVal>
            <c:numRef>
              <c:f>'SqW 2Rx2L'!$G$5:$G$103</c:f>
              <c:numCache>
                <c:formatCode>General</c:formatCode>
                <c:ptCount val="99"/>
                <c:pt idx="0">
                  <c:v>-65.705714999999998</c:v>
                </c:pt>
                <c:pt idx="1">
                  <c:v>-66.400665000000004</c:v>
                </c:pt>
                <c:pt idx="2">
                  <c:v>-66.683318999999997</c:v>
                </c:pt>
                <c:pt idx="3">
                  <c:v>-66.012259999999998</c:v>
                </c:pt>
                <c:pt idx="4">
                  <c:v>-66.038264999999996</c:v>
                </c:pt>
                <c:pt idx="5">
                  <c:v>-66.986846999999997</c:v>
                </c:pt>
                <c:pt idx="6">
                  <c:v>-67.865093000000002</c:v>
                </c:pt>
                <c:pt idx="7">
                  <c:v>-68.861255999999997</c:v>
                </c:pt>
                <c:pt idx="8">
                  <c:v>-70.544089999999997</c:v>
                </c:pt>
                <c:pt idx="9">
                  <c:v>-70.494843000000003</c:v>
                </c:pt>
                <c:pt idx="10">
                  <c:v>-66.540606999999994</c:v>
                </c:pt>
                <c:pt idx="11">
                  <c:v>-64.454234999999997</c:v>
                </c:pt>
                <c:pt idx="12">
                  <c:v>-63.885078</c:v>
                </c:pt>
                <c:pt idx="13">
                  <c:v>-67.466178999999997</c:v>
                </c:pt>
                <c:pt idx="14">
                  <c:v>-68.421413000000001</c:v>
                </c:pt>
                <c:pt idx="15">
                  <c:v>-68.858645999999993</c:v>
                </c:pt>
                <c:pt idx="16">
                  <c:v>-67.843879999999999</c:v>
                </c:pt>
                <c:pt idx="17">
                  <c:v>-66.901688000000007</c:v>
                </c:pt>
                <c:pt idx="18">
                  <c:v>-68.130085000000008</c:v>
                </c:pt>
                <c:pt idx="19">
                  <c:v>-70.146193999999994</c:v>
                </c:pt>
                <c:pt idx="20">
                  <c:v>-74.796440000000004</c:v>
                </c:pt>
                <c:pt idx="21">
                  <c:v>-74.620163000000005</c:v>
                </c:pt>
                <c:pt idx="22">
                  <c:v>-72.702408000000005</c:v>
                </c:pt>
                <c:pt idx="23">
                  <c:v>-66.30563699999999</c:v>
                </c:pt>
                <c:pt idx="24">
                  <c:v>-62.99588</c:v>
                </c:pt>
                <c:pt idx="25">
                  <c:v>-61.939529</c:v>
                </c:pt>
                <c:pt idx="26">
                  <c:v>-61.915275999999999</c:v>
                </c:pt>
                <c:pt idx="27">
                  <c:v>-63.291981</c:v>
                </c:pt>
                <c:pt idx="28">
                  <c:v>-65.663937000000004</c:v>
                </c:pt>
                <c:pt idx="29">
                  <c:v>-67.75825900000001</c:v>
                </c:pt>
                <c:pt idx="30">
                  <c:v>-69.117583999999994</c:v>
                </c:pt>
                <c:pt idx="31">
                  <c:v>-68.273041000000006</c:v>
                </c:pt>
                <c:pt idx="32">
                  <c:v>-67.992737000000005</c:v>
                </c:pt>
                <c:pt idx="33">
                  <c:v>-66.929698999999999</c:v>
                </c:pt>
                <c:pt idx="34">
                  <c:v>-67.281765000000007</c:v>
                </c:pt>
                <c:pt idx="35">
                  <c:v>-67.322329999999994</c:v>
                </c:pt>
                <c:pt idx="36">
                  <c:v>-67.504371999999989</c:v>
                </c:pt>
                <c:pt idx="37">
                  <c:v>-67.067993000000001</c:v>
                </c:pt>
                <c:pt idx="38">
                  <c:v>-67.607203999999996</c:v>
                </c:pt>
                <c:pt idx="39">
                  <c:v>-67.971621999999996</c:v>
                </c:pt>
                <c:pt idx="40">
                  <c:v>-67.275115999999997</c:v>
                </c:pt>
                <c:pt idx="41">
                  <c:v>-67.801394999999999</c:v>
                </c:pt>
                <c:pt idx="42">
                  <c:v>-68.343440999999999</c:v>
                </c:pt>
                <c:pt idx="43">
                  <c:v>-68.712199999999996</c:v>
                </c:pt>
                <c:pt idx="44">
                  <c:v>-67.179718000000008</c:v>
                </c:pt>
                <c:pt idx="45">
                  <c:v>-66.530028999999999</c:v>
                </c:pt>
                <c:pt idx="46">
                  <c:v>-65.090508</c:v>
                </c:pt>
                <c:pt idx="47">
                  <c:v>-65.771388999999999</c:v>
                </c:pt>
                <c:pt idx="48">
                  <c:v>-67.970230000000001</c:v>
                </c:pt>
                <c:pt idx="49">
                  <c:v>-69.189841999999999</c:v>
                </c:pt>
                <c:pt idx="50">
                  <c:v>-66.799908000000002</c:v>
                </c:pt>
                <c:pt idx="51">
                  <c:v>-61.872318</c:v>
                </c:pt>
                <c:pt idx="52">
                  <c:v>-59.262115000000001</c:v>
                </c:pt>
                <c:pt idx="53">
                  <c:v>-57.932217000000001</c:v>
                </c:pt>
                <c:pt idx="54">
                  <c:v>-57.742649</c:v>
                </c:pt>
                <c:pt idx="55">
                  <c:v>-58.022849999999998</c:v>
                </c:pt>
                <c:pt idx="56">
                  <c:v>-59.054462000000001</c:v>
                </c:pt>
                <c:pt idx="57">
                  <c:v>-60.920994</c:v>
                </c:pt>
                <c:pt idx="58">
                  <c:v>-62.906669999999998</c:v>
                </c:pt>
                <c:pt idx="59">
                  <c:v>-64.581031999999993</c:v>
                </c:pt>
                <c:pt idx="60">
                  <c:v>-64.818625999999995</c:v>
                </c:pt>
                <c:pt idx="61">
                  <c:v>-64.940703999999997</c:v>
                </c:pt>
                <c:pt idx="62">
                  <c:v>-64.396243999999996</c:v>
                </c:pt>
                <c:pt idx="63">
                  <c:v>-64.93728999999999</c:v>
                </c:pt>
                <c:pt idx="64">
                  <c:v>-65.997307000000006</c:v>
                </c:pt>
                <c:pt idx="65">
                  <c:v>-67.168826999999993</c:v>
                </c:pt>
                <c:pt idx="66">
                  <c:v>-68.029696999999999</c:v>
                </c:pt>
                <c:pt idx="67">
                  <c:v>-67.214351999999991</c:v>
                </c:pt>
                <c:pt idx="68">
                  <c:v>-65.70798099999999</c:v>
                </c:pt>
                <c:pt idx="69">
                  <c:v>-62.695644000000001</c:v>
                </c:pt>
                <c:pt idx="70">
                  <c:v>-60.288097</c:v>
                </c:pt>
                <c:pt idx="71">
                  <c:v>-59.163761000000001</c:v>
                </c:pt>
                <c:pt idx="72">
                  <c:v>-59.124251999999998</c:v>
                </c:pt>
                <c:pt idx="73">
                  <c:v>-59.643528000000003</c:v>
                </c:pt>
                <c:pt idx="74">
                  <c:v>-60.875801000000003</c:v>
                </c:pt>
                <c:pt idx="75">
                  <c:v>-63.060828999999998</c:v>
                </c:pt>
                <c:pt idx="76">
                  <c:v>-64.120113000000003</c:v>
                </c:pt>
                <c:pt idx="77">
                  <c:v>-63.220325000000003</c:v>
                </c:pt>
                <c:pt idx="78">
                  <c:v>-60.610965999999998</c:v>
                </c:pt>
                <c:pt idx="79">
                  <c:v>-59.176909999999999</c:v>
                </c:pt>
                <c:pt idx="80">
                  <c:v>-58.442177000000001</c:v>
                </c:pt>
                <c:pt idx="81">
                  <c:v>-58.103512000000002</c:v>
                </c:pt>
                <c:pt idx="82">
                  <c:v>-57.808064000000002</c:v>
                </c:pt>
                <c:pt idx="83">
                  <c:v>-57.868713</c:v>
                </c:pt>
                <c:pt idx="84">
                  <c:v>-56.727088999999999</c:v>
                </c:pt>
                <c:pt idx="85">
                  <c:v>-54.204697000000003</c:v>
                </c:pt>
                <c:pt idx="86">
                  <c:v>-51.583545999999998</c:v>
                </c:pt>
                <c:pt idx="87">
                  <c:v>-51.569633000000003</c:v>
                </c:pt>
                <c:pt idx="88">
                  <c:v>-53.515591000000001</c:v>
                </c:pt>
                <c:pt idx="89">
                  <c:v>-54.659916000000003</c:v>
                </c:pt>
                <c:pt idx="90">
                  <c:v>-51.608089</c:v>
                </c:pt>
                <c:pt idx="91">
                  <c:v>-47.897857999999999</c:v>
                </c:pt>
                <c:pt idx="92">
                  <c:v>-43.484057999999997</c:v>
                </c:pt>
                <c:pt idx="93">
                  <c:v>-42.855915000000003</c:v>
                </c:pt>
                <c:pt idx="94">
                  <c:v>-42.750537999999999</c:v>
                </c:pt>
                <c:pt idx="95">
                  <c:v>-43.585293</c:v>
                </c:pt>
                <c:pt idx="96">
                  <c:v>-48.215733</c:v>
                </c:pt>
                <c:pt idx="97">
                  <c:v>-46.272530000000003</c:v>
                </c:pt>
                <c:pt idx="98">
                  <c:v>-44.944415999999997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5F-46EC-A59F-BC49485E1886}"/>
            </c:ext>
          </c:extLst>
        </c:ser>
        <c:ser>
          <c:idx val="2"/>
          <c:order val="1"/>
          <c:tx>
            <c:v>+20dBm Square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2Rx2L'!$F$5:$F$103</c:f>
              <c:numCache>
                <c:formatCode>General</c:formatCode>
                <c:ptCount val="99"/>
                <c:pt idx="0">
                  <c:v>1</c:v>
                </c:pt>
                <c:pt idx="1">
                  <c:v>1.1428571428570999</c:v>
                </c:pt>
                <c:pt idx="2">
                  <c:v>1.2857142857143</c:v>
                </c:pt>
                <c:pt idx="3">
                  <c:v>1.4285714285714</c:v>
                </c:pt>
                <c:pt idx="4">
                  <c:v>1.5714285714286</c:v>
                </c:pt>
                <c:pt idx="5">
                  <c:v>1.7142857142857</c:v>
                </c:pt>
                <c:pt idx="6">
                  <c:v>1.8571428571429001</c:v>
                </c:pt>
                <c:pt idx="7">
                  <c:v>2</c:v>
                </c:pt>
                <c:pt idx="8">
                  <c:v>2.1428571428571002</c:v>
                </c:pt>
                <c:pt idx="9">
                  <c:v>2.2857142857143002</c:v>
                </c:pt>
                <c:pt idx="10">
                  <c:v>2.4285714285714</c:v>
                </c:pt>
                <c:pt idx="11">
                  <c:v>2.5714285714286</c:v>
                </c:pt>
                <c:pt idx="12">
                  <c:v>2.7142857142856998</c:v>
                </c:pt>
                <c:pt idx="13">
                  <c:v>2.8571428571428998</c:v>
                </c:pt>
                <c:pt idx="14">
                  <c:v>3</c:v>
                </c:pt>
                <c:pt idx="15">
                  <c:v>3.1428571428571002</c:v>
                </c:pt>
                <c:pt idx="16">
                  <c:v>3.2857142857143002</c:v>
                </c:pt>
                <c:pt idx="17">
                  <c:v>3.4285714285714</c:v>
                </c:pt>
                <c:pt idx="18">
                  <c:v>3.5714285714286</c:v>
                </c:pt>
                <c:pt idx="19">
                  <c:v>3.7142857142856998</c:v>
                </c:pt>
                <c:pt idx="20">
                  <c:v>3.8571428571428998</c:v>
                </c:pt>
                <c:pt idx="21">
                  <c:v>4</c:v>
                </c:pt>
                <c:pt idx="22">
                  <c:v>4.1428571428570997</c:v>
                </c:pt>
                <c:pt idx="23">
                  <c:v>4.2857142857142998</c:v>
                </c:pt>
                <c:pt idx="24">
                  <c:v>4.4285714285713995</c:v>
                </c:pt>
                <c:pt idx="25">
                  <c:v>4.5714285714286005</c:v>
                </c:pt>
                <c:pt idx="26">
                  <c:v>4.7142857142857002</c:v>
                </c:pt>
                <c:pt idx="27">
                  <c:v>4.8571428571429003</c:v>
                </c:pt>
                <c:pt idx="28">
                  <c:v>5</c:v>
                </c:pt>
                <c:pt idx="29">
                  <c:v>5.1428571428570997</c:v>
                </c:pt>
                <c:pt idx="30">
                  <c:v>5.2857142857142998</c:v>
                </c:pt>
                <c:pt idx="31">
                  <c:v>5.4285714285713995</c:v>
                </c:pt>
                <c:pt idx="32">
                  <c:v>5.5714285714286005</c:v>
                </c:pt>
                <c:pt idx="33">
                  <c:v>5.7142857142857002</c:v>
                </c:pt>
                <c:pt idx="34">
                  <c:v>5.8571428571429003</c:v>
                </c:pt>
                <c:pt idx="35">
                  <c:v>6</c:v>
                </c:pt>
                <c:pt idx="36">
                  <c:v>6.1428571428570997</c:v>
                </c:pt>
                <c:pt idx="37">
                  <c:v>6.2857142857142998</c:v>
                </c:pt>
                <c:pt idx="38">
                  <c:v>6.4285714285713995</c:v>
                </c:pt>
                <c:pt idx="39">
                  <c:v>6.5714285714286005</c:v>
                </c:pt>
                <c:pt idx="40">
                  <c:v>6.7142857142857002</c:v>
                </c:pt>
                <c:pt idx="41">
                  <c:v>6.8571428571429003</c:v>
                </c:pt>
                <c:pt idx="42">
                  <c:v>7</c:v>
                </c:pt>
                <c:pt idx="43">
                  <c:v>7.1428571428570997</c:v>
                </c:pt>
                <c:pt idx="44">
                  <c:v>7.2857142857142998</c:v>
                </c:pt>
                <c:pt idx="45">
                  <c:v>7.4285714285713995</c:v>
                </c:pt>
                <c:pt idx="46">
                  <c:v>7.5714285714286005</c:v>
                </c:pt>
                <c:pt idx="47">
                  <c:v>7.7142857142857002</c:v>
                </c:pt>
                <c:pt idx="48">
                  <c:v>7.8571428571429003</c:v>
                </c:pt>
                <c:pt idx="49">
                  <c:v>8</c:v>
                </c:pt>
                <c:pt idx="50">
                  <c:v>8.1428571428570997</c:v>
                </c:pt>
                <c:pt idx="51">
                  <c:v>8.2857142857143007</c:v>
                </c:pt>
                <c:pt idx="52">
                  <c:v>8.4285714285714004</c:v>
                </c:pt>
                <c:pt idx="53">
                  <c:v>8.5714285714285996</c:v>
                </c:pt>
                <c:pt idx="54">
                  <c:v>8.7142857142856993</c:v>
                </c:pt>
                <c:pt idx="55">
                  <c:v>8.8571428571429003</c:v>
                </c:pt>
                <c:pt idx="56">
                  <c:v>9</c:v>
                </c:pt>
                <c:pt idx="57">
                  <c:v>9.1428571428570997</c:v>
                </c:pt>
                <c:pt idx="58">
                  <c:v>9.2857142857143007</c:v>
                </c:pt>
                <c:pt idx="59">
                  <c:v>9.4285714285714004</c:v>
                </c:pt>
                <c:pt idx="60">
                  <c:v>9.5714285714285996</c:v>
                </c:pt>
                <c:pt idx="61">
                  <c:v>9.7142857142856993</c:v>
                </c:pt>
                <c:pt idx="62">
                  <c:v>9.8571428571429003</c:v>
                </c:pt>
                <c:pt idx="63">
                  <c:v>10</c:v>
                </c:pt>
                <c:pt idx="64">
                  <c:v>10.142857142857</c:v>
                </c:pt>
                <c:pt idx="65">
                  <c:v>10.285714285714</c:v>
                </c:pt>
                <c:pt idx="66">
                  <c:v>10.428571428570999</c:v>
                </c:pt>
                <c:pt idx="67">
                  <c:v>10.571428571429001</c:v>
                </c:pt>
                <c:pt idx="68">
                  <c:v>10.714285714286</c:v>
                </c:pt>
                <c:pt idx="69">
                  <c:v>10.857142857143</c:v>
                </c:pt>
                <c:pt idx="70">
                  <c:v>11</c:v>
                </c:pt>
                <c:pt idx="71">
                  <c:v>11.142857142857</c:v>
                </c:pt>
                <c:pt idx="72">
                  <c:v>11.285714285714</c:v>
                </c:pt>
                <c:pt idx="73">
                  <c:v>11.428571428570999</c:v>
                </c:pt>
                <c:pt idx="74">
                  <c:v>11.571428571429001</c:v>
                </c:pt>
                <c:pt idx="75">
                  <c:v>11.714285714286</c:v>
                </c:pt>
                <c:pt idx="76">
                  <c:v>11.857142857143</c:v>
                </c:pt>
                <c:pt idx="77">
                  <c:v>12</c:v>
                </c:pt>
                <c:pt idx="78">
                  <c:v>12.142857142857</c:v>
                </c:pt>
                <c:pt idx="79">
                  <c:v>12.285714285714</c:v>
                </c:pt>
                <c:pt idx="80">
                  <c:v>12.428571428570999</c:v>
                </c:pt>
                <c:pt idx="81">
                  <c:v>12.571428571429001</c:v>
                </c:pt>
                <c:pt idx="82">
                  <c:v>12.714285714286</c:v>
                </c:pt>
                <c:pt idx="83">
                  <c:v>12.857142857143</c:v>
                </c:pt>
                <c:pt idx="84">
                  <c:v>13</c:v>
                </c:pt>
                <c:pt idx="85">
                  <c:v>13.142857142857</c:v>
                </c:pt>
                <c:pt idx="86">
                  <c:v>13.285714285714</c:v>
                </c:pt>
                <c:pt idx="87">
                  <c:v>13.428571428570999</c:v>
                </c:pt>
                <c:pt idx="88">
                  <c:v>13.571428571429001</c:v>
                </c:pt>
                <c:pt idx="89">
                  <c:v>13.714285714286</c:v>
                </c:pt>
                <c:pt idx="90">
                  <c:v>13.857142857143</c:v>
                </c:pt>
                <c:pt idx="91">
                  <c:v>14</c:v>
                </c:pt>
                <c:pt idx="92">
                  <c:v>14.142857142857</c:v>
                </c:pt>
                <c:pt idx="93">
                  <c:v>14.285714285714</c:v>
                </c:pt>
                <c:pt idx="94">
                  <c:v>14.428571428570999</c:v>
                </c:pt>
                <c:pt idx="95">
                  <c:v>14.571428571429001</c:v>
                </c:pt>
                <c:pt idx="96">
                  <c:v>14.714285714286</c:v>
                </c:pt>
                <c:pt idx="97">
                  <c:v>14.857142857143</c:v>
                </c:pt>
                <c:pt idx="98">
                  <c:v>15</c:v>
                </c:pt>
              </c:numCache>
            </c:numRef>
          </c:xVal>
          <c:yVal>
            <c:numRef>
              <c:f>'SqW 2Rx2L'!$O$5:$O$103</c:f>
              <c:numCache>
                <c:formatCode>General</c:formatCode>
                <c:ptCount val="99"/>
                <c:pt idx="0">
                  <c:v>-74.687354999999997</c:v>
                </c:pt>
                <c:pt idx="1">
                  <c:v>-76.626091000000002</c:v>
                </c:pt>
                <c:pt idx="2">
                  <c:v>-78.081978000000007</c:v>
                </c:pt>
                <c:pt idx="3">
                  <c:v>-77.601471000000004</c:v>
                </c:pt>
                <c:pt idx="4">
                  <c:v>-76.216476</c:v>
                </c:pt>
                <c:pt idx="5">
                  <c:v>-75.892501999999993</c:v>
                </c:pt>
                <c:pt idx="6">
                  <c:v>-70.804053999999994</c:v>
                </c:pt>
                <c:pt idx="7">
                  <c:v>-70.421158000000005</c:v>
                </c:pt>
                <c:pt idx="8">
                  <c:v>-73.465828000000002</c:v>
                </c:pt>
                <c:pt idx="9">
                  <c:v>-78.271156000000005</c:v>
                </c:pt>
                <c:pt idx="10">
                  <c:v>-80.068816999999996</c:v>
                </c:pt>
                <c:pt idx="11">
                  <c:v>-80.949592999999993</c:v>
                </c:pt>
                <c:pt idx="12">
                  <c:v>-77.853638000000004</c:v>
                </c:pt>
                <c:pt idx="13">
                  <c:v>-78.196174999999997</c:v>
                </c:pt>
                <c:pt idx="14">
                  <c:v>-72.630249000000006</c:v>
                </c:pt>
                <c:pt idx="15">
                  <c:v>-69.934837000000002</c:v>
                </c:pt>
                <c:pt idx="16">
                  <c:v>-67.33505199999999</c:v>
                </c:pt>
                <c:pt idx="17">
                  <c:v>-67.688884999999999</c:v>
                </c:pt>
                <c:pt idx="18">
                  <c:v>-68.352183999999994</c:v>
                </c:pt>
                <c:pt idx="19">
                  <c:v>-66.990147000000007</c:v>
                </c:pt>
                <c:pt idx="20">
                  <c:v>-65.676639999999992</c:v>
                </c:pt>
                <c:pt idx="21">
                  <c:v>-64.713859999999997</c:v>
                </c:pt>
                <c:pt idx="22">
                  <c:v>-64.58687599999999</c:v>
                </c:pt>
                <c:pt idx="23">
                  <c:v>-62.919998</c:v>
                </c:pt>
                <c:pt idx="24">
                  <c:v>-62.013984999999998</c:v>
                </c:pt>
                <c:pt idx="25">
                  <c:v>-61.187533999999999</c:v>
                </c:pt>
                <c:pt idx="26">
                  <c:v>-61.782626999999998</c:v>
                </c:pt>
                <c:pt idx="27">
                  <c:v>-62.001919000000001</c:v>
                </c:pt>
                <c:pt idx="28">
                  <c:v>-62.907074000000001</c:v>
                </c:pt>
                <c:pt idx="29">
                  <c:v>-63.174140999999999</c:v>
                </c:pt>
                <c:pt idx="30">
                  <c:v>-61.842354</c:v>
                </c:pt>
                <c:pt idx="31">
                  <c:v>-61.051738999999998</c:v>
                </c:pt>
                <c:pt idx="32">
                  <c:v>-61.246150999999998</c:v>
                </c:pt>
                <c:pt idx="33">
                  <c:v>-62.932102</c:v>
                </c:pt>
                <c:pt idx="34">
                  <c:v>-67.530276999999998</c:v>
                </c:pt>
                <c:pt idx="35">
                  <c:v>-71.238060000000004</c:v>
                </c:pt>
                <c:pt idx="36">
                  <c:v>-73.188102999999998</c:v>
                </c:pt>
                <c:pt idx="37">
                  <c:v>-70.560790999999995</c:v>
                </c:pt>
                <c:pt idx="38">
                  <c:v>-68.316409999999991</c:v>
                </c:pt>
                <c:pt idx="39">
                  <c:v>-67.068854999999999</c:v>
                </c:pt>
                <c:pt idx="40">
                  <c:v>-67.33959999999999</c:v>
                </c:pt>
                <c:pt idx="41">
                  <c:v>-68.765869000000009</c:v>
                </c:pt>
                <c:pt idx="42">
                  <c:v>-69.092697000000001</c:v>
                </c:pt>
                <c:pt idx="43">
                  <c:v>-67.523089999999996</c:v>
                </c:pt>
                <c:pt idx="44">
                  <c:v>-65.410956999999996</c:v>
                </c:pt>
                <c:pt idx="45">
                  <c:v>-64.902694999999994</c:v>
                </c:pt>
                <c:pt idx="46">
                  <c:v>-65.522411000000005</c:v>
                </c:pt>
                <c:pt idx="47">
                  <c:v>-65.258769999999998</c:v>
                </c:pt>
                <c:pt idx="48">
                  <c:v>-64.691986</c:v>
                </c:pt>
                <c:pt idx="49">
                  <c:v>-64.662852999999998</c:v>
                </c:pt>
                <c:pt idx="50">
                  <c:v>-66.284557000000007</c:v>
                </c:pt>
                <c:pt idx="51">
                  <c:v>-68.10776899999999</c:v>
                </c:pt>
                <c:pt idx="52">
                  <c:v>-70.158439999999999</c:v>
                </c:pt>
                <c:pt idx="53">
                  <c:v>-71.101517000000001</c:v>
                </c:pt>
                <c:pt idx="54">
                  <c:v>-70.363342000000003</c:v>
                </c:pt>
                <c:pt idx="55">
                  <c:v>-67.802470999999997</c:v>
                </c:pt>
                <c:pt idx="56">
                  <c:v>-65.793612999999993</c:v>
                </c:pt>
                <c:pt idx="57">
                  <c:v>-66.154212999999999</c:v>
                </c:pt>
                <c:pt idx="58">
                  <c:v>-66.15300400000001</c:v>
                </c:pt>
                <c:pt idx="59">
                  <c:v>-65.602035999999998</c:v>
                </c:pt>
                <c:pt idx="60">
                  <c:v>-63.967419</c:v>
                </c:pt>
                <c:pt idx="61">
                  <c:v>-63.412666000000002</c:v>
                </c:pt>
                <c:pt idx="62">
                  <c:v>-62.903365999999998</c:v>
                </c:pt>
                <c:pt idx="63">
                  <c:v>-61.708660000000002</c:v>
                </c:pt>
                <c:pt idx="64">
                  <c:v>-60.454509999999999</c:v>
                </c:pt>
                <c:pt idx="65">
                  <c:v>-59.171131000000003</c:v>
                </c:pt>
                <c:pt idx="66">
                  <c:v>-59.066673000000002</c:v>
                </c:pt>
                <c:pt idx="67">
                  <c:v>-60.791916000000001</c:v>
                </c:pt>
                <c:pt idx="68">
                  <c:v>-63.813709000000003</c:v>
                </c:pt>
                <c:pt idx="69">
                  <c:v>-67.345298999999997</c:v>
                </c:pt>
                <c:pt idx="70">
                  <c:v>-69.684676999999994</c:v>
                </c:pt>
                <c:pt idx="71">
                  <c:v>-68.928303</c:v>
                </c:pt>
                <c:pt idx="72">
                  <c:v>-66.813297000000006</c:v>
                </c:pt>
                <c:pt idx="73">
                  <c:v>-63.971252</c:v>
                </c:pt>
                <c:pt idx="74">
                  <c:v>-63.150700000000001</c:v>
                </c:pt>
                <c:pt idx="75">
                  <c:v>-62.749332000000003</c:v>
                </c:pt>
                <c:pt idx="76">
                  <c:v>-64.083973</c:v>
                </c:pt>
                <c:pt idx="77">
                  <c:v>-65.367064999999997</c:v>
                </c:pt>
                <c:pt idx="78">
                  <c:v>-67.972942000000003</c:v>
                </c:pt>
                <c:pt idx="79">
                  <c:v>-67.73074299999999</c:v>
                </c:pt>
                <c:pt idx="80">
                  <c:v>-66.070582999999999</c:v>
                </c:pt>
                <c:pt idx="81">
                  <c:v>-61.829712000000001</c:v>
                </c:pt>
                <c:pt idx="82">
                  <c:v>-58.414124000000001</c:v>
                </c:pt>
                <c:pt idx="83">
                  <c:v>-56.343533000000001</c:v>
                </c:pt>
                <c:pt idx="84">
                  <c:v>-55.82159</c:v>
                </c:pt>
                <c:pt idx="85">
                  <c:v>-57.346077000000001</c:v>
                </c:pt>
                <c:pt idx="86">
                  <c:v>-58.066544</c:v>
                </c:pt>
                <c:pt idx="87">
                  <c:v>-58.324207000000001</c:v>
                </c:pt>
                <c:pt idx="88">
                  <c:v>-57.204956000000003</c:v>
                </c:pt>
                <c:pt idx="89">
                  <c:v>-56.157863999999996</c:v>
                </c:pt>
                <c:pt idx="90">
                  <c:v>-54.919395000000002</c:v>
                </c:pt>
                <c:pt idx="91">
                  <c:v>-52.214725000000001</c:v>
                </c:pt>
                <c:pt idx="92">
                  <c:v>-48.281180999999997</c:v>
                </c:pt>
                <c:pt idx="93">
                  <c:v>-44.352553999999998</c:v>
                </c:pt>
                <c:pt idx="94">
                  <c:v>-43.18486</c:v>
                </c:pt>
                <c:pt idx="95">
                  <c:v>-44.620238999999998</c:v>
                </c:pt>
                <c:pt idx="96">
                  <c:v>-45.338656999999998</c:v>
                </c:pt>
                <c:pt idx="97">
                  <c:v>-44.513137999999998</c:v>
                </c:pt>
                <c:pt idx="98">
                  <c:v>-42.752490999999999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5F-46EC-A59F-BC49485E1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966272"/>
        <c:axId val="112968448"/>
      </c:scatterChart>
      <c:valAx>
        <c:axId val="112966272"/>
        <c:scaling>
          <c:orientation val="minMax"/>
          <c:max val="13"/>
          <c:min val="1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Input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2968448"/>
        <c:crosses val="autoZero"/>
        <c:crossBetween val="midCat"/>
        <c:majorUnit val="1"/>
      </c:valAx>
      <c:valAx>
        <c:axId val="112968448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2966272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19785901033135986"/>
          <c:y val="0.130553732866725"/>
          <c:w val="0.62827903082847725"/>
          <c:h val="0.12685950714494021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000" baseline="0"/>
              <a:t>2IF x 1LO Spurious Suppression (dBc) -10 dBm IF Input</a:t>
            </a:r>
          </a:p>
        </c:rich>
      </c:tx>
      <c:layout>
        <c:manualLayout>
          <c:xMode val="edge"/>
          <c:yMode val="edge"/>
          <c:x val="0.19110496008224406"/>
          <c:y val="1.851842356059179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64235992240244"/>
          <c:y val="0.10223372428097728"/>
          <c:w val="0.76542713682528862"/>
          <c:h val="0.70701370662000584"/>
        </c:manualLayout>
      </c:layout>
      <c:scatterChart>
        <c:scatterStyle val="smoothMarker"/>
        <c:varyColors val="0"/>
        <c:ser>
          <c:idx val="0"/>
          <c:order val="0"/>
          <c:tx>
            <c:v>+20dBm Square Wave LO - Configuration A</c:v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xVal>
            <c:numRef>
              <c:f>'SqW 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'SqW 2Ix1L'!$G$5:$G$103</c:f>
              <c:numCache>
                <c:formatCode>General</c:formatCode>
                <c:ptCount val="99"/>
                <c:pt idx="0">
                  <c:v>-37.545623999999997</c:v>
                </c:pt>
                <c:pt idx="1">
                  <c:v>-40.747185000000002</c:v>
                </c:pt>
                <c:pt idx="2">
                  <c:v>-46.232658000000001</c:v>
                </c:pt>
                <c:pt idx="3">
                  <c:v>-50.838833000000001</c:v>
                </c:pt>
                <c:pt idx="4">
                  <c:v>-51.019257000000003</c:v>
                </c:pt>
                <c:pt idx="5">
                  <c:v>-53.929234000000001</c:v>
                </c:pt>
                <c:pt idx="6">
                  <c:v>-58.142380000000003</c:v>
                </c:pt>
                <c:pt idx="7">
                  <c:v>-63.4146</c:v>
                </c:pt>
                <c:pt idx="8">
                  <c:v>-64.564804000000009</c:v>
                </c:pt>
                <c:pt idx="9">
                  <c:v>-64.912426000000011</c:v>
                </c:pt>
                <c:pt idx="10">
                  <c:v>-65.829655000000002</c:v>
                </c:pt>
                <c:pt idx="11">
                  <c:v>-75.111389000000003</c:v>
                </c:pt>
                <c:pt idx="12">
                  <c:v>-73.49485</c:v>
                </c:pt>
                <c:pt idx="13">
                  <c:v>-75.518326000000002</c:v>
                </c:pt>
                <c:pt idx="14">
                  <c:v>-62.800986999999999</c:v>
                </c:pt>
                <c:pt idx="15">
                  <c:v>-59.943984999999998</c:v>
                </c:pt>
                <c:pt idx="16">
                  <c:v>-59.067577</c:v>
                </c:pt>
                <c:pt idx="17">
                  <c:v>-62.759524999999996</c:v>
                </c:pt>
                <c:pt idx="18">
                  <c:v>-68.35445</c:v>
                </c:pt>
                <c:pt idx="19">
                  <c:v>-67.067177000000001</c:v>
                </c:pt>
                <c:pt idx="20">
                  <c:v>-67.339336000000003</c:v>
                </c:pt>
                <c:pt idx="21">
                  <c:v>-67.709324000000009</c:v>
                </c:pt>
                <c:pt idx="22">
                  <c:v>-69.445221000000004</c:v>
                </c:pt>
                <c:pt idx="23">
                  <c:v>-70.245177999999996</c:v>
                </c:pt>
                <c:pt idx="24">
                  <c:v>-70.299789000000004</c:v>
                </c:pt>
                <c:pt idx="25">
                  <c:v>-67.742133999999993</c:v>
                </c:pt>
                <c:pt idx="26">
                  <c:v>-65.08157700000001</c:v>
                </c:pt>
                <c:pt idx="27">
                  <c:v>-63.961787999999999</c:v>
                </c:pt>
                <c:pt idx="28">
                  <c:v>-64.696631999999994</c:v>
                </c:pt>
                <c:pt idx="29">
                  <c:v>-65.571753999999999</c:v>
                </c:pt>
                <c:pt idx="30">
                  <c:v>-65.893344999999997</c:v>
                </c:pt>
                <c:pt idx="31">
                  <c:v>-65.950347999999991</c:v>
                </c:pt>
                <c:pt idx="32">
                  <c:v>-66.82190700000001</c:v>
                </c:pt>
                <c:pt idx="33">
                  <c:v>-66.023162999999997</c:v>
                </c:pt>
                <c:pt idx="34">
                  <c:v>-66.531334000000001</c:v>
                </c:pt>
                <c:pt idx="35">
                  <c:v>-69.113487000000006</c:v>
                </c:pt>
                <c:pt idx="36">
                  <c:v>-74.740723000000003</c:v>
                </c:pt>
                <c:pt idx="37">
                  <c:v>-75.892616000000004</c:v>
                </c:pt>
                <c:pt idx="38">
                  <c:v>-73.376204999999999</c:v>
                </c:pt>
                <c:pt idx="39">
                  <c:v>-67.881946999999997</c:v>
                </c:pt>
                <c:pt idx="40">
                  <c:v>-65.647723999999997</c:v>
                </c:pt>
                <c:pt idx="41">
                  <c:v>-64.770209999999992</c:v>
                </c:pt>
                <c:pt idx="42">
                  <c:v>-65.69442699999999</c:v>
                </c:pt>
                <c:pt idx="43">
                  <c:v>-65.705638999999991</c:v>
                </c:pt>
                <c:pt idx="44">
                  <c:v>-65.403824</c:v>
                </c:pt>
                <c:pt idx="45">
                  <c:v>-64.459609999999998</c:v>
                </c:pt>
                <c:pt idx="46">
                  <c:v>-64.717522000000002</c:v>
                </c:pt>
                <c:pt idx="47">
                  <c:v>-64.251498999999995</c:v>
                </c:pt>
                <c:pt idx="48">
                  <c:v>-63.325428000000002</c:v>
                </c:pt>
                <c:pt idx="49">
                  <c:v>-62.603293999999998</c:v>
                </c:pt>
                <c:pt idx="50">
                  <c:v>-63.059874999999998</c:v>
                </c:pt>
                <c:pt idx="51">
                  <c:v>-63.540298</c:v>
                </c:pt>
                <c:pt idx="52">
                  <c:v>-67.405208999999999</c:v>
                </c:pt>
                <c:pt idx="53">
                  <c:v>-71.185706999999994</c:v>
                </c:pt>
                <c:pt idx="54">
                  <c:v>-74.025574000000006</c:v>
                </c:pt>
                <c:pt idx="55">
                  <c:v>-70.778480999999999</c:v>
                </c:pt>
                <c:pt idx="56">
                  <c:v>-65.917434999999998</c:v>
                </c:pt>
                <c:pt idx="57">
                  <c:v>-62.004840999999999</c:v>
                </c:pt>
                <c:pt idx="58">
                  <c:v>-61.104042</c:v>
                </c:pt>
                <c:pt idx="59">
                  <c:v>-60.796126999999998</c:v>
                </c:pt>
                <c:pt idx="60">
                  <c:v>-60.235225999999997</c:v>
                </c:pt>
                <c:pt idx="61">
                  <c:v>-59.966296999999997</c:v>
                </c:pt>
                <c:pt idx="62">
                  <c:v>-60.816291999999997</c:v>
                </c:pt>
                <c:pt idx="63">
                  <c:v>-62.520553999999997</c:v>
                </c:pt>
                <c:pt idx="64">
                  <c:v>-64.805565000000001</c:v>
                </c:pt>
                <c:pt idx="65">
                  <c:v>-66.500281999999999</c:v>
                </c:pt>
                <c:pt idx="66">
                  <c:v>-67.380710999999991</c:v>
                </c:pt>
                <c:pt idx="67">
                  <c:v>-66.875793000000002</c:v>
                </c:pt>
                <c:pt idx="68">
                  <c:v>-66.043357999999998</c:v>
                </c:pt>
                <c:pt idx="69">
                  <c:v>-65.341006999999991</c:v>
                </c:pt>
                <c:pt idx="70">
                  <c:v>-65.094662</c:v>
                </c:pt>
                <c:pt idx="71">
                  <c:v>-64.82676699999999</c:v>
                </c:pt>
                <c:pt idx="72">
                  <c:v>-65.039680000000004</c:v>
                </c:pt>
                <c:pt idx="73">
                  <c:v>-65.163509000000005</c:v>
                </c:pt>
                <c:pt idx="74">
                  <c:v>-66.76237900000001</c:v>
                </c:pt>
                <c:pt idx="75">
                  <c:v>-68.042473000000001</c:v>
                </c:pt>
                <c:pt idx="76">
                  <c:v>-69.110625999999996</c:v>
                </c:pt>
                <c:pt idx="77">
                  <c:v>-68.525841</c:v>
                </c:pt>
                <c:pt idx="78">
                  <c:v>-67.997185000000002</c:v>
                </c:pt>
                <c:pt idx="79">
                  <c:v>-67.966076000000001</c:v>
                </c:pt>
                <c:pt idx="80">
                  <c:v>-67.773560000000003</c:v>
                </c:pt>
                <c:pt idx="81">
                  <c:v>-67.238098000000008</c:v>
                </c:pt>
                <c:pt idx="82">
                  <c:v>-66.794533000000001</c:v>
                </c:pt>
                <c:pt idx="83">
                  <c:v>-66.113842000000005</c:v>
                </c:pt>
                <c:pt idx="84">
                  <c:v>-64.927562999999992</c:v>
                </c:pt>
                <c:pt idx="85">
                  <c:v>-62.272227999999998</c:v>
                </c:pt>
                <c:pt idx="86">
                  <c:v>-59.868977000000001</c:v>
                </c:pt>
                <c:pt idx="87">
                  <c:v>-57.287627999999998</c:v>
                </c:pt>
                <c:pt idx="88">
                  <c:v>-54.168526</c:v>
                </c:pt>
                <c:pt idx="89">
                  <c:v>-50.231696999999997</c:v>
                </c:pt>
                <c:pt idx="90">
                  <c:v>-46.850430000000003</c:v>
                </c:pt>
                <c:pt idx="91">
                  <c:v>-44.66621</c:v>
                </c:pt>
                <c:pt idx="92">
                  <c:v>-44.269278999999997</c:v>
                </c:pt>
                <c:pt idx="93">
                  <c:v>-44.038592999999999</c:v>
                </c:pt>
                <c:pt idx="94">
                  <c:v>-43.977283</c:v>
                </c:pt>
                <c:pt idx="95">
                  <c:v>-43.324492999999997</c:v>
                </c:pt>
                <c:pt idx="96">
                  <c:v>-44.765678000000001</c:v>
                </c:pt>
                <c:pt idx="97">
                  <c:v>-44.788424999999997</c:v>
                </c:pt>
                <c:pt idx="98">
                  <c:v>-45.220303000000001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F1-4B1B-A490-10630BA29339}"/>
            </c:ext>
          </c:extLst>
        </c:ser>
        <c:ser>
          <c:idx val="2"/>
          <c:order val="1"/>
          <c:tx>
            <c:v>+20dBm Square Wave LO - Configuration B</c:v>
          </c:tx>
          <c:spPr>
            <a:ln>
              <a:solidFill>
                <a:schemeClr val="tx1"/>
              </a:solidFill>
              <a:prstDash val="sysDash"/>
            </a:ln>
          </c:spPr>
          <c:marker>
            <c:symbol val="none"/>
          </c:marker>
          <c:xVal>
            <c:numRef>
              <c:f>'SqW 2Ix1L'!$F$5:$F$103</c:f>
              <c:numCache>
                <c:formatCode>General</c:formatCode>
                <c:ptCount val="99"/>
                <c:pt idx="0">
                  <c:v>2.8159999999999998</c:v>
                </c:pt>
                <c:pt idx="1">
                  <c:v>2.9588571428571</c:v>
                </c:pt>
                <c:pt idx="2">
                  <c:v>3.1017142857143001</c:v>
                </c:pt>
                <c:pt idx="3">
                  <c:v>3.2445714285714002</c:v>
                </c:pt>
                <c:pt idx="4">
                  <c:v>3.3874285714285999</c:v>
                </c:pt>
                <c:pt idx="5">
                  <c:v>3.5302857142857</c:v>
                </c:pt>
                <c:pt idx="6">
                  <c:v>3.6731428571429001</c:v>
                </c:pt>
                <c:pt idx="7">
                  <c:v>3.8159999999999998</c:v>
                </c:pt>
                <c:pt idx="8">
                  <c:v>3.9588571428571</c:v>
                </c:pt>
                <c:pt idx="9">
                  <c:v>4.1017142857143005</c:v>
                </c:pt>
                <c:pt idx="10">
                  <c:v>4.2445714285714002</c:v>
                </c:pt>
                <c:pt idx="11">
                  <c:v>4.3874285714286003</c:v>
                </c:pt>
                <c:pt idx="12">
                  <c:v>4.5302857142857</c:v>
                </c:pt>
                <c:pt idx="13">
                  <c:v>4.6731428571429001</c:v>
                </c:pt>
                <c:pt idx="14">
                  <c:v>4.8159999999999998</c:v>
                </c:pt>
                <c:pt idx="15">
                  <c:v>4.9588571428570996</c:v>
                </c:pt>
                <c:pt idx="16">
                  <c:v>5.1017142857143005</c:v>
                </c:pt>
                <c:pt idx="17">
                  <c:v>5.2445714285713994</c:v>
                </c:pt>
                <c:pt idx="18">
                  <c:v>5.3874285714286003</c:v>
                </c:pt>
                <c:pt idx="19">
                  <c:v>5.5302857142857</c:v>
                </c:pt>
                <c:pt idx="20">
                  <c:v>5.6731428571429001</c:v>
                </c:pt>
                <c:pt idx="21">
                  <c:v>5.8159999999999998</c:v>
                </c:pt>
                <c:pt idx="22">
                  <c:v>5.9588571428570996</c:v>
                </c:pt>
                <c:pt idx="23">
                  <c:v>6.1017142857143005</c:v>
                </c:pt>
                <c:pt idx="24">
                  <c:v>6.2445714285713994</c:v>
                </c:pt>
                <c:pt idx="25">
                  <c:v>6.3874285714286003</c:v>
                </c:pt>
                <c:pt idx="26">
                  <c:v>6.5302857142857</c:v>
                </c:pt>
                <c:pt idx="27">
                  <c:v>6.6731428571429001</c:v>
                </c:pt>
                <c:pt idx="28">
                  <c:v>6.8159999999999998</c:v>
                </c:pt>
                <c:pt idx="29">
                  <c:v>6.9588571428570996</c:v>
                </c:pt>
                <c:pt idx="30">
                  <c:v>7.1017142857143005</c:v>
                </c:pt>
                <c:pt idx="31">
                  <c:v>7.2445714285713994</c:v>
                </c:pt>
                <c:pt idx="32">
                  <c:v>7.3874285714286003</c:v>
                </c:pt>
                <c:pt idx="33">
                  <c:v>7.5302857142857</c:v>
                </c:pt>
                <c:pt idx="34">
                  <c:v>7.6731428571429001</c:v>
                </c:pt>
                <c:pt idx="35">
                  <c:v>7.8159999999999998</c:v>
                </c:pt>
                <c:pt idx="36">
                  <c:v>7.9588571428570996</c:v>
                </c:pt>
                <c:pt idx="37">
                  <c:v>8.1017142857142996</c:v>
                </c:pt>
                <c:pt idx="38">
                  <c:v>8.2445714285713994</c:v>
                </c:pt>
                <c:pt idx="39">
                  <c:v>8.3874285714286003</c:v>
                </c:pt>
                <c:pt idx="40">
                  <c:v>8.5302857142857</c:v>
                </c:pt>
                <c:pt idx="41">
                  <c:v>8.673142857142901</c:v>
                </c:pt>
                <c:pt idx="42">
                  <c:v>8.8160000000000007</c:v>
                </c:pt>
                <c:pt idx="43">
                  <c:v>8.9588571428570987</c:v>
                </c:pt>
                <c:pt idx="44">
                  <c:v>9.1017142857142996</c:v>
                </c:pt>
                <c:pt idx="45">
                  <c:v>9.2445714285713994</c:v>
                </c:pt>
                <c:pt idx="46">
                  <c:v>9.3874285714286003</c:v>
                </c:pt>
                <c:pt idx="47">
                  <c:v>9.5302857142857</c:v>
                </c:pt>
                <c:pt idx="48">
                  <c:v>9.673142857142901</c:v>
                </c:pt>
                <c:pt idx="49">
                  <c:v>9.8160000000000007</c:v>
                </c:pt>
                <c:pt idx="50">
                  <c:v>9.9588571428570987</c:v>
                </c:pt>
                <c:pt idx="51">
                  <c:v>10.101714285714001</c:v>
                </c:pt>
                <c:pt idx="52">
                  <c:v>10.244571428571</c:v>
                </c:pt>
                <c:pt idx="53">
                  <c:v>10.387428571429</c:v>
                </c:pt>
                <c:pt idx="54">
                  <c:v>10.530285714285998</c:v>
                </c:pt>
                <c:pt idx="55">
                  <c:v>10.673142857143</c:v>
                </c:pt>
                <c:pt idx="56">
                  <c:v>10.816000000000001</c:v>
                </c:pt>
                <c:pt idx="57">
                  <c:v>10.958857142857001</c:v>
                </c:pt>
                <c:pt idx="58">
                  <c:v>11.101714285714001</c:v>
                </c:pt>
                <c:pt idx="59">
                  <c:v>11.244571428571</c:v>
                </c:pt>
                <c:pt idx="60">
                  <c:v>11.387428571429</c:v>
                </c:pt>
                <c:pt idx="61">
                  <c:v>11.530285714285998</c:v>
                </c:pt>
                <c:pt idx="62">
                  <c:v>11.673142857143</c:v>
                </c:pt>
                <c:pt idx="63">
                  <c:v>11.816000000000001</c:v>
                </c:pt>
                <c:pt idx="64">
                  <c:v>11.958857142857001</c:v>
                </c:pt>
                <c:pt idx="65">
                  <c:v>12.101714285714001</c:v>
                </c:pt>
                <c:pt idx="66">
                  <c:v>12.244571428571</c:v>
                </c:pt>
                <c:pt idx="67">
                  <c:v>12.387428571429</c:v>
                </c:pt>
                <c:pt idx="68">
                  <c:v>12.530285714285998</c:v>
                </c:pt>
                <c:pt idx="69">
                  <c:v>12.673142857143</c:v>
                </c:pt>
                <c:pt idx="70">
                  <c:v>12.816000000000001</c:v>
                </c:pt>
                <c:pt idx="71">
                  <c:v>12.958857142857001</c:v>
                </c:pt>
                <c:pt idx="72">
                  <c:v>13.101714285714001</c:v>
                </c:pt>
                <c:pt idx="73">
                  <c:v>13.244571428571</c:v>
                </c:pt>
                <c:pt idx="74">
                  <c:v>13.387428571429</c:v>
                </c:pt>
                <c:pt idx="75">
                  <c:v>13.530285714285998</c:v>
                </c:pt>
                <c:pt idx="76">
                  <c:v>13.673142857143</c:v>
                </c:pt>
                <c:pt idx="77">
                  <c:v>13.816000000000001</c:v>
                </c:pt>
                <c:pt idx="78">
                  <c:v>13.958857142857001</c:v>
                </c:pt>
                <c:pt idx="79">
                  <c:v>14.101714285714001</c:v>
                </c:pt>
                <c:pt idx="80">
                  <c:v>14.244571428571</c:v>
                </c:pt>
                <c:pt idx="81">
                  <c:v>14.387428571429</c:v>
                </c:pt>
                <c:pt idx="82">
                  <c:v>14.530285714285998</c:v>
                </c:pt>
                <c:pt idx="83">
                  <c:v>14.673142857143</c:v>
                </c:pt>
                <c:pt idx="84">
                  <c:v>14.816000000000001</c:v>
                </c:pt>
                <c:pt idx="85">
                  <c:v>14.958857142857001</c:v>
                </c:pt>
                <c:pt idx="86">
                  <c:v>15.101714285714001</c:v>
                </c:pt>
                <c:pt idx="87">
                  <c:v>15.244571428571</c:v>
                </c:pt>
                <c:pt idx="88">
                  <c:v>15.387428571429</c:v>
                </c:pt>
                <c:pt idx="89">
                  <c:v>15.530285714285998</c:v>
                </c:pt>
                <c:pt idx="90">
                  <c:v>15.673142857143</c:v>
                </c:pt>
                <c:pt idx="91">
                  <c:v>15.816000000000001</c:v>
                </c:pt>
                <c:pt idx="92">
                  <c:v>15.958857142857001</c:v>
                </c:pt>
                <c:pt idx="93">
                  <c:v>16.101714285713999</c:v>
                </c:pt>
                <c:pt idx="94">
                  <c:v>16.244571428571</c:v>
                </c:pt>
                <c:pt idx="95">
                  <c:v>16.387428571429002</c:v>
                </c:pt>
                <c:pt idx="96">
                  <c:v>16.530285714285998</c:v>
                </c:pt>
                <c:pt idx="97">
                  <c:v>16.673142857142999</c:v>
                </c:pt>
                <c:pt idx="98">
                  <c:v>16.815999999999999</c:v>
                </c:pt>
              </c:numCache>
            </c:numRef>
          </c:xVal>
          <c:yVal>
            <c:numRef>
              <c:f>'SqW 2Ix1L'!$O$5:$O$103</c:f>
              <c:numCache>
                <c:formatCode>General</c:formatCode>
                <c:ptCount val="99"/>
                <c:pt idx="0">
                  <c:v>-53.116492999999998</c:v>
                </c:pt>
                <c:pt idx="1">
                  <c:v>-56.414684000000001</c:v>
                </c:pt>
                <c:pt idx="2">
                  <c:v>-58.106380000000001</c:v>
                </c:pt>
                <c:pt idx="3">
                  <c:v>-61.629345000000001</c:v>
                </c:pt>
                <c:pt idx="4">
                  <c:v>-59.817042999999998</c:v>
                </c:pt>
                <c:pt idx="5">
                  <c:v>-58.623924000000002</c:v>
                </c:pt>
                <c:pt idx="6">
                  <c:v>-55.625686999999999</c:v>
                </c:pt>
                <c:pt idx="7">
                  <c:v>-56.709896000000001</c:v>
                </c:pt>
                <c:pt idx="8">
                  <c:v>-61.761260999999998</c:v>
                </c:pt>
                <c:pt idx="9">
                  <c:v>-63.956347999999998</c:v>
                </c:pt>
                <c:pt idx="10">
                  <c:v>-67.78037599999999</c:v>
                </c:pt>
                <c:pt idx="11">
                  <c:v>-66.737945999999994</c:v>
                </c:pt>
                <c:pt idx="12">
                  <c:v>-67.764831999999998</c:v>
                </c:pt>
                <c:pt idx="13">
                  <c:v>-66.750957</c:v>
                </c:pt>
                <c:pt idx="14">
                  <c:v>-68.514561</c:v>
                </c:pt>
                <c:pt idx="15">
                  <c:v>-68.925044999999997</c:v>
                </c:pt>
                <c:pt idx="16">
                  <c:v>-68.224068000000003</c:v>
                </c:pt>
                <c:pt idx="17">
                  <c:v>-66.265625</c:v>
                </c:pt>
                <c:pt idx="18">
                  <c:v>-67.224120999999997</c:v>
                </c:pt>
                <c:pt idx="19">
                  <c:v>-67.686984999999993</c:v>
                </c:pt>
                <c:pt idx="20">
                  <c:v>-67.227397999999994</c:v>
                </c:pt>
                <c:pt idx="21">
                  <c:v>-64.925502999999992</c:v>
                </c:pt>
                <c:pt idx="22">
                  <c:v>-64.976035999999993</c:v>
                </c:pt>
                <c:pt idx="23">
                  <c:v>-66.322861000000003</c:v>
                </c:pt>
                <c:pt idx="24">
                  <c:v>-66.96735799999999</c:v>
                </c:pt>
                <c:pt idx="25">
                  <c:v>-67.50504699999999</c:v>
                </c:pt>
                <c:pt idx="26">
                  <c:v>-67.033157000000003</c:v>
                </c:pt>
                <c:pt idx="27">
                  <c:v>-65.582851000000005</c:v>
                </c:pt>
                <c:pt idx="28">
                  <c:v>-67.11515</c:v>
                </c:pt>
                <c:pt idx="29">
                  <c:v>-70.169562999999997</c:v>
                </c:pt>
                <c:pt idx="30">
                  <c:v>-72.018837000000005</c:v>
                </c:pt>
                <c:pt idx="31">
                  <c:v>-72.297943000000004</c:v>
                </c:pt>
                <c:pt idx="32">
                  <c:v>-70.576674999999994</c:v>
                </c:pt>
                <c:pt idx="33">
                  <c:v>-68.089587999999992</c:v>
                </c:pt>
                <c:pt idx="34">
                  <c:v>-62.376491999999999</c:v>
                </c:pt>
                <c:pt idx="35">
                  <c:v>-60.012928000000002</c:v>
                </c:pt>
                <c:pt idx="36">
                  <c:v>-63.675899999999999</c:v>
                </c:pt>
                <c:pt idx="37">
                  <c:v>-65.644195999999994</c:v>
                </c:pt>
                <c:pt idx="38">
                  <c:v>-67.767899</c:v>
                </c:pt>
                <c:pt idx="39">
                  <c:v>-66.05329900000001</c:v>
                </c:pt>
                <c:pt idx="40">
                  <c:v>-66.458736000000002</c:v>
                </c:pt>
                <c:pt idx="41">
                  <c:v>-65.46370300000001</c:v>
                </c:pt>
                <c:pt idx="42">
                  <c:v>-64.714458000000008</c:v>
                </c:pt>
                <c:pt idx="43">
                  <c:v>-64.750771</c:v>
                </c:pt>
                <c:pt idx="44">
                  <c:v>-64.248936</c:v>
                </c:pt>
                <c:pt idx="45">
                  <c:v>-64.159283000000002</c:v>
                </c:pt>
                <c:pt idx="46">
                  <c:v>-64.314323000000002</c:v>
                </c:pt>
                <c:pt idx="47">
                  <c:v>-66.641055999999992</c:v>
                </c:pt>
                <c:pt idx="48">
                  <c:v>-67.938479999999998</c:v>
                </c:pt>
                <c:pt idx="49">
                  <c:v>-68.465274999999991</c:v>
                </c:pt>
                <c:pt idx="50">
                  <c:v>-66.668273999999997</c:v>
                </c:pt>
                <c:pt idx="51">
                  <c:v>-65.55833100000001</c:v>
                </c:pt>
                <c:pt idx="52">
                  <c:v>-66.069180000000003</c:v>
                </c:pt>
                <c:pt idx="53">
                  <c:v>-68.159526999999997</c:v>
                </c:pt>
                <c:pt idx="54">
                  <c:v>-71.128342000000004</c:v>
                </c:pt>
                <c:pt idx="55">
                  <c:v>-74.345421000000002</c:v>
                </c:pt>
                <c:pt idx="56">
                  <c:v>-79.240723000000003</c:v>
                </c:pt>
                <c:pt idx="57">
                  <c:v>-79.994286000000002</c:v>
                </c:pt>
                <c:pt idx="58">
                  <c:v>-79.624802000000003</c:v>
                </c:pt>
                <c:pt idx="59">
                  <c:v>-72.820480000000003</c:v>
                </c:pt>
                <c:pt idx="60">
                  <c:v>-69.280715999999998</c:v>
                </c:pt>
                <c:pt idx="61">
                  <c:v>-65.034481</c:v>
                </c:pt>
                <c:pt idx="62">
                  <c:v>-64.296177</c:v>
                </c:pt>
                <c:pt idx="63">
                  <c:v>-64.841778000000005</c:v>
                </c:pt>
                <c:pt idx="64">
                  <c:v>-67.098618000000002</c:v>
                </c:pt>
                <c:pt idx="65">
                  <c:v>-68.16614899999999</c:v>
                </c:pt>
                <c:pt idx="66">
                  <c:v>-67.571617000000003</c:v>
                </c:pt>
                <c:pt idx="67">
                  <c:v>-65.426579000000004</c:v>
                </c:pt>
                <c:pt idx="68">
                  <c:v>-64.297282999999993</c:v>
                </c:pt>
                <c:pt idx="69">
                  <c:v>-63.969192999999997</c:v>
                </c:pt>
                <c:pt idx="70">
                  <c:v>-65.636687999999992</c:v>
                </c:pt>
                <c:pt idx="71">
                  <c:v>-68.216496000000006</c:v>
                </c:pt>
                <c:pt idx="72">
                  <c:v>-72.129577999999995</c:v>
                </c:pt>
                <c:pt idx="73">
                  <c:v>-76.200385999999995</c:v>
                </c:pt>
                <c:pt idx="74">
                  <c:v>-74.852920999999995</c:v>
                </c:pt>
                <c:pt idx="75">
                  <c:v>-71.147385</c:v>
                </c:pt>
                <c:pt idx="76">
                  <c:v>-66.505065999999999</c:v>
                </c:pt>
                <c:pt idx="77">
                  <c:v>-66.583221000000009</c:v>
                </c:pt>
                <c:pt idx="78">
                  <c:v>-67.499115000000003</c:v>
                </c:pt>
                <c:pt idx="79">
                  <c:v>-66.737472999999994</c:v>
                </c:pt>
                <c:pt idx="80">
                  <c:v>-65.272109999999998</c:v>
                </c:pt>
                <c:pt idx="81">
                  <c:v>-64.620697000000007</c:v>
                </c:pt>
                <c:pt idx="82">
                  <c:v>-64.809833999999995</c:v>
                </c:pt>
                <c:pt idx="83">
                  <c:v>-64.73507699999999</c:v>
                </c:pt>
                <c:pt idx="84">
                  <c:v>-63.530056000000002</c:v>
                </c:pt>
                <c:pt idx="85">
                  <c:v>-61.634017999999998</c:v>
                </c:pt>
                <c:pt idx="86">
                  <c:v>-59.790137999999999</c:v>
                </c:pt>
                <c:pt idx="87">
                  <c:v>-58.843223999999999</c:v>
                </c:pt>
                <c:pt idx="88">
                  <c:v>-58.531703999999998</c:v>
                </c:pt>
                <c:pt idx="89">
                  <c:v>-57.974319000000001</c:v>
                </c:pt>
                <c:pt idx="90">
                  <c:v>-56.778720999999997</c:v>
                </c:pt>
                <c:pt idx="91">
                  <c:v>-56.266883999999997</c:v>
                </c:pt>
                <c:pt idx="92">
                  <c:v>-57.570602000000001</c:v>
                </c:pt>
                <c:pt idx="93">
                  <c:v>-58.483704000000003</c:v>
                </c:pt>
                <c:pt idx="94">
                  <c:v>-57.617348</c:v>
                </c:pt>
                <c:pt idx="95">
                  <c:v>-54.048512000000002</c:v>
                </c:pt>
                <c:pt idx="96">
                  <c:v>-49.781405999999997</c:v>
                </c:pt>
                <c:pt idx="97">
                  <c:v>-45.382336000000002</c:v>
                </c:pt>
                <c:pt idx="98">
                  <c:v>-42.726131000000002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F1-4B1B-A490-10630BA29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567424"/>
        <c:axId val="114569600"/>
      </c:scatterChart>
      <c:valAx>
        <c:axId val="114567424"/>
        <c:scaling>
          <c:orientation val="minMax"/>
          <c:max val="13"/>
          <c:min val="2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000">
                    <a:latin typeface="+mn-lt"/>
                    <a:cs typeface="Arial" pitchFamily="34" charset="0"/>
                  </a:rPr>
                  <a:t>RF Output Frequency (GHz)</a:t>
                </a:r>
              </a:p>
            </c:rich>
          </c:tx>
          <c:layout>
            <c:manualLayout>
              <c:xMode val="edge"/>
              <c:yMode val="edge"/>
              <c:x val="0.35543054542387981"/>
              <c:y val="0.91571741032371101"/>
            </c:manualLayout>
          </c:layout>
          <c:overlay val="0"/>
        </c:title>
        <c:numFmt formatCode="General" sourceLinked="0"/>
        <c:majorTickMark val="none"/>
        <c:minorTickMark val="none"/>
        <c:tickLblPos val="low"/>
        <c:spPr>
          <a:ln cmpd="sng">
            <a:solidFill>
              <a:schemeClr val="tx1"/>
            </a:solidFill>
          </a:ln>
          <a:effectLst/>
        </c:spPr>
        <c:txPr>
          <a:bodyPr rot="0" vert="horz" anchor="t" anchorCtr="0"/>
          <a:lstStyle/>
          <a:p>
            <a:pPr>
              <a:defRPr/>
            </a:pPr>
            <a:endParaRPr lang="en-US"/>
          </a:p>
        </c:txPr>
        <c:crossAx val="114569600"/>
        <c:crosses val="autoZero"/>
        <c:crossBetween val="midCat"/>
        <c:majorUnit val="1"/>
      </c:valAx>
      <c:valAx>
        <c:axId val="114569600"/>
        <c:scaling>
          <c:orientation val="minMax"/>
          <c:max val="0"/>
          <c:min val="-9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spPr>
          <a:ln>
            <a:noFill/>
          </a:ln>
        </c:spPr>
        <c:crossAx val="114567424"/>
        <c:crosses val="autoZero"/>
        <c:crossBetween val="midCat"/>
        <c:majorUnit val="10"/>
      </c:valAx>
      <c:spPr>
        <a:ln w="19050" cap="flat" cmpd="sng" algn="ctr">
          <a:solidFill>
            <a:schemeClr val="dk1"/>
          </a:solidFill>
          <a:prstDash val="solid"/>
        </a:ln>
        <a:effectLst/>
      </c:spPr>
    </c:plotArea>
    <c:legend>
      <c:legendPos val="r"/>
      <c:layout>
        <c:manualLayout>
          <c:xMode val="edge"/>
          <c:yMode val="edge"/>
          <c:x val="0.20879707729228783"/>
          <c:y val="0.130553732866725"/>
          <c:w val="0.60640061792192268"/>
          <c:h val="0.11760024788568094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noFill/>
    </a:ln>
  </c:spPr>
  <c:printSettings>
    <c:headerFooter/>
    <c:pageMargins b="0.75000000000001465" l="0.70000000000000062" r="0.70000000000000062" t="0.75000000000001465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203947</xdr:colOff>
      <xdr:row>1</xdr:row>
      <xdr:rowOff>180975</xdr:rowOff>
    </xdr:from>
    <xdr:to>
      <xdr:col>5</xdr:col>
      <xdr:colOff>740328</xdr:colOff>
      <xdr:row>16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211789</xdr:colOff>
      <xdr:row>33</xdr:row>
      <xdr:rowOff>161925</xdr:rowOff>
    </xdr:from>
    <xdr:to>
      <xdr:col>5</xdr:col>
      <xdr:colOff>733425</xdr:colOff>
      <xdr:row>48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197783</xdr:colOff>
      <xdr:row>97</xdr:row>
      <xdr:rowOff>70597</xdr:rowOff>
    </xdr:from>
    <xdr:to>
      <xdr:col>5</xdr:col>
      <xdr:colOff>734164</xdr:colOff>
      <xdr:row>111</xdr:row>
      <xdr:rowOff>146797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572059</xdr:colOff>
      <xdr:row>97</xdr:row>
      <xdr:rowOff>100853</xdr:rowOff>
    </xdr:from>
    <xdr:to>
      <xdr:col>12</xdr:col>
      <xdr:colOff>604555</xdr:colOff>
      <xdr:row>111</xdr:row>
      <xdr:rowOff>177053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518432</xdr:colOff>
      <xdr:row>2</xdr:row>
      <xdr:rowOff>24492</xdr:rowOff>
    </xdr:from>
    <xdr:to>
      <xdr:col>20</xdr:col>
      <xdr:colOff>511888</xdr:colOff>
      <xdr:row>16</xdr:row>
      <xdr:rowOff>100692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200025</xdr:colOff>
      <xdr:row>78</xdr:row>
      <xdr:rowOff>0</xdr:rowOff>
    </xdr:from>
    <xdr:to>
      <xdr:col>5</xdr:col>
      <xdr:colOff>726881</xdr:colOff>
      <xdr:row>78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571500</xdr:colOff>
      <xdr:row>78</xdr:row>
      <xdr:rowOff>0</xdr:rowOff>
    </xdr:from>
    <xdr:to>
      <xdr:col>13</xdr:col>
      <xdr:colOff>31556</xdr:colOff>
      <xdr:row>78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480172</xdr:colOff>
      <xdr:row>113</xdr:row>
      <xdr:rowOff>2802</xdr:rowOff>
    </xdr:from>
    <xdr:to>
      <xdr:col>20</xdr:col>
      <xdr:colOff>482600</xdr:colOff>
      <xdr:row>127</xdr:row>
      <xdr:rowOff>79002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186578</xdr:colOff>
      <xdr:row>81</xdr:row>
      <xdr:rowOff>126626</xdr:rowOff>
    </xdr:from>
    <xdr:to>
      <xdr:col>5</xdr:col>
      <xdr:colOff>722959</xdr:colOff>
      <xdr:row>96</xdr:row>
      <xdr:rowOff>12326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11765</xdr:colOff>
      <xdr:row>81</xdr:row>
      <xdr:rowOff>134470</xdr:rowOff>
    </xdr:from>
    <xdr:to>
      <xdr:col>13</xdr:col>
      <xdr:colOff>21850</xdr:colOff>
      <xdr:row>96</xdr:row>
      <xdr:rowOff>20170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197224</xdr:colOff>
      <xdr:row>66</xdr:row>
      <xdr:rowOff>4117</xdr:rowOff>
    </xdr:from>
    <xdr:to>
      <xdr:col>5</xdr:col>
      <xdr:colOff>718860</xdr:colOff>
      <xdr:row>80</xdr:row>
      <xdr:rowOff>81242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</xdr:col>
      <xdr:colOff>530679</xdr:colOff>
      <xdr:row>18</xdr:row>
      <xdr:rowOff>28575</xdr:rowOff>
    </xdr:from>
    <xdr:to>
      <xdr:col>20</xdr:col>
      <xdr:colOff>524135</xdr:colOff>
      <xdr:row>32</xdr:row>
      <xdr:rowOff>104775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</xdr:col>
      <xdr:colOff>494741</xdr:colOff>
      <xdr:row>128</xdr:row>
      <xdr:rowOff>154641</xdr:rowOff>
    </xdr:from>
    <xdr:to>
      <xdr:col>20</xdr:col>
      <xdr:colOff>483721</xdr:colOff>
      <xdr:row>143</xdr:row>
      <xdr:rowOff>40341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257175</xdr:colOff>
      <xdr:row>17</xdr:row>
      <xdr:rowOff>85725</xdr:rowOff>
    </xdr:from>
    <xdr:to>
      <xdr:col>6</xdr:col>
      <xdr:colOff>50606</xdr:colOff>
      <xdr:row>31</xdr:row>
      <xdr:rowOff>161925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0</xdr:colOff>
      <xdr:row>17</xdr:row>
      <xdr:rowOff>104775</xdr:rowOff>
    </xdr:from>
    <xdr:to>
      <xdr:col>13</xdr:col>
      <xdr:colOff>50606</xdr:colOff>
      <xdr:row>31</xdr:row>
      <xdr:rowOff>180975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</xdr:col>
      <xdr:colOff>561975</xdr:colOff>
      <xdr:row>34</xdr:row>
      <xdr:rowOff>0</xdr:rowOff>
    </xdr:from>
    <xdr:to>
      <xdr:col>13</xdr:col>
      <xdr:colOff>16811</xdr:colOff>
      <xdr:row>48</xdr:row>
      <xdr:rowOff>76200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</xdr:col>
      <xdr:colOff>571500</xdr:colOff>
      <xdr:row>66</xdr:row>
      <xdr:rowOff>22412</xdr:rowOff>
    </xdr:from>
    <xdr:to>
      <xdr:col>13</xdr:col>
      <xdr:colOff>24655</xdr:colOff>
      <xdr:row>80</xdr:row>
      <xdr:rowOff>99537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13</xdr:col>
      <xdr:colOff>582706</xdr:colOff>
      <xdr:row>97</xdr:row>
      <xdr:rowOff>123264</xdr:rowOff>
    </xdr:from>
    <xdr:to>
      <xdr:col>20</xdr:col>
      <xdr:colOff>547967</xdr:colOff>
      <xdr:row>112</xdr:row>
      <xdr:rowOff>8964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209550</xdr:colOff>
      <xdr:row>128</xdr:row>
      <xdr:rowOff>161925</xdr:rowOff>
    </xdr:from>
    <xdr:to>
      <xdr:col>5</xdr:col>
      <xdr:colOff>738654</xdr:colOff>
      <xdr:row>143</xdr:row>
      <xdr:rowOff>47625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6</xdr:col>
      <xdr:colOff>561975</xdr:colOff>
      <xdr:row>128</xdr:row>
      <xdr:rowOff>152400</xdr:rowOff>
    </xdr:from>
    <xdr:to>
      <xdr:col>13</xdr:col>
      <xdr:colOff>24279</xdr:colOff>
      <xdr:row>143</xdr:row>
      <xdr:rowOff>38100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209550</xdr:colOff>
      <xdr:row>112</xdr:row>
      <xdr:rowOff>161925</xdr:rowOff>
    </xdr:from>
    <xdr:to>
      <xdr:col>5</xdr:col>
      <xdr:colOff>738654</xdr:colOff>
      <xdr:row>127</xdr:row>
      <xdr:rowOff>47625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</xdr:col>
      <xdr:colOff>561975</xdr:colOff>
      <xdr:row>112</xdr:row>
      <xdr:rowOff>152400</xdr:rowOff>
    </xdr:from>
    <xdr:to>
      <xdr:col>13</xdr:col>
      <xdr:colOff>24279</xdr:colOff>
      <xdr:row>127</xdr:row>
      <xdr:rowOff>38100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209550</xdr:colOff>
      <xdr:row>128</xdr:row>
      <xdr:rowOff>161925</xdr:rowOff>
    </xdr:from>
    <xdr:to>
      <xdr:col>5</xdr:col>
      <xdr:colOff>738654</xdr:colOff>
      <xdr:row>143</xdr:row>
      <xdr:rowOff>47625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</xdr:col>
      <xdr:colOff>561975</xdr:colOff>
      <xdr:row>128</xdr:row>
      <xdr:rowOff>152400</xdr:rowOff>
    </xdr:from>
    <xdr:to>
      <xdr:col>13</xdr:col>
      <xdr:colOff>24279</xdr:colOff>
      <xdr:row>143</xdr:row>
      <xdr:rowOff>38100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209550</xdr:colOff>
      <xdr:row>112</xdr:row>
      <xdr:rowOff>161925</xdr:rowOff>
    </xdr:from>
    <xdr:to>
      <xdr:col>5</xdr:col>
      <xdr:colOff>738654</xdr:colOff>
      <xdr:row>127</xdr:row>
      <xdr:rowOff>47625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</xdr:col>
      <xdr:colOff>561975</xdr:colOff>
      <xdr:row>112</xdr:row>
      <xdr:rowOff>152400</xdr:rowOff>
    </xdr:from>
    <xdr:to>
      <xdr:col>13</xdr:col>
      <xdr:colOff>24279</xdr:colOff>
      <xdr:row>127</xdr:row>
      <xdr:rowOff>38100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21</xdr:col>
      <xdr:colOff>217715</xdr:colOff>
      <xdr:row>2</xdr:row>
      <xdr:rowOff>2721</xdr:rowOff>
    </xdr:from>
    <xdr:to>
      <xdr:col>28</xdr:col>
      <xdr:colOff>525496</xdr:colOff>
      <xdr:row>16</xdr:row>
      <xdr:rowOff>78921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29</xdr:col>
      <xdr:colOff>254454</xdr:colOff>
      <xdr:row>1</xdr:row>
      <xdr:rowOff>180975</xdr:rowOff>
    </xdr:from>
    <xdr:to>
      <xdr:col>36</xdr:col>
      <xdr:colOff>562235</xdr:colOff>
      <xdr:row>16</xdr:row>
      <xdr:rowOff>66675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21</xdr:col>
      <xdr:colOff>204108</xdr:colOff>
      <xdr:row>18</xdr:row>
      <xdr:rowOff>32657</xdr:rowOff>
    </xdr:from>
    <xdr:to>
      <xdr:col>28</xdr:col>
      <xdr:colOff>511889</xdr:colOff>
      <xdr:row>32</xdr:row>
      <xdr:rowOff>108857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29</xdr:col>
      <xdr:colOff>291193</xdr:colOff>
      <xdr:row>18</xdr:row>
      <xdr:rowOff>12246</xdr:rowOff>
    </xdr:from>
    <xdr:to>
      <xdr:col>36</xdr:col>
      <xdr:colOff>598974</xdr:colOff>
      <xdr:row>32</xdr:row>
      <xdr:rowOff>88446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13</xdr:col>
      <xdr:colOff>536121</xdr:colOff>
      <xdr:row>34</xdr:row>
      <xdr:rowOff>23133</xdr:rowOff>
    </xdr:from>
    <xdr:to>
      <xdr:col>20</xdr:col>
      <xdr:colOff>532299</xdr:colOff>
      <xdr:row>48</xdr:row>
      <xdr:rowOff>99333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13</xdr:col>
      <xdr:colOff>525236</xdr:colOff>
      <xdr:row>50</xdr:row>
      <xdr:rowOff>103414</xdr:rowOff>
    </xdr:from>
    <xdr:to>
      <xdr:col>20</xdr:col>
      <xdr:colOff>528217</xdr:colOff>
      <xdr:row>64</xdr:row>
      <xdr:rowOff>179614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21</xdr:col>
      <xdr:colOff>217714</xdr:colOff>
      <xdr:row>50</xdr:row>
      <xdr:rowOff>76200</xdr:rowOff>
    </xdr:from>
    <xdr:to>
      <xdr:col>28</xdr:col>
      <xdr:colOff>535020</xdr:colOff>
      <xdr:row>64</xdr:row>
      <xdr:rowOff>152400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179215</xdr:colOff>
      <xdr:row>50</xdr:row>
      <xdr:rowOff>88447</xdr:rowOff>
    </xdr:from>
    <xdr:to>
      <xdr:col>5</xdr:col>
      <xdr:colOff>722558</xdr:colOff>
      <xdr:row>64</xdr:row>
      <xdr:rowOff>164647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6</xdr:col>
      <xdr:colOff>536121</xdr:colOff>
      <xdr:row>50</xdr:row>
      <xdr:rowOff>141514</xdr:rowOff>
    </xdr:from>
    <xdr:to>
      <xdr:col>13</xdr:col>
      <xdr:colOff>16828</xdr:colOff>
      <xdr:row>65</xdr:row>
      <xdr:rowOff>27214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21</xdr:col>
      <xdr:colOff>218004</xdr:colOff>
      <xdr:row>34</xdr:row>
      <xdr:rowOff>13534</xdr:rowOff>
    </xdr:from>
    <xdr:to>
      <xdr:col>28</xdr:col>
      <xdr:colOff>558944</xdr:colOff>
      <xdr:row>48</xdr:row>
      <xdr:rowOff>89734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E63616BA-2B7B-444D-B406-FE52C1ADE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2721</xdr:colOff>
      <xdr:row>1</xdr:row>
      <xdr:rowOff>156482</xdr:rowOff>
    </xdr:from>
    <xdr:to>
      <xdr:col>13</xdr:col>
      <xdr:colOff>49245</xdr:colOff>
      <xdr:row>16</xdr:row>
      <xdr:rowOff>42182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EA6C9DC9-F3AA-4DFE-8E58-7EB642F4A0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37</xdr:col>
      <xdr:colOff>308016</xdr:colOff>
      <xdr:row>1</xdr:row>
      <xdr:rowOff>59871</xdr:rowOff>
    </xdr:from>
    <xdr:to>
      <xdr:col>45</xdr:col>
      <xdr:colOff>9660</xdr:colOff>
      <xdr:row>15</xdr:row>
      <xdr:rowOff>136071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7CB429F7-B5CC-4A9F-A691-B7B5C6B9C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45</xdr:col>
      <xdr:colOff>344755</xdr:colOff>
      <xdr:row>1</xdr:row>
      <xdr:rowOff>0</xdr:rowOff>
    </xdr:from>
    <xdr:to>
      <xdr:col>53</xdr:col>
      <xdr:colOff>46399</xdr:colOff>
      <xdr:row>15</xdr:row>
      <xdr:rowOff>76200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116FADBF-0953-4744-BFD6-BD5410A6ED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37</xdr:col>
      <xdr:colOff>294409</xdr:colOff>
      <xdr:row>18</xdr:row>
      <xdr:rowOff>3522</xdr:rowOff>
    </xdr:from>
    <xdr:to>
      <xdr:col>44</xdr:col>
      <xdr:colOff>602190</xdr:colOff>
      <xdr:row>32</xdr:row>
      <xdr:rowOff>79722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B1AFFC1B-AC27-4057-8C14-88E8467DB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45</xdr:col>
      <xdr:colOff>362444</xdr:colOff>
      <xdr:row>17</xdr:row>
      <xdr:rowOff>187619</xdr:rowOff>
    </xdr:from>
    <xdr:to>
      <xdr:col>53</xdr:col>
      <xdr:colOff>64088</xdr:colOff>
      <xdr:row>32</xdr:row>
      <xdr:rowOff>73319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172FDF1A-8638-4FDE-A746-861CB10DB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469527</xdr:colOff>
      <xdr:row>65</xdr:row>
      <xdr:rowOff>175933</xdr:rowOff>
    </xdr:from>
    <xdr:to>
      <xdr:col>20</xdr:col>
      <xdr:colOff>462983</xdr:colOff>
      <xdr:row>80</xdr:row>
      <xdr:rowOff>61633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B6F2ABD1-92B6-46C0-A92B-A344F3F7B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21</xdr:col>
      <xdr:colOff>257175</xdr:colOff>
      <xdr:row>66</xdr:row>
      <xdr:rowOff>0</xdr:rowOff>
    </xdr:from>
    <xdr:to>
      <xdr:col>28</xdr:col>
      <xdr:colOff>564956</xdr:colOff>
      <xdr:row>80</xdr:row>
      <xdr:rowOff>76200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67D2EA55-3909-46BE-82AF-B756B4E51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21</xdr:col>
      <xdr:colOff>293034</xdr:colOff>
      <xdr:row>113</xdr:row>
      <xdr:rowOff>10645</xdr:rowOff>
    </xdr:from>
    <xdr:to>
      <xdr:col>29</xdr:col>
      <xdr:colOff>19797</xdr:colOff>
      <xdr:row>127</xdr:row>
      <xdr:rowOff>86845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CA740C7D-AF10-461D-B9BB-B82E1E3691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21</xdr:col>
      <xdr:colOff>302559</xdr:colOff>
      <xdr:row>128</xdr:row>
      <xdr:rowOff>156882</xdr:rowOff>
    </xdr:from>
    <xdr:to>
      <xdr:col>29</xdr:col>
      <xdr:colOff>22598</xdr:colOff>
      <xdr:row>143</xdr:row>
      <xdr:rowOff>42582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4758D815-AABD-4F2E-ACEA-1D22FE7A08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9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3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5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6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8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0.93462</cdr:x>
      <cdr:y>0.06238</cdr:y>
    </cdr:from>
    <cdr:to>
      <cdr:x>0.99872</cdr:x>
      <cdr:y>0.11696</cdr:y>
    </cdr:to>
    <cdr:sp macro="" textlink="">
      <cdr:nvSpPr>
        <cdr:cNvPr id="10" name="TextBox 1"/>
        <cdr:cNvSpPr txBox="1"/>
      </cdr:nvSpPr>
      <cdr:spPr>
        <a:xfrm xmlns:a="http://schemas.openxmlformats.org/drawingml/2006/main">
          <a:off x="6943725" y="304800"/>
          <a:ext cx="47625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400" b="1"/>
        </a:p>
      </cdr:txBody>
    </cdr:sp>
  </cdr:relSizeAnchor>
  <cdr:relSizeAnchor xmlns:cdr="http://schemas.openxmlformats.org/drawingml/2006/chartDrawing">
    <cdr:from>
      <cdr:x>0.94587</cdr:x>
      <cdr:y>0.36305</cdr:y>
    </cdr:from>
    <cdr:to>
      <cdr:x>1</cdr:x>
      <cdr:y>0.58275</cdr:y>
    </cdr:to>
    <cdr:sp macro="" textlink="">
      <cdr:nvSpPr>
        <cdr:cNvPr id="11" name="TextBox 1"/>
        <cdr:cNvSpPr txBox="1"/>
      </cdr:nvSpPr>
      <cdr:spPr>
        <a:xfrm xmlns:a="http://schemas.openxmlformats.org/drawingml/2006/main">
          <a:off x="5621901" y="1424170"/>
          <a:ext cx="321699" cy="861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="vert" wrap="none" rtlCol="0"/>
        <a:lstStyle xmlns:a="http://schemas.openxmlformats.org/drawingml/2006/main">
          <a:lvl1pPr marL="0" indent="0">
            <a:defRPr sz="1100">
              <a:latin typeface="Calibri"/>
            </a:defRPr>
          </a:lvl1pPr>
          <a:lvl2pPr marL="457200" indent="0">
            <a:defRPr sz="1100">
              <a:latin typeface="Calibri"/>
            </a:defRPr>
          </a:lvl2pPr>
          <a:lvl3pPr marL="914400" indent="0">
            <a:defRPr sz="1100">
              <a:latin typeface="Calibri"/>
            </a:defRPr>
          </a:lvl3pPr>
          <a:lvl4pPr marL="1371600" indent="0">
            <a:defRPr sz="1100">
              <a:latin typeface="Calibri"/>
            </a:defRPr>
          </a:lvl4pPr>
          <a:lvl5pPr marL="1828800" indent="0">
            <a:defRPr sz="1100">
              <a:latin typeface="Calibri"/>
            </a:defRPr>
          </a:lvl5pPr>
          <a:lvl6pPr marL="2286000" indent="0">
            <a:defRPr sz="1100">
              <a:latin typeface="Calibri"/>
            </a:defRPr>
          </a:lvl6pPr>
          <a:lvl7pPr marL="2743200" indent="0">
            <a:defRPr sz="1100">
              <a:latin typeface="Calibri"/>
            </a:defRPr>
          </a:lvl7pPr>
          <a:lvl8pPr marL="3200400" indent="0">
            <a:defRPr sz="1100">
              <a:latin typeface="Calibri"/>
            </a:defRPr>
          </a:lvl8pPr>
          <a:lvl9pPr marL="3657600" indent="0">
            <a:defRPr sz="1100">
              <a:latin typeface="Calibri"/>
            </a:defRPr>
          </a:lvl9pPr>
        </a:lstStyle>
        <a:p xmlns:a="http://schemas.openxmlformats.org/drawingml/2006/main">
          <a:endParaRPr lang="en-US" sz="1000" b="1">
            <a:latin typeface="+mn-lt"/>
            <a:cs typeface="Arial" pitchFamily="34" charset="0"/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_2" connectionId="1" xr16:uid="{00000000-0016-0000-1800-000014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3" connectionId="2" xr16:uid="{00000000-0016-0000-1800-000006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1" connectionId="21" xr16:uid="{00000000-0016-0000-1800-000007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mp Diff_2-4" connectionId="3" xr16:uid="{00000000-0016-0000-1800-000012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3_2" connectionId="20" xr16:uid="{00000000-0016-0000-1800-00000E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" connectionId="10" xr16:uid="{00000000-0016-0000-1800-00000C00000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hase Diff_2-4" connectionId="22" xr16:uid="{00000000-0016-0000-1800-00000A000000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4_2" connectionId="9" xr16:uid="{00000000-0016-0000-1800-000011000000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4 RL" connectionId="18" xr16:uid="{00000000-0016-0000-1800-000009000000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utput 3 RL" connectionId="17" xr16:uid="{00000000-0016-0000-1800-000013000000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" connectionId="8" xr16:uid="{00000000-0016-0000-1800-000010000000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mon RL" connectionId="4" xr16:uid="{00000000-0016-0000-1800-00000D000000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so_2-3_2" connectionId="7" xr16:uid="{00000000-0016-0000-1800-00000F000000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_2" connectionId="5" xr16:uid="{00000000-0016-0000-1800-00000B000000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L_1-4" connectionId="6" xr16:uid="{00000000-0016-0000-1800-000008000000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Basic B" connectionId="14" xr16:uid="{00000000-0016-0000-0200-000000000000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Basic A" connectionId="13" xr16:uid="{00000000-0016-0000-0200-000001000000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A_+20dBm" connectionId="11" xr16:uid="{00000000-0016-0000-0300-000002000000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_ConversionLoss_and_Isolation_B" connectionId="12" xr16:uid="{00000000-0016-0000-0300-000003000000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IP3 vs LO A" connectionId="15" xr16:uid="{00000000-0016-0000-0600-000005000000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T3H-0113H IP3 vs LO B" connectionId="16" xr16:uid="{00000000-0016-0000-0600-000004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6.xml"/><Relationship Id="rId13" Type="http://schemas.openxmlformats.org/officeDocument/2006/relationships/queryTable" Target="../queryTables/queryTable11.xml"/><Relationship Id="rId3" Type="http://schemas.openxmlformats.org/officeDocument/2006/relationships/queryTable" Target="../queryTables/queryTable1.xml"/><Relationship Id="rId7" Type="http://schemas.openxmlformats.org/officeDocument/2006/relationships/queryTable" Target="../queryTables/queryTable5.xml"/><Relationship Id="rId12" Type="http://schemas.openxmlformats.org/officeDocument/2006/relationships/queryTable" Target="../queryTables/queryTable10.xml"/><Relationship Id="rId17" Type="http://schemas.openxmlformats.org/officeDocument/2006/relationships/queryTable" Target="../queryTables/queryTable15.xml"/><Relationship Id="rId2" Type="http://schemas.openxmlformats.org/officeDocument/2006/relationships/drawing" Target="../drawings/drawing1.xml"/><Relationship Id="rId16" Type="http://schemas.openxmlformats.org/officeDocument/2006/relationships/queryTable" Target="../queryTables/queryTable14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4.xml"/><Relationship Id="rId11" Type="http://schemas.openxmlformats.org/officeDocument/2006/relationships/queryTable" Target="../queryTables/queryTable9.xml"/><Relationship Id="rId5" Type="http://schemas.openxmlformats.org/officeDocument/2006/relationships/queryTable" Target="../queryTables/queryTable3.xml"/><Relationship Id="rId15" Type="http://schemas.openxmlformats.org/officeDocument/2006/relationships/queryTable" Target="../queryTables/queryTable13.xml"/><Relationship Id="rId10" Type="http://schemas.openxmlformats.org/officeDocument/2006/relationships/queryTable" Target="../queryTables/queryTable8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4" Type="http://schemas.openxmlformats.org/officeDocument/2006/relationships/queryTable" Target="../queryTables/queryTable1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2" Type="http://schemas.openxmlformats.org/officeDocument/2006/relationships/queryTable" Target="../queryTables/queryTable16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queryTable" Target="../queryTables/queryTable1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1.xml"/><Relationship Id="rId2" Type="http://schemas.openxmlformats.org/officeDocument/2006/relationships/queryTable" Target="../queryTables/queryTable20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L800"/>
  <sheetViews>
    <sheetView zoomScale="85" zoomScaleNormal="85" workbookViewId="0">
      <selection activeCell="AE67" sqref="AE67"/>
    </sheetView>
  </sheetViews>
  <sheetFormatPr defaultRowHeight="15" x14ac:dyDescent="0.25"/>
  <cols>
    <col min="1" max="1" width="14.42578125" style="1" bestFit="1" customWidth="1"/>
    <col min="2" max="2" width="14.42578125" style="1" customWidth="1"/>
    <col min="3" max="3" width="9.28515625" style="1" bestFit="1" customWidth="1"/>
    <col min="4" max="4" width="11.42578125" style="1" bestFit="1" customWidth="1"/>
    <col min="5" max="6" width="11.140625" style="1" bestFit="1" customWidth="1"/>
    <col min="7" max="7" width="8.7109375" style="1" customWidth="1"/>
    <col min="8" max="8" width="12.5703125" style="1" bestFit="1" customWidth="1"/>
    <col min="9" max="10" width="13.85546875" style="1" bestFit="1" customWidth="1"/>
    <col min="11" max="12" width="9.28515625" style="2" bestFit="1" customWidth="1"/>
    <col min="13" max="14" width="9.140625" style="1"/>
    <col min="15" max="15" width="9.28515625" style="1" customWidth="1"/>
    <col min="16" max="16" width="9" style="1" bestFit="1" customWidth="1"/>
    <col min="17" max="17" width="8.28515625" style="1" bestFit="1" customWidth="1"/>
    <col min="18" max="18" width="9.28515625" style="1" bestFit="1" customWidth="1"/>
    <col min="19" max="19" width="14.42578125" style="1" customWidth="1"/>
    <col min="20" max="20" width="9.28515625" style="1" bestFit="1" customWidth="1"/>
    <col min="21" max="16384" width="9.140625" style="1"/>
  </cols>
  <sheetData>
    <row r="1" s="4" customFormat="1" x14ac:dyDescent="0.25"/>
    <row r="2" s="4" customFormat="1" x14ac:dyDescent="0.25"/>
    <row r="3" s="4" customFormat="1" x14ac:dyDescent="0.25"/>
    <row r="4" s="4" customFormat="1" x14ac:dyDescent="0.25"/>
    <row r="5" s="4" customFormat="1" x14ac:dyDescent="0.25"/>
    <row r="6" s="4" customFormat="1" x14ac:dyDescent="0.25"/>
    <row r="7" s="4" customFormat="1" x14ac:dyDescent="0.25"/>
    <row r="8" s="4" customFormat="1" x14ac:dyDescent="0.25"/>
    <row r="9" s="4" customFormat="1" x14ac:dyDescent="0.25"/>
    <row r="10" s="4" customFormat="1" x14ac:dyDescent="0.25"/>
    <row r="11" s="4" customFormat="1" x14ac:dyDescent="0.25"/>
    <row r="12" s="4" customFormat="1" x14ac:dyDescent="0.25"/>
    <row r="13" s="4" customFormat="1" x14ac:dyDescent="0.25"/>
    <row r="14" s="4" customFormat="1" x14ac:dyDescent="0.25"/>
    <row r="15" s="4" customFormat="1" x14ac:dyDescent="0.25"/>
    <row r="16" s="4" customFormat="1" x14ac:dyDescent="0.25"/>
    <row r="17" s="4" customFormat="1" x14ac:dyDescent="0.25"/>
    <row r="18" s="4" customFormat="1" x14ac:dyDescent="0.25"/>
    <row r="19" s="4" customFormat="1" x14ac:dyDescent="0.25"/>
    <row r="20" s="4" customFormat="1" x14ac:dyDescent="0.25"/>
    <row r="21" s="4" customFormat="1" x14ac:dyDescent="0.25"/>
    <row r="22" s="4" customFormat="1" x14ac:dyDescent="0.25"/>
    <row r="23" s="4" customFormat="1" x14ac:dyDescent="0.25"/>
    <row r="24" s="4" customFormat="1" x14ac:dyDescent="0.25"/>
    <row r="25" s="4" customFormat="1" x14ac:dyDescent="0.25"/>
    <row r="26" s="4" customFormat="1" x14ac:dyDescent="0.25"/>
    <row r="27" s="4" customFormat="1" x14ac:dyDescent="0.25"/>
    <row r="28" s="4" customFormat="1" x14ac:dyDescent="0.25"/>
    <row r="29" s="4" customFormat="1" x14ac:dyDescent="0.25"/>
    <row r="30" s="4" customFormat="1" x14ac:dyDescent="0.25"/>
    <row r="31" s="4" customFormat="1" x14ac:dyDescent="0.25"/>
    <row r="32" s="4" customFormat="1" x14ac:dyDescent="0.25"/>
    <row r="33" spans="15:19" s="4" customFormat="1" x14ac:dyDescent="0.25"/>
    <row r="34" spans="15:19" s="4" customFormat="1" x14ac:dyDescent="0.25"/>
    <row r="35" spans="15:19" s="4" customFormat="1" x14ac:dyDescent="0.25"/>
    <row r="36" spans="15:19" s="4" customFormat="1" x14ac:dyDescent="0.25"/>
    <row r="37" spans="15:19" s="4" customFormat="1" x14ac:dyDescent="0.25"/>
    <row r="38" spans="15:19" s="4" customFormat="1" x14ac:dyDescent="0.25">
      <c r="O38" s="23"/>
      <c r="P38" s="24"/>
      <c r="Q38" s="21"/>
      <c r="R38" s="21"/>
      <c r="S38" s="21"/>
    </row>
    <row r="39" spans="15:19" s="4" customFormat="1" x14ac:dyDescent="0.25"/>
    <row r="40" spans="15:19" s="4" customFormat="1" x14ac:dyDescent="0.25"/>
    <row r="41" spans="15:19" s="4" customFormat="1" x14ac:dyDescent="0.25"/>
    <row r="42" spans="15:19" s="4" customFormat="1" x14ac:dyDescent="0.25"/>
    <row r="43" spans="15:19" s="4" customFormat="1" x14ac:dyDescent="0.25"/>
    <row r="44" spans="15:19" s="4" customFormat="1" x14ac:dyDescent="0.25"/>
    <row r="45" spans="15:19" s="4" customFormat="1" x14ac:dyDescent="0.25"/>
    <row r="46" spans="15:19" s="4" customFormat="1" x14ac:dyDescent="0.25"/>
    <row r="47" spans="15:19" s="4" customFormat="1" x14ac:dyDescent="0.25"/>
    <row r="48" spans="15:19" s="4" customFormat="1" x14ac:dyDescent="0.25"/>
    <row r="49" s="4" customFormat="1" x14ac:dyDescent="0.25"/>
    <row r="50" s="4" customFormat="1" x14ac:dyDescent="0.25"/>
    <row r="51" s="4" customFormat="1" x14ac:dyDescent="0.25"/>
    <row r="52" s="4" customFormat="1" x14ac:dyDescent="0.25"/>
    <row r="53" s="4" customFormat="1" x14ac:dyDescent="0.25"/>
    <row r="54" s="4" customFormat="1" x14ac:dyDescent="0.25"/>
    <row r="55" s="4" customFormat="1" x14ac:dyDescent="0.25"/>
    <row r="56" s="4" customFormat="1" x14ac:dyDescent="0.25"/>
    <row r="57" s="4" customFormat="1" x14ac:dyDescent="0.25"/>
    <row r="58" s="4" customFormat="1" x14ac:dyDescent="0.25"/>
    <row r="59" s="4" customFormat="1" x14ac:dyDescent="0.25"/>
    <row r="60" s="4" customFormat="1" x14ac:dyDescent="0.25"/>
    <row r="61" s="4" customFormat="1" x14ac:dyDescent="0.25"/>
    <row r="62" s="4" customFormat="1" x14ac:dyDescent="0.25"/>
    <row r="63" s="4" customFormat="1" x14ac:dyDescent="0.25"/>
    <row r="64" s="4" customFormat="1" x14ac:dyDescent="0.25"/>
    <row r="65" s="4" customFormat="1" x14ac:dyDescent="0.25"/>
    <row r="66" s="4" customFormat="1" x14ac:dyDescent="0.25"/>
    <row r="67" s="4" customFormat="1" x14ac:dyDescent="0.25"/>
    <row r="68" s="4" customFormat="1" x14ac:dyDescent="0.25"/>
    <row r="69" s="4" customFormat="1" x14ac:dyDescent="0.25"/>
    <row r="70" s="4" customFormat="1" x14ac:dyDescent="0.25"/>
    <row r="71" s="4" customFormat="1" x14ac:dyDescent="0.25"/>
    <row r="72" s="4" customFormat="1" x14ac:dyDescent="0.25"/>
    <row r="73" s="4" customFormat="1" x14ac:dyDescent="0.25"/>
    <row r="74" s="4" customFormat="1" x14ac:dyDescent="0.25"/>
    <row r="75" s="4" customFormat="1" x14ac:dyDescent="0.25"/>
    <row r="76" s="4" customFormat="1" x14ac:dyDescent="0.25"/>
    <row r="77" s="4" customFormat="1" x14ac:dyDescent="0.25"/>
    <row r="78" s="4" customFormat="1" x14ac:dyDescent="0.25"/>
    <row r="79" s="4" customFormat="1" x14ac:dyDescent="0.25"/>
    <row r="80" s="4" customFormat="1" x14ac:dyDescent="0.25"/>
    <row r="81" spans="10:15" s="4" customFormat="1" x14ac:dyDescent="0.25"/>
    <row r="82" spans="10:15" s="4" customFormat="1" x14ac:dyDescent="0.25"/>
    <row r="83" spans="10:15" s="4" customFormat="1" x14ac:dyDescent="0.25"/>
    <row r="84" spans="10:15" s="4" customFormat="1" x14ac:dyDescent="0.25"/>
    <row r="85" spans="10:15" s="4" customFormat="1" x14ac:dyDescent="0.25"/>
    <row r="86" spans="10:15" s="4" customFormat="1" x14ac:dyDescent="0.25"/>
    <row r="87" spans="10:15" s="4" customFormat="1" x14ac:dyDescent="0.25">
      <c r="O87" s="33"/>
    </row>
    <row r="88" spans="10:15" s="4" customFormat="1" x14ac:dyDescent="0.25"/>
    <row r="89" spans="10:15" s="4" customFormat="1" x14ac:dyDescent="0.25"/>
    <row r="90" spans="10:15" s="4" customFormat="1" x14ac:dyDescent="0.25"/>
    <row r="91" spans="10:15" s="4" customFormat="1" x14ac:dyDescent="0.25"/>
    <row r="92" spans="10:15" s="4" customFormat="1" x14ac:dyDescent="0.25"/>
    <row r="93" spans="10:15" s="4" customFormat="1" x14ac:dyDescent="0.25"/>
    <row r="94" spans="10:15" s="4" customFormat="1" x14ac:dyDescent="0.25"/>
    <row r="95" spans="10:15" s="4" customFormat="1" x14ac:dyDescent="0.25">
      <c r="J95" s="34"/>
    </row>
    <row r="96" spans="10:15" s="4" customFormat="1" x14ac:dyDescent="0.25"/>
    <row r="97" spans="10:10" s="4" customFormat="1" x14ac:dyDescent="0.25"/>
    <row r="98" spans="10:10" s="4" customFormat="1" x14ac:dyDescent="0.25"/>
    <row r="99" spans="10:10" s="4" customFormat="1" x14ac:dyDescent="0.25"/>
    <row r="100" spans="10:10" s="4" customFormat="1" x14ac:dyDescent="0.25"/>
    <row r="101" spans="10:10" s="4" customFormat="1" x14ac:dyDescent="0.25"/>
    <row r="102" spans="10:10" s="4" customFormat="1" x14ac:dyDescent="0.25"/>
    <row r="103" spans="10:10" s="4" customFormat="1" x14ac:dyDescent="0.25"/>
    <row r="104" spans="10:10" s="4" customFormat="1" x14ac:dyDescent="0.25"/>
    <row r="105" spans="10:10" s="4" customFormat="1" x14ac:dyDescent="0.25"/>
    <row r="106" spans="10:10" s="4" customFormat="1" x14ac:dyDescent="0.25"/>
    <row r="107" spans="10:10" s="4" customFormat="1" x14ac:dyDescent="0.25"/>
    <row r="108" spans="10:10" s="4" customFormat="1" x14ac:dyDescent="0.25"/>
    <row r="109" spans="10:10" s="4" customFormat="1" x14ac:dyDescent="0.25"/>
    <row r="110" spans="10:10" s="4" customFormat="1" x14ac:dyDescent="0.25"/>
    <row r="111" spans="10:10" s="4" customFormat="1" x14ac:dyDescent="0.25"/>
    <row r="112" spans="10:10" s="4" customFormat="1" x14ac:dyDescent="0.25">
      <c r="J112" s="34"/>
    </row>
    <row r="113" spans="15:19" s="4" customFormat="1" x14ac:dyDescent="0.25"/>
    <row r="114" spans="15:19" s="4" customFormat="1" x14ac:dyDescent="0.25"/>
    <row r="115" spans="15:19" s="4" customFormat="1" x14ac:dyDescent="0.25"/>
    <row r="116" spans="15:19" s="4" customFormat="1" x14ac:dyDescent="0.25"/>
    <row r="117" spans="15:19" s="4" customFormat="1" x14ac:dyDescent="0.25"/>
    <row r="118" spans="15:19" s="4" customFormat="1" x14ac:dyDescent="0.25">
      <c r="O118" s="23"/>
      <c r="P118" s="21"/>
      <c r="Q118" s="21"/>
      <c r="R118" s="21"/>
      <c r="S118" s="21"/>
    </row>
    <row r="119" spans="15:19" s="4" customFormat="1" x14ac:dyDescent="0.25"/>
    <row r="120" spans="15:19" s="4" customFormat="1" x14ac:dyDescent="0.25"/>
    <row r="121" spans="15:19" s="4" customFormat="1" x14ac:dyDescent="0.25"/>
    <row r="122" spans="15:19" s="4" customFormat="1" x14ac:dyDescent="0.25"/>
    <row r="123" spans="15:19" s="4" customFormat="1" x14ac:dyDescent="0.25"/>
    <row r="124" spans="15:19" s="4" customFormat="1" x14ac:dyDescent="0.25"/>
    <row r="125" spans="15:19" s="4" customFormat="1" x14ac:dyDescent="0.25"/>
    <row r="126" spans="15:19" s="4" customFormat="1" x14ac:dyDescent="0.25"/>
    <row r="127" spans="15:19" s="4" customFormat="1" x14ac:dyDescent="0.25"/>
    <row r="128" spans="15:19" s="4" customFormat="1" x14ac:dyDescent="0.25"/>
    <row r="129" spans="15:15" s="4" customFormat="1" x14ac:dyDescent="0.25"/>
    <row r="130" spans="15:15" s="4" customFormat="1" x14ac:dyDescent="0.25"/>
    <row r="131" spans="15:15" s="4" customFormat="1" x14ac:dyDescent="0.25">
      <c r="O131" s="49"/>
    </row>
    <row r="132" spans="15:15" s="4" customFormat="1" x14ac:dyDescent="0.25"/>
    <row r="133" spans="15:15" s="4" customFormat="1" x14ac:dyDescent="0.25"/>
    <row r="134" spans="15:15" s="4" customFormat="1" x14ac:dyDescent="0.25"/>
    <row r="135" spans="15:15" s="4" customFormat="1" x14ac:dyDescent="0.25"/>
    <row r="136" spans="15:15" s="4" customFormat="1" x14ac:dyDescent="0.25"/>
    <row r="137" spans="15:15" s="4" customFormat="1" x14ac:dyDescent="0.25"/>
    <row r="138" spans="15:15" s="4" customFormat="1" x14ac:dyDescent="0.25"/>
    <row r="139" spans="15:15" s="4" customFormat="1" x14ac:dyDescent="0.25"/>
    <row r="140" spans="15:15" s="4" customFormat="1" x14ac:dyDescent="0.25"/>
    <row r="141" spans="15:15" s="4" customFormat="1" x14ac:dyDescent="0.25"/>
    <row r="142" spans="15:15" s="4" customFormat="1" x14ac:dyDescent="0.25"/>
    <row r="143" spans="15:15" s="4" customFormat="1" x14ac:dyDescent="0.25"/>
    <row r="144" spans="15:15" s="4" customFormat="1" x14ac:dyDescent="0.25"/>
    <row r="145" s="4" customFormat="1" x14ac:dyDescent="0.25"/>
    <row r="146" s="4" customFormat="1" x14ac:dyDescent="0.25"/>
    <row r="147" s="4" customFormat="1" x14ac:dyDescent="0.25"/>
    <row r="148" s="4" customFormat="1" x14ac:dyDescent="0.25"/>
    <row r="149" s="4" customFormat="1" x14ac:dyDescent="0.25"/>
    <row r="150" s="4" customFormat="1" x14ac:dyDescent="0.25"/>
    <row r="151" s="4" customFormat="1" x14ac:dyDescent="0.25"/>
    <row r="152" s="4" customFormat="1" x14ac:dyDescent="0.25"/>
    <row r="153" s="4" customFormat="1" x14ac:dyDescent="0.25"/>
    <row r="154" s="4" customFormat="1" x14ac:dyDescent="0.25"/>
    <row r="155" s="4" customFormat="1" x14ac:dyDescent="0.25"/>
    <row r="156" s="4" customFormat="1" x14ac:dyDescent="0.25"/>
    <row r="157" s="4" customFormat="1" x14ac:dyDescent="0.25"/>
    <row r="158" s="4" customFormat="1" x14ac:dyDescent="0.25"/>
    <row r="159" s="4" customFormat="1" x14ac:dyDescent="0.25"/>
    <row r="160" s="4" customFormat="1" x14ac:dyDescent="0.25"/>
    <row r="161" spans="1:38" s="4" customFormat="1" x14ac:dyDescent="0.25"/>
    <row r="162" spans="1:38" s="4" customFormat="1" x14ac:dyDescent="0.25"/>
    <row r="163" spans="1:38" s="4" customFormat="1" ht="15.75" thickBot="1" x14ac:dyDescent="0.3">
      <c r="A163" s="49"/>
      <c r="B163" s="49"/>
      <c r="C163" s="49"/>
      <c r="D163" s="54" t="s">
        <v>338</v>
      </c>
      <c r="E163" s="49"/>
      <c r="F163" s="49"/>
      <c r="G163" s="49"/>
      <c r="X163" s="49"/>
      <c r="Y163" s="49"/>
      <c r="Z163" s="49"/>
      <c r="AA163" s="54" t="s">
        <v>340</v>
      </c>
      <c r="AB163" s="49"/>
      <c r="AC163" s="49"/>
      <c r="AD163" s="49"/>
      <c r="AE163" s="55"/>
      <c r="AF163" s="49"/>
      <c r="AG163" s="49"/>
      <c r="AH163" s="49"/>
      <c r="AI163" s="54" t="s">
        <v>342</v>
      </c>
      <c r="AJ163" s="49"/>
      <c r="AK163" s="49"/>
    </row>
    <row r="164" spans="1:38" s="4" customFormat="1" ht="25.5" thickTop="1" thickBot="1" x14ac:dyDescent="0.3">
      <c r="A164" s="65" t="s">
        <v>180</v>
      </c>
      <c r="B164" s="66" t="s">
        <v>181</v>
      </c>
      <c r="C164" s="66" t="s">
        <v>182</v>
      </c>
      <c r="D164" s="66" t="s">
        <v>183</v>
      </c>
      <c r="E164" s="66" t="s">
        <v>184</v>
      </c>
      <c r="F164" s="66" t="s">
        <v>185</v>
      </c>
      <c r="G164" s="67" t="s">
        <v>186</v>
      </c>
      <c r="X164" s="56" t="s">
        <v>180</v>
      </c>
      <c r="Y164" s="57" t="s">
        <v>181</v>
      </c>
      <c r="Z164" s="57" t="s">
        <v>182</v>
      </c>
      <c r="AA164" s="57" t="s">
        <v>183</v>
      </c>
      <c r="AB164" s="57" t="s">
        <v>184</v>
      </c>
      <c r="AC164" s="57" t="s">
        <v>185</v>
      </c>
      <c r="AD164" s="58" t="s">
        <v>186</v>
      </c>
      <c r="AE164" s="55"/>
      <c r="AF164" s="56" t="s">
        <v>180</v>
      </c>
      <c r="AG164" s="57" t="s">
        <v>181</v>
      </c>
      <c r="AH164" s="57" t="s">
        <v>182</v>
      </c>
      <c r="AI164" s="57" t="s">
        <v>183</v>
      </c>
      <c r="AJ164" s="57" t="s">
        <v>184</v>
      </c>
      <c r="AK164" s="57" t="s">
        <v>185</v>
      </c>
      <c r="AL164" s="58" t="s">
        <v>186</v>
      </c>
    </row>
    <row r="165" spans="1:38" s="4" customFormat="1" ht="16.5" thickTop="1" thickBot="1" x14ac:dyDescent="0.3">
      <c r="A165" s="68" t="s">
        <v>187</v>
      </c>
      <c r="B165" s="69" t="str">
        <f>TEXT(Y165,"#")&amp;" ("&amp;TEXT(AG165,"#"&amp;")")</f>
        <v>27 (32)</v>
      </c>
      <c r="C165" s="70" t="s">
        <v>188</v>
      </c>
      <c r="D165" s="69" t="str">
        <f t="shared" ref="D165:G169" si="0">TEXT(AA165,"#")&amp;" ("&amp;TEXT(AI165,"#"&amp;")")</f>
        <v>27 (35)</v>
      </c>
      <c r="E165" s="69" t="str">
        <f t="shared" si="0"/>
        <v>20 (18)</v>
      </c>
      <c r="F165" s="69" t="str">
        <f t="shared" si="0"/>
        <v>22 (32)</v>
      </c>
      <c r="G165" s="69" t="str">
        <f t="shared" si="0"/>
        <v>28 (33)</v>
      </c>
      <c r="X165" s="59" t="s">
        <v>187</v>
      </c>
      <c r="Y165" s="60">
        <f>'5Rx0L'!H7</f>
        <v>26.776526263157891</v>
      </c>
      <c r="Z165" s="60" t="s">
        <v>188</v>
      </c>
      <c r="AA165" s="60">
        <f>'5Rx5L'!H7</f>
        <v>27.138969315789478</v>
      </c>
      <c r="AB165" s="60">
        <f>'5Rx5L'!H31</f>
        <v>19.923339789473687</v>
      </c>
      <c r="AC165" s="60">
        <f>'5Rx5L'!H55</f>
        <v>22.099685842105266</v>
      </c>
      <c r="AD165" s="61">
        <f>'5Rx5L'!H79</f>
        <v>28.016502421052635</v>
      </c>
      <c r="AE165" s="55"/>
      <c r="AF165" s="59" t="s">
        <v>187</v>
      </c>
      <c r="AG165" s="60">
        <f>'5Rx0L'!P7</f>
        <v>32.422981263157894</v>
      </c>
      <c r="AH165" s="60" t="s">
        <v>188</v>
      </c>
      <c r="AI165" s="60">
        <f>'5Rx5L'!P7</f>
        <v>34.955353105263157</v>
      </c>
      <c r="AJ165" s="60">
        <f>'5Rx5L'!P31</f>
        <v>18.10860242105263</v>
      </c>
      <c r="AK165" s="60">
        <f>'5Rx5L'!P55</f>
        <v>32.447280157894745</v>
      </c>
      <c r="AL165" s="61">
        <f>'5Rx5L'!P79</f>
        <v>32.807917421052629</v>
      </c>
    </row>
    <row r="166" spans="1:38" s="4" customFormat="1" ht="15.75" thickBot="1" x14ac:dyDescent="0.3">
      <c r="A166" s="68" t="s">
        <v>189</v>
      </c>
      <c r="B166" s="69" t="str">
        <f>TEXT(Y166,"#")&amp;" ("&amp;TEXT(AG166,"#"&amp;")")</f>
        <v>59 (59)</v>
      </c>
      <c r="C166" s="69" t="str">
        <f>TEXT(Z166,"#")&amp;" ("&amp;TEXT(AH166,"#"&amp;")")</f>
        <v>61 (58)</v>
      </c>
      <c r="D166" s="69" t="str">
        <f t="shared" si="0"/>
        <v>60 (62)</v>
      </c>
      <c r="E166" s="69" t="str">
        <f t="shared" si="0"/>
        <v>58 (55)</v>
      </c>
      <c r="F166" s="69" t="str">
        <f t="shared" si="0"/>
        <v>56 (59)</v>
      </c>
      <c r="G166" s="69" t="str">
        <f t="shared" si="0"/>
        <v>59 (53)</v>
      </c>
      <c r="X166" s="59" t="s">
        <v>189</v>
      </c>
      <c r="Y166" s="60">
        <f>'5Rx0L'!H31</f>
        <v>59.122113052631569</v>
      </c>
      <c r="Z166" s="60">
        <f>'5Rx5L'!H103</f>
        <v>61.368612684210525</v>
      </c>
      <c r="AA166" s="60">
        <f>'2Rx2L'!G3</f>
        <v>60.008550242424235</v>
      </c>
      <c r="AB166" s="60">
        <f>'5Rx5L'!H151</f>
        <v>58.104928894736844</v>
      </c>
      <c r="AC166" s="60">
        <f>'5Rx5L'!H175</f>
        <v>55.917222789473698</v>
      </c>
      <c r="AD166" s="61">
        <f>'5Rx5L'!H199</f>
        <v>59.320033578947367</v>
      </c>
      <c r="AE166" s="55"/>
      <c r="AF166" s="59" t="s">
        <v>189</v>
      </c>
      <c r="AG166" s="60">
        <f>'5Rx0L'!P31</f>
        <v>58.644348368421049</v>
      </c>
      <c r="AH166" s="60">
        <f>'5Rx5L'!P103</f>
        <v>57.649819999999984</v>
      </c>
      <c r="AI166" s="60">
        <f>'2Rx2L'!O3</f>
        <v>62.11097310101011</v>
      </c>
      <c r="AJ166" s="60">
        <f>'5Rx5L'!P151</f>
        <v>54.986103421052633</v>
      </c>
      <c r="AK166" s="60">
        <f>'5Rx5L'!P175</f>
        <v>58.644357578947364</v>
      </c>
      <c r="AL166" s="61">
        <f>'5Rx5L'!P199</f>
        <v>53.321526736842102</v>
      </c>
    </row>
    <row r="167" spans="1:38" s="4" customFormat="1" ht="15.75" thickBot="1" x14ac:dyDescent="0.3">
      <c r="A167" s="68" t="s">
        <v>190</v>
      </c>
      <c r="B167" s="69" t="str">
        <f>TEXT(Y167,"#")&amp;" ("&amp;TEXT(AG167,"#"&amp;")")</f>
        <v>106 (100)</v>
      </c>
      <c r="C167" s="69" t="str">
        <f>TEXT(Z167,"#")&amp;" ("&amp;TEXT(AH167,"#"&amp;")")</f>
        <v>83 (85)</v>
      </c>
      <c r="D167" s="69" t="str">
        <f t="shared" si="0"/>
        <v>93 (92)</v>
      </c>
      <c r="E167" s="69" t="str">
        <f t="shared" si="0"/>
        <v>77 (79)</v>
      </c>
      <c r="F167" s="69" t="str">
        <f t="shared" si="0"/>
        <v>92 (94)</v>
      </c>
      <c r="G167" s="69" t="str">
        <f t="shared" si="0"/>
        <v>126 (134)</v>
      </c>
      <c r="X167" s="59" t="s">
        <v>190</v>
      </c>
      <c r="Y167" s="60">
        <f>'5Rx0L'!H55</f>
        <v>106.08446384210527</v>
      </c>
      <c r="Z167" s="60">
        <f>'5Rx5L'!H223</f>
        <v>83.220584210526312</v>
      </c>
      <c r="AA167" s="60">
        <f>'5Rx5L'!H247</f>
        <v>92.659943631578955</v>
      </c>
      <c r="AB167" s="60">
        <f>'5Rx5L'!H271</f>
        <v>77.074370947368436</v>
      </c>
      <c r="AC167" s="60">
        <f>'5Rx5L'!H295</f>
        <v>91.714380368421047</v>
      </c>
      <c r="AD167" s="61">
        <f>'5Rx5L'!H319</f>
        <v>125.75240505263157</v>
      </c>
      <c r="AE167" s="55"/>
      <c r="AF167" s="59" t="s">
        <v>190</v>
      </c>
      <c r="AG167" s="60">
        <f>'5Rx0L'!P55</f>
        <v>99.58680210526316</v>
      </c>
      <c r="AH167" s="60">
        <f>'5Rx5L'!P223</f>
        <v>85.307197894736845</v>
      </c>
      <c r="AI167" s="60">
        <f>'5Rx5L'!P247</f>
        <v>92.308504684210519</v>
      </c>
      <c r="AJ167" s="60">
        <f>'5Rx5L'!P271</f>
        <v>78.661657421052638</v>
      </c>
      <c r="AK167" s="60">
        <f>'5Rx5L'!P295</f>
        <v>93.846170684210534</v>
      </c>
      <c r="AL167" s="61">
        <f>'5Rx5L'!P319</f>
        <v>134.1937809473684</v>
      </c>
    </row>
    <row r="168" spans="1:38" s="4" customFormat="1" ht="15.75" thickBot="1" x14ac:dyDescent="0.3">
      <c r="A168" s="68" t="s">
        <v>191</v>
      </c>
      <c r="B168" s="69" t="str">
        <f>TEXT(Y168,"#")&amp;" ("&amp;TEXT(AG168,"#"&amp;")")</f>
        <v>125 (127)</v>
      </c>
      <c r="C168" s="69" t="str">
        <f>TEXT(Z168,"#")&amp;" ("&amp;TEXT(AH168,"#"&amp;")")</f>
        <v>145 (145)</v>
      </c>
      <c r="D168" s="69" t="str">
        <f t="shared" si="0"/>
        <v>124 (126)</v>
      </c>
      <c r="E168" s="69" t="str">
        <f t="shared" si="0"/>
        <v>124 (123)</v>
      </c>
      <c r="F168" s="69" t="str">
        <f t="shared" si="0"/>
        <v>122 (122)</v>
      </c>
      <c r="G168" s="69" t="str">
        <f t="shared" si="0"/>
        <v>123 (123)</v>
      </c>
      <c r="X168" s="59" t="s">
        <v>191</v>
      </c>
      <c r="Y168" s="60">
        <f>'5Rx0L'!H79</f>
        <v>125.461294</v>
      </c>
      <c r="Z168" s="60">
        <f>'5Rx5L'!H343</f>
        <v>144.76399705263159</v>
      </c>
      <c r="AA168" s="60">
        <f>'5Rx5L'!H367</f>
        <v>124.14244315789473</v>
      </c>
      <c r="AB168" s="60">
        <f>'5Rx5L'!H391</f>
        <v>123.65962257894736</v>
      </c>
      <c r="AC168" s="60">
        <f>'5Rx5L'!H415</f>
        <v>121.84595173684211</v>
      </c>
      <c r="AD168" s="61">
        <f>'5Rx5L'!H439</f>
        <v>123.03916163157895</v>
      </c>
      <c r="AE168" s="55"/>
      <c r="AF168" s="59" t="s">
        <v>191</v>
      </c>
      <c r="AG168" s="60">
        <f>'5Rx0L'!P79</f>
        <v>127.31541531578947</v>
      </c>
      <c r="AH168" s="60">
        <f>'5Rx5L'!P343</f>
        <v>144.61659989473685</v>
      </c>
      <c r="AI168" s="60">
        <f>'5Rx5L'!P367</f>
        <v>125.92633978947367</v>
      </c>
      <c r="AJ168" s="60">
        <f>'5Rx5L'!P391</f>
        <v>122.82337547368422</v>
      </c>
      <c r="AK168" s="60">
        <f>'5Rx5L'!P415</f>
        <v>121.65102300000001</v>
      </c>
      <c r="AL168" s="61">
        <f>'5Rx5L'!P439</f>
        <v>122.55822626315789</v>
      </c>
    </row>
    <row r="169" spans="1:38" s="4" customFormat="1" ht="15.75" thickBot="1" x14ac:dyDescent="0.3">
      <c r="A169" s="71" t="s">
        <v>192</v>
      </c>
      <c r="B169" s="69" t="str">
        <f>TEXT(Y169,"#")&amp;" ("&amp;TEXT(AG169,"#"&amp;")")</f>
        <v>159 (164)</v>
      </c>
      <c r="C169" s="69" t="str">
        <f>TEXT(Z169,"#")&amp;" ("&amp;TEXT(AH169,"#"&amp;")")</f>
        <v>150 (156)</v>
      </c>
      <c r="D169" s="69" t="str">
        <f t="shared" si="0"/>
        <v>153 (155)</v>
      </c>
      <c r="E169" s="69" t="str">
        <f t="shared" si="0"/>
        <v>149 (149)</v>
      </c>
      <c r="F169" s="69" t="str">
        <f t="shared" si="0"/>
        <v>154 (154)</v>
      </c>
      <c r="G169" s="69" t="str">
        <f t="shared" si="0"/>
        <v>143 (143)</v>
      </c>
      <c r="X169" s="62" t="s">
        <v>192</v>
      </c>
      <c r="Y169" s="63">
        <f>'5Rx0L'!H103</f>
        <v>159.39507942105263</v>
      </c>
      <c r="Z169" s="63">
        <f>'5Rx5L'!H463</f>
        <v>150.10574710526316</v>
      </c>
      <c r="AA169" s="63">
        <f>'5Rx5L'!H487</f>
        <v>152.70540168421053</v>
      </c>
      <c r="AB169" s="63">
        <f>'5Rx5L'!H511</f>
        <v>149.47307452631577</v>
      </c>
      <c r="AC169" s="63">
        <f>'5Rx5L'!H535</f>
        <v>153.86143421052628</v>
      </c>
      <c r="AD169" s="64">
        <f>'5Rx5L'!H559</f>
        <v>143.05080557894738</v>
      </c>
      <c r="AE169" s="55"/>
      <c r="AF169" s="62" t="s">
        <v>192</v>
      </c>
      <c r="AG169" s="63">
        <f>'5Rx0L'!P103</f>
        <v>163.55294489473684</v>
      </c>
      <c r="AH169" s="63">
        <f>'5Rx5L'!P463</f>
        <v>155.93496384210528</v>
      </c>
      <c r="AI169" s="63">
        <f>'5Rx5L'!P487</f>
        <v>155.28008705263159</v>
      </c>
      <c r="AJ169" s="63">
        <f>'5Rx5L'!P511</f>
        <v>148.87950178947369</v>
      </c>
      <c r="AK169" s="63">
        <f>'5Rx5L'!P535</f>
        <v>154.05648726315786</v>
      </c>
      <c r="AL169" s="64">
        <f>'5Rx5L'!P559</f>
        <v>142.80912278947369</v>
      </c>
    </row>
    <row r="170" spans="1:38" s="4" customFormat="1" ht="15.75" thickTop="1" x14ac:dyDescent="0.25">
      <c r="A170" s="49"/>
      <c r="B170" s="49"/>
      <c r="C170" s="49"/>
      <c r="D170" s="49"/>
      <c r="E170" s="49"/>
      <c r="F170" s="49"/>
      <c r="G170" s="49"/>
      <c r="X170" s="49"/>
      <c r="Y170" s="49"/>
      <c r="Z170" s="49"/>
      <c r="AA170" s="49"/>
      <c r="AB170" s="49"/>
      <c r="AC170" s="49"/>
      <c r="AD170" s="49"/>
      <c r="AE170" s="55"/>
      <c r="AF170" s="49"/>
      <c r="AG170" s="49"/>
      <c r="AH170" s="49"/>
      <c r="AI170" s="49"/>
      <c r="AJ170" s="49"/>
      <c r="AK170" s="49"/>
      <c r="AL170" s="49"/>
    </row>
    <row r="171" spans="1:38" s="4" customFormat="1" x14ac:dyDescent="0.25">
      <c r="A171" s="49"/>
      <c r="B171" s="49"/>
      <c r="C171" s="49"/>
      <c r="D171" s="49"/>
      <c r="E171" s="49"/>
      <c r="F171" s="49"/>
      <c r="G171" s="49"/>
      <c r="X171" s="49"/>
      <c r="Y171" s="49"/>
      <c r="Z171" s="49"/>
      <c r="AA171" s="49"/>
      <c r="AB171" s="49"/>
      <c r="AC171" s="49"/>
      <c r="AD171" s="49"/>
      <c r="AE171" s="55"/>
      <c r="AF171" s="49"/>
      <c r="AG171" s="49"/>
      <c r="AH171" s="49"/>
      <c r="AI171" s="49"/>
      <c r="AJ171" s="49"/>
      <c r="AK171" s="49"/>
      <c r="AL171" s="49"/>
    </row>
    <row r="172" spans="1:38" s="4" customFormat="1" x14ac:dyDescent="0.25">
      <c r="A172" s="49"/>
      <c r="B172" s="49"/>
      <c r="C172" s="49"/>
      <c r="D172" s="49"/>
      <c r="E172" s="49"/>
      <c r="F172" s="49"/>
      <c r="G172" s="49"/>
      <c r="X172" s="49"/>
      <c r="Y172" s="49"/>
      <c r="Z172" s="49"/>
      <c r="AA172" s="49"/>
      <c r="AB172" s="49"/>
      <c r="AC172" s="49"/>
      <c r="AD172" s="49"/>
      <c r="AE172" s="55"/>
      <c r="AF172" s="49"/>
      <c r="AG172" s="49"/>
      <c r="AH172" s="49"/>
      <c r="AI172" s="49"/>
      <c r="AJ172" s="49"/>
      <c r="AK172" s="49"/>
      <c r="AL172" s="49"/>
    </row>
    <row r="173" spans="1:38" s="4" customFormat="1" ht="15.75" thickBot="1" x14ac:dyDescent="0.3">
      <c r="A173" s="49"/>
      <c r="B173" s="49"/>
      <c r="C173" s="49"/>
      <c r="D173" s="54" t="s">
        <v>362</v>
      </c>
      <c r="E173" s="49"/>
      <c r="F173" s="49"/>
      <c r="G173" s="49"/>
      <c r="X173" s="49"/>
      <c r="Y173" s="49"/>
      <c r="Z173" s="49"/>
      <c r="AA173" s="54" t="s">
        <v>341</v>
      </c>
      <c r="AB173" s="49"/>
      <c r="AC173" s="49"/>
      <c r="AD173" s="49"/>
      <c r="AE173" s="55"/>
      <c r="AF173" s="49"/>
      <c r="AG173" s="49"/>
      <c r="AH173" s="49"/>
      <c r="AI173" s="54" t="s">
        <v>346</v>
      </c>
      <c r="AJ173" s="49"/>
      <c r="AK173" s="49"/>
      <c r="AL173" s="49"/>
    </row>
    <row r="174" spans="1:38" s="4" customFormat="1" ht="25.5" thickTop="1" thickBot="1" x14ac:dyDescent="0.3">
      <c r="A174" s="65" t="s">
        <v>198</v>
      </c>
      <c r="B174" s="66" t="s">
        <v>181</v>
      </c>
      <c r="C174" s="66" t="s">
        <v>182</v>
      </c>
      <c r="D174" s="66" t="s">
        <v>183</v>
      </c>
      <c r="E174" s="66" t="s">
        <v>184</v>
      </c>
      <c r="F174" s="66" t="s">
        <v>185</v>
      </c>
      <c r="G174" s="67" t="s">
        <v>186</v>
      </c>
      <c r="X174" s="56" t="s">
        <v>198</v>
      </c>
      <c r="Y174" s="57" t="s">
        <v>181</v>
      </c>
      <c r="Z174" s="57" t="s">
        <v>182</v>
      </c>
      <c r="AA174" s="57" t="s">
        <v>183</v>
      </c>
      <c r="AB174" s="57" t="s">
        <v>184</v>
      </c>
      <c r="AC174" s="57" t="s">
        <v>185</v>
      </c>
      <c r="AD174" s="58" t="s">
        <v>186</v>
      </c>
      <c r="AE174" s="55"/>
      <c r="AF174" s="56" t="s">
        <v>198</v>
      </c>
      <c r="AG174" s="57" t="s">
        <v>181</v>
      </c>
      <c r="AH174" s="57" t="s">
        <v>182</v>
      </c>
      <c r="AI174" s="57" t="s">
        <v>183</v>
      </c>
      <c r="AJ174" s="57" t="s">
        <v>184</v>
      </c>
      <c r="AK174" s="57" t="s">
        <v>185</v>
      </c>
      <c r="AL174" s="58" t="s">
        <v>186</v>
      </c>
    </row>
    <row r="175" spans="1:38" s="4" customFormat="1" ht="16.5" thickTop="1" thickBot="1" x14ac:dyDescent="0.3">
      <c r="A175" s="68" t="s">
        <v>193</v>
      </c>
      <c r="B175" s="69" t="str">
        <f>TEXT(Y175,"#")&amp;" ("&amp;TEXT(AG175,"#"&amp;")")</f>
        <v>20 (27)</v>
      </c>
      <c r="C175" s="70" t="s">
        <v>188</v>
      </c>
      <c r="D175" s="69" t="str">
        <f t="shared" ref="D175:G179" si="1">TEXT(AA175,"#")&amp;" ("&amp;TEXT(AI175,"#"&amp;")")</f>
        <v>28 (35)</v>
      </c>
      <c r="E175" s="69" t="str">
        <f t="shared" si="1"/>
        <v>18 (17)</v>
      </c>
      <c r="F175" s="69" t="str">
        <f t="shared" si="1"/>
        <v>26 (37)</v>
      </c>
      <c r="G175" s="69" t="str">
        <f t="shared" si="1"/>
        <v>21 (23)</v>
      </c>
      <c r="X175" s="59" t="s">
        <v>193</v>
      </c>
      <c r="Y175" s="60">
        <f>'5Ix0L'!H7</f>
        <v>20.372886789473686</v>
      </c>
      <c r="Z175" s="60" t="s">
        <v>188</v>
      </c>
      <c r="AA175" s="60">
        <f>'5Ix5L'!H7</f>
        <v>28.477509263157895</v>
      </c>
      <c r="AB175" s="60">
        <f>'5Ix5L'!H31</f>
        <v>18.299253999999994</v>
      </c>
      <c r="AC175" s="60">
        <f>'5Ix5L'!H55</f>
        <v>25.575350105263158</v>
      </c>
      <c r="AD175" s="61">
        <f>'5Ix5L'!H79</f>
        <v>21.081896263157898</v>
      </c>
      <c r="AE175" s="55"/>
      <c r="AF175" s="59" t="s">
        <v>193</v>
      </c>
      <c r="AG175" s="60">
        <f>'5Ix0L'!P7</f>
        <v>27.275020315789472</v>
      </c>
      <c r="AH175" s="60" t="s">
        <v>188</v>
      </c>
      <c r="AI175" s="60">
        <f>'5Ix5L'!P7</f>
        <v>34.550897473684209</v>
      </c>
      <c r="AJ175" s="60">
        <f>'5Ix5L'!P31</f>
        <v>17.087389105263156</v>
      </c>
      <c r="AK175" s="60">
        <f>'5Ix5L'!P55</f>
        <v>36.634085631578941</v>
      </c>
      <c r="AL175" s="61">
        <f>'5Ix5L'!P79</f>
        <v>22.556650000000005</v>
      </c>
    </row>
    <row r="176" spans="1:38" s="4" customFormat="1" ht="15.75" thickBot="1" x14ac:dyDescent="0.3">
      <c r="A176" s="68" t="s">
        <v>194</v>
      </c>
      <c r="B176" s="69" t="str">
        <f>TEXT(Y176,"#")&amp;" ("&amp;TEXT(AG176,"#"&amp;")")</f>
        <v>57 (49)</v>
      </c>
      <c r="C176" s="69" t="str">
        <f>TEXT(Z176,"#")&amp;" ("&amp;TEXT(AH176,"#"&amp;")")</f>
        <v>62 (64)</v>
      </c>
      <c r="D176" s="69" t="str">
        <f t="shared" si="1"/>
        <v>60 (54)</v>
      </c>
      <c r="E176" s="69" t="str">
        <f t="shared" si="1"/>
        <v>58 (60)</v>
      </c>
      <c r="F176" s="69" t="str">
        <f t="shared" si="1"/>
        <v>51 (46)</v>
      </c>
      <c r="G176" s="69" t="str">
        <f t="shared" si="1"/>
        <v>53 (53)</v>
      </c>
      <c r="X176" s="59" t="s">
        <v>194</v>
      </c>
      <c r="Y176" s="60">
        <f>'5Ix0L'!H31</f>
        <v>56.60819021052631</v>
      </c>
      <c r="Z176" s="60">
        <f>'2Ix1L'!G3</f>
        <v>62.10701830303028</v>
      </c>
      <c r="AA176" s="60">
        <f>'5Ix5L'!H127</f>
        <v>59.603166368421064</v>
      </c>
      <c r="AB176" s="60">
        <f>'5Ix5L'!H151</f>
        <v>58.497205315789479</v>
      </c>
      <c r="AC176" s="60">
        <f>'5Ix5L'!H175</f>
        <v>50.736578210526311</v>
      </c>
      <c r="AD176" s="61">
        <f>'5Ix5L'!H199</f>
        <v>53.455568315789471</v>
      </c>
      <c r="AE176" s="55"/>
      <c r="AF176" s="59" t="s">
        <v>194</v>
      </c>
      <c r="AG176" s="60">
        <f>'5Ix0L'!P31</f>
        <v>49.163219263157892</v>
      </c>
      <c r="AH176" s="60">
        <f>'2Ix1L'!O3</f>
        <v>63.990780040404033</v>
      </c>
      <c r="AI176" s="60">
        <f>'5Ix5L'!P127</f>
        <v>53.598649894736845</v>
      </c>
      <c r="AJ176" s="60">
        <f>'5Ix5L'!P151</f>
        <v>60.157521578947367</v>
      </c>
      <c r="AK176" s="60">
        <f>'5Ix5L'!P175</f>
        <v>45.870397315789489</v>
      </c>
      <c r="AL176" s="61">
        <f>'5Ix5L'!P199</f>
        <v>53.313677210526315</v>
      </c>
    </row>
    <row r="177" spans="1:38" s="4" customFormat="1" ht="15.75" thickBot="1" x14ac:dyDescent="0.3">
      <c r="A177" s="68" t="s">
        <v>195</v>
      </c>
      <c r="B177" s="69" t="str">
        <f>TEXT(Y177,"#")&amp;" ("&amp;TEXT(AG177,"#"&amp;")")</f>
        <v>91 (87)</v>
      </c>
      <c r="C177" s="69" t="str">
        <f>TEXT(Z177,"#")&amp;" ("&amp;TEXT(AH177,"#"&amp;")")</f>
        <v>87 (87)</v>
      </c>
      <c r="D177" s="69" t="str">
        <f t="shared" si="1"/>
        <v>88 (90)</v>
      </c>
      <c r="E177" s="69" t="str">
        <f t="shared" si="1"/>
        <v>77 (77)</v>
      </c>
      <c r="F177" s="69" t="str">
        <f t="shared" si="1"/>
        <v>76 (88)</v>
      </c>
      <c r="G177" s="69" t="str">
        <f t="shared" si="1"/>
        <v>72 (76)</v>
      </c>
      <c r="X177" s="59" t="s">
        <v>195</v>
      </c>
      <c r="Y177" s="60">
        <f>'5Ix0L'!H55</f>
        <v>90.926095052631581</v>
      </c>
      <c r="Z177" s="60">
        <f>'5Ix5L'!H223</f>
        <v>87.475184947368405</v>
      </c>
      <c r="AA177" s="60">
        <f>'5Ix5L'!H247</f>
        <v>88.196949842105283</v>
      </c>
      <c r="AB177" s="60">
        <f>'5Ix5L'!H271</f>
        <v>76.651200368421058</v>
      </c>
      <c r="AC177" s="60">
        <f>'5Ix5L'!H295</f>
        <v>76.403670052631583</v>
      </c>
      <c r="AD177" s="61">
        <f>'5Ix5L'!H319</f>
        <v>72.224624421052624</v>
      </c>
      <c r="AE177" s="55"/>
      <c r="AF177" s="59" t="s">
        <v>195</v>
      </c>
      <c r="AG177" s="60">
        <f>'5Ix0L'!P55</f>
        <v>87.362675736842107</v>
      </c>
      <c r="AH177" s="60">
        <f>'5Ix5L'!P223</f>
        <v>87.344469736842115</v>
      </c>
      <c r="AI177" s="60">
        <f>'5Ix5L'!P247</f>
        <v>90.39380263157895</v>
      </c>
      <c r="AJ177" s="60">
        <f>'5Ix5L'!P271</f>
        <v>77.474680578947357</v>
      </c>
      <c r="AK177" s="60">
        <f>'5Ix5L'!P295</f>
        <v>87.690342210526325</v>
      </c>
      <c r="AL177" s="61">
        <f>'5Ix5L'!P319</f>
        <v>75.629609473684212</v>
      </c>
    </row>
    <row r="178" spans="1:38" s="4" customFormat="1" ht="15.75" thickBot="1" x14ac:dyDescent="0.3">
      <c r="A178" s="68" t="s">
        <v>196</v>
      </c>
      <c r="B178" s="69" t="str">
        <f>TEXT(Y178,"#")&amp;" ("&amp;TEXT(AG178,"#"&amp;")")</f>
        <v>111 (111)</v>
      </c>
      <c r="C178" s="69" t="str">
        <f>TEXT(Z178,"#")&amp;" ("&amp;TEXT(AH178,"#"&amp;")")</f>
        <v>124 (125)</v>
      </c>
      <c r="D178" s="69" t="str">
        <f t="shared" si="1"/>
        <v>119 (120)</v>
      </c>
      <c r="E178" s="69" t="str">
        <f t="shared" si="1"/>
        <v>118 (120)</v>
      </c>
      <c r="F178" s="69" t="str">
        <f t="shared" si="1"/>
        <v>117 (113)</v>
      </c>
      <c r="G178" s="69" t="str">
        <f t="shared" si="1"/>
        <v>112 (116)</v>
      </c>
      <c r="X178" s="59" t="s">
        <v>196</v>
      </c>
      <c r="Y178" s="60">
        <f>'5Ix0L'!H79</f>
        <v>110.88959052631579</v>
      </c>
      <c r="Z178" s="60">
        <f>'5Ix5L'!H343</f>
        <v>124.27993252631579</v>
      </c>
      <c r="AA178" s="60">
        <f>'5Ix5L'!H367</f>
        <v>118.82967778947368</v>
      </c>
      <c r="AB178" s="60">
        <f>'5Ix5L'!H391</f>
        <v>118.178118</v>
      </c>
      <c r="AC178" s="60">
        <f>'5Ix5L'!H415</f>
        <v>116.78746357894737</v>
      </c>
      <c r="AD178" s="61">
        <f>'5Ix5L'!H439</f>
        <v>111.85415405263157</v>
      </c>
      <c r="AE178" s="55"/>
      <c r="AF178" s="59" t="s">
        <v>196</v>
      </c>
      <c r="AG178" s="60">
        <f>'5Ix0L'!P79</f>
        <v>111.26847157894737</v>
      </c>
      <c r="AH178" s="60">
        <f>'5Ix5L'!P343</f>
        <v>125.14036463157895</v>
      </c>
      <c r="AI178" s="60">
        <f>'5Ix5L'!P367</f>
        <v>120.43204152631579</v>
      </c>
      <c r="AJ178" s="60">
        <f>'5Ix5L'!P391</f>
        <v>119.62427021052633</v>
      </c>
      <c r="AK178" s="60">
        <f>'5Ix5L'!P415</f>
        <v>112.59177568421055</v>
      </c>
      <c r="AL178" s="61">
        <f>'5Ix5L'!P439</f>
        <v>115.69535894736842</v>
      </c>
    </row>
    <row r="179" spans="1:38" s="4" customFormat="1" ht="15.75" thickBot="1" x14ac:dyDescent="0.3">
      <c r="A179" s="71" t="s">
        <v>197</v>
      </c>
      <c r="B179" s="69" t="str">
        <f>TEXT(Y179,"#")&amp;" ("&amp;TEXT(AG179,"#"&amp;")")</f>
        <v>142 (138)</v>
      </c>
      <c r="C179" s="69" t="str">
        <f>TEXT(Z179,"#")&amp;" ("&amp;TEXT(AH179,"#"&amp;")")</f>
        <v>149 (152)</v>
      </c>
      <c r="D179" s="69" t="str">
        <f t="shared" si="1"/>
        <v>151 (151)</v>
      </c>
      <c r="E179" s="69" t="str">
        <f t="shared" si="1"/>
        <v>139 (140)</v>
      </c>
      <c r="F179" s="69" t="str">
        <f t="shared" si="1"/>
        <v>140 (143)</v>
      </c>
      <c r="G179" s="69" t="str">
        <f t="shared" si="1"/>
        <v>131 (135)</v>
      </c>
      <c r="X179" s="62" t="s">
        <v>197</v>
      </c>
      <c r="Y179" s="63">
        <f>'5Ix0L'!H103</f>
        <v>142.25398084210525</v>
      </c>
      <c r="Z179" s="63">
        <f>'5Ix5L'!H463</f>
        <v>148.55379384210525</v>
      </c>
      <c r="AA179" s="63">
        <f>'5Ix5L'!H487</f>
        <v>150.73110594736843</v>
      </c>
      <c r="AB179" s="63">
        <f>'5Ix5L'!H511</f>
        <v>138.8827795263158</v>
      </c>
      <c r="AC179" s="63">
        <f>'5Ix5L'!H535</f>
        <v>139.76893421052631</v>
      </c>
      <c r="AD179" s="64">
        <f>'5Ix5L'!H559</f>
        <v>130.53440073684212</v>
      </c>
      <c r="AE179" s="55"/>
      <c r="AF179" s="62" t="s">
        <v>197</v>
      </c>
      <c r="AG179" s="63">
        <f>'5Ix0L'!P103</f>
        <v>138.29142978947368</v>
      </c>
      <c r="AH179" s="63">
        <f>'5Ix5L'!P463</f>
        <v>151.72775352631578</v>
      </c>
      <c r="AI179" s="63">
        <f>'5Ix5L'!P487</f>
        <v>150.97158410526316</v>
      </c>
      <c r="AJ179" s="63">
        <f>'5Ix5L'!P511</f>
        <v>140.47930263157895</v>
      </c>
      <c r="AK179" s="63">
        <f>'5Ix5L'!P535</f>
        <v>143.07952068421054</v>
      </c>
      <c r="AL179" s="64">
        <f>'5Ix5L'!P559</f>
        <v>134.61518015789474</v>
      </c>
    </row>
    <row r="180" spans="1:38" s="4" customFormat="1" ht="15.75" thickTop="1" x14ac:dyDescent="0.25"/>
    <row r="181" spans="1:38" s="4" customFormat="1" x14ac:dyDescent="0.25"/>
    <row r="182" spans="1:38" s="90" customFormat="1" ht="15.75" thickBot="1" x14ac:dyDescent="0.3">
      <c r="A182" s="49"/>
      <c r="B182" s="49"/>
      <c r="C182" s="49"/>
      <c r="D182" s="54" t="s">
        <v>361</v>
      </c>
      <c r="E182" s="49"/>
      <c r="F182" s="49"/>
      <c r="G182" s="49"/>
      <c r="X182" s="49"/>
      <c r="Y182" s="49"/>
      <c r="Z182" s="49"/>
      <c r="AA182" s="54" t="s">
        <v>344</v>
      </c>
      <c r="AB182" s="49"/>
      <c r="AC182" s="49"/>
      <c r="AD182" s="49"/>
      <c r="AE182" s="55"/>
      <c r="AF182" s="49"/>
      <c r="AG182" s="49"/>
      <c r="AH182" s="49"/>
      <c r="AI182" s="54" t="s">
        <v>347</v>
      </c>
      <c r="AJ182" s="49"/>
      <c r="AK182" s="49"/>
      <c r="AL182" s="4"/>
    </row>
    <row r="183" spans="1:38" s="90" customFormat="1" ht="25.5" thickTop="1" thickBot="1" x14ac:dyDescent="0.3">
      <c r="A183" s="65" t="s">
        <v>180</v>
      </c>
      <c r="B183" s="66" t="s">
        <v>181</v>
      </c>
      <c r="C183" s="66" t="s">
        <v>182</v>
      </c>
      <c r="D183" s="66" t="s">
        <v>183</v>
      </c>
      <c r="E183" s="66" t="s">
        <v>184</v>
      </c>
      <c r="F183" s="66" t="s">
        <v>185</v>
      </c>
      <c r="G183" s="67" t="s">
        <v>186</v>
      </c>
      <c r="X183" s="56" t="s">
        <v>180</v>
      </c>
      <c r="Y183" s="57" t="s">
        <v>181</v>
      </c>
      <c r="Z183" s="57" t="s">
        <v>182</v>
      </c>
      <c r="AA183" s="57" t="s">
        <v>183</v>
      </c>
      <c r="AB183" s="57" t="s">
        <v>184</v>
      </c>
      <c r="AC183" s="57" t="s">
        <v>185</v>
      </c>
      <c r="AD183" s="58" t="s">
        <v>186</v>
      </c>
      <c r="AE183" s="55"/>
      <c r="AF183" s="56" t="s">
        <v>180</v>
      </c>
      <c r="AG183" s="57" t="s">
        <v>181</v>
      </c>
      <c r="AH183" s="57" t="s">
        <v>182</v>
      </c>
      <c r="AI183" s="57" t="s">
        <v>183</v>
      </c>
      <c r="AJ183" s="57" t="s">
        <v>184</v>
      </c>
      <c r="AK183" s="57" t="s">
        <v>185</v>
      </c>
      <c r="AL183" s="58" t="s">
        <v>186</v>
      </c>
    </row>
    <row r="184" spans="1:38" s="90" customFormat="1" ht="16.5" thickTop="1" thickBot="1" x14ac:dyDescent="0.3">
      <c r="A184" s="68" t="s">
        <v>187</v>
      </c>
      <c r="B184" s="69" t="str">
        <f>TEXT(Y184,"#")&amp;" ("&amp;TEXT(AG184,"#"&amp;")")</f>
        <v>26 (32)</v>
      </c>
      <c r="C184" s="70" t="s">
        <v>188</v>
      </c>
      <c r="D184" s="69" t="str">
        <f t="shared" ref="D184:D188" si="2">TEXT(AA184,"#")&amp;" ("&amp;TEXT(AI184,"#"&amp;")")</f>
        <v>25 (32)</v>
      </c>
      <c r="E184" s="69" t="str">
        <f t="shared" ref="E184:E188" si="3">TEXT(AB184,"#")&amp;" ("&amp;TEXT(AJ184,"#"&amp;")")</f>
        <v>16 (12)</v>
      </c>
      <c r="F184" s="69" t="str">
        <f t="shared" ref="F184:F188" si="4">TEXT(AC184,"#")&amp;" ("&amp;TEXT(AK184,"#"&amp;")")</f>
        <v>22 (31)</v>
      </c>
      <c r="G184" s="69" t="str">
        <f t="shared" ref="G184:G188" si="5">TEXT(AD184,"#")&amp;" ("&amp;TEXT(AL184,"#"&amp;")")</f>
        <v>29 (29)</v>
      </c>
      <c r="X184" s="59" t="s">
        <v>187</v>
      </c>
      <c r="Y184" s="60">
        <f>'SqW 5Rx0L '!H7</f>
        <v>26.137898526315791</v>
      </c>
      <c r="Z184" s="60" t="s">
        <v>188</v>
      </c>
      <c r="AA184" s="60">
        <f>'SqW 5Rx5L'!H7</f>
        <v>25.403775631578949</v>
      </c>
      <c r="AB184" s="60">
        <f>'SqW 5Rx5L'!H31</f>
        <v>16.167747000000002</v>
      </c>
      <c r="AC184" s="60">
        <f>'SqW 5Rx5L'!H55</f>
        <v>21.826488684210528</v>
      </c>
      <c r="AD184" s="61">
        <f>'SqW 5Rx5L'!H79</f>
        <v>29.217088315789475</v>
      </c>
      <c r="AE184" s="55"/>
      <c r="AF184" s="59" t="s">
        <v>187</v>
      </c>
      <c r="AG184" s="60">
        <f>'SqW 5Rx0L '!P7</f>
        <v>32.423980105263162</v>
      </c>
      <c r="AH184" s="60" t="s">
        <v>188</v>
      </c>
      <c r="AI184" s="60">
        <f>'SqW 5Rx5L'!P7</f>
        <v>31.620272315789475</v>
      </c>
      <c r="AJ184" s="60">
        <f>'SqW 5Rx5L'!P31</f>
        <v>11.621134836842105</v>
      </c>
      <c r="AK184" s="60">
        <f>'SqW 5Rx5L'!P55</f>
        <v>31.192452263157897</v>
      </c>
      <c r="AL184" s="61">
        <f>'SqW 5Rx5L'!P79</f>
        <v>29.104090631578945</v>
      </c>
    </row>
    <row r="185" spans="1:38" s="90" customFormat="1" ht="15.75" thickBot="1" x14ac:dyDescent="0.3">
      <c r="A185" s="68" t="s">
        <v>189</v>
      </c>
      <c r="B185" s="69" t="str">
        <f>TEXT(Y185,"#")&amp;" ("&amp;TEXT(AG185,"#"&amp;")")</f>
        <v>62 (58)</v>
      </c>
      <c r="C185" s="69" t="str">
        <f>TEXT(Z185,"#")&amp;" ("&amp;TEXT(AH185,"#"&amp;")")</f>
        <v>62 (59)</v>
      </c>
      <c r="D185" s="69" t="str">
        <f t="shared" si="2"/>
        <v>63 (65)</v>
      </c>
      <c r="E185" s="69" t="str">
        <f t="shared" si="3"/>
        <v>60 (58)</v>
      </c>
      <c r="F185" s="69" t="str">
        <f t="shared" si="4"/>
        <v>61 (63)</v>
      </c>
      <c r="G185" s="69" t="str">
        <f t="shared" si="5"/>
        <v>64 (59)</v>
      </c>
      <c r="X185" s="59" t="s">
        <v>189</v>
      </c>
      <c r="Y185" s="60">
        <f>'SqW 5Rx0L '!H31</f>
        <v>61.718956631578955</v>
      </c>
      <c r="Z185" s="60">
        <f>'SqW 5Rx5L'!H103</f>
        <v>62.308242999999997</v>
      </c>
      <c r="AA185" s="60">
        <f>'SqW 2Rx2L'!G3</f>
        <v>62.742888080808058</v>
      </c>
      <c r="AB185" s="60">
        <f>'SqW 5Rx5L'!H151</f>
        <v>60.42273805263158</v>
      </c>
      <c r="AC185" s="60">
        <f>'SqW 5Rx5L'!H175</f>
        <v>60.783597421052633</v>
      </c>
      <c r="AD185" s="61">
        <f>'SqW 5Rx5L'!H199</f>
        <v>64.178418684210527</v>
      </c>
      <c r="AE185" s="55"/>
      <c r="AF185" s="59" t="s">
        <v>189</v>
      </c>
      <c r="AG185" s="60">
        <f>'SqW 5Rx0L '!P31</f>
        <v>57.762328894736839</v>
      </c>
      <c r="AH185" s="60">
        <f>'SqW 5Rx5L'!P103</f>
        <v>59.095640894736839</v>
      </c>
      <c r="AI185" s="60">
        <f>'SqW 2Rx2L'!O3</f>
        <v>64.722657525252515</v>
      </c>
      <c r="AJ185" s="60">
        <f>'SqW 5Rx5L'!P151</f>
        <v>57.932123000000004</v>
      </c>
      <c r="AK185" s="60">
        <f>'SqW 5Rx5L'!P175</f>
        <v>62.955444736842104</v>
      </c>
      <c r="AL185" s="61">
        <f>'SqW 5Rx5L'!P199</f>
        <v>58.741001105263166</v>
      </c>
    </row>
    <row r="186" spans="1:38" s="90" customFormat="1" ht="15.75" thickBot="1" x14ac:dyDescent="0.3">
      <c r="A186" s="68" t="s">
        <v>190</v>
      </c>
      <c r="B186" s="69" t="str">
        <f>TEXT(Y186,"#")&amp;" ("&amp;TEXT(AG186,"#"&amp;")")</f>
        <v>103 (106)</v>
      </c>
      <c r="C186" s="69" t="str">
        <f>TEXT(Z186,"#")&amp;" ("&amp;TEXT(AH186,"#"&amp;")")</f>
        <v>90 (91)</v>
      </c>
      <c r="D186" s="69" t="str">
        <f t="shared" si="2"/>
        <v>97 (99)</v>
      </c>
      <c r="E186" s="69" t="str">
        <f t="shared" si="3"/>
        <v>83 (84)</v>
      </c>
      <c r="F186" s="69" t="str">
        <f t="shared" si="4"/>
        <v>93 (99)</v>
      </c>
      <c r="G186" s="69" t="str">
        <f t="shared" si="5"/>
        <v>136 (135)</v>
      </c>
      <c r="X186" s="59" t="s">
        <v>190</v>
      </c>
      <c r="Y186" s="60">
        <f>'SqW 5Rx0L '!H55</f>
        <v>102.82557231578946</v>
      </c>
      <c r="Z186" s="60">
        <f>'SqW 5Rx5L'!H223</f>
        <v>89.709703789473679</v>
      </c>
      <c r="AA186" s="60">
        <f>'SqW 5Rx5L'!H247</f>
        <v>97.04357642105262</v>
      </c>
      <c r="AB186" s="60">
        <f>'SqW 5Rx5L'!H271</f>
        <v>82.757410842105259</v>
      </c>
      <c r="AC186" s="60">
        <f>'SqW 5Rx5L'!H295</f>
        <v>93.157499473684197</v>
      </c>
      <c r="AD186" s="61">
        <f>'SqW 5Rx5L'!H319</f>
        <v>136.12581899999998</v>
      </c>
      <c r="AE186" s="55"/>
      <c r="AF186" s="59" t="s">
        <v>190</v>
      </c>
      <c r="AG186" s="60">
        <f>'SqW 5Rx0L '!P55</f>
        <v>105.71772557894737</v>
      </c>
      <c r="AH186" s="60">
        <f>'SqW 5Rx5L'!P223</f>
        <v>90.986528842105258</v>
      </c>
      <c r="AI186" s="60">
        <f>'SqW 5Rx5L'!P247</f>
        <v>99.207006263157893</v>
      </c>
      <c r="AJ186" s="60">
        <f>'SqW 5Rx5L'!P271</f>
        <v>84.435780999999992</v>
      </c>
      <c r="AK186" s="60">
        <f>'SqW 5Rx5L'!P295</f>
        <v>98.553311210526317</v>
      </c>
      <c r="AL186" s="61">
        <f>'SqW 5Rx5L'!P319</f>
        <v>135.48538378947367</v>
      </c>
    </row>
    <row r="187" spans="1:38" s="90" customFormat="1" ht="15.75" thickBot="1" x14ac:dyDescent="0.3">
      <c r="A187" s="68" t="s">
        <v>191</v>
      </c>
      <c r="B187" s="69" t="str">
        <f>TEXT(Y187,"#")&amp;" ("&amp;TEXT(AG187,"#"&amp;")")</f>
        <v>129 (129)</v>
      </c>
      <c r="C187" s="69" t="str">
        <f>TEXT(Z187,"#")&amp;" ("&amp;TEXT(AH187,"#"&amp;")")</f>
        <v>145 (145)</v>
      </c>
      <c r="D187" s="69" t="str">
        <f t="shared" si="2"/>
        <v>129 (134)</v>
      </c>
      <c r="E187" s="69" t="str">
        <f t="shared" si="3"/>
        <v>131 (131)</v>
      </c>
      <c r="F187" s="69" t="str">
        <f t="shared" si="4"/>
        <v>128 (129)</v>
      </c>
      <c r="G187" s="69" t="str">
        <f t="shared" si="5"/>
        <v>126 (126)</v>
      </c>
      <c r="X187" s="59" t="s">
        <v>191</v>
      </c>
      <c r="Y187" s="60">
        <f>'SqW 5Rx0L '!H79</f>
        <v>128.57050447368422</v>
      </c>
      <c r="Z187" s="60">
        <f>'SqW 5Rx5L'!H343</f>
        <v>144.77052105263158</v>
      </c>
      <c r="AA187" s="60">
        <f>'SqW 5Rx5L'!H367</f>
        <v>128.72391489473682</v>
      </c>
      <c r="AB187" s="60">
        <f>'SqW 5Rx5L'!H391</f>
        <v>130.76355878947368</v>
      </c>
      <c r="AC187" s="60">
        <f>'SqW 5Rx5L'!H415</f>
        <v>128.07126673684209</v>
      </c>
      <c r="AD187" s="61">
        <f>'SqW 5Rx5L'!H439</f>
        <v>126.30018342105264</v>
      </c>
      <c r="AE187" s="55"/>
      <c r="AF187" s="59" t="s">
        <v>191</v>
      </c>
      <c r="AG187" s="60">
        <f>'SqW 5Rx0L '!P79</f>
        <v>129.48081673684209</v>
      </c>
      <c r="AH187" s="60">
        <f>'SqW 5Rx5L'!P343</f>
        <v>144.60026294736844</v>
      </c>
      <c r="AI187" s="60">
        <f>'SqW 5Rx5L'!P367</f>
        <v>134.05024105263158</v>
      </c>
      <c r="AJ187" s="60">
        <f>'SqW 5Rx5L'!P391</f>
        <v>131.47169805263155</v>
      </c>
      <c r="AK187" s="60">
        <f>'SqW 5Rx5L'!P415</f>
        <v>129.45047473684212</v>
      </c>
      <c r="AL187" s="61">
        <f>'SqW 5Rx5L'!P439</f>
        <v>126.33128468421054</v>
      </c>
    </row>
    <row r="188" spans="1:38" s="90" customFormat="1" ht="15.75" thickBot="1" x14ac:dyDescent="0.3">
      <c r="A188" s="71" t="s">
        <v>192</v>
      </c>
      <c r="B188" s="69" t="str">
        <f>TEXT(Y188,"#")&amp;" ("&amp;TEXT(AG188,"#"&amp;")")</f>
        <v>166 (167)</v>
      </c>
      <c r="C188" s="69" t="str">
        <f>TEXT(Z188,"#")&amp;" ("&amp;TEXT(AH188,"#"&amp;")")</f>
        <v>154 (159)</v>
      </c>
      <c r="D188" s="69" t="str">
        <f t="shared" si="2"/>
        <v>154 (160)</v>
      </c>
      <c r="E188" s="69" t="str">
        <f t="shared" si="3"/>
        <v>154 (157)</v>
      </c>
      <c r="F188" s="69" t="str">
        <f t="shared" si="4"/>
        <v>157 (161)</v>
      </c>
      <c r="G188" s="69" t="str">
        <f t="shared" si="5"/>
        <v>151 (155)</v>
      </c>
      <c r="X188" s="62" t="s">
        <v>192</v>
      </c>
      <c r="Y188" s="60">
        <f>'SqW 5Rx0L '!H103</f>
        <v>165.52931847368421</v>
      </c>
      <c r="Z188" s="60">
        <f>'SqW 5Rx5L'!H463</f>
        <v>153.63660105263159</v>
      </c>
      <c r="AA188" s="60">
        <f>'SqW 5Rx5L'!H487</f>
        <v>153.71643699999998</v>
      </c>
      <c r="AB188" s="60">
        <f>'SqW 5Rx5L'!H511</f>
        <v>154.1651177894737</v>
      </c>
      <c r="AC188" s="60">
        <f>'SqW 5Rx5L'!H535</f>
        <v>157.30840310526315</v>
      </c>
      <c r="AD188" s="61">
        <f>'SqW 5Rx5L'!H559</f>
        <v>151.01210484210526</v>
      </c>
      <c r="AE188" s="55"/>
      <c r="AF188" s="62" t="s">
        <v>192</v>
      </c>
      <c r="AG188" s="60">
        <f>'SqW 5Rx0L '!P103</f>
        <v>166.79570878947368</v>
      </c>
      <c r="AH188" s="60">
        <f>'SqW 5Rx5L'!P463</f>
        <v>159.4704023157895</v>
      </c>
      <c r="AI188" s="60">
        <f>'SqW 5Rx5L'!P487</f>
        <v>159.99611947368419</v>
      </c>
      <c r="AJ188" s="60">
        <f>'SqW 5Rx5L'!P511</f>
        <v>157.09252647368422</v>
      </c>
      <c r="AK188" s="60">
        <f>'SqW 5Rx5L'!P535</f>
        <v>160.77563594736841</v>
      </c>
      <c r="AL188" s="61">
        <f>'SqW 5Rx5L'!P559</f>
        <v>154.62656478947366</v>
      </c>
    </row>
    <row r="189" spans="1:38" s="90" customFormat="1" ht="15.75" thickTop="1" x14ac:dyDescent="0.25">
      <c r="A189" s="49"/>
      <c r="B189" s="49"/>
      <c r="C189" s="49"/>
      <c r="D189" s="49"/>
      <c r="E189" s="49"/>
      <c r="F189" s="49"/>
      <c r="G189" s="49"/>
      <c r="X189" s="49"/>
      <c r="Y189" s="49"/>
      <c r="Z189" s="49"/>
      <c r="AA189" s="49"/>
      <c r="AB189" s="49"/>
      <c r="AC189" s="49"/>
      <c r="AD189" s="49"/>
      <c r="AE189" s="55"/>
      <c r="AF189" s="49"/>
      <c r="AG189" s="49"/>
      <c r="AH189" s="49"/>
      <c r="AI189" s="49"/>
      <c r="AJ189" s="49"/>
      <c r="AK189" s="49"/>
      <c r="AL189" s="49"/>
    </row>
    <row r="190" spans="1:38" s="90" customFormat="1" x14ac:dyDescent="0.25">
      <c r="A190" s="49"/>
      <c r="B190" s="49"/>
      <c r="C190" s="49"/>
      <c r="D190" s="49"/>
      <c r="E190" s="49"/>
      <c r="F190" s="49"/>
      <c r="G190" s="49"/>
      <c r="X190" s="49"/>
      <c r="Y190" s="49"/>
      <c r="Z190" s="49"/>
      <c r="AA190" s="49"/>
      <c r="AB190" s="49"/>
      <c r="AC190" s="49"/>
      <c r="AD190" s="49"/>
      <c r="AE190" s="55"/>
      <c r="AF190" s="49"/>
      <c r="AG190" s="49"/>
      <c r="AH190" s="49"/>
      <c r="AI190" s="49"/>
      <c r="AJ190" s="49"/>
      <c r="AK190" s="49"/>
      <c r="AL190" s="49"/>
    </row>
    <row r="191" spans="1:38" s="90" customFormat="1" x14ac:dyDescent="0.25">
      <c r="A191" s="49"/>
      <c r="B191" s="49"/>
      <c r="C191" s="49"/>
      <c r="D191" s="49"/>
      <c r="E191" s="49"/>
      <c r="F191" s="49"/>
      <c r="G191" s="49"/>
      <c r="X191" s="49"/>
      <c r="Y191" s="49"/>
      <c r="Z191" s="49"/>
      <c r="AA191" s="49"/>
      <c r="AB191" s="49"/>
      <c r="AC191" s="49"/>
      <c r="AD191" s="49"/>
      <c r="AE191" s="55"/>
      <c r="AF191" s="49"/>
      <c r="AG191" s="49"/>
      <c r="AH191" s="49"/>
      <c r="AI191" s="49"/>
      <c r="AJ191" s="49"/>
      <c r="AK191" s="49"/>
      <c r="AL191" s="49"/>
    </row>
    <row r="192" spans="1:38" s="90" customFormat="1" ht="15.75" thickBot="1" x14ac:dyDescent="0.3">
      <c r="A192" s="49"/>
      <c r="B192" s="49"/>
      <c r="C192" s="49"/>
      <c r="D192" s="54" t="s">
        <v>339</v>
      </c>
      <c r="E192" s="49"/>
      <c r="F192" s="49"/>
      <c r="G192" s="49"/>
      <c r="X192" s="49"/>
      <c r="Y192" s="49"/>
      <c r="Z192" s="49"/>
      <c r="AA192" s="54" t="s">
        <v>345</v>
      </c>
      <c r="AB192" s="49"/>
      <c r="AC192" s="49"/>
      <c r="AD192" s="49"/>
      <c r="AE192" s="55"/>
      <c r="AF192" s="49"/>
      <c r="AG192" s="49"/>
      <c r="AH192" s="49"/>
      <c r="AI192" s="54" t="s">
        <v>343</v>
      </c>
      <c r="AJ192" s="49"/>
      <c r="AK192" s="49"/>
      <c r="AL192" s="49"/>
    </row>
    <row r="193" spans="1:38" s="90" customFormat="1" ht="25.5" thickTop="1" thickBot="1" x14ac:dyDescent="0.3">
      <c r="A193" s="65" t="s">
        <v>198</v>
      </c>
      <c r="B193" s="66" t="s">
        <v>181</v>
      </c>
      <c r="C193" s="66" t="s">
        <v>182</v>
      </c>
      <c r="D193" s="66" t="s">
        <v>183</v>
      </c>
      <c r="E193" s="66" t="s">
        <v>184</v>
      </c>
      <c r="F193" s="66" t="s">
        <v>185</v>
      </c>
      <c r="G193" s="67" t="s">
        <v>186</v>
      </c>
      <c r="X193" s="56" t="s">
        <v>198</v>
      </c>
      <c r="Y193" s="57" t="s">
        <v>181</v>
      </c>
      <c r="Z193" s="57" t="s">
        <v>182</v>
      </c>
      <c r="AA193" s="57" t="s">
        <v>183</v>
      </c>
      <c r="AB193" s="57" t="s">
        <v>184</v>
      </c>
      <c r="AC193" s="57" t="s">
        <v>185</v>
      </c>
      <c r="AD193" s="58" t="s">
        <v>186</v>
      </c>
      <c r="AE193" s="55"/>
      <c r="AF193" s="56" t="s">
        <v>198</v>
      </c>
      <c r="AG193" s="57" t="s">
        <v>181</v>
      </c>
      <c r="AH193" s="57" t="s">
        <v>182</v>
      </c>
      <c r="AI193" s="57" t="s">
        <v>183</v>
      </c>
      <c r="AJ193" s="57" t="s">
        <v>184</v>
      </c>
      <c r="AK193" s="57" t="s">
        <v>185</v>
      </c>
      <c r="AL193" s="58" t="s">
        <v>186</v>
      </c>
    </row>
    <row r="194" spans="1:38" s="90" customFormat="1" ht="16.5" thickTop="1" thickBot="1" x14ac:dyDescent="0.3">
      <c r="A194" s="68" t="s">
        <v>193</v>
      </c>
      <c r="B194" s="69" t="str">
        <f>TEXT(Y194,"#")&amp;" ("&amp;TEXT(AG194,"#"&amp;")")</f>
        <v>20 (27)</v>
      </c>
      <c r="C194" s="70" t="s">
        <v>188</v>
      </c>
      <c r="D194" s="69" t="str">
        <f t="shared" ref="D194:D198" si="6">TEXT(AA194,"#")&amp;" ("&amp;TEXT(AI194,"#"&amp;")")</f>
        <v>30 (32)</v>
      </c>
      <c r="E194" s="69" t="str">
        <f t="shared" ref="E194:E198" si="7">TEXT(AB194,"#")&amp;" ("&amp;TEXT(AJ194,"#"&amp;")")</f>
        <v>16 (12)</v>
      </c>
      <c r="F194" s="69" t="str">
        <f t="shared" ref="F194:F198" si="8">TEXT(AC194,"#")&amp;" ("&amp;TEXT(AK194,"#"&amp;")")</f>
        <v>22 (31)</v>
      </c>
      <c r="G194" s="69" t="str">
        <f t="shared" ref="G194:G198" si="9">TEXT(AD194,"#")&amp;" ("&amp;TEXT(AL194,"#"&amp;")")</f>
        <v>29 (29)</v>
      </c>
      <c r="X194" s="59" t="s">
        <v>193</v>
      </c>
      <c r="Y194" s="60">
        <f>'5Ix0L'!H7</f>
        <v>20.372886789473686</v>
      </c>
      <c r="Z194" s="60" t="s">
        <v>188</v>
      </c>
      <c r="AA194" s="60">
        <f>'SqW 5Ix5L'!H7</f>
        <v>30.045879789473684</v>
      </c>
      <c r="AB194" s="60">
        <f>'SqW 5Rx5L'!H31</f>
        <v>16.167747000000002</v>
      </c>
      <c r="AC194" s="60">
        <f>'SqW 5Rx5L'!H55</f>
        <v>21.826488684210528</v>
      </c>
      <c r="AD194" s="61">
        <f>'SqW 5Rx5L'!H79</f>
        <v>29.217088315789475</v>
      </c>
      <c r="AE194" s="55"/>
      <c r="AF194" s="59" t="s">
        <v>193</v>
      </c>
      <c r="AG194" s="60">
        <f>'5Ix0L'!P7</f>
        <v>27.275020315789472</v>
      </c>
      <c r="AH194" s="60" t="s">
        <v>188</v>
      </c>
      <c r="AI194" s="60">
        <f>'SqW 5Ix5L'!P7</f>
        <v>31.612851789473677</v>
      </c>
      <c r="AJ194" s="60">
        <f>'SqW 5Rx5L'!P31</f>
        <v>11.621134836842105</v>
      </c>
      <c r="AK194" s="60">
        <f>'SqW 5Rx5L'!P55</f>
        <v>31.192452263157897</v>
      </c>
      <c r="AL194" s="61">
        <f>'SqW 5Rx5L'!P79</f>
        <v>29.104090631578945</v>
      </c>
    </row>
    <row r="195" spans="1:38" s="90" customFormat="1" ht="15.75" thickBot="1" x14ac:dyDescent="0.3">
      <c r="A195" s="68" t="s">
        <v>194</v>
      </c>
      <c r="B195" s="69" t="str">
        <f>TEXT(Y195,"#")&amp;" ("&amp;TEXT(AG195,"#"&amp;")")</f>
        <v>57 (49)</v>
      </c>
      <c r="C195" s="69" t="str">
        <f>TEXT(Z195,"#")&amp;" ("&amp;TEXT(AH195,"#"&amp;")")</f>
        <v>62 (64)</v>
      </c>
      <c r="D195" s="69" t="str">
        <f t="shared" si="6"/>
        <v>58 (54)</v>
      </c>
      <c r="E195" s="69" t="str">
        <f t="shared" si="7"/>
        <v>60 (58)</v>
      </c>
      <c r="F195" s="69" t="str">
        <f t="shared" si="8"/>
        <v>61 (63)</v>
      </c>
      <c r="G195" s="69" t="str">
        <f t="shared" si="9"/>
        <v>64 (59)</v>
      </c>
      <c r="X195" s="59" t="s">
        <v>194</v>
      </c>
      <c r="Y195" s="60">
        <f>'5Ix0L'!H31</f>
        <v>56.60819021052631</v>
      </c>
      <c r="Z195" s="60">
        <f>'2Ix1L'!G3</f>
        <v>62.10701830303028</v>
      </c>
      <c r="AA195" s="60">
        <f>'SqW 5Ix5L'!H127</f>
        <v>57.976543894736842</v>
      </c>
      <c r="AB195" s="60">
        <f>'SqW 5Rx5L'!H151</f>
        <v>60.42273805263158</v>
      </c>
      <c r="AC195" s="60">
        <f>'SqW 5Rx5L'!H175</f>
        <v>60.783597421052633</v>
      </c>
      <c r="AD195" s="61">
        <f>'SqW 5Rx5L'!H199</f>
        <v>64.178418684210527</v>
      </c>
      <c r="AE195" s="55"/>
      <c r="AF195" s="59" t="s">
        <v>194</v>
      </c>
      <c r="AG195" s="60">
        <f>'5Ix0L'!P31</f>
        <v>49.163219263157892</v>
      </c>
      <c r="AH195" s="60">
        <f>'2Ix1L'!O3</f>
        <v>63.990780040404033</v>
      </c>
      <c r="AI195" s="60">
        <f>'SqW 5Ix5L'!P127</f>
        <v>53.599646105263155</v>
      </c>
      <c r="AJ195" s="60">
        <f>'SqW 5Rx5L'!P151</f>
        <v>57.932123000000004</v>
      </c>
      <c r="AK195" s="60">
        <f>'SqW 5Rx5L'!P175</f>
        <v>62.955444736842104</v>
      </c>
      <c r="AL195" s="61">
        <f>'SqW 5Rx5L'!P199</f>
        <v>58.741001105263166</v>
      </c>
    </row>
    <row r="196" spans="1:38" s="90" customFormat="1" ht="15.75" thickBot="1" x14ac:dyDescent="0.3">
      <c r="A196" s="68" t="s">
        <v>195</v>
      </c>
      <c r="B196" s="69" t="str">
        <f>TEXT(Y196,"#")&amp;" ("&amp;TEXT(AG196,"#"&amp;")")</f>
        <v>91 (87)</v>
      </c>
      <c r="C196" s="69" t="str">
        <f>TEXT(Z196,"#")&amp;" ("&amp;TEXT(AH196,"#"&amp;")")</f>
        <v>88 (89)</v>
      </c>
      <c r="D196" s="69" t="str">
        <f t="shared" si="6"/>
        <v>92 (97)</v>
      </c>
      <c r="E196" s="69" t="str">
        <f t="shared" si="7"/>
        <v>83 (84)</v>
      </c>
      <c r="F196" s="69" t="str">
        <f t="shared" si="8"/>
        <v>93 (99)</v>
      </c>
      <c r="G196" s="69" t="str">
        <f t="shared" si="9"/>
        <v>136 (135)</v>
      </c>
      <c r="X196" s="59" t="s">
        <v>195</v>
      </c>
      <c r="Y196" s="60">
        <f>'5Ix0L'!H55</f>
        <v>90.926095052631581</v>
      </c>
      <c r="Z196" s="60">
        <f>'SqW 5Ix5L'!H223</f>
        <v>87.927049894736854</v>
      </c>
      <c r="AA196" s="60">
        <f>'SqW 5Ix5L'!H247</f>
        <v>91.553356999999991</v>
      </c>
      <c r="AB196" s="60">
        <f>'SqW 5Rx5L'!H271</f>
        <v>82.757410842105259</v>
      </c>
      <c r="AC196" s="60">
        <f>'SqW 5Rx5L'!H295</f>
        <v>93.157499473684197</v>
      </c>
      <c r="AD196" s="61">
        <f>'SqW 5Rx5L'!H319</f>
        <v>136.12581899999998</v>
      </c>
      <c r="AE196" s="55"/>
      <c r="AF196" s="59" t="s">
        <v>195</v>
      </c>
      <c r="AG196" s="60">
        <f>'5Ix0L'!P55</f>
        <v>87.362675736842107</v>
      </c>
      <c r="AH196" s="60">
        <f>'SqW 5Ix5L'!P223</f>
        <v>89.21992173684211</v>
      </c>
      <c r="AI196" s="60">
        <f>'SqW 5Ix5L'!P247</f>
        <v>97.189274157894729</v>
      </c>
      <c r="AJ196" s="60">
        <f>'SqW 5Rx5L'!P271</f>
        <v>84.435780999999992</v>
      </c>
      <c r="AK196" s="60">
        <f>'SqW 5Rx5L'!P295</f>
        <v>98.553311210526317</v>
      </c>
      <c r="AL196" s="61">
        <f>'SqW 5Rx5L'!P319</f>
        <v>135.48538378947367</v>
      </c>
    </row>
    <row r="197" spans="1:38" s="90" customFormat="1" ht="15.75" thickBot="1" x14ac:dyDescent="0.3">
      <c r="A197" s="68" t="s">
        <v>196</v>
      </c>
      <c r="B197" s="69" t="str">
        <f>TEXT(Y197,"#")&amp;" ("&amp;TEXT(AG197,"#"&amp;")")</f>
        <v>111 (111)</v>
      </c>
      <c r="C197" s="69" t="str">
        <f>TEXT(Z197,"#")&amp;" ("&amp;TEXT(AH197,"#"&amp;")")</f>
        <v>124 (125)</v>
      </c>
      <c r="D197" s="69" t="str">
        <f t="shared" si="6"/>
        <v>122 (127)</v>
      </c>
      <c r="E197" s="69" t="str">
        <f t="shared" si="7"/>
        <v>131 (131)</v>
      </c>
      <c r="F197" s="69" t="str">
        <f t="shared" si="8"/>
        <v>128 (129)</v>
      </c>
      <c r="G197" s="69" t="str">
        <f t="shared" si="9"/>
        <v>126 (126)</v>
      </c>
      <c r="X197" s="59" t="s">
        <v>196</v>
      </c>
      <c r="Y197" s="60">
        <f>'5Ix0L'!H79</f>
        <v>110.88959052631579</v>
      </c>
      <c r="Z197" s="60">
        <f>'5Ix5L'!H343</f>
        <v>124.27993252631579</v>
      </c>
      <c r="AA197" s="60">
        <f>'SqW 5Ix5L'!H367</f>
        <v>122.36187121052632</v>
      </c>
      <c r="AB197" s="60">
        <f>'SqW 5Rx5L'!H391</f>
        <v>130.76355878947368</v>
      </c>
      <c r="AC197" s="60">
        <f>'SqW 5Rx5L'!H415</f>
        <v>128.07126673684209</v>
      </c>
      <c r="AD197" s="61">
        <f>'SqW 5Rx5L'!H439</f>
        <v>126.30018342105264</v>
      </c>
      <c r="AE197" s="55"/>
      <c r="AF197" s="59" t="s">
        <v>196</v>
      </c>
      <c r="AG197" s="60">
        <f>'5Ix0L'!P79</f>
        <v>111.26847157894737</v>
      </c>
      <c r="AH197" s="60">
        <f>'5Ix5L'!P343</f>
        <v>125.14036463157895</v>
      </c>
      <c r="AI197" s="60">
        <f>'SqW 5Ix5L'!P367</f>
        <v>126.50851236842107</v>
      </c>
      <c r="AJ197" s="60">
        <f>'SqW 5Rx5L'!P391</f>
        <v>131.47169805263155</v>
      </c>
      <c r="AK197" s="60">
        <f>'SqW 5Rx5L'!P415</f>
        <v>129.45047473684212</v>
      </c>
      <c r="AL197" s="61">
        <f>'SqW 5Rx5L'!P439</f>
        <v>126.33128468421054</v>
      </c>
    </row>
    <row r="198" spans="1:38" s="90" customFormat="1" ht="15.75" thickBot="1" x14ac:dyDescent="0.3">
      <c r="A198" s="71" t="s">
        <v>197</v>
      </c>
      <c r="B198" s="69" t="str">
        <f>TEXT(Y198,"#")&amp;" ("&amp;TEXT(AG198,"#"&amp;")")</f>
        <v>142 (138)</v>
      </c>
      <c r="C198" s="69" t="str">
        <f>TEXT(Z198,"#")&amp;" ("&amp;TEXT(AH198,"#"&amp;")")</f>
        <v>149 (152)</v>
      </c>
      <c r="D198" s="69" t="str">
        <f t="shared" si="6"/>
        <v>156 (158)</v>
      </c>
      <c r="E198" s="69" t="str">
        <f t="shared" si="7"/>
        <v>154 (157)</v>
      </c>
      <c r="F198" s="69" t="str">
        <f t="shared" si="8"/>
        <v>157 (161)</v>
      </c>
      <c r="G198" s="69" t="str">
        <f t="shared" si="9"/>
        <v>151 (155)</v>
      </c>
      <c r="X198" s="62" t="s">
        <v>197</v>
      </c>
      <c r="Y198" s="60">
        <f>'5Ix0L'!H103</f>
        <v>142.25398084210525</v>
      </c>
      <c r="Z198" s="63">
        <f>'5Ix5L'!H463</f>
        <v>148.55379384210525</v>
      </c>
      <c r="AA198" s="60">
        <f>'SqW 5Ix5L'!H487</f>
        <v>155.98975836842106</v>
      </c>
      <c r="AB198" s="60">
        <f>'SqW 5Rx5L'!H511</f>
        <v>154.1651177894737</v>
      </c>
      <c r="AC198" s="60">
        <f>'SqW 5Rx5L'!H535</f>
        <v>157.30840310526315</v>
      </c>
      <c r="AD198" s="61">
        <f>'SqW 5Rx5L'!H559</f>
        <v>151.01210484210526</v>
      </c>
      <c r="AE198" s="55"/>
      <c r="AF198" s="62" t="s">
        <v>197</v>
      </c>
      <c r="AG198" s="60">
        <f>'5Ix0L'!P103</f>
        <v>138.29142978947368</v>
      </c>
      <c r="AH198" s="63">
        <f>'5Ix5L'!P463</f>
        <v>151.72775352631578</v>
      </c>
      <c r="AI198" s="60">
        <f>'SqW 5Ix5L'!P487</f>
        <v>158.22839799999997</v>
      </c>
      <c r="AJ198" s="60">
        <f>'SqW 5Rx5L'!P511</f>
        <v>157.09252647368422</v>
      </c>
      <c r="AK198" s="60">
        <f>'SqW 5Rx5L'!P535</f>
        <v>160.77563594736841</v>
      </c>
      <c r="AL198" s="61">
        <f>'SqW 5Rx5L'!P559</f>
        <v>154.62656478947366</v>
      </c>
    </row>
    <row r="199" spans="1:38" s="90" customFormat="1" ht="15.75" thickTop="1" x14ac:dyDescent="0.25"/>
    <row r="200" spans="1:38" s="90" customFormat="1" x14ac:dyDescent="0.25"/>
    <row r="201" spans="1:38" s="90" customFormat="1" x14ac:dyDescent="0.25"/>
    <row r="202" spans="1:38" s="90" customFormat="1" x14ac:dyDescent="0.25"/>
    <row r="203" spans="1:38" s="90" customFormat="1" x14ac:dyDescent="0.25"/>
    <row r="204" spans="1:38" s="90" customFormat="1" x14ac:dyDescent="0.25"/>
    <row r="205" spans="1:38" s="90" customFormat="1" x14ac:dyDescent="0.25"/>
    <row r="206" spans="1:38" s="90" customFormat="1" x14ac:dyDescent="0.25"/>
    <row r="207" spans="1:38" s="90" customFormat="1" x14ac:dyDescent="0.25"/>
    <row r="208" spans="1:38" s="90" customFormat="1" x14ac:dyDescent="0.25"/>
    <row r="209" s="90" customFormat="1" x14ac:dyDescent="0.25"/>
    <row r="210" s="90" customFormat="1" x14ac:dyDescent="0.25"/>
    <row r="211" s="90" customFormat="1" x14ac:dyDescent="0.25"/>
    <row r="212" s="90" customFormat="1" x14ac:dyDescent="0.25"/>
    <row r="213" s="90" customFormat="1" x14ac:dyDescent="0.25"/>
    <row r="214" s="90" customFormat="1" x14ac:dyDescent="0.25"/>
    <row r="215" s="90" customFormat="1" x14ac:dyDescent="0.25"/>
    <row r="216" s="90" customFormat="1" x14ac:dyDescent="0.25"/>
    <row r="217" s="90" customFormat="1" x14ac:dyDescent="0.25"/>
    <row r="218" s="90" customFormat="1" x14ac:dyDescent="0.25"/>
    <row r="219" s="2" customFormat="1" x14ac:dyDescent="0.25"/>
    <row r="220" s="2" customFormat="1" x14ac:dyDescent="0.25"/>
    <row r="221" s="2" customFormat="1" x14ac:dyDescent="0.25"/>
    <row r="222" s="2" customFormat="1" x14ac:dyDescent="0.25"/>
    <row r="223" s="2" customFormat="1" x14ac:dyDescent="0.25"/>
    <row r="224" s="2" customFormat="1" x14ac:dyDescent="0.25"/>
    <row r="225" s="2" customFormat="1" x14ac:dyDescent="0.25"/>
    <row r="226" s="2" customFormat="1" x14ac:dyDescent="0.25"/>
    <row r="227" s="2" customFormat="1" x14ac:dyDescent="0.25"/>
    <row r="228" s="2" customFormat="1" x14ac:dyDescent="0.25"/>
    <row r="229" s="2" customFormat="1" x14ac:dyDescent="0.25"/>
    <row r="230" s="2" customFormat="1" x14ac:dyDescent="0.25"/>
    <row r="231" s="2" customFormat="1" x14ac:dyDescent="0.25"/>
    <row r="232" s="2" customFormat="1" x14ac:dyDescent="0.25"/>
    <row r="233" s="2" customFormat="1" x14ac:dyDescent="0.25"/>
    <row r="234" s="2" customFormat="1" x14ac:dyDescent="0.25"/>
    <row r="235" s="2" customFormat="1" x14ac:dyDescent="0.25"/>
    <row r="236" s="2" customFormat="1" x14ac:dyDescent="0.25"/>
    <row r="237" s="2" customFormat="1" x14ac:dyDescent="0.25"/>
    <row r="238" s="2" customFormat="1" x14ac:dyDescent="0.25"/>
    <row r="239" s="2" customFormat="1" x14ac:dyDescent="0.25"/>
    <row r="240" s="2" customFormat="1" x14ac:dyDescent="0.25"/>
    <row r="241" s="2" customFormat="1" x14ac:dyDescent="0.25"/>
    <row r="242" s="2" customFormat="1" x14ac:dyDescent="0.25"/>
    <row r="243" s="2" customFormat="1" x14ac:dyDescent="0.25"/>
    <row r="244" s="2" customFormat="1" x14ac:dyDescent="0.25"/>
    <row r="245" s="2" customFormat="1" x14ac:dyDescent="0.25"/>
    <row r="246" s="2" customFormat="1" x14ac:dyDescent="0.25"/>
    <row r="247" s="2" customFormat="1" x14ac:dyDescent="0.25"/>
    <row r="248" s="2" customFormat="1" x14ac:dyDescent="0.25"/>
    <row r="249" s="2" customFormat="1" x14ac:dyDescent="0.25"/>
    <row r="250" s="2" customFormat="1" x14ac:dyDescent="0.25"/>
    <row r="251" s="2" customFormat="1" x14ac:dyDescent="0.25"/>
    <row r="252" s="2" customFormat="1" x14ac:dyDescent="0.25"/>
    <row r="253" s="2" customFormat="1" x14ac:dyDescent="0.25"/>
    <row r="254" s="2" customFormat="1" x14ac:dyDescent="0.25"/>
    <row r="255" s="2" customFormat="1" x14ac:dyDescent="0.25"/>
    <row r="256" s="2" customFormat="1" x14ac:dyDescent="0.25"/>
    <row r="257" s="2" customFormat="1" x14ac:dyDescent="0.25"/>
    <row r="258" s="2" customFormat="1" x14ac:dyDescent="0.25"/>
    <row r="259" s="2" customFormat="1" x14ac:dyDescent="0.25"/>
    <row r="260" s="2" customFormat="1" x14ac:dyDescent="0.25"/>
    <row r="261" s="2" customFormat="1" x14ac:dyDescent="0.25"/>
    <row r="262" s="2" customFormat="1" x14ac:dyDescent="0.25"/>
    <row r="263" s="2" customFormat="1" x14ac:dyDescent="0.25"/>
    <row r="264" s="2" customFormat="1" x14ac:dyDescent="0.25"/>
    <row r="265" s="2" customFormat="1" x14ac:dyDescent="0.25"/>
    <row r="266" s="2" customFormat="1" x14ac:dyDescent="0.25"/>
    <row r="267" s="2" customFormat="1" x14ac:dyDescent="0.25"/>
    <row r="268" s="2" customFormat="1" x14ac:dyDescent="0.25"/>
    <row r="269" s="2" customFormat="1" x14ac:dyDescent="0.25"/>
    <row r="270" s="2" customFormat="1" x14ac:dyDescent="0.25"/>
    <row r="271" s="2" customFormat="1" x14ac:dyDescent="0.25"/>
    <row r="272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="2" customFormat="1" x14ac:dyDescent="0.25"/>
    <row r="290" s="2" customFormat="1" x14ac:dyDescent="0.25"/>
    <row r="291" s="2" customFormat="1" x14ac:dyDescent="0.25"/>
    <row r="292" s="2" customFormat="1" x14ac:dyDescent="0.25"/>
    <row r="293" s="2" customFormat="1" x14ac:dyDescent="0.25"/>
    <row r="294" s="2" customFormat="1" x14ac:dyDescent="0.25"/>
    <row r="295" s="2" customFormat="1" x14ac:dyDescent="0.25"/>
    <row r="296" s="2" customFormat="1" x14ac:dyDescent="0.25"/>
    <row r="297" s="2" customFormat="1" x14ac:dyDescent="0.25"/>
    <row r="298" s="2" customFormat="1" x14ac:dyDescent="0.25"/>
    <row r="299" s="2" customFormat="1" x14ac:dyDescent="0.25"/>
    <row r="300" s="2" customFormat="1" x14ac:dyDescent="0.25"/>
    <row r="301" s="2" customFormat="1" x14ac:dyDescent="0.25"/>
    <row r="302" s="2" customFormat="1" x14ac:dyDescent="0.25"/>
    <row r="303" s="2" customFormat="1" x14ac:dyDescent="0.25"/>
    <row r="304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="2" customFormat="1" x14ac:dyDescent="0.25"/>
    <row r="338" s="2" customFormat="1" x14ac:dyDescent="0.25"/>
    <row r="339" s="2" customFormat="1" x14ac:dyDescent="0.25"/>
    <row r="340" s="2" customFormat="1" x14ac:dyDescent="0.25"/>
    <row r="341" s="2" customFormat="1" x14ac:dyDescent="0.25"/>
    <row r="342" s="2" customFormat="1" x14ac:dyDescent="0.25"/>
    <row r="343" s="2" customFormat="1" x14ac:dyDescent="0.25"/>
    <row r="344" s="2" customFormat="1" x14ac:dyDescent="0.25"/>
    <row r="345" s="2" customFormat="1" x14ac:dyDescent="0.25"/>
    <row r="346" s="2" customFormat="1" x14ac:dyDescent="0.25"/>
    <row r="347" s="2" customFormat="1" x14ac:dyDescent="0.25"/>
    <row r="348" s="2" customFormat="1" x14ac:dyDescent="0.25"/>
    <row r="349" s="2" customFormat="1" x14ac:dyDescent="0.25"/>
    <row r="350" s="2" customFormat="1" x14ac:dyDescent="0.25"/>
    <row r="351" s="2" customFormat="1" x14ac:dyDescent="0.25"/>
    <row r="352" s="2" customFormat="1" x14ac:dyDescent="0.25"/>
    <row r="353" s="2" customFormat="1" x14ac:dyDescent="0.25"/>
    <row r="354" s="2" customFormat="1" x14ac:dyDescent="0.25"/>
    <row r="355" s="2" customFormat="1" x14ac:dyDescent="0.25"/>
    <row r="356" s="2" customFormat="1" x14ac:dyDescent="0.25"/>
    <row r="357" s="2" customFormat="1" x14ac:dyDescent="0.25"/>
    <row r="358" s="2" customFormat="1" x14ac:dyDescent="0.25"/>
    <row r="359" s="2" customFormat="1" x14ac:dyDescent="0.25"/>
    <row r="360" s="2" customFormat="1" x14ac:dyDescent="0.25"/>
    <row r="361" s="2" customFormat="1" x14ac:dyDescent="0.25"/>
    <row r="362" s="2" customFormat="1" x14ac:dyDescent="0.25"/>
    <row r="363" s="2" customFormat="1" x14ac:dyDescent="0.25"/>
    <row r="364" s="2" customFormat="1" x14ac:dyDescent="0.25"/>
    <row r="365" s="2" customFormat="1" x14ac:dyDescent="0.25"/>
    <row r="366" s="2" customFormat="1" x14ac:dyDescent="0.25"/>
    <row r="367" s="2" customFormat="1" x14ac:dyDescent="0.25"/>
    <row r="368" s="2" customFormat="1" x14ac:dyDescent="0.25"/>
    <row r="369" s="2" customFormat="1" x14ac:dyDescent="0.25"/>
    <row r="370" s="2" customFormat="1" x14ac:dyDescent="0.25"/>
    <row r="371" s="2" customFormat="1" x14ac:dyDescent="0.25"/>
    <row r="372" s="2" customFormat="1" x14ac:dyDescent="0.25"/>
    <row r="373" s="2" customFormat="1" x14ac:dyDescent="0.25"/>
    <row r="374" s="2" customFormat="1" x14ac:dyDescent="0.25"/>
    <row r="375" s="2" customFormat="1" x14ac:dyDescent="0.25"/>
    <row r="376" s="2" customFormat="1" x14ac:dyDescent="0.25"/>
    <row r="377" s="2" customFormat="1" x14ac:dyDescent="0.25"/>
    <row r="378" s="2" customFormat="1" x14ac:dyDescent="0.25"/>
    <row r="379" s="2" customFormat="1" x14ac:dyDescent="0.25"/>
    <row r="380" s="2" customFormat="1" x14ac:dyDescent="0.25"/>
    <row r="381" s="2" customFormat="1" x14ac:dyDescent="0.25"/>
    <row r="382" s="2" customFormat="1" x14ac:dyDescent="0.25"/>
    <row r="383" s="2" customFormat="1" x14ac:dyDescent="0.25"/>
    <row r="384" s="2" customFormat="1" x14ac:dyDescent="0.25"/>
    <row r="385" s="2" customFormat="1" x14ac:dyDescent="0.25"/>
    <row r="386" s="2" customFormat="1" x14ac:dyDescent="0.25"/>
    <row r="387" s="2" customFormat="1" x14ac:dyDescent="0.25"/>
    <row r="388" s="2" customFormat="1" x14ac:dyDescent="0.25"/>
    <row r="389" s="2" customFormat="1" x14ac:dyDescent="0.25"/>
    <row r="390" s="2" customFormat="1" x14ac:dyDescent="0.25"/>
    <row r="391" s="2" customFormat="1" x14ac:dyDescent="0.25"/>
    <row r="392" s="2" customFormat="1" x14ac:dyDescent="0.25"/>
    <row r="393" s="2" customFormat="1" x14ac:dyDescent="0.25"/>
    <row r="394" s="2" customFormat="1" x14ac:dyDescent="0.25"/>
    <row r="395" s="2" customFormat="1" x14ac:dyDescent="0.25"/>
    <row r="396" s="2" customFormat="1" x14ac:dyDescent="0.25"/>
    <row r="397" s="2" customFormat="1" x14ac:dyDescent="0.25"/>
    <row r="398" s="2" customFormat="1" x14ac:dyDescent="0.25"/>
    <row r="399" s="2" customFormat="1" x14ac:dyDescent="0.25"/>
    <row r="400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="2" customFormat="1" x14ac:dyDescent="0.25"/>
    <row r="418" s="2" customFormat="1" x14ac:dyDescent="0.25"/>
    <row r="419" s="2" customFormat="1" x14ac:dyDescent="0.25"/>
    <row r="420" s="2" customFormat="1" x14ac:dyDescent="0.25"/>
    <row r="421" s="2" customFormat="1" x14ac:dyDescent="0.25"/>
    <row r="422" s="2" customFormat="1" x14ac:dyDescent="0.25"/>
    <row r="423" s="2" customFormat="1" x14ac:dyDescent="0.25"/>
    <row r="424" s="2" customFormat="1" x14ac:dyDescent="0.25"/>
    <row r="425" s="2" customFormat="1" x14ac:dyDescent="0.25"/>
    <row r="426" s="2" customFormat="1" x14ac:dyDescent="0.25"/>
    <row r="427" s="2" customFormat="1" x14ac:dyDescent="0.25"/>
    <row r="428" s="2" customFormat="1" x14ac:dyDescent="0.25"/>
    <row r="429" s="2" customFormat="1" x14ac:dyDescent="0.25"/>
    <row r="430" s="2" customFormat="1" x14ac:dyDescent="0.25"/>
    <row r="431" s="2" customFormat="1" x14ac:dyDescent="0.25"/>
    <row r="432" s="2" customFormat="1" x14ac:dyDescent="0.25"/>
    <row r="433" s="2" customFormat="1" x14ac:dyDescent="0.25"/>
    <row r="434" s="2" customFormat="1" x14ac:dyDescent="0.25"/>
    <row r="435" s="2" customFormat="1" x14ac:dyDescent="0.25"/>
    <row r="436" s="2" customFormat="1" x14ac:dyDescent="0.25"/>
    <row r="437" s="2" customFormat="1" x14ac:dyDescent="0.25"/>
    <row r="438" s="2" customFormat="1" x14ac:dyDescent="0.25"/>
    <row r="439" s="2" customFormat="1" x14ac:dyDescent="0.25"/>
    <row r="440" s="2" customFormat="1" x14ac:dyDescent="0.25"/>
    <row r="441" s="2" customFormat="1" x14ac:dyDescent="0.25"/>
    <row r="442" s="2" customFormat="1" x14ac:dyDescent="0.25"/>
    <row r="443" s="2" customFormat="1" x14ac:dyDescent="0.25"/>
    <row r="444" s="2" customFormat="1" x14ac:dyDescent="0.25"/>
    <row r="445" s="2" customFormat="1" x14ac:dyDescent="0.25"/>
    <row r="446" s="2" customFormat="1" x14ac:dyDescent="0.25"/>
    <row r="447" s="2" customFormat="1" x14ac:dyDescent="0.25"/>
    <row r="448" s="2" customFormat="1" x14ac:dyDescent="0.25"/>
    <row r="449" s="2" customFormat="1" x14ac:dyDescent="0.25"/>
    <row r="450" s="2" customFormat="1" x14ac:dyDescent="0.25"/>
    <row r="451" s="2" customFormat="1" x14ac:dyDescent="0.25"/>
    <row r="452" s="2" customFormat="1" x14ac:dyDescent="0.25"/>
    <row r="453" s="2" customFormat="1" x14ac:dyDescent="0.25"/>
    <row r="454" s="2" customFormat="1" x14ac:dyDescent="0.25"/>
    <row r="455" s="2" customFormat="1" x14ac:dyDescent="0.25"/>
    <row r="456" s="2" customFormat="1" x14ac:dyDescent="0.25"/>
    <row r="457" s="2" customFormat="1" x14ac:dyDescent="0.25"/>
    <row r="458" s="2" customFormat="1" x14ac:dyDescent="0.25"/>
    <row r="459" s="2" customFormat="1" x14ac:dyDescent="0.25"/>
    <row r="460" s="2" customFormat="1" x14ac:dyDescent="0.25"/>
    <row r="461" s="2" customFormat="1" x14ac:dyDescent="0.25"/>
    <row r="462" s="2" customFormat="1" x14ac:dyDescent="0.25"/>
    <row r="463" s="2" customFormat="1" x14ac:dyDescent="0.25"/>
    <row r="464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="2" customFormat="1" x14ac:dyDescent="0.25"/>
    <row r="498" s="2" customFormat="1" x14ac:dyDescent="0.25"/>
    <row r="499" s="2" customFormat="1" x14ac:dyDescent="0.25"/>
    <row r="500" s="2" customFormat="1" x14ac:dyDescent="0.25"/>
    <row r="501" s="2" customFormat="1" x14ac:dyDescent="0.25"/>
    <row r="502" s="2" customFormat="1" x14ac:dyDescent="0.25"/>
    <row r="503" s="2" customFormat="1" x14ac:dyDescent="0.25"/>
    <row r="504" s="2" customFormat="1" x14ac:dyDescent="0.25"/>
    <row r="505" s="2" customFormat="1" x14ac:dyDescent="0.25"/>
    <row r="506" s="2" customFormat="1" x14ac:dyDescent="0.25"/>
    <row r="507" s="2" customFormat="1" x14ac:dyDescent="0.25"/>
    <row r="508" s="2" customFormat="1" x14ac:dyDescent="0.25"/>
    <row r="509" s="2" customFormat="1" x14ac:dyDescent="0.25"/>
    <row r="510" s="2" customFormat="1" x14ac:dyDescent="0.25"/>
    <row r="511" s="2" customFormat="1" x14ac:dyDescent="0.25"/>
    <row r="512" s="2" customFormat="1" x14ac:dyDescent="0.25"/>
    <row r="513" s="2" customFormat="1" x14ac:dyDescent="0.25"/>
    <row r="514" s="2" customFormat="1" x14ac:dyDescent="0.25"/>
    <row r="515" s="2" customFormat="1" x14ac:dyDescent="0.25"/>
    <row r="516" s="2" customFormat="1" x14ac:dyDescent="0.25"/>
    <row r="517" s="2" customFormat="1" x14ac:dyDescent="0.25"/>
    <row r="518" s="2" customFormat="1" x14ac:dyDescent="0.25"/>
    <row r="519" s="2" customFormat="1" x14ac:dyDescent="0.25"/>
    <row r="520" s="2" customFormat="1" x14ac:dyDescent="0.25"/>
    <row r="521" s="2" customFormat="1" x14ac:dyDescent="0.25"/>
    <row r="522" s="2" customFormat="1" x14ac:dyDescent="0.25"/>
    <row r="523" s="2" customFormat="1" x14ac:dyDescent="0.25"/>
    <row r="524" s="2" customFormat="1" x14ac:dyDescent="0.25"/>
    <row r="525" s="2" customFormat="1" x14ac:dyDescent="0.25"/>
    <row r="526" s="2" customFormat="1" x14ac:dyDescent="0.25"/>
    <row r="527" s="2" customFormat="1" x14ac:dyDescent="0.25"/>
    <row r="528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="2" customFormat="1" x14ac:dyDescent="0.25"/>
    <row r="562" s="2" customFormat="1" x14ac:dyDescent="0.25"/>
    <row r="563" s="2" customFormat="1" x14ac:dyDescent="0.25"/>
    <row r="564" s="2" customFormat="1" x14ac:dyDescent="0.25"/>
    <row r="565" s="2" customFormat="1" x14ac:dyDescent="0.25"/>
    <row r="566" s="2" customFormat="1" x14ac:dyDescent="0.25"/>
    <row r="567" s="2" customFormat="1" x14ac:dyDescent="0.25"/>
    <row r="568" s="2" customFormat="1" x14ac:dyDescent="0.25"/>
    <row r="569" s="2" customFormat="1" x14ac:dyDescent="0.25"/>
    <row r="570" s="2" customFormat="1" x14ac:dyDescent="0.25"/>
    <row r="571" s="2" customFormat="1" x14ac:dyDescent="0.25"/>
    <row r="572" s="2" customFormat="1" x14ac:dyDescent="0.25"/>
    <row r="573" s="2" customFormat="1" x14ac:dyDescent="0.25"/>
    <row r="574" s="2" customFormat="1" x14ac:dyDescent="0.25"/>
    <row r="575" s="2" customFormat="1" x14ac:dyDescent="0.25"/>
    <row r="576" s="2" customFormat="1" x14ac:dyDescent="0.25"/>
    <row r="577" s="2" customFormat="1" x14ac:dyDescent="0.25"/>
    <row r="578" s="2" customFormat="1" x14ac:dyDescent="0.25"/>
    <row r="579" s="2" customFormat="1" x14ac:dyDescent="0.25"/>
    <row r="580" s="2" customFormat="1" x14ac:dyDescent="0.25"/>
    <row r="581" s="2" customFormat="1" x14ac:dyDescent="0.25"/>
    <row r="582" s="2" customFormat="1" x14ac:dyDescent="0.25"/>
    <row r="583" s="2" customFormat="1" x14ac:dyDescent="0.25"/>
    <row r="584" s="2" customFormat="1" x14ac:dyDescent="0.25"/>
    <row r="585" s="2" customFormat="1" x14ac:dyDescent="0.25"/>
    <row r="586" s="2" customFormat="1" x14ac:dyDescent="0.25"/>
    <row r="587" s="2" customFormat="1" x14ac:dyDescent="0.25"/>
    <row r="588" s="2" customFormat="1" x14ac:dyDescent="0.25"/>
    <row r="589" s="2" customFormat="1" x14ac:dyDescent="0.25"/>
    <row r="590" s="2" customFormat="1" x14ac:dyDescent="0.25"/>
    <row r="591" s="2" customFormat="1" x14ac:dyDescent="0.25"/>
    <row r="592" s="2" customFormat="1" x14ac:dyDescent="0.25"/>
    <row r="593" s="2" customFormat="1" x14ac:dyDescent="0.25"/>
    <row r="594" s="2" customFormat="1" x14ac:dyDescent="0.25"/>
    <row r="595" s="2" customFormat="1" x14ac:dyDescent="0.25"/>
    <row r="596" s="2" customFormat="1" x14ac:dyDescent="0.25"/>
    <row r="597" s="2" customFormat="1" x14ac:dyDescent="0.25"/>
    <row r="598" s="2" customFormat="1" x14ac:dyDescent="0.25"/>
    <row r="599" s="2" customFormat="1" x14ac:dyDescent="0.25"/>
    <row r="600" s="2" customFormat="1" x14ac:dyDescent="0.25"/>
    <row r="601" s="2" customFormat="1" x14ac:dyDescent="0.25"/>
    <row r="602" s="2" customFormat="1" x14ac:dyDescent="0.25"/>
    <row r="603" s="2" customFormat="1" x14ac:dyDescent="0.25"/>
    <row r="604" s="2" customFormat="1" x14ac:dyDescent="0.25"/>
    <row r="605" s="2" customFormat="1" x14ac:dyDescent="0.25"/>
    <row r="606" s="2" customFormat="1" x14ac:dyDescent="0.25"/>
    <row r="607" s="2" customFormat="1" x14ac:dyDescent="0.25"/>
    <row r="608" s="2" customFormat="1" x14ac:dyDescent="0.25"/>
    <row r="609" s="2" customFormat="1" x14ac:dyDescent="0.25"/>
    <row r="610" s="2" customFormat="1" x14ac:dyDescent="0.25"/>
    <row r="611" s="2" customFormat="1" x14ac:dyDescent="0.25"/>
    <row r="612" s="2" customFormat="1" x14ac:dyDescent="0.25"/>
    <row r="613" s="2" customFormat="1" x14ac:dyDescent="0.25"/>
    <row r="614" s="2" customFormat="1" x14ac:dyDescent="0.25"/>
    <row r="615" s="2" customFormat="1" x14ac:dyDescent="0.25"/>
    <row r="616" s="2" customFormat="1" x14ac:dyDescent="0.25"/>
    <row r="617" s="2" customFormat="1" x14ac:dyDescent="0.25"/>
    <row r="618" s="2" customFormat="1" x14ac:dyDescent="0.25"/>
    <row r="619" s="2" customFormat="1" x14ac:dyDescent="0.25"/>
    <row r="620" s="2" customFormat="1" x14ac:dyDescent="0.25"/>
    <row r="621" s="2" customFormat="1" x14ac:dyDescent="0.25"/>
    <row r="622" s="2" customFormat="1" x14ac:dyDescent="0.25"/>
    <row r="623" s="2" customFormat="1" x14ac:dyDescent="0.25"/>
    <row r="624" s="2" customFormat="1" x14ac:dyDescent="0.25"/>
    <row r="625" s="2" customFormat="1" x14ac:dyDescent="0.25"/>
    <row r="626" s="2" customFormat="1" x14ac:dyDescent="0.25"/>
    <row r="627" s="2" customFormat="1" x14ac:dyDescent="0.25"/>
    <row r="628" s="2" customFormat="1" x14ac:dyDescent="0.25"/>
    <row r="629" s="2" customFormat="1" x14ac:dyDescent="0.25"/>
    <row r="630" s="2" customFormat="1" x14ac:dyDescent="0.25"/>
    <row r="631" s="2" customFormat="1" x14ac:dyDescent="0.25"/>
    <row r="632" s="2" customFormat="1" x14ac:dyDescent="0.25"/>
    <row r="633" s="2" customFormat="1" x14ac:dyDescent="0.25"/>
    <row r="634" s="2" customFormat="1" x14ac:dyDescent="0.25"/>
    <row r="635" s="2" customFormat="1" x14ac:dyDescent="0.25"/>
    <row r="636" s="2" customFormat="1" x14ac:dyDescent="0.25"/>
    <row r="637" s="2" customFormat="1" x14ac:dyDescent="0.25"/>
    <row r="638" s="2" customFormat="1" x14ac:dyDescent="0.25"/>
    <row r="639" s="2" customFormat="1" x14ac:dyDescent="0.25"/>
    <row r="640" s="2" customFormat="1" x14ac:dyDescent="0.25"/>
    <row r="641" s="2" customFormat="1" x14ac:dyDescent="0.25"/>
    <row r="642" s="2" customFormat="1" x14ac:dyDescent="0.25"/>
    <row r="643" s="2" customFormat="1" x14ac:dyDescent="0.25"/>
    <row r="644" s="2" customFormat="1" x14ac:dyDescent="0.25"/>
    <row r="645" s="2" customFormat="1" x14ac:dyDescent="0.25"/>
    <row r="646" s="2" customFormat="1" x14ac:dyDescent="0.25"/>
    <row r="647" s="2" customFormat="1" x14ac:dyDescent="0.25"/>
    <row r="648" s="2" customFormat="1" x14ac:dyDescent="0.25"/>
    <row r="649" s="2" customFormat="1" x14ac:dyDescent="0.25"/>
    <row r="650" s="2" customFormat="1" x14ac:dyDescent="0.25"/>
    <row r="651" s="2" customFormat="1" x14ac:dyDescent="0.25"/>
    <row r="652" s="2" customFormat="1" x14ac:dyDescent="0.25"/>
    <row r="653" s="2" customFormat="1" x14ac:dyDescent="0.25"/>
    <row r="654" s="2" customFormat="1" x14ac:dyDescent="0.25"/>
    <row r="655" s="2" customFormat="1" x14ac:dyDescent="0.25"/>
    <row r="656" s="2" customFormat="1" x14ac:dyDescent="0.25"/>
    <row r="657" s="2" customFormat="1" x14ac:dyDescent="0.25"/>
    <row r="658" s="2" customFormat="1" x14ac:dyDescent="0.25"/>
    <row r="659" s="2" customFormat="1" x14ac:dyDescent="0.25"/>
    <row r="660" s="2" customFormat="1" x14ac:dyDescent="0.25"/>
    <row r="661" s="2" customFormat="1" x14ac:dyDescent="0.25"/>
    <row r="662" s="2" customFormat="1" x14ac:dyDescent="0.25"/>
    <row r="663" s="2" customFormat="1" x14ac:dyDescent="0.25"/>
    <row r="664" s="2" customFormat="1" x14ac:dyDescent="0.25"/>
    <row r="665" s="2" customFormat="1" x14ac:dyDescent="0.25"/>
    <row r="666" s="2" customFormat="1" x14ac:dyDescent="0.25"/>
    <row r="667" s="2" customFormat="1" x14ac:dyDescent="0.25"/>
    <row r="668" s="2" customFormat="1" x14ac:dyDescent="0.25"/>
    <row r="669" s="2" customFormat="1" x14ac:dyDescent="0.25"/>
    <row r="670" s="2" customFormat="1" x14ac:dyDescent="0.25"/>
    <row r="671" s="2" customFormat="1" x14ac:dyDescent="0.25"/>
    <row r="672" s="2" customFormat="1" x14ac:dyDescent="0.25"/>
    <row r="673" s="2" customFormat="1" x14ac:dyDescent="0.25"/>
    <row r="674" s="2" customFormat="1" x14ac:dyDescent="0.25"/>
    <row r="675" s="2" customFormat="1" x14ac:dyDescent="0.25"/>
    <row r="676" s="2" customFormat="1" x14ac:dyDescent="0.25"/>
    <row r="677" s="2" customFormat="1" x14ac:dyDescent="0.25"/>
    <row r="678" s="2" customFormat="1" x14ac:dyDescent="0.25"/>
    <row r="679" s="2" customFormat="1" x14ac:dyDescent="0.25"/>
    <row r="680" s="2" customFormat="1" x14ac:dyDescent="0.25"/>
    <row r="681" s="2" customFormat="1" x14ac:dyDescent="0.25"/>
    <row r="682" s="2" customFormat="1" x14ac:dyDescent="0.25"/>
    <row r="683" s="2" customFormat="1" x14ac:dyDescent="0.25"/>
    <row r="684" s="2" customFormat="1" x14ac:dyDescent="0.25"/>
    <row r="685" s="2" customFormat="1" x14ac:dyDescent="0.25"/>
    <row r="686" s="2" customFormat="1" x14ac:dyDescent="0.25"/>
    <row r="687" s="2" customFormat="1" x14ac:dyDescent="0.25"/>
    <row r="688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="2" customFormat="1" x14ac:dyDescent="0.25"/>
    <row r="706" s="2" customFormat="1" x14ac:dyDescent="0.25"/>
    <row r="707" s="2" customFormat="1" x14ac:dyDescent="0.25"/>
    <row r="708" s="2" customFormat="1" x14ac:dyDescent="0.25"/>
    <row r="709" s="2" customFormat="1" x14ac:dyDescent="0.25"/>
    <row r="710" s="2" customFormat="1" x14ac:dyDescent="0.25"/>
    <row r="711" s="2" customFormat="1" x14ac:dyDescent="0.25"/>
    <row r="712" s="2" customFormat="1" x14ac:dyDescent="0.25"/>
    <row r="713" s="2" customFormat="1" x14ac:dyDescent="0.25"/>
    <row r="714" s="2" customFormat="1" x14ac:dyDescent="0.25"/>
    <row r="715" s="2" customFormat="1" x14ac:dyDescent="0.25"/>
    <row r="716" s="2" customFormat="1" x14ac:dyDescent="0.25"/>
    <row r="717" s="2" customFormat="1" x14ac:dyDescent="0.25"/>
    <row r="718" s="2" customFormat="1" x14ac:dyDescent="0.25"/>
    <row r="719" s="2" customFormat="1" x14ac:dyDescent="0.25"/>
    <row r="720" s="2" customFormat="1" x14ac:dyDescent="0.25"/>
    <row r="721" s="2" customFormat="1" x14ac:dyDescent="0.25"/>
    <row r="722" s="2" customFormat="1" x14ac:dyDescent="0.25"/>
    <row r="723" s="2" customFormat="1" x14ac:dyDescent="0.25"/>
    <row r="724" s="2" customFormat="1" x14ac:dyDescent="0.25"/>
    <row r="725" s="2" customFormat="1" x14ac:dyDescent="0.25"/>
    <row r="726" s="2" customFormat="1" x14ac:dyDescent="0.25"/>
    <row r="727" s="2" customFormat="1" x14ac:dyDescent="0.25"/>
    <row r="728" s="2" customFormat="1" x14ac:dyDescent="0.25"/>
    <row r="729" s="2" customFormat="1" x14ac:dyDescent="0.25"/>
    <row r="730" s="2" customFormat="1" x14ac:dyDescent="0.25"/>
    <row r="731" s="2" customFormat="1" x14ac:dyDescent="0.25"/>
    <row r="732" s="2" customFormat="1" x14ac:dyDescent="0.25"/>
    <row r="733" s="2" customFormat="1" x14ac:dyDescent="0.25"/>
    <row r="734" s="2" customFormat="1" x14ac:dyDescent="0.25"/>
    <row r="735" s="2" customFormat="1" x14ac:dyDescent="0.25"/>
    <row r="736" s="2" customFormat="1" x14ac:dyDescent="0.25"/>
    <row r="737" s="2" customFormat="1" x14ac:dyDescent="0.25"/>
    <row r="738" s="2" customFormat="1" x14ac:dyDescent="0.25"/>
    <row r="739" s="2" customFormat="1" x14ac:dyDescent="0.25"/>
    <row r="740" s="2" customFormat="1" x14ac:dyDescent="0.25"/>
    <row r="741" s="2" customFormat="1" x14ac:dyDescent="0.25"/>
    <row r="742" s="2" customFormat="1" x14ac:dyDescent="0.25"/>
    <row r="743" s="2" customFormat="1" x14ac:dyDescent="0.25"/>
    <row r="744" s="2" customFormat="1" x14ac:dyDescent="0.25"/>
    <row r="745" s="2" customFormat="1" x14ac:dyDescent="0.25"/>
    <row r="746" s="2" customFormat="1" x14ac:dyDescent="0.25"/>
    <row r="747" s="2" customFormat="1" x14ac:dyDescent="0.25"/>
    <row r="748" s="2" customFormat="1" x14ac:dyDescent="0.25"/>
    <row r="749" s="2" customFormat="1" x14ac:dyDescent="0.25"/>
    <row r="750" s="2" customFormat="1" x14ac:dyDescent="0.25"/>
    <row r="751" s="2" customFormat="1" x14ac:dyDescent="0.25"/>
    <row r="752" s="2" customFormat="1" x14ac:dyDescent="0.25"/>
    <row r="753" s="2" customFormat="1" x14ac:dyDescent="0.25"/>
    <row r="754" s="2" customFormat="1" x14ac:dyDescent="0.25"/>
    <row r="755" s="2" customFormat="1" x14ac:dyDescent="0.25"/>
    <row r="756" s="2" customFormat="1" x14ac:dyDescent="0.25"/>
    <row r="757" s="2" customFormat="1" x14ac:dyDescent="0.25"/>
    <row r="758" s="2" customFormat="1" x14ac:dyDescent="0.25"/>
    <row r="759" s="2" customFormat="1" x14ac:dyDescent="0.25"/>
    <row r="760" s="2" customFormat="1" x14ac:dyDescent="0.25"/>
    <row r="761" s="2" customFormat="1" x14ac:dyDescent="0.25"/>
    <row r="762" s="2" customFormat="1" x14ac:dyDescent="0.25"/>
    <row r="763" s="2" customFormat="1" x14ac:dyDescent="0.25"/>
    <row r="764" s="2" customFormat="1" x14ac:dyDescent="0.25"/>
    <row r="765" s="2" customFormat="1" x14ac:dyDescent="0.25"/>
    <row r="766" s="2" customFormat="1" x14ac:dyDescent="0.25"/>
    <row r="767" s="2" customFormat="1" x14ac:dyDescent="0.25"/>
    <row r="768" s="2" customFormat="1" x14ac:dyDescent="0.25"/>
    <row r="769" spans="1:14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M769" s="2"/>
      <c r="N769" s="2"/>
    </row>
    <row r="770" spans="1:14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M770" s="2"/>
      <c r="N770" s="2"/>
    </row>
    <row r="771" spans="1:14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M771" s="2"/>
      <c r="N771" s="2"/>
    </row>
    <row r="772" spans="1:14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M772" s="2"/>
      <c r="N772" s="2"/>
    </row>
    <row r="773" spans="1:14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M773" s="2"/>
      <c r="N773" s="2"/>
    </row>
    <row r="774" spans="1:14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M774" s="2"/>
      <c r="N774" s="2"/>
    </row>
    <row r="775" spans="1:14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M775" s="2"/>
      <c r="N775" s="2"/>
    </row>
    <row r="776" spans="1:14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M776" s="2"/>
      <c r="N776" s="2"/>
    </row>
    <row r="777" spans="1:14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M777" s="2"/>
      <c r="N777" s="2"/>
    </row>
    <row r="778" spans="1:14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M778" s="2"/>
      <c r="N778" s="2"/>
    </row>
    <row r="779" spans="1:14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M779" s="2"/>
      <c r="N779" s="2"/>
    </row>
    <row r="780" spans="1:14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M780" s="2"/>
      <c r="N780" s="2"/>
    </row>
    <row r="781" spans="1:14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M781" s="2"/>
      <c r="N781" s="2"/>
    </row>
    <row r="782" spans="1:14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M782" s="2"/>
      <c r="N782" s="2"/>
    </row>
    <row r="783" spans="1:14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M783" s="2"/>
      <c r="N783" s="2"/>
    </row>
    <row r="784" spans="1:14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M784" s="2"/>
      <c r="N784" s="2"/>
    </row>
    <row r="785" spans="1:14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M785" s="2"/>
      <c r="N785" s="2"/>
    </row>
    <row r="786" spans="1:14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M786" s="2"/>
      <c r="N786" s="2"/>
    </row>
    <row r="787" spans="1:14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M787" s="2"/>
      <c r="N787" s="2"/>
    </row>
    <row r="788" spans="1:14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M788" s="2"/>
      <c r="N788" s="2"/>
    </row>
    <row r="789" spans="1:14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M789" s="2"/>
      <c r="N789" s="2"/>
    </row>
    <row r="790" spans="1:14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M790" s="2"/>
      <c r="N790" s="2"/>
    </row>
    <row r="791" spans="1:14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M791" s="2"/>
      <c r="N791" s="2"/>
    </row>
    <row r="792" spans="1:14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M792" s="2"/>
      <c r="N792" s="2"/>
    </row>
    <row r="793" spans="1:14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M793" s="2"/>
      <c r="N793" s="2"/>
    </row>
    <row r="794" spans="1:14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M794" s="2"/>
      <c r="N794" s="2"/>
    </row>
    <row r="795" spans="1:14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M795" s="2"/>
      <c r="N795" s="2"/>
    </row>
    <row r="796" spans="1:14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M796" s="2"/>
      <c r="N796" s="2"/>
    </row>
    <row r="797" spans="1:14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M797" s="2"/>
      <c r="N797" s="2"/>
    </row>
    <row r="798" spans="1:14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M798" s="2"/>
      <c r="N798" s="2"/>
    </row>
    <row r="799" spans="1:14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M799" s="2"/>
      <c r="N799" s="2"/>
    </row>
    <row r="800" spans="1:14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M800" s="2"/>
      <c r="N800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D983A-2B13-4713-A347-98DD4E4F800A}">
  <dimension ref="A2:AC35"/>
  <sheetViews>
    <sheetView tabSelected="1" workbookViewId="0">
      <selection activeCell="A2" sqref="A2"/>
    </sheetView>
  </sheetViews>
  <sheetFormatPr defaultRowHeight="15" x14ac:dyDescent="0.25"/>
  <sheetData>
    <row r="2" spans="1:29" x14ac:dyDescent="0.25">
      <c r="A2" t="s">
        <v>420</v>
      </c>
    </row>
    <row r="3" spans="1:29" x14ac:dyDescent="0.25">
      <c r="A3" t="s">
        <v>378</v>
      </c>
    </row>
    <row r="4" spans="1:29" x14ac:dyDescent="0.25">
      <c r="A4" t="s">
        <v>379</v>
      </c>
    </row>
    <row r="5" spans="1:29" x14ac:dyDescent="0.25">
      <c r="A5" t="s">
        <v>380</v>
      </c>
    </row>
    <row r="8" spans="1:29" x14ac:dyDescent="0.25">
      <c r="A8" s="92" t="s">
        <v>381</v>
      </c>
      <c r="K8" s="92" t="s">
        <v>382</v>
      </c>
      <c r="U8" s="92" t="s">
        <v>383</v>
      </c>
    </row>
    <row r="9" spans="1:29" x14ac:dyDescent="0.25">
      <c r="A9" s="92" t="s">
        <v>384</v>
      </c>
      <c r="B9">
        <v>2</v>
      </c>
      <c r="K9" s="92" t="s">
        <v>384</v>
      </c>
      <c r="L9">
        <v>2</v>
      </c>
      <c r="U9" s="92" t="s">
        <v>384</v>
      </c>
      <c r="V9">
        <v>2</v>
      </c>
    </row>
    <row r="10" spans="1:29" x14ac:dyDescent="0.25">
      <c r="A10" s="92" t="s">
        <v>385</v>
      </c>
      <c r="B10" s="92" t="s">
        <v>386</v>
      </c>
      <c r="C10" s="92" t="s">
        <v>387</v>
      </c>
      <c r="D10" s="92" t="s">
        <v>388</v>
      </c>
      <c r="E10" s="92" t="s">
        <v>389</v>
      </c>
      <c r="F10" s="92" t="s">
        <v>386</v>
      </c>
      <c r="G10" s="92" t="s">
        <v>390</v>
      </c>
      <c r="H10" s="92" t="s">
        <v>388</v>
      </c>
      <c r="I10" s="92" t="s">
        <v>389</v>
      </c>
      <c r="K10" s="92" t="s">
        <v>385</v>
      </c>
      <c r="L10" s="92" t="s">
        <v>386</v>
      </c>
      <c r="M10" s="92" t="s">
        <v>387</v>
      </c>
      <c r="N10" s="92" t="s">
        <v>388</v>
      </c>
      <c r="O10" s="92" t="s">
        <v>389</v>
      </c>
      <c r="P10" s="92" t="s">
        <v>386</v>
      </c>
      <c r="Q10" s="92" t="s">
        <v>390</v>
      </c>
      <c r="R10" s="92" t="s">
        <v>388</v>
      </c>
      <c r="S10" s="92" t="s">
        <v>389</v>
      </c>
      <c r="U10" s="92" t="s">
        <v>385</v>
      </c>
      <c r="V10" s="92" t="s">
        <v>386</v>
      </c>
      <c r="W10" s="92" t="s">
        <v>387</v>
      </c>
      <c r="X10" s="92" t="s">
        <v>388</v>
      </c>
      <c r="Y10" s="92" t="s">
        <v>389</v>
      </c>
      <c r="Z10" s="92" t="s">
        <v>386</v>
      </c>
      <c r="AA10" s="92" t="s">
        <v>390</v>
      </c>
      <c r="AB10" s="92" t="s">
        <v>388</v>
      </c>
      <c r="AC10" s="92" t="s">
        <v>389</v>
      </c>
    </row>
    <row r="11" spans="1:29" x14ac:dyDescent="0.25">
      <c r="A11" t="s">
        <v>391</v>
      </c>
      <c r="B11" t="s">
        <v>392</v>
      </c>
      <c r="C11" t="s">
        <v>393</v>
      </c>
      <c r="D11">
        <v>4</v>
      </c>
      <c r="E11">
        <v>204</v>
      </c>
      <c r="F11" t="s">
        <v>392</v>
      </c>
      <c r="G11" t="s">
        <v>394</v>
      </c>
      <c r="H11">
        <v>4</v>
      </c>
      <c r="I11">
        <v>204</v>
      </c>
      <c r="K11" t="s">
        <v>391</v>
      </c>
      <c r="L11" t="s">
        <v>395</v>
      </c>
      <c r="M11" t="s">
        <v>394</v>
      </c>
      <c r="N11">
        <v>5</v>
      </c>
      <c r="O11">
        <v>103</v>
      </c>
      <c r="P11" t="s">
        <v>395</v>
      </c>
      <c r="Q11" t="s">
        <v>396</v>
      </c>
      <c r="R11">
        <v>5</v>
      </c>
      <c r="S11">
        <v>103</v>
      </c>
      <c r="U11" t="s">
        <v>391</v>
      </c>
      <c r="V11" t="s">
        <v>397</v>
      </c>
      <c r="W11" t="s">
        <v>398</v>
      </c>
      <c r="X11">
        <v>5</v>
      </c>
      <c r="Y11">
        <v>205</v>
      </c>
      <c r="Z11" t="s">
        <v>397</v>
      </c>
      <c r="AA11" t="s">
        <v>399</v>
      </c>
      <c r="AB11">
        <v>5</v>
      </c>
      <c r="AC11">
        <v>205</v>
      </c>
    </row>
    <row r="12" spans="1:29" x14ac:dyDescent="0.25">
      <c r="A12" t="s">
        <v>400</v>
      </c>
      <c r="B12" t="s">
        <v>392</v>
      </c>
      <c r="C12" t="s">
        <v>393</v>
      </c>
      <c r="D12">
        <v>4</v>
      </c>
      <c r="E12">
        <v>204</v>
      </c>
      <c r="F12" t="s">
        <v>392</v>
      </c>
      <c r="G12" t="s">
        <v>401</v>
      </c>
      <c r="H12">
        <v>4</v>
      </c>
      <c r="I12">
        <v>204</v>
      </c>
      <c r="K12" t="s">
        <v>400</v>
      </c>
      <c r="L12" t="s">
        <v>395</v>
      </c>
      <c r="M12" t="s">
        <v>394</v>
      </c>
      <c r="N12">
        <v>5</v>
      </c>
      <c r="O12">
        <v>103</v>
      </c>
      <c r="P12" t="s">
        <v>395</v>
      </c>
      <c r="Q12" t="s">
        <v>416</v>
      </c>
      <c r="R12">
        <v>5</v>
      </c>
      <c r="S12">
        <v>103</v>
      </c>
      <c r="U12" t="s">
        <v>400</v>
      </c>
      <c r="V12" t="s">
        <v>397</v>
      </c>
      <c r="W12" t="s">
        <v>398</v>
      </c>
      <c r="X12">
        <v>5</v>
      </c>
      <c r="Y12">
        <v>205</v>
      </c>
      <c r="Z12" t="s">
        <v>397</v>
      </c>
      <c r="AA12" t="s">
        <v>402</v>
      </c>
      <c r="AB12">
        <v>5</v>
      </c>
      <c r="AC12">
        <v>205</v>
      </c>
    </row>
    <row r="18" spans="1:29" x14ac:dyDescent="0.25">
      <c r="A18" s="92" t="s">
        <v>403</v>
      </c>
      <c r="K18" s="92" t="s">
        <v>404</v>
      </c>
      <c r="U18" s="92" t="s">
        <v>405</v>
      </c>
    </row>
    <row r="19" spans="1:29" x14ac:dyDescent="0.25">
      <c r="A19" s="92" t="s">
        <v>384</v>
      </c>
      <c r="B19">
        <v>2</v>
      </c>
      <c r="K19" s="92" t="s">
        <v>384</v>
      </c>
      <c r="L19">
        <v>2</v>
      </c>
      <c r="U19" s="92" t="s">
        <v>384</v>
      </c>
      <c r="V19">
        <v>2</v>
      </c>
    </row>
    <row r="20" spans="1:29" x14ac:dyDescent="0.25">
      <c r="A20" s="92" t="s">
        <v>385</v>
      </c>
      <c r="B20" s="92" t="s">
        <v>386</v>
      </c>
      <c r="C20" s="92" t="s">
        <v>387</v>
      </c>
      <c r="D20" s="92" t="s">
        <v>388</v>
      </c>
      <c r="E20" s="92" t="s">
        <v>389</v>
      </c>
      <c r="F20" s="92" t="s">
        <v>386</v>
      </c>
      <c r="G20" s="92" t="s">
        <v>390</v>
      </c>
      <c r="H20" s="92" t="s">
        <v>388</v>
      </c>
      <c r="I20" s="92" t="s">
        <v>389</v>
      </c>
      <c r="K20" s="92" t="s">
        <v>385</v>
      </c>
      <c r="L20" s="92" t="s">
        <v>386</v>
      </c>
      <c r="M20" s="92" t="s">
        <v>387</v>
      </c>
      <c r="N20" s="92" t="s">
        <v>388</v>
      </c>
      <c r="O20" s="92" t="s">
        <v>389</v>
      </c>
      <c r="P20" s="92" t="s">
        <v>386</v>
      </c>
      <c r="Q20" s="92" t="s">
        <v>390</v>
      </c>
      <c r="R20" s="92" t="s">
        <v>388</v>
      </c>
      <c r="S20" s="92" t="s">
        <v>389</v>
      </c>
      <c r="U20" s="92" t="s">
        <v>385</v>
      </c>
      <c r="V20" s="92" t="s">
        <v>386</v>
      </c>
      <c r="W20" s="92" t="s">
        <v>387</v>
      </c>
      <c r="X20" s="92" t="s">
        <v>388</v>
      </c>
      <c r="Y20" s="92" t="s">
        <v>389</v>
      </c>
      <c r="Z20" s="92" t="s">
        <v>386</v>
      </c>
      <c r="AA20" s="92" t="s">
        <v>390</v>
      </c>
      <c r="AB20" s="92" t="s">
        <v>388</v>
      </c>
      <c r="AC20" s="92" t="s">
        <v>389</v>
      </c>
    </row>
    <row r="21" spans="1:29" x14ac:dyDescent="0.25">
      <c r="A21" t="s">
        <v>391</v>
      </c>
      <c r="B21" t="s">
        <v>397</v>
      </c>
      <c r="C21" t="s">
        <v>398</v>
      </c>
      <c r="D21">
        <v>5</v>
      </c>
      <c r="E21">
        <v>205</v>
      </c>
      <c r="F21" t="s">
        <v>397</v>
      </c>
      <c r="G21" t="s">
        <v>393</v>
      </c>
      <c r="H21">
        <v>5</v>
      </c>
      <c r="I21">
        <v>205</v>
      </c>
      <c r="K21" t="s">
        <v>391</v>
      </c>
      <c r="L21" t="s">
        <v>397</v>
      </c>
      <c r="M21" t="s">
        <v>398</v>
      </c>
      <c r="N21">
        <v>5</v>
      </c>
      <c r="O21">
        <v>205</v>
      </c>
      <c r="P21" t="s">
        <v>397</v>
      </c>
      <c r="Q21" t="s">
        <v>396</v>
      </c>
      <c r="R21">
        <v>5</v>
      </c>
      <c r="S21">
        <v>205</v>
      </c>
      <c r="U21" t="s">
        <v>391</v>
      </c>
      <c r="V21" t="s">
        <v>405</v>
      </c>
      <c r="W21" t="s">
        <v>398</v>
      </c>
      <c r="X21">
        <v>3</v>
      </c>
      <c r="Y21">
        <v>103</v>
      </c>
      <c r="Z21" t="s">
        <v>405</v>
      </c>
      <c r="AA21" t="s">
        <v>407</v>
      </c>
      <c r="AB21">
        <v>3</v>
      </c>
      <c r="AC21">
        <v>103</v>
      </c>
    </row>
    <row r="22" spans="1:29" x14ac:dyDescent="0.25">
      <c r="A22" t="s">
        <v>400</v>
      </c>
      <c r="B22" t="s">
        <v>397</v>
      </c>
      <c r="C22" t="s">
        <v>398</v>
      </c>
      <c r="D22">
        <v>5</v>
      </c>
      <c r="E22">
        <v>205</v>
      </c>
      <c r="F22" t="s">
        <v>397</v>
      </c>
      <c r="G22" t="s">
        <v>406</v>
      </c>
      <c r="H22">
        <v>5</v>
      </c>
      <c r="I22">
        <v>205</v>
      </c>
      <c r="K22" t="s">
        <v>400</v>
      </c>
      <c r="L22" t="s">
        <v>397</v>
      </c>
      <c r="M22" t="s">
        <v>398</v>
      </c>
      <c r="N22">
        <v>5</v>
      </c>
      <c r="O22">
        <v>205</v>
      </c>
      <c r="P22" t="s">
        <v>397</v>
      </c>
      <c r="Q22" t="s">
        <v>417</v>
      </c>
      <c r="R22">
        <v>5</v>
      </c>
      <c r="S22">
        <v>205</v>
      </c>
      <c r="U22" t="s">
        <v>400</v>
      </c>
      <c r="V22" t="s">
        <v>405</v>
      </c>
      <c r="W22" t="s">
        <v>398</v>
      </c>
      <c r="X22">
        <v>3</v>
      </c>
      <c r="Y22">
        <v>103</v>
      </c>
      <c r="Z22" t="s">
        <v>405</v>
      </c>
      <c r="AA22" t="s">
        <v>408</v>
      </c>
      <c r="AB22">
        <v>3</v>
      </c>
      <c r="AC22">
        <v>103</v>
      </c>
    </row>
    <row r="28" spans="1:29" ht="15.75" thickBot="1" x14ac:dyDescent="0.3">
      <c r="A28" s="92" t="s">
        <v>409</v>
      </c>
      <c r="K28" s="92" t="s">
        <v>410</v>
      </c>
      <c r="U28" s="93"/>
      <c r="V28" s="93"/>
      <c r="W28" s="93"/>
      <c r="X28" s="94" t="s">
        <v>411</v>
      </c>
      <c r="Y28" s="93"/>
      <c r="Z28" s="93"/>
      <c r="AA28" s="93"/>
    </row>
    <row r="29" spans="1:29" ht="25.5" thickTop="1" thickBot="1" x14ac:dyDescent="0.3">
      <c r="A29" s="92" t="s">
        <v>384</v>
      </c>
      <c r="B29">
        <v>5</v>
      </c>
      <c r="K29" s="92" t="s">
        <v>384</v>
      </c>
      <c r="L29">
        <v>5</v>
      </c>
      <c r="U29" s="95" t="s">
        <v>180</v>
      </c>
      <c r="V29" s="96" t="s">
        <v>181</v>
      </c>
      <c r="W29" s="96" t="s">
        <v>182</v>
      </c>
      <c r="X29" s="96" t="s">
        <v>183</v>
      </c>
      <c r="Y29" s="96" t="s">
        <v>184</v>
      </c>
      <c r="Z29" s="96" t="s">
        <v>185</v>
      </c>
      <c r="AA29" s="97" t="s">
        <v>186</v>
      </c>
    </row>
    <row r="30" spans="1:29" ht="16.5" thickTop="1" thickBot="1" x14ac:dyDescent="0.3">
      <c r="A30" s="92" t="s">
        <v>385</v>
      </c>
      <c r="B30" s="92" t="s">
        <v>386</v>
      </c>
      <c r="C30" s="92" t="s">
        <v>387</v>
      </c>
      <c r="D30" s="92" t="s">
        <v>388</v>
      </c>
      <c r="E30" s="92" t="s">
        <v>389</v>
      </c>
      <c r="F30" s="92" t="s">
        <v>386</v>
      </c>
      <c r="G30" s="92" t="s">
        <v>390</v>
      </c>
      <c r="H30" s="92" t="s">
        <v>388</v>
      </c>
      <c r="I30" s="92" t="s">
        <v>389</v>
      </c>
      <c r="K30" s="92" t="s">
        <v>385</v>
      </c>
      <c r="L30" s="92" t="s">
        <v>386</v>
      </c>
      <c r="M30" s="92" t="s">
        <v>387</v>
      </c>
      <c r="N30" s="92" t="s">
        <v>388</v>
      </c>
      <c r="O30" s="92" t="s">
        <v>389</v>
      </c>
      <c r="P30" s="92" t="s">
        <v>386</v>
      </c>
      <c r="Q30" s="92" t="s">
        <v>390</v>
      </c>
      <c r="R30" s="92" t="s">
        <v>388</v>
      </c>
      <c r="S30" s="92" t="s">
        <v>389</v>
      </c>
      <c r="U30" s="98" t="s">
        <v>187</v>
      </c>
      <c r="V30" s="99">
        <f>'5Rx0L'!H7</f>
        <v>26.776526263157891</v>
      </c>
      <c r="W30" s="99" t="s">
        <v>188</v>
      </c>
      <c r="X30" s="99">
        <f>'5Rx5L'!H7</f>
        <v>27.138969315789478</v>
      </c>
      <c r="Y30" s="99">
        <f>'5Rx5L'!H31</f>
        <v>19.923339789473687</v>
      </c>
      <c r="Z30" s="99">
        <f>'5Rx5L'!H55</f>
        <v>22.099685842105266</v>
      </c>
      <c r="AA30" s="100">
        <f>'5Rx5L'!H79</f>
        <v>28.016502421052635</v>
      </c>
    </row>
    <row r="31" spans="1:29" ht="15.75" thickBot="1" x14ac:dyDescent="0.3">
      <c r="A31" s="74" t="s">
        <v>219</v>
      </c>
      <c r="B31" t="s">
        <v>412</v>
      </c>
      <c r="C31" t="s">
        <v>407</v>
      </c>
      <c r="D31">
        <v>5</v>
      </c>
      <c r="E31">
        <v>205</v>
      </c>
      <c r="F31" t="s">
        <v>412</v>
      </c>
      <c r="G31" t="s">
        <v>399</v>
      </c>
      <c r="H31">
        <v>5</v>
      </c>
      <c r="I31">
        <v>205</v>
      </c>
      <c r="K31" s="74" t="s">
        <v>241</v>
      </c>
      <c r="L31" t="s">
        <v>395</v>
      </c>
      <c r="M31" t="s">
        <v>394</v>
      </c>
      <c r="N31">
        <v>5</v>
      </c>
      <c r="O31">
        <v>103</v>
      </c>
      <c r="P31" t="s">
        <v>395</v>
      </c>
      <c r="Q31" t="s">
        <v>396</v>
      </c>
      <c r="R31">
        <v>5</v>
      </c>
      <c r="S31">
        <v>103</v>
      </c>
      <c r="U31" s="98" t="s">
        <v>189</v>
      </c>
      <c r="V31" s="99">
        <f>'5Rx0L'!H31</f>
        <v>59.122113052631569</v>
      </c>
      <c r="W31" s="99">
        <f>'5Rx5L'!H103</f>
        <v>61.368612684210525</v>
      </c>
      <c r="X31" s="99">
        <f>'5Rx5L'!H127</f>
        <v>56.43327163157894</v>
      </c>
      <c r="Y31" s="99">
        <f>'5Rx5L'!H151</f>
        <v>58.104928894736844</v>
      </c>
      <c r="Z31" s="99">
        <f>'5Rx5L'!H175</f>
        <v>55.917222789473698</v>
      </c>
      <c r="AA31" s="100">
        <f>'5Rx5L'!H199</f>
        <v>59.320033578947367</v>
      </c>
    </row>
    <row r="32" spans="1:29" ht="15.75" thickBot="1" x14ac:dyDescent="0.3">
      <c r="A32" s="74" t="s">
        <v>220</v>
      </c>
      <c r="B32" t="s">
        <v>412</v>
      </c>
      <c r="C32" t="s">
        <v>407</v>
      </c>
      <c r="D32">
        <v>5</v>
      </c>
      <c r="E32">
        <v>205</v>
      </c>
      <c r="F32" t="s">
        <v>412</v>
      </c>
      <c r="G32" t="s">
        <v>413</v>
      </c>
      <c r="H32">
        <v>5</v>
      </c>
      <c r="I32">
        <v>205</v>
      </c>
      <c r="K32" s="74" t="s">
        <v>219</v>
      </c>
      <c r="L32" t="s">
        <v>395</v>
      </c>
      <c r="M32" t="s">
        <v>414</v>
      </c>
      <c r="N32">
        <v>5</v>
      </c>
      <c r="O32">
        <v>103</v>
      </c>
      <c r="P32" t="s">
        <v>395</v>
      </c>
      <c r="Q32" t="s">
        <v>415</v>
      </c>
      <c r="R32">
        <v>5</v>
      </c>
      <c r="S32">
        <v>103</v>
      </c>
      <c r="U32" s="98" t="s">
        <v>190</v>
      </c>
      <c r="V32" s="99">
        <f>'5Rx0L'!H55</f>
        <v>106.08446384210527</v>
      </c>
      <c r="W32" s="99">
        <f>'5Rx5L'!H223</f>
        <v>83.220584210526312</v>
      </c>
      <c r="X32" s="99">
        <f>'5Rx5L'!H247</f>
        <v>92.659943631578955</v>
      </c>
      <c r="Y32" s="99">
        <f>'5Rx5L'!H271</f>
        <v>77.074370947368436</v>
      </c>
      <c r="Z32" s="99">
        <f>'5Rx5L'!H295</f>
        <v>91.714380368421047</v>
      </c>
      <c r="AA32" s="100">
        <f>'5Rx5L'!H319</f>
        <v>125.75240505263157</v>
      </c>
    </row>
    <row r="33" spans="1:27" ht="15.75" thickBot="1" x14ac:dyDescent="0.3">
      <c r="A33" s="74" t="s">
        <v>221</v>
      </c>
      <c r="B33" t="s">
        <v>412</v>
      </c>
      <c r="C33" t="s">
        <v>407</v>
      </c>
      <c r="D33">
        <v>5</v>
      </c>
      <c r="E33">
        <v>205</v>
      </c>
      <c r="F33" t="s">
        <v>412</v>
      </c>
      <c r="G33" t="s">
        <v>393</v>
      </c>
      <c r="H33">
        <v>5</v>
      </c>
      <c r="I33">
        <v>205</v>
      </c>
      <c r="K33" s="74" t="s">
        <v>220</v>
      </c>
      <c r="L33" t="s">
        <v>395</v>
      </c>
      <c r="M33" t="s">
        <v>408</v>
      </c>
      <c r="N33">
        <v>5</v>
      </c>
      <c r="O33">
        <v>103</v>
      </c>
      <c r="P33" t="s">
        <v>395</v>
      </c>
      <c r="Q33" t="s">
        <v>402</v>
      </c>
      <c r="R33">
        <v>5</v>
      </c>
      <c r="S33">
        <v>103</v>
      </c>
      <c r="U33" s="98" t="s">
        <v>191</v>
      </c>
      <c r="V33" s="99">
        <f>'5Rx0L'!H79</f>
        <v>125.461294</v>
      </c>
      <c r="W33" s="99">
        <f>'5Rx5L'!H343</f>
        <v>144.76399705263159</v>
      </c>
      <c r="X33" s="99">
        <f>'5Rx5L'!H367</f>
        <v>124.14244315789473</v>
      </c>
      <c r="Y33" s="99">
        <f>'5Rx5L'!H391</f>
        <v>123.65962257894736</v>
      </c>
      <c r="Z33" s="99">
        <f>'5Rx5L'!H415</f>
        <v>121.84595173684211</v>
      </c>
      <c r="AA33" s="100">
        <f>'5Rx5L'!H439</f>
        <v>123.03916163157895</v>
      </c>
    </row>
    <row r="34" spans="1:27" ht="15.75" thickBot="1" x14ac:dyDescent="0.3">
      <c r="A34" s="74" t="s">
        <v>224</v>
      </c>
      <c r="B34" t="s">
        <v>412</v>
      </c>
      <c r="C34" t="s">
        <v>407</v>
      </c>
      <c r="D34">
        <v>5</v>
      </c>
      <c r="E34">
        <v>205</v>
      </c>
      <c r="F34" t="s">
        <v>412</v>
      </c>
      <c r="G34" t="s">
        <v>394</v>
      </c>
      <c r="H34">
        <v>5</v>
      </c>
      <c r="I34">
        <v>205</v>
      </c>
      <c r="K34" s="74" t="s">
        <v>221</v>
      </c>
      <c r="L34" t="s">
        <v>395</v>
      </c>
      <c r="M34" t="s">
        <v>406</v>
      </c>
      <c r="N34">
        <v>5</v>
      </c>
      <c r="O34">
        <v>103</v>
      </c>
      <c r="P34" t="s">
        <v>395</v>
      </c>
      <c r="Q34" t="s">
        <v>401</v>
      </c>
      <c r="R34">
        <v>5</v>
      </c>
      <c r="S34">
        <v>103</v>
      </c>
      <c r="U34" s="101" t="s">
        <v>192</v>
      </c>
      <c r="V34" s="102">
        <f>'5Rx0L'!H103</f>
        <v>159.39507942105263</v>
      </c>
      <c r="W34" s="102">
        <f>'5Rx5L'!H463</f>
        <v>150.10574710526316</v>
      </c>
      <c r="X34" s="102">
        <f>'5Rx5L'!H487</f>
        <v>152.70540168421053</v>
      </c>
      <c r="Y34" s="102">
        <f>'5Rx5L'!H511</f>
        <v>149.47307452631577</v>
      </c>
      <c r="Z34" s="102">
        <f>'5Rx5L'!H535</f>
        <v>153.86143421052628</v>
      </c>
      <c r="AA34" s="103">
        <f>'5Rx5L'!H559</f>
        <v>143.05080557894738</v>
      </c>
    </row>
    <row r="35" spans="1:27" ht="15.75" thickTop="1" x14ac:dyDescent="0.25">
      <c r="A35" s="74" t="s">
        <v>225</v>
      </c>
      <c r="B35" t="s">
        <v>412</v>
      </c>
      <c r="C35" t="s">
        <v>407</v>
      </c>
      <c r="D35">
        <v>5</v>
      </c>
      <c r="E35">
        <v>205</v>
      </c>
      <c r="F35" t="s">
        <v>412</v>
      </c>
      <c r="G35" t="s">
        <v>396</v>
      </c>
      <c r="H35">
        <v>5</v>
      </c>
      <c r="I35">
        <v>205</v>
      </c>
      <c r="K35" s="74" t="s">
        <v>224</v>
      </c>
      <c r="L35" t="s">
        <v>395</v>
      </c>
      <c r="M35" t="s">
        <v>418</v>
      </c>
      <c r="N35">
        <v>5</v>
      </c>
      <c r="O35">
        <v>103</v>
      </c>
      <c r="P35" t="s">
        <v>395</v>
      </c>
      <c r="Q35" t="s">
        <v>419</v>
      </c>
      <c r="R35">
        <v>5</v>
      </c>
      <c r="S35">
        <v>103</v>
      </c>
    </row>
  </sheetData>
  <phoneticPr fontId="1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34"/>
  <sheetViews>
    <sheetView zoomScaleNormal="100" workbookViewId="0">
      <selection activeCell="M1" sqref="M1:N1048576"/>
    </sheetView>
  </sheetViews>
  <sheetFormatPr defaultRowHeight="15" x14ac:dyDescent="0.25"/>
  <cols>
    <col min="1" max="1" width="13.71093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3.7109375" style="40" customWidth="1"/>
    <col min="15" max="15" width="2" style="19" customWidth="1"/>
    <col min="16" max="16" width="10.7109375" style="5" customWidth="1"/>
    <col min="17" max="18" width="10.7109375" style="6" customWidth="1"/>
    <col min="19" max="19" width="10.7109375" style="5" customWidth="1"/>
    <col min="20" max="20" width="10.7109375" style="6" customWidth="1"/>
    <col min="21" max="21" width="10.7109375" style="5" customWidth="1"/>
    <col min="22" max="22" width="10.7109375" style="6" customWidth="1"/>
    <col min="23" max="23" width="2" style="19" customWidth="1"/>
    <col min="24" max="16384" width="9.140625" style="3"/>
  </cols>
  <sheetData>
    <row r="1" spans="1:23" x14ac:dyDescent="0.25">
      <c r="B1" t="s">
        <v>101</v>
      </c>
      <c r="E1" s="5" t="s">
        <v>1</v>
      </c>
      <c r="I1" s="31" t="s">
        <v>16</v>
      </c>
      <c r="M1" t="s">
        <v>101</v>
      </c>
      <c r="P1" s="5" t="s">
        <v>1</v>
      </c>
      <c r="T1" s="31" t="s">
        <v>17</v>
      </c>
    </row>
    <row r="2" spans="1:23" x14ac:dyDescent="0.25">
      <c r="A2" s="39" t="s">
        <v>115</v>
      </c>
      <c r="B2" t="s">
        <v>102</v>
      </c>
      <c r="C2" t="s">
        <v>103</v>
      </c>
      <c r="F2" s="75" t="s">
        <v>219</v>
      </c>
      <c r="G2" s="75" t="s">
        <v>220</v>
      </c>
      <c r="H2" s="75" t="s">
        <v>221</v>
      </c>
      <c r="I2" s="75" t="s">
        <v>224</v>
      </c>
      <c r="J2" s="75" t="s">
        <v>225</v>
      </c>
      <c r="K2" s="75" t="s">
        <v>259</v>
      </c>
      <c r="L2" s="39" t="s">
        <v>116</v>
      </c>
      <c r="M2" t="s">
        <v>102</v>
      </c>
      <c r="N2" t="s">
        <v>103</v>
      </c>
      <c r="Q2" s="75" t="s">
        <v>219</v>
      </c>
      <c r="R2" s="75" t="s">
        <v>220</v>
      </c>
      <c r="S2" s="75" t="s">
        <v>221</v>
      </c>
      <c r="T2" s="75" t="s">
        <v>224</v>
      </c>
      <c r="U2" s="75" t="s">
        <v>225</v>
      </c>
      <c r="V2" s="75" t="s">
        <v>226</v>
      </c>
    </row>
    <row r="3" spans="1:23" x14ac:dyDescent="0.25">
      <c r="B3" t="s">
        <v>214</v>
      </c>
      <c r="F3" s="44" t="str">
        <f>C8</f>
        <v>CL +20dBm LO Log Mag(dB)</v>
      </c>
      <c r="G3" s="44" t="str">
        <f>C214</f>
        <v>CL +18dBm LO Log Mag(dB)</v>
      </c>
      <c r="H3" s="44" t="str">
        <f>C420</f>
        <v>CL +16dBm LO Log Mag(dB)</v>
      </c>
      <c r="I3" s="44" t="str">
        <f>C626</f>
        <v>CL +14dBm LO Log Mag(dB)</v>
      </c>
      <c r="J3" s="44" t="str">
        <f>C832</f>
        <v>CL +10dBm LO Log Mag(dB)</v>
      </c>
      <c r="K3" s="44">
        <f>C1038</f>
        <v>0</v>
      </c>
      <c r="M3" t="s">
        <v>214</v>
      </c>
      <c r="Q3" s="44" t="str">
        <f>N8</f>
        <v>CL +20dBm LO Log Mag(dB)</v>
      </c>
      <c r="R3" s="44" t="str">
        <f>N214</f>
        <v>CL +18dBm LO Log Mag(dB)</v>
      </c>
      <c r="S3" s="44" t="str">
        <f>N420</f>
        <v>CL +16dBm LO Log Mag(dB)</v>
      </c>
      <c r="T3" s="44" t="str">
        <f>N626</f>
        <v>CL +14dBm LO Log Mag(dB)</v>
      </c>
      <c r="U3" s="44" t="str">
        <f>N832</f>
        <v>CL +10dBm LO Log Mag(dB)</v>
      </c>
      <c r="V3" s="44">
        <f>N1038</f>
        <v>0</v>
      </c>
    </row>
    <row r="4" spans="1:23" x14ac:dyDescent="0.25">
      <c r="B4" t="s">
        <v>231</v>
      </c>
      <c r="C4" t="s">
        <v>274</v>
      </c>
      <c r="H4" s="6"/>
      <c r="J4" s="6"/>
      <c r="M4" t="s">
        <v>231</v>
      </c>
      <c r="N4" t="s">
        <v>274</v>
      </c>
      <c r="S4" s="6"/>
      <c r="U4" s="6"/>
    </row>
    <row r="5" spans="1:23" x14ac:dyDescent="0.25">
      <c r="B5" t="s">
        <v>106</v>
      </c>
      <c r="D5" s="20"/>
      <c r="E5" s="6">
        <f t="shared" ref="E5:E68" si="0">B9/1000000000</f>
        <v>1</v>
      </c>
      <c r="F5" s="6">
        <f t="shared" ref="F5:F68" si="1">C9</f>
        <v>-10.6835</v>
      </c>
      <c r="G5" s="44">
        <f t="shared" ref="G5:G68" si="2">C215</f>
        <v>-11.603275999999999</v>
      </c>
      <c r="H5" s="44">
        <f t="shared" ref="H5:H68" si="3">C421</f>
        <v>-12.242965</v>
      </c>
      <c r="I5" s="44">
        <f t="shared" ref="I5:I68" si="4">C627</f>
        <v>-13.272843</v>
      </c>
      <c r="J5" s="44">
        <f t="shared" ref="J5:J68" si="5">C833</f>
        <v>-18.518089</v>
      </c>
      <c r="K5" s="44">
        <f t="shared" ref="K5:K68" si="6">C1039</f>
        <v>0</v>
      </c>
      <c r="M5" t="s">
        <v>106</v>
      </c>
      <c r="O5" s="20"/>
      <c r="P5" s="6">
        <f>M9/1000000000</f>
        <v>1</v>
      </c>
      <c r="Q5" s="6">
        <f>N9</f>
        <v>-12.317121999999999</v>
      </c>
      <c r="R5" s="44">
        <f>N215</f>
        <v>-13.16764</v>
      </c>
      <c r="S5" s="44">
        <f>N421</f>
        <v>-13.65785</v>
      </c>
      <c r="T5" s="44">
        <f>N627</f>
        <v>-14.521227</v>
      </c>
      <c r="U5" s="44">
        <f>N833</f>
        <v>-18.969802999999999</v>
      </c>
      <c r="V5" s="44">
        <f>N1039</f>
        <v>0</v>
      </c>
      <c r="W5" s="20"/>
    </row>
    <row r="6" spans="1:23" x14ac:dyDescent="0.25">
      <c r="D6" s="20"/>
      <c r="E6" s="6">
        <f t="shared" si="0"/>
        <v>1.06</v>
      </c>
      <c r="F6" s="6">
        <f t="shared" si="1"/>
        <v>-10.454127</v>
      </c>
      <c r="G6" s="44">
        <f t="shared" si="2"/>
        <v>-11.378431000000001</v>
      </c>
      <c r="H6" s="44">
        <f t="shared" si="3"/>
        <v>-12.029449</v>
      </c>
      <c r="I6" s="44">
        <f t="shared" si="4"/>
        <v>-13.086633000000001</v>
      </c>
      <c r="J6" s="44">
        <f t="shared" si="5"/>
        <v>-18.327562</v>
      </c>
      <c r="K6" s="44">
        <f t="shared" si="6"/>
        <v>0</v>
      </c>
      <c r="O6" s="20"/>
      <c r="P6" s="6">
        <f t="shared" ref="P6:P69" si="7">M10/1000000000</f>
        <v>1.06</v>
      </c>
      <c r="Q6" s="6">
        <f t="shared" ref="Q6:Q69" si="8">N10</f>
        <v>-12.016169</v>
      </c>
      <c r="R6" s="44">
        <f t="shared" ref="R6:R69" si="9">N216</f>
        <v>-12.871029</v>
      </c>
      <c r="S6" s="44">
        <f t="shared" ref="S6:S69" si="10">N422</f>
        <v>-13.385384</v>
      </c>
      <c r="T6" s="44">
        <f t="shared" ref="T6:T69" si="11">N628</f>
        <v>-14.289156</v>
      </c>
      <c r="U6" s="44">
        <f t="shared" ref="U6:U69" si="12">N834</f>
        <v>-18.965719</v>
      </c>
      <c r="V6" s="44">
        <f t="shared" ref="V6:V69" si="13">N1040</f>
        <v>0</v>
      </c>
      <c r="W6" s="20"/>
    </row>
    <row r="7" spans="1:23" x14ac:dyDescent="0.25">
      <c r="B7" t="s">
        <v>107</v>
      </c>
      <c r="D7" s="20"/>
      <c r="E7" s="6">
        <f t="shared" si="0"/>
        <v>1.1200000000000001</v>
      </c>
      <c r="F7" s="6">
        <f t="shared" si="1"/>
        <v>-10.038235999999999</v>
      </c>
      <c r="G7" s="44">
        <f t="shared" si="2"/>
        <v>-10.94913</v>
      </c>
      <c r="H7" s="44">
        <f t="shared" si="3"/>
        <v>-11.593966</v>
      </c>
      <c r="I7" s="44">
        <f t="shared" si="4"/>
        <v>-12.658177</v>
      </c>
      <c r="J7" s="44">
        <f t="shared" si="5"/>
        <v>-17.955131999999999</v>
      </c>
      <c r="K7" s="44">
        <f t="shared" si="6"/>
        <v>0</v>
      </c>
      <c r="M7" t="s">
        <v>107</v>
      </c>
      <c r="O7" s="20"/>
      <c r="P7" s="6">
        <f t="shared" si="7"/>
        <v>1.1200000000000001</v>
      </c>
      <c r="Q7" s="6">
        <f t="shared" si="8"/>
        <v>-11.558752999999999</v>
      </c>
      <c r="R7" s="44">
        <f t="shared" si="9"/>
        <v>-12.406801</v>
      </c>
      <c r="S7" s="44">
        <f t="shared" si="10"/>
        <v>-12.927569</v>
      </c>
      <c r="T7" s="44">
        <f t="shared" si="11"/>
        <v>-13.860518000000001</v>
      </c>
      <c r="U7" s="44">
        <f t="shared" si="12"/>
        <v>-18.752935000000001</v>
      </c>
      <c r="V7" s="44">
        <f t="shared" si="13"/>
        <v>0</v>
      </c>
      <c r="W7" s="20"/>
    </row>
    <row r="8" spans="1:23" x14ac:dyDescent="0.25">
      <c r="B8" t="s">
        <v>23</v>
      </c>
      <c r="C8" t="s">
        <v>254</v>
      </c>
      <c r="D8" s="20"/>
      <c r="E8" s="6">
        <f t="shared" si="0"/>
        <v>1.18</v>
      </c>
      <c r="F8" s="6">
        <f t="shared" si="1"/>
        <v>-9.7237711000000004</v>
      </c>
      <c r="G8" s="44">
        <f t="shared" si="2"/>
        <v>-10.651103000000001</v>
      </c>
      <c r="H8" s="44">
        <f t="shared" si="3"/>
        <v>-11.308907</v>
      </c>
      <c r="I8" s="44">
        <f t="shared" si="4"/>
        <v>-12.376404000000001</v>
      </c>
      <c r="J8" s="44">
        <f t="shared" si="5"/>
        <v>-17.584047000000002</v>
      </c>
      <c r="K8" s="44">
        <f t="shared" si="6"/>
        <v>0</v>
      </c>
      <c r="M8" t="s">
        <v>23</v>
      </c>
      <c r="N8" t="s">
        <v>254</v>
      </c>
      <c r="O8" s="20"/>
      <c r="P8" s="6">
        <f t="shared" si="7"/>
        <v>1.18</v>
      </c>
      <c r="Q8" s="6">
        <f t="shared" si="8"/>
        <v>-11.162374</v>
      </c>
      <c r="R8" s="44">
        <f t="shared" si="9"/>
        <v>-12.022743999999999</v>
      </c>
      <c r="S8" s="44">
        <f t="shared" si="10"/>
        <v>-12.579122</v>
      </c>
      <c r="T8" s="44">
        <f t="shared" si="11"/>
        <v>-13.551024999999999</v>
      </c>
      <c r="U8" s="44">
        <f t="shared" si="12"/>
        <v>-18.556367999999999</v>
      </c>
      <c r="V8" s="44">
        <f t="shared" si="13"/>
        <v>0</v>
      </c>
      <c r="W8" s="20"/>
    </row>
    <row r="9" spans="1:23" x14ac:dyDescent="0.25">
      <c r="B9">
        <v>1000000000</v>
      </c>
      <c r="C9">
        <v>-10.6835</v>
      </c>
      <c r="D9" s="20"/>
      <c r="E9" s="6">
        <f t="shared" si="0"/>
        <v>1.24</v>
      </c>
      <c r="F9" s="6">
        <f t="shared" si="1"/>
        <v>-9.3948669000000002</v>
      </c>
      <c r="G9" s="44">
        <f t="shared" si="2"/>
        <v>-10.294566</v>
      </c>
      <c r="H9" s="44">
        <f t="shared" si="3"/>
        <v>-10.926402</v>
      </c>
      <c r="I9" s="44">
        <f t="shared" si="4"/>
        <v>-11.962687000000001</v>
      </c>
      <c r="J9" s="44">
        <f t="shared" si="5"/>
        <v>-17.144403000000001</v>
      </c>
      <c r="K9" s="44">
        <f t="shared" si="6"/>
        <v>0</v>
      </c>
      <c r="M9">
        <v>1000000000</v>
      </c>
      <c r="N9">
        <v>-12.317121999999999</v>
      </c>
      <c r="O9" s="20"/>
      <c r="P9" s="6">
        <f t="shared" si="7"/>
        <v>1.24</v>
      </c>
      <c r="Q9" s="6">
        <f t="shared" si="8"/>
        <v>-10.797024</v>
      </c>
      <c r="R9" s="44">
        <f t="shared" si="9"/>
        <v>-11.644469000000001</v>
      </c>
      <c r="S9" s="44">
        <f t="shared" si="10"/>
        <v>-12.194583</v>
      </c>
      <c r="T9" s="44">
        <f t="shared" si="11"/>
        <v>-13.171554</v>
      </c>
      <c r="U9" s="44">
        <f t="shared" si="12"/>
        <v>-18.150558</v>
      </c>
      <c r="V9" s="44">
        <f t="shared" si="13"/>
        <v>0</v>
      </c>
      <c r="W9" s="20"/>
    </row>
    <row r="10" spans="1:23" x14ac:dyDescent="0.25">
      <c r="B10">
        <v>1060000000</v>
      </c>
      <c r="C10">
        <v>-10.454127</v>
      </c>
      <c r="D10" s="20"/>
      <c r="E10" s="6">
        <f t="shared" si="0"/>
        <v>1.3</v>
      </c>
      <c r="F10" s="6">
        <f t="shared" si="1"/>
        <v>-9.1352215000000001</v>
      </c>
      <c r="G10" s="44">
        <f t="shared" si="2"/>
        <v>-10.03285</v>
      </c>
      <c r="H10" s="44">
        <f t="shared" si="3"/>
        <v>-10.645716</v>
      </c>
      <c r="I10" s="44">
        <f t="shared" si="4"/>
        <v>-11.646655000000001</v>
      </c>
      <c r="J10" s="44">
        <f t="shared" si="5"/>
        <v>-16.643978000000001</v>
      </c>
      <c r="K10" s="44">
        <f t="shared" si="6"/>
        <v>0</v>
      </c>
      <c r="M10">
        <v>1060000000</v>
      </c>
      <c r="N10">
        <v>-12.016169</v>
      </c>
      <c r="O10" s="20"/>
      <c r="P10" s="6">
        <f t="shared" si="7"/>
        <v>1.3</v>
      </c>
      <c r="Q10" s="6">
        <f t="shared" si="8"/>
        <v>-10.45143</v>
      </c>
      <c r="R10" s="44">
        <f t="shared" si="9"/>
        <v>-11.311184000000001</v>
      </c>
      <c r="S10" s="44">
        <f t="shared" si="10"/>
        <v>-11.870839</v>
      </c>
      <c r="T10" s="44">
        <f t="shared" si="11"/>
        <v>-12.815485000000001</v>
      </c>
      <c r="U10" s="44">
        <f t="shared" si="12"/>
        <v>-17.632244</v>
      </c>
      <c r="V10" s="44">
        <f t="shared" si="13"/>
        <v>0</v>
      </c>
      <c r="W10" s="20"/>
    </row>
    <row r="11" spans="1:23" x14ac:dyDescent="0.25">
      <c r="B11">
        <v>1120000000</v>
      </c>
      <c r="C11">
        <v>-10.038235999999999</v>
      </c>
      <c r="D11" s="20"/>
      <c r="E11" s="6">
        <f t="shared" si="0"/>
        <v>1.36</v>
      </c>
      <c r="F11" s="6">
        <f t="shared" si="1"/>
        <v>-8.7531566999999999</v>
      </c>
      <c r="G11" s="44">
        <f t="shared" si="2"/>
        <v>-9.6211614999999995</v>
      </c>
      <c r="H11" s="44">
        <f t="shared" si="3"/>
        <v>-10.194806</v>
      </c>
      <c r="I11" s="44">
        <f t="shared" si="4"/>
        <v>-11.144769</v>
      </c>
      <c r="J11" s="44">
        <f t="shared" si="5"/>
        <v>-16.147081</v>
      </c>
      <c r="K11" s="44">
        <f t="shared" si="6"/>
        <v>0</v>
      </c>
      <c r="M11">
        <v>1120000000</v>
      </c>
      <c r="N11">
        <v>-11.558752999999999</v>
      </c>
      <c r="O11" s="20"/>
      <c r="P11" s="6">
        <f t="shared" si="7"/>
        <v>1.36</v>
      </c>
      <c r="Q11" s="6">
        <f t="shared" si="8"/>
        <v>-10.044606999999999</v>
      </c>
      <c r="R11" s="44">
        <f t="shared" si="9"/>
        <v>-10.882049</v>
      </c>
      <c r="S11" s="44">
        <f t="shared" si="10"/>
        <v>-11.4129</v>
      </c>
      <c r="T11" s="44">
        <f t="shared" si="11"/>
        <v>-12.325984999999999</v>
      </c>
      <c r="U11" s="44">
        <f t="shared" si="12"/>
        <v>-17.213647999999999</v>
      </c>
      <c r="V11" s="44">
        <f t="shared" si="13"/>
        <v>0</v>
      </c>
      <c r="W11" s="20"/>
    </row>
    <row r="12" spans="1:23" x14ac:dyDescent="0.25">
      <c r="B12">
        <v>1180000000</v>
      </c>
      <c r="C12">
        <v>-9.7237711000000004</v>
      </c>
      <c r="D12" s="20"/>
      <c r="E12" s="6">
        <f t="shared" si="0"/>
        <v>1.42</v>
      </c>
      <c r="F12" s="6">
        <f t="shared" si="1"/>
        <v>-8.6569681000000003</v>
      </c>
      <c r="G12" s="44">
        <f t="shared" si="2"/>
        <v>-9.5529308000000004</v>
      </c>
      <c r="H12" s="44">
        <f t="shared" si="3"/>
        <v>-10.129529</v>
      </c>
      <c r="I12" s="44">
        <f t="shared" si="4"/>
        <v>-11.065355</v>
      </c>
      <c r="J12" s="44">
        <f t="shared" si="5"/>
        <v>-15.957858</v>
      </c>
      <c r="K12" s="44">
        <f t="shared" si="6"/>
        <v>0</v>
      </c>
      <c r="M12">
        <v>1180000000</v>
      </c>
      <c r="N12">
        <v>-11.162374</v>
      </c>
      <c r="O12" s="20"/>
      <c r="P12" s="6">
        <f t="shared" si="7"/>
        <v>1.42</v>
      </c>
      <c r="Q12" s="6">
        <f t="shared" si="8"/>
        <v>-9.8917379000000007</v>
      </c>
      <c r="R12" s="44">
        <f t="shared" si="9"/>
        <v>-10.771713999999999</v>
      </c>
      <c r="S12" s="44">
        <f t="shared" si="10"/>
        <v>-11.340755</v>
      </c>
      <c r="T12" s="44">
        <f t="shared" si="11"/>
        <v>-12.253863000000001</v>
      </c>
      <c r="U12" s="44">
        <f t="shared" si="12"/>
        <v>-17.156905999999999</v>
      </c>
      <c r="V12" s="44">
        <f t="shared" si="13"/>
        <v>0</v>
      </c>
      <c r="W12" s="20"/>
    </row>
    <row r="13" spans="1:23" x14ac:dyDescent="0.25">
      <c r="B13">
        <v>1240000000</v>
      </c>
      <c r="C13">
        <v>-9.3948669000000002</v>
      </c>
      <c r="D13" s="20"/>
      <c r="E13" s="6">
        <f t="shared" si="0"/>
        <v>1.48</v>
      </c>
      <c r="F13" s="6">
        <f t="shared" si="1"/>
        <v>-8.3252172000000009</v>
      </c>
      <c r="G13" s="44">
        <f t="shared" si="2"/>
        <v>-9.1945601000000003</v>
      </c>
      <c r="H13" s="44">
        <f t="shared" si="3"/>
        <v>-9.7466469</v>
      </c>
      <c r="I13" s="44">
        <f t="shared" si="4"/>
        <v>-10.682618</v>
      </c>
      <c r="J13" s="44">
        <f t="shared" si="5"/>
        <v>-15.749269</v>
      </c>
      <c r="K13" s="44">
        <f t="shared" si="6"/>
        <v>0</v>
      </c>
      <c r="M13">
        <v>1240000000</v>
      </c>
      <c r="N13">
        <v>-10.797024</v>
      </c>
      <c r="O13" s="20"/>
      <c r="P13" s="6">
        <f t="shared" si="7"/>
        <v>1.48</v>
      </c>
      <c r="Q13" s="6">
        <f t="shared" si="8"/>
        <v>-9.5169010000000007</v>
      </c>
      <c r="R13" s="44">
        <f t="shared" si="9"/>
        <v>-10.373623</v>
      </c>
      <c r="S13" s="44">
        <f t="shared" si="10"/>
        <v>-10.912402999999999</v>
      </c>
      <c r="T13" s="44">
        <f t="shared" si="11"/>
        <v>-11.802250000000001</v>
      </c>
      <c r="U13" s="44">
        <f t="shared" si="12"/>
        <v>-16.927766999999999</v>
      </c>
      <c r="V13" s="44">
        <f t="shared" si="13"/>
        <v>0</v>
      </c>
      <c r="W13" s="20"/>
    </row>
    <row r="14" spans="1:23" x14ac:dyDescent="0.25">
      <c r="B14">
        <v>1300000000</v>
      </c>
      <c r="C14">
        <v>-9.1352215000000001</v>
      </c>
      <c r="D14" s="20"/>
      <c r="E14" s="6">
        <f t="shared" si="0"/>
        <v>1.54</v>
      </c>
      <c r="F14" s="6">
        <f t="shared" si="1"/>
        <v>-8.1758471000000004</v>
      </c>
      <c r="G14" s="44">
        <f t="shared" si="2"/>
        <v>-9.0775623000000003</v>
      </c>
      <c r="H14" s="44">
        <f t="shared" si="3"/>
        <v>-9.6445761000000001</v>
      </c>
      <c r="I14" s="44">
        <f t="shared" si="4"/>
        <v>-10.562457999999999</v>
      </c>
      <c r="J14" s="44">
        <f t="shared" si="5"/>
        <v>-15.444374</v>
      </c>
      <c r="K14" s="44">
        <f t="shared" si="6"/>
        <v>0</v>
      </c>
      <c r="M14">
        <v>1300000000</v>
      </c>
      <c r="N14">
        <v>-10.45143</v>
      </c>
      <c r="O14" s="20"/>
      <c r="P14" s="6">
        <f t="shared" si="7"/>
        <v>1.54</v>
      </c>
      <c r="Q14" s="6">
        <f t="shared" si="8"/>
        <v>-9.3163222999999995</v>
      </c>
      <c r="R14" s="44">
        <f t="shared" si="9"/>
        <v>-10.208553</v>
      </c>
      <c r="S14" s="44">
        <f t="shared" si="10"/>
        <v>-10.78858</v>
      </c>
      <c r="T14" s="44">
        <f t="shared" si="11"/>
        <v>-11.687481</v>
      </c>
      <c r="U14" s="44">
        <f t="shared" si="12"/>
        <v>-16.693370999999999</v>
      </c>
      <c r="V14" s="44">
        <f t="shared" si="13"/>
        <v>0</v>
      </c>
      <c r="W14" s="20"/>
    </row>
    <row r="15" spans="1:23" x14ac:dyDescent="0.25">
      <c r="B15">
        <v>1360000000</v>
      </c>
      <c r="C15">
        <v>-8.7531566999999999</v>
      </c>
      <c r="D15" s="20"/>
      <c r="E15" s="6">
        <f t="shared" si="0"/>
        <v>1.6</v>
      </c>
      <c r="F15" s="6">
        <f t="shared" si="1"/>
        <v>-7.9037170000000003</v>
      </c>
      <c r="G15" s="44">
        <f t="shared" si="2"/>
        <v>-8.7902965999999996</v>
      </c>
      <c r="H15" s="44">
        <f t="shared" si="3"/>
        <v>-9.3451929000000007</v>
      </c>
      <c r="I15" s="44">
        <f t="shared" si="4"/>
        <v>-10.264379999999999</v>
      </c>
      <c r="J15" s="44">
        <f t="shared" si="5"/>
        <v>-15.197884999999999</v>
      </c>
      <c r="K15" s="44">
        <f t="shared" si="6"/>
        <v>0</v>
      </c>
      <c r="M15">
        <v>1360000000</v>
      </c>
      <c r="N15">
        <v>-10.044606999999999</v>
      </c>
      <c r="O15" s="20"/>
      <c r="P15" s="6">
        <f t="shared" si="7"/>
        <v>1.6</v>
      </c>
      <c r="Q15" s="6">
        <f t="shared" si="8"/>
        <v>-8.9529075999999996</v>
      </c>
      <c r="R15" s="44">
        <f t="shared" si="9"/>
        <v>-9.8239698000000004</v>
      </c>
      <c r="S15" s="44">
        <f t="shared" si="10"/>
        <v>-10.374806</v>
      </c>
      <c r="T15" s="44">
        <f t="shared" si="11"/>
        <v>-11.275454999999999</v>
      </c>
      <c r="U15" s="44">
        <f t="shared" si="12"/>
        <v>-16.454816999999998</v>
      </c>
      <c r="V15" s="44">
        <f t="shared" si="13"/>
        <v>0</v>
      </c>
      <c r="W15" s="20"/>
    </row>
    <row r="16" spans="1:23" x14ac:dyDescent="0.25">
      <c r="B16">
        <v>1420000000</v>
      </c>
      <c r="C16">
        <v>-8.6569681000000003</v>
      </c>
      <c r="D16" s="20"/>
      <c r="E16" s="6">
        <f t="shared" si="0"/>
        <v>1.66</v>
      </c>
      <c r="F16" s="6">
        <f t="shared" si="1"/>
        <v>-7.7346234000000003</v>
      </c>
      <c r="G16" s="44">
        <f t="shared" si="2"/>
        <v>-8.6363707000000005</v>
      </c>
      <c r="H16" s="44">
        <f t="shared" si="3"/>
        <v>-9.1960105999999993</v>
      </c>
      <c r="I16" s="44">
        <f t="shared" si="4"/>
        <v>-10.110588</v>
      </c>
      <c r="J16" s="44">
        <f t="shared" si="5"/>
        <v>-14.972549000000001</v>
      </c>
      <c r="K16" s="44">
        <f t="shared" si="6"/>
        <v>0</v>
      </c>
      <c r="M16">
        <v>1420000000</v>
      </c>
      <c r="N16">
        <v>-9.8917379000000007</v>
      </c>
      <c r="O16" s="20"/>
      <c r="P16" s="6">
        <f t="shared" si="7"/>
        <v>1.66</v>
      </c>
      <c r="Q16" s="6">
        <f t="shared" si="8"/>
        <v>-8.7125053000000001</v>
      </c>
      <c r="R16" s="44">
        <f t="shared" si="9"/>
        <v>-9.6047144000000007</v>
      </c>
      <c r="S16" s="44">
        <f t="shared" si="10"/>
        <v>-10.187372999999999</v>
      </c>
      <c r="T16" s="44">
        <f t="shared" si="11"/>
        <v>-11.102925000000001</v>
      </c>
      <c r="U16" s="44">
        <f t="shared" si="12"/>
        <v>-16.246272999999999</v>
      </c>
      <c r="V16" s="44">
        <f t="shared" si="13"/>
        <v>0</v>
      </c>
      <c r="W16" s="20"/>
    </row>
    <row r="17" spans="2:23" x14ac:dyDescent="0.25">
      <c r="B17">
        <v>1480000000</v>
      </c>
      <c r="C17">
        <v>-8.3252172000000009</v>
      </c>
      <c r="D17" s="20"/>
      <c r="E17" s="6">
        <f t="shared" si="0"/>
        <v>1.72</v>
      </c>
      <c r="F17" s="6">
        <f t="shared" si="1"/>
        <v>-7.5619249000000002</v>
      </c>
      <c r="G17" s="44">
        <f t="shared" si="2"/>
        <v>-8.4491177000000004</v>
      </c>
      <c r="H17" s="44">
        <f t="shared" si="3"/>
        <v>-8.9935474000000006</v>
      </c>
      <c r="I17" s="44">
        <f t="shared" si="4"/>
        <v>-9.9077845</v>
      </c>
      <c r="J17" s="44">
        <f t="shared" si="5"/>
        <v>-14.737515</v>
      </c>
      <c r="K17" s="44">
        <f t="shared" si="6"/>
        <v>0</v>
      </c>
      <c r="M17">
        <v>1480000000</v>
      </c>
      <c r="N17">
        <v>-9.5169010000000007</v>
      </c>
      <c r="O17" s="20"/>
      <c r="P17" s="6">
        <f t="shared" si="7"/>
        <v>1.72</v>
      </c>
      <c r="Q17" s="6">
        <f t="shared" si="8"/>
        <v>-8.4163809000000001</v>
      </c>
      <c r="R17" s="44">
        <f t="shared" si="9"/>
        <v>-9.2895479000000005</v>
      </c>
      <c r="S17" s="44">
        <f t="shared" si="10"/>
        <v>-9.8531122</v>
      </c>
      <c r="T17" s="44">
        <f t="shared" si="11"/>
        <v>-10.774520000000001</v>
      </c>
      <c r="U17" s="44">
        <f t="shared" si="12"/>
        <v>-15.899875</v>
      </c>
      <c r="V17" s="44">
        <f t="shared" si="13"/>
        <v>0</v>
      </c>
      <c r="W17" s="20"/>
    </row>
    <row r="18" spans="2:23" x14ac:dyDescent="0.25">
      <c r="B18">
        <v>1540000000</v>
      </c>
      <c r="C18">
        <v>-8.1758471000000004</v>
      </c>
      <c r="D18" s="20"/>
      <c r="E18" s="6">
        <f t="shared" si="0"/>
        <v>1.78</v>
      </c>
      <c r="F18" s="6">
        <f t="shared" si="1"/>
        <v>-7.4321660999999999</v>
      </c>
      <c r="G18" s="44">
        <f t="shared" si="2"/>
        <v>-8.3020171999999999</v>
      </c>
      <c r="H18" s="44">
        <f t="shared" si="3"/>
        <v>-8.8162030999999992</v>
      </c>
      <c r="I18" s="44">
        <f t="shared" si="4"/>
        <v>-9.6707649</v>
      </c>
      <c r="J18" s="44">
        <f t="shared" si="5"/>
        <v>-14.304990999999999</v>
      </c>
      <c r="K18" s="44">
        <f t="shared" si="6"/>
        <v>0</v>
      </c>
      <c r="M18">
        <v>1540000000</v>
      </c>
      <c r="N18">
        <v>-9.3163222999999995</v>
      </c>
      <c r="O18" s="20"/>
      <c r="P18" s="6">
        <f t="shared" si="7"/>
        <v>1.78</v>
      </c>
      <c r="Q18" s="6">
        <f t="shared" si="8"/>
        <v>-8.1867943000000007</v>
      </c>
      <c r="R18" s="44">
        <f t="shared" si="9"/>
        <v>-9.0663623999999992</v>
      </c>
      <c r="S18" s="44">
        <f t="shared" si="10"/>
        <v>-9.6295546999999999</v>
      </c>
      <c r="T18" s="44">
        <f t="shared" si="11"/>
        <v>-10.535603</v>
      </c>
      <c r="U18" s="44">
        <f t="shared" si="12"/>
        <v>-15.516987</v>
      </c>
      <c r="V18" s="44">
        <f t="shared" si="13"/>
        <v>0</v>
      </c>
      <c r="W18" s="20"/>
    </row>
    <row r="19" spans="2:23" x14ac:dyDescent="0.25">
      <c r="B19">
        <v>1600000000</v>
      </c>
      <c r="C19">
        <v>-7.9037170000000003</v>
      </c>
      <c r="D19" s="20"/>
      <c r="E19" s="6">
        <f t="shared" si="0"/>
        <v>1.84</v>
      </c>
      <c r="F19" s="6">
        <f t="shared" si="1"/>
        <v>-7.4140905999999998</v>
      </c>
      <c r="G19" s="44">
        <f t="shared" si="2"/>
        <v>-8.2636623</v>
      </c>
      <c r="H19" s="44">
        <f t="shared" si="3"/>
        <v>-8.7581214999999997</v>
      </c>
      <c r="I19" s="44">
        <f t="shared" si="4"/>
        <v>-9.6210365000000007</v>
      </c>
      <c r="J19" s="44">
        <f t="shared" si="5"/>
        <v>-14.186461</v>
      </c>
      <c r="K19" s="44">
        <f t="shared" si="6"/>
        <v>0</v>
      </c>
      <c r="M19">
        <v>1600000000</v>
      </c>
      <c r="N19">
        <v>-8.9529075999999996</v>
      </c>
      <c r="O19" s="20"/>
      <c r="P19" s="6">
        <f t="shared" si="7"/>
        <v>1.84</v>
      </c>
      <c r="Q19" s="6">
        <f t="shared" si="8"/>
        <v>-8.0892581999999997</v>
      </c>
      <c r="R19" s="44">
        <f t="shared" si="9"/>
        <v>-8.9609565999999994</v>
      </c>
      <c r="S19" s="44">
        <f t="shared" si="10"/>
        <v>-9.5040683999999995</v>
      </c>
      <c r="T19" s="44">
        <f t="shared" si="11"/>
        <v>-10.425551</v>
      </c>
      <c r="U19" s="44">
        <f t="shared" si="12"/>
        <v>-15.414827000000001</v>
      </c>
      <c r="V19" s="44">
        <f t="shared" si="13"/>
        <v>0</v>
      </c>
      <c r="W19" s="20"/>
    </row>
    <row r="20" spans="2:23" x14ac:dyDescent="0.25">
      <c r="B20">
        <v>1660000000</v>
      </c>
      <c r="C20">
        <v>-7.7346234000000003</v>
      </c>
      <c r="D20" s="20"/>
      <c r="E20" s="6">
        <f t="shared" si="0"/>
        <v>1.9</v>
      </c>
      <c r="F20" s="6">
        <f t="shared" si="1"/>
        <v>-7.3424063000000004</v>
      </c>
      <c r="G20" s="44">
        <f t="shared" si="2"/>
        <v>-8.1465206000000006</v>
      </c>
      <c r="H20" s="44">
        <f t="shared" si="3"/>
        <v>-8.6112126999999994</v>
      </c>
      <c r="I20" s="44">
        <f t="shared" si="4"/>
        <v>-9.4518041999999998</v>
      </c>
      <c r="J20" s="44">
        <f t="shared" si="5"/>
        <v>-14.119749000000001</v>
      </c>
      <c r="K20" s="44">
        <f t="shared" si="6"/>
        <v>0</v>
      </c>
      <c r="M20">
        <v>1660000000</v>
      </c>
      <c r="N20">
        <v>-8.7125053000000001</v>
      </c>
      <c r="O20" s="20"/>
      <c r="P20" s="6">
        <f t="shared" si="7"/>
        <v>1.9</v>
      </c>
      <c r="Q20" s="6">
        <f t="shared" si="8"/>
        <v>-7.9608506999999999</v>
      </c>
      <c r="R20" s="44">
        <f t="shared" si="9"/>
        <v>-8.8043078999999995</v>
      </c>
      <c r="S20" s="44">
        <f t="shared" si="10"/>
        <v>-9.3372525999999993</v>
      </c>
      <c r="T20" s="44">
        <f t="shared" si="11"/>
        <v>-10.260215000000001</v>
      </c>
      <c r="U20" s="44">
        <f t="shared" si="12"/>
        <v>-15.335947000000001</v>
      </c>
      <c r="V20" s="44">
        <f t="shared" si="13"/>
        <v>0</v>
      </c>
      <c r="W20" s="20"/>
    </row>
    <row r="21" spans="2:23" x14ac:dyDescent="0.25">
      <c r="B21">
        <v>1720000000</v>
      </c>
      <c r="C21">
        <v>-7.5619249000000002</v>
      </c>
      <c r="D21" s="20"/>
      <c r="E21" s="6">
        <f t="shared" si="0"/>
        <v>1.96</v>
      </c>
      <c r="F21" s="6">
        <f t="shared" si="1"/>
        <v>-7.3940305999999998</v>
      </c>
      <c r="G21" s="44">
        <f t="shared" si="2"/>
        <v>-8.1639470999999997</v>
      </c>
      <c r="H21" s="44">
        <f t="shared" si="3"/>
        <v>-8.6243095000000007</v>
      </c>
      <c r="I21" s="44">
        <f t="shared" si="4"/>
        <v>-9.4926081</v>
      </c>
      <c r="J21" s="44">
        <f t="shared" si="5"/>
        <v>-14.052223</v>
      </c>
      <c r="K21" s="44">
        <f t="shared" si="6"/>
        <v>0</v>
      </c>
      <c r="M21">
        <v>1720000000</v>
      </c>
      <c r="N21">
        <v>-8.4163809000000001</v>
      </c>
      <c r="O21" s="20"/>
      <c r="P21" s="6">
        <f t="shared" si="7"/>
        <v>1.96</v>
      </c>
      <c r="Q21" s="6">
        <f t="shared" si="8"/>
        <v>-7.9607881999999996</v>
      </c>
      <c r="R21" s="44">
        <f t="shared" si="9"/>
        <v>-8.7837399999999999</v>
      </c>
      <c r="S21" s="44">
        <f t="shared" si="10"/>
        <v>-9.3068933000000005</v>
      </c>
      <c r="T21" s="44">
        <f t="shared" si="11"/>
        <v>-10.248830999999999</v>
      </c>
      <c r="U21" s="44">
        <f t="shared" si="12"/>
        <v>-15.151332</v>
      </c>
      <c r="V21" s="44">
        <f t="shared" si="13"/>
        <v>0</v>
      </c>
      <c r="W21" s="20"/>
    </row>
    <row r="22" spans="2:23" x14ac:dyDescent="0.25">
      <c r="B22">
        <v>1780000000</v>
      </c>
      <c r="C22">
        <v>-7.4321660999999999</v>
      </c>
      <c r="D22" s="20"/>
      <c r="E22" s="6">
        <f t="shared" si="0"/>
        <v>2.02</v>
      </c>
      <c r="F22" s="6">
        <f t="shared" si="1"/>
        <v>-7.3121122999999999</v>
      </c>
      <c r="G22" s="44">
        <f t="shared" si="2"/>
        <v>-8.0287828000000001</v>
      </c>
      <c r="H22" s="44">
        <f t="shared" si="3"/>
        <v>-8.4525299</v>
      </c>
      <c r="I22" s="44">
        <f t="shared" si="4"/>
        <v>-9.2753095999999999</v>
      </c>
      <c r="J22" s="44">
        <f t="shared" si="5"/>
        <v>-13.759544</v>
      </c>
      <c r="K22" s="44">
        <f t="shared" si="6"/>
        <v>0</v>
      </c>
      <c r="M22">
        <v>1780000000</v>
      </c>
      <c r="N22">
        <v>-8.1867943000000007</v>
      </c>
      <c r="O22" s="20"/>
      <c r="P22" s="6">
        <f t="shared" si="7"/>
        <v>2.02</v>
      </c>
      <c r="Q22" s="6">
        <f t="shared" si="8"/>
        <v>-7.8474716999999998</v>
      </c>
      <c r="R22" s="44">
        <f t="shared" si="9"/>
        <v>-8.6157073999999998</v>
      </c>
      <c r="S22" s="44">
        <f t="shared" si="10"/>
        <v>-9.0967607000000008</v>
      </c>
      <c r="T22" s="44">
        <f t="shared" si="11"/>
        <v>-9.9993858000000007</v>
      </c>
      <c r="U22" s="44">
        <f t="shared" si="12"/>
        <v>-14.831067000000001</v>
      </c>
      <c r="V22" s="44">
        <f t="shared" si="13"/>
        <v>0</v>
      </c>
      <c r="W22" s="20"/>
    </row>
    <row r="23" spans="2:23" x14ac:dyDescent="0.25">
      <c r="B23">
        <v>1840000000</v>
      </c>
      <c r="C23">
        <v>-7.4140905999999998</v>
      </c>
      <c r="D23" s="20"/>
      <c r="E23" s="6">
        <f t="shared" si="0"/>
        <v>2.08</v>
      </c>
      <c r="F23" s="6">
        <f t="shared" si="1"/>
        <v>-7.3342780999999997</v>
      </c>
      <c r="G23" s="44">
        <f t="shared" si="2"/>
        <v>-8.0067883000000002</v>
      </c>
      <c r="H23" s="44">
        <f t="shared" si="3"/>
        <v>-8.4360037000000005</v>
      </c>
      <c r="I23" s="44">
        <f t="shared" si="4"/>
        <v>-9.3032818000000006</v>
      </c>
      <c r="J23" s="44">
        <f t="shared" si="5"/>
        <v>-13.668282</v>
      </c>
      <c r="K23" s="44">
        <f t="shared" si="6"/>
        <v>0</v>
      </c>
      <c r="M23">
        <v>1840000000</v>
      </c>
      <c r="N23">
        <v>-8.0892581999999997</v>
      </c>
      <c r="O23" s="20"/>
      <c r="P23" s="6">
        <f t="shared" si="7"/>
        <v>2.08</v>
      </c>
      <c r="Q23" s="6">
        <f t="shared" si="8"/>
        <v>-7.8490542999999997</v>
      </c>
      <c r="R23" s="44">
        <f t="shared" si="9"/>
        <v>-8.5727930000000008</v>
      </c>
      <c r="S23" s="44">
        <f t="shared" si="10"/>
        <v>-9.0632286000000004</v>
      </c>
      <c r="T23" s="44">
        <f t="shared" si="11"/>
        <v>-10.010427</v>
      </c>
      <c r="U23" s="44">
        <f t="shared" si="12"/>
        <v>-14.731517999999999</v>
      </c>
      <c r="V23" s="44">
        <f t="shared" si="13"/>
        <v>0</v>
      </c>
      <c r="W23" s="20"/>
    </row>
    <row r="24" spans="2:23" x14ac:dyDescent="0.25">
      <c r="B24">
        <v>1900000000</v>
      </c>
      <c r="C24">
        <v>-7.3424063000000004</v>
      </c>
      <c r="D24" s="20"/>
      <c r="E24" s="6">
        <f t="shared" si="0"/>
        <v>2.14</v>
      </c>
      <c r="F24" s="6">
        <f t="shared" si="1"/>
        <v>-7.1818476000000002</v>
      </c>
      <c r="G24" s="44">
        <f t="shared" si="2"/>
        <v>-7.8302560000000003</v>
      </c>
      <c r="H24" s="44">
        <f t="shared" si="3"/>
        <v>-8.2371931000000007</v>
      </c>
      <c r="I24" s="44">
        <f t="shared" si="4"/>
        <v>-9.0823812000000004</v>
      </c>
      <c r="J24" s="44">
        <f t="shared" si="5"/>
        <v>-13.524054</v>
      </c>
      <c r="K24" s="44">
        <f t="shared" si="6"/>
        <v>0</v>
      </c>
      <c r="M24">
        <v>1900000000</v>
      </c>
      <c r="N24">
        <v>-7.9608506999999999</v>
      </c>
      <c r="O24" s="20"/>
      <c r="P24" s="6">
        <f t="shared" si="7"/>
        <v>2.14</v>
      </c>
      <c r="Q24" s="6">
        <f t="shared" si="8"/>
        <v>-7.6355119</v>
      </c>
      <c r="R24" s="44">
        <f t="shared" si="9"/>
        <v>-8.3254862000000003</v>
      </c>
      <c r="S24" s="44">
        <f t="shared" si="10"/>
        <v>-8.7919330999999996</v>
      </c>
      <c r="T24" s="44">
        <f t="shared" si="11"/>
        <v>-9.7367287000000005</v>
      </c>
      <c r="U24" s="44">
        <f t="shared" si="12"/>
        <v>-14.529814999999999</v>
      </c>
      <c r="V24" s="44">
        <f t="shared" si="13"/>
        <v>0</v>
      </c>
      <c r="W24" s="20"/>
    </row>
    <row r="25" spans="2:23" x14ac:dyDescent="0.25">
      <c r="B25">
        <v>1960000000</v>
      </c>
      <c r="C25">
        <v>-7.3940305999999998</v>
      </c>
      <c r="D25" s="20"/>
      <c r="E25" s="6">
        <f t="shared" si="0"/>
        <v>2.2000000000000002</v>
      </c>
      <c r="F25" s="6">
        <f t="shared" si="1"/>
        <v>-7.1762537999999996</v>
      </c>
      <c r="G25" s="44">
        <f t="shared" si="2"/>
        <v>-7.8654450999999996</v>
      </c>
      <c r="H25" s="44">
        <f t="shared" si="3"/>
        <v>-8.3183688999999994</v>
      </c>
      <c r="I25" s="44">
        <f t="shared" si="4"/>
        <v>-9.1933574999999994</v>
      </c>
      <c r="J25" s="44">
        <f t="shared" si="5"/>
        <v>-13.381073000000001</v>
      </c>
      <c r="K25" s="44">
        <f t="shared" si="6"/>
        <v>0</v>
      </c>
      <c r="M25">
        <v>1960000000</v>
      </c>
      <c r="N25">
        <v>-7.9607881999999996</v>
      </c>
      <c r="O25" s="20"/>
      <c r="P25" s="6">
        <f t="shared" si="7"/>
        <v>2.2000000000000002</v>
      </c>
      <c r="Q25" s="6">
        <f t="shared" si="8"/>
        <v>-7.5839566999999999</v>
      </c>
      <c r="R25" s="44">
        <f t="shared" si="9"/>
        <v>-8.3032684000000003</v>
      </c>
      <c r="S25" s="44">
        <f t="shared" si="10"/>
        <v>-8.8050326999999999</v>
      </c>
      <c r="T25" s="44">
        <f t="shared" si="11"/>
        <v>-9.7657594999999997</v>
      </c>
      <c r="U25" s="44">
        <f t="shared" si="12"/>
        <v>-14.321453999999999</v>
      </c>
      <c r="V25" s="44">
        <f t="shared" si="13"/>
        <v>0</v>
      </c>
      <c r="W25" s="20"/>
    </row>
    <row r="26" spans="2:23" x14ac:dyDescent="0.25">
      <c r="B26">
        <v>2020000000</v>
      </c>
      <c r="C26">
        <v>-7.3121122999999999</v>
      </c>
      <c r="D26" s="20"/>
      <c r="E26" s="6">
        <f t="shared" si="0"/>
        <v>2.2599999999999998</v>
      </c>
      <c r="F26" s="6">
        <f t="shared" si="1"/>
        <v>-7.0796431999999996</v>
      </c>
      <c r="G26" s="44">
        <f t="shared" si="2"/>
        <v>-7.7859612</v>
      </c>
      <c r="H26" s="44">
        <f t="shared" si="3"/>
        <v>-8.2407912999999997</v>
      </c>
      <c r="I26" s="44">
        <f t="shared" si="4"/>
        <v>-9.1046200000000006</v>
      </c>
      <c r="J26" s="44">
        <f t="shared" si="5"/>
        <v>-13.20992</v>
      </c>
      <c r="K26" s="44">
        <f t="shared" si="6"/>
        <v>0</v>
      </c>
      <c r="M26">
        <v>2020000000</v>
      </c>
      <c r="N26">
        <v>-7.8474716999999998</v>
      </c>
      <c r="O26" s="20"/>
      <c r="P26" s="6">
        <f t="shared" si="7"/>
        <v>2.2599999999999998</v>
      </c>
      <c r="Q26" s="6">
        <f t="shared" si="8"/>
        <v>-7.4443296999999999</v>
      </c>
      <c r="R26" s="44">
        <f t="shared" si="9"/>
        <v>-8.1662759999999999</v>
      </c>
      <c r="S26" s="44">
        <f t="shared" si="10"/>
        <v>-8.6677856000000002</v>
      </c>
      <c r="T26" s="44">
        <f t="shared" si="11"/>
        <v>-9.6164035999999999</v>
      </c>
      <c r="U26" s="44">
        <f t="shared" si="12"/>
        <v>-14.176928</v>
      </c>
      <c r="V26" s="44">
        <f t="shared" si="13"/>
        <v>0</v>
      </c>
      <c r="W26" s="20"/>
    </row>
    <row r="27" spans="2:23" x14ac:dyDescent="0.25">
      <c r="B27">
        <v>2080000000</v>
      </c>
      <c r="C27">
        <v>-7.3342780999999997</v>
      </c>
      <c r="D27" s="20"/>
      <c r="E27" s="6">
        <f t="shared" si="0"/>
        <v>2.3199999999999998</v>
      </c>
      <c r="F27" s="6">
        <f t="shared" si="1"/>
        <v>-7.0471615999999999</v>
      </c>
      <c r="G27" s="44">
        <f t="shared" si="2"/>
        <v>-7.7903247000000002</v>
      </c>
      <c r="H27" s="44">
        <f t="shared" si="3"/>
        <v>-8.2827034000000008</v>
      </c>
      <c r="I27" s="44">
        <f t="shared" si="4"/>
        <v>-9.1762495000000008</v>
      </c>
      <c r="J27" s="44">
        <f t="shared" si="5"/>
        <v>-13.274141</v>
      </c>
      <c r="K27" s="44">
        <f t="shared" si="6"/>
        <v>0</v>
      </c>
      <c r="M27">
        <v>2080000000</v>
      </c>
      <c r="N27">
        <v>-7.8490542999999997</v>
      </c>
      <c r="O27" s="20"/>
      <c r="P27" s="6">
        <f t="shared" si="7"/>
        <v>2.3199999999999998</v>
      </c>
      <c r="Q27" s="6">
        <f t="shared" si="8"/>
        <v>-7.3751841000000002</v>
      </c>
      <c r="R27" s="44">
        <f t="shared" si="9"/>
        <v>-8.1274575999999996</v>
      </c>
      <c r="S27" s="44">
        <f t="shared" si="10"/>
        <v>-8.6697501999999993</v>
      </c>
      <c r="T27" s="44">
        <f t="shared" si="11"/>
        <v>-9.6531944000000003</v>
      </c>
      <c r="U27" s="44">
        <f t="shared" si="12"/>
        <v>-14.302246999999999</v>
      </c>
      <c r="V27" s="44">
        <f t="shared" si="13"/>
        <v>0</v>
      </c>
      <c r="W27" s="20"/>
    </row>
    <row r="28" spans="2:23" x14ac:dyDescent="0.25">
      <c r="B28">
        <v>2140000000</v>
      </c>
      <c r="C28">
        <v>-7.1818476000000002</v>
      </c>
      <c r="D28" s="20"/>
      <c r="E28" s="6">
        <f t="shared" si="0"/>
        <v>2.38</v>
      </c>
      <c r="F28" s="6">
        <f t="shared" si="1"/>
        <v>-7.0060963999999997</v>
      </c>
      <c r="G28" s="44">
        <f t="shared" si="2"/>
        <v>-7.8225708000000003</v>
      </c>
      <c r="H28" s="44">
        <f t="shared" si="3"/>
        <v>-8.3521566000000007</v>
      </c>
      <c r="I28" s="44">
        <f t="shared" si="4"/>
        <v>-9.2301569000000008</v>
      </c>
      <c r="J28" s="44">
        <f t="shared" si="5"/>
        <v>-13.417334</v>
      </c>
      <c r="K28" s="44">
        <f t="shared" si="6"/>
        <v>0</v>
      </c>
      <c r="M28">
        <v>2140000000</v>
      </c>
      <c r="N28">
        <v>-7.6355119</v>
      </c>
      <c r="O28" s="20"/>
      <c r="P28" s="6">
        <f t="shared" si="7"/>
        <v>2.38</v>
      </c>
      <c r="Q28" s="6">
        <f t="shared" si="8"/>
        <v>-7.2947483000000002</v>
      </c>
      <c r="R28" s="44">
        <f t="shared" si="9"/>
        <v>-8.1077776000000004</v>
      </c>
      <c r="S28" s="44">
        <f t="shared" si="10"/>
        <v>-8.6723832999999999</v>
      </c>
      <c r="T28" s="44">
        <f t="shared" si="11"/>
        <v>-9.6315126000000006</v>
      </c>
      <c r="U28" s="44">
        <f t="shared" si="12"/>
        <v>-14.389483999999999</v>
      </c>
      <c r="V28" s="44">
        <f t="shared" si="13"/>
        <v>0</v>
      </c>
      <c r="W28" s="20"/>
    </row>
    <row r="29" spans="2:23" x14ac:dyDescent="0.25">
      <c r="B29">
        <v>2200000000</v>
      </c>
      <c r="C29">
        <v>-7.1762537999999996</v>
      </c>
      <c r="D29" s="20"/>
      <c r="E29" s="6">
        <f t="shared" si="0"/>
        <v>2.44</v>
      </c>
      <c r="F29" s="6">
        <f t="shared" si="1"/>
        <v>-6.9656843999999998</v>
      </c>
      <c r="G29" s="44">
        <f t="shared" si="2"/>
        <v>-7.7865862999999997</v>
      </c>
      <c r="H29" s="44">
        <f t="shared" si="3"/>
        <v>-8.3307648000000007</v>
      </c>
      <c r="I29" s="44">
        <f t="shared" si="4"/>
        <v>-9.2068148000000001</v>
      </c>
      <c r="J29" s="44">
        <f t="shared" si="5"/>
        <v>-13.406414</v>
      </c>
      <c r="K29" s="44">
        <f t="shared" si="6"/>
        <v>0</v>
      </c>
      <c r="M29">
        <v>2200000000</v>
      </c>
      <c r="N29">
        <v>-7.5839566999999999</v>
      </c>
      <c r="O29" s="20"/>
      <c r="P29" s="6">
        <f t="shared" si="7"/>
        <v>2.44</v>
      </c>
      <c r="Q29" s="6">
        <f t="shared" si="8"/>
        <v>-7.2187400000000004</v>
      </c>
      <c r="R29" s="44">
        <f t="shared" si="9"/>
        <v>-8.0359201000000002</v>
      </c>
      <c r="S29" s="44">
        <f t="shared" si="10"/>
        <v>-8.6127958000000007</v>
      </c>
      <c r="T29" s="44">
        <f t="shared" si="11"/>
        <v>-9.5442581000000004</v>
      </c>
      <c r="U29" s="44">
        <f t="shared" si="12"/>
        <v>-14.329352</v>
      </c>
      <c r="V29" s="44">
        <f t="shared" si="13"/>
        <v>0</v>
      </c>
      <c r="W29" s="20"/>
    </row>
    <row r="30" spans="2:23" x14ac:dyDescent="0.25">
      <c r="B30">
        <v>2260000000</v>
      </c>
      <c r="C30">
        <v>-7.0796431999999996</v>
      </c>
      <c r="D30" s="20"/>
      <c r="E30" s="6">
        <f t="shared" si="0"/>
        <v>2.5</v>
      </c>
      <c r="F30" s="6">
        <f t="shared" si="1"/>
        <v>-6.9639420999999997</v>
      </c>
      <c r="G30" s="44">
        <f t="shared" si="2"/>
        <v>-7.7924141999999996</v>
      </c>
      <c r="H30" s="44">
        <f t="shared" si="3"/>
        <v>-8.3283538999999998</v>
      </c>
      <c r="I30" s="44">
        <f t="shared" si="4"/>
        <v>-9.1719503000000007</v>
      </c>
      <c r="J30" s="44">
        <f t="shared" si="5"/>
        <v>-13.332255</v>
      </c>
      <c r="K30" s="44">
        <f t="shared" si="6"/>
        <v>0</v>
      </c>
      <c r="M30">
        <v>2260000000</v>
      </c>
      <c r="N30">
        <v>-7.4443296999999999</v>
      </c>
      <c r="O30" s="20"/>
      <c r="P30" s="6">
        <f t="shared" si="7"/>
        <v>2.5</v>
      </c>
      <c r="Q30" s="6">
        <f t="shared" si="8"/>
        <v>-7.1887197</v>
      </c>
      <c r="R30" s="44">
        <f t="shared" si="9"/>
        <v>-8.0211047999999998</v>
      </c>
      <c r="S30" s="44">
        <f t="shared" si="10"/>
        <v>-8.5894489000000007</v>
      </c>
      <c r="T30" s="44">
        <f t="shared" si="11"/>
        <v>-9.4891129000000003</v>
      </c>
      <c r="U30" s="44">
        <f t="shared" si="12"/>
        <v>-14.251614</v>
      </c>
      <c r="V30" s="44">
        <f t="shared" si="13"/>
        <v>0</v>
      </c>
      <c r="W30" s="20"/>
    </row>
    <row r="31" spans="2:23" x14ac:dyDescent="0.25">
      <c r="B31">
        <v>2320000000</v>
      </c>
      <c r="C31">
        <v>-7.0471615999999999</v>
      </c>
      <c r="D31" s="20"/>
      <c r="E31" s="6">
        <f t="shared" si="0"/>
        <v>2.56</v>
      </c>
      <c r="F31" s="6">
        <f t="shared" si="1"/>
        <v>-6.9422765000000002</v>
      </c>
      <c r="G31" s="44">
        <f t="shared" si="2"/>
        <v>-7.7670688999999999</v>
      </c>
      <c r="H31" s="44">
        <f t="shared" si="3"/>
        <v>-8.2915220000000005</v>
      </c>
      <c r="I31" s="44">
        <f t="shared" si="4"/>
        <v>-9.1061878000000007</v>
      </c>
      <c r="J31" s="44">
        <f t="shared" si="5"/>
        <v>-13.305400000000001</v>
      </c>
      <c r="K31" s="44">
        <f t="shared" si="6"/>
        <v>0</v>
      </c>
      <c r="M31">
        <v>2320000000</v>
      </c>
      <c r="N31">
        <v>-7.3751841000000002</v>
      </c>
      <c r="O31" s="20"/>
      <c r="P31" s="6">
        <f t="shared" si="7"/>
        <v>2.56</v>
      </c>
      <c r="Q31" s="6">
        <f t="shared" si="8"/>
        <v>-7.1196795000000002</v>
      </c>
      <c r="R31" s="44">
        <f t="shared" si="9"/>
        <v>-7.9550337999999998</v>
      </c>
      <c r="S31" s="44">
        <f t="shared" si="10"/>
        <v>-8.5117168000000003</v>
      </c>
      <c r="T31" s="44">
        <f t="shared" si="11"/>
        <v>-9.3764114000000003</v>
      </c>
      <c r="U31" s="44">
        <f t="shared" si="12"/>
        <v>-14.198295999999999</v>
      </c>
      <c r="V31" s="44">
        <f t="shared" si="13"/>
        <v>0</v>
      </c>
      <c r="W31" s="20"/>
    </row>
    <row r="32" spans="2:23" x14ac:dyDescent="0.25">
      <c r="B32">
        <v>2380000000</v>
      </c>
      <c r="C32">
        <v>-7.0060963999999997</v>
      </c>
      <c r="D32" s="20"/>
      <c r="E32" s="6">
        <f t="shared" si="0"/>
        <v>2.62</v>
      </c>
      <c r="F32" s="6">
        <f t="shared" si="1"/>
        <v>-6.9707637</v>
      </c>
      <c r="G32" s="44">
        <f t="shared" si="2"/>
        <v>-7.8173709000000002</v>
      </c>
      <c r="H32" s="44">
        <f t="shared" si="3"/>
        <v>-8.3480415000000008</v>
      </c>
      <c r="I32" s="44">
        <f t="shared" si="4"/>
        <v>-9.1465654000000001</v>
      </c>
      <c r="J32" s="44">
        <f t="shared" si="5"/>
        <v>-13.345499999999999</v>
      </c>
      <c r="K32" s="44">
        <f t="shared" si="6"/>
        <v>0</v>
      </c>
      <c r="M32">
        <v>2380000000</v>
      </c>
      <c r="N32">
        <v>-7.2947483000000002</v>
      </c>
      <c r="O32" s="20"/>
      <c r="P32" s="6">
        <f t="shared" si="7"/>
        <v>2.62</v>
      </c>
      <c r="Q32" s="6">
        <f t="shared" si="8"/>
        <v>-7.1273203000000001</v>
      </c>
      <c r="R32" s="44">
        <f t="shared" si="9"/>
        <v>-7.9916033999999998</v>
      </c>
      <c r="S32" s="44">
        <f t="shared" si="10"/>
        <v>-8.5444641000000008</v>
      </c>
      <c r="T32" s="44">
        <f t="shared" si="11"/>
        <v>-9.3885840999999992</v>
      </c>
      <c r="U32" s="44">
        <f t="shared" si="12"/>
        <v>-14.179753</v>
      </c>
      <c r="V32" s="44">
        <f t="shared" si="13"/>
        <v>0</v>
      </c>
      <c r="W32" s="20"/>
    </row>
    <row r="33" spans="2:23" x14ac:dyDescent="0.25">
      <c r="B33">
        <v>2440000000</v>
      </c>
      <c r="C33">
        <v>-6.9656843999999998</v>
      </c>
      <c r="D33" s="20"/>
      <c r="E33" s="6">
        <f t="shared" si="0"/>
        <v>2.68</v>
      </c>
      <c r="F33" s="6">
        <f t="shared" si="1"/>
        <v>-6.9289082999999998</v>
      </c>
      <c r="G33" s="44">
        <f t="shared" si="2"/>
        <v>-7.7527474999999999</v>
      </c>
      <c r="H33" s="44">
        <f t="shared" si="3"/>
        <v>-8.2689713999999999</v>
      </c>
      <c r="I33" s="44">
        <f t="shared" si="4"/>
        <v>-9.0783854000000002</v>
      </c>
      <c r="J33" s="44">
        <f t="shared" si="5"/>
        <v>-13.402756</v>
      </c>
      <c r="K33" s="44">
        <f t="shared" si="6"/>
        <v>0</v>
      </c>
      <c r="M33">
        <v>2440000000</v>
      </c>
      <c r="N33">
        <v>-7.2187400000000004</v>
      </c>
      <c r="O33" s="20"/>
      <c r="P33" s="6">
        <f t="shared" si="7"/>
        <v>2.68</v>
      </c>
      <c r="Q33" s="6">
        <f t="shared" si="8"/>
        <v>-7.0409674999999998</v>
      </c>
      <c r="R33" s="44">
        <f t="shared" si="9"/>
        <v>-7.8947991999999996</v>
      </c>
      <c r="S33" s="44">
        <f t="shared" si="10"/>
        <v>-8.4222774999999999</v>
      </c>
      <c r="T33" s="44">
        <f t="shared" si="11"/>
        <v>-9.2620926000000008</v>
      </c>
      <c r="U33" s="44">
        <f t="shared" si="12"/>
        <v>-14.211114999999999</v>
      </c>
      <c r="V33" s="44">
        <f t="shared" si="13"/>
        <v>0</v>
      </c>
      <c r="W33" s="20"/>
    </row>
    <row r="34" spans="2:23" x14ac:dyDescent="0.25">
      <c r="B34">
        <v>2500000000</v>
      </c>
      <c r="C34">
        <v>-6.9639420999999997</v>
      </c>
      <c r="D34" s="20"/>
      <c r="E34" s="6">
        <f t="shared" si="0"/>
        <v>2.74</v>
      </c>
      <c r="F34" s="6">
        <f t="shared" si="1"/>
        <v>-7.0287069999999998</v>
      </c>
      <c r="G34" s="44">
        <f t="shared" si="2"/>
        <v>-7.8885130999999999</v>
      </c>
      <c r="H34" s="44">
        <f t="shared" si="3"/>
        <v>-8.4294194999999998</v>
      </c>
      <c r="I34" s="44">
        <f t="shared" si="4"/>
        <v>-9.2351980000000005</v>
      </c>
      <c r="J34" s="44">
        <f t="shared" si="5"/>
        <v>-13.527305</v>
      </c>
      <c r="K34" s="44">
        <f t="shared" si="6"/>
        <v>0</v>
      </c>
      <c r="M34">
        <v>2500000000</v>
      </c>
      <c r="N34">
        <v>-7.1887197</v>
      </c>
      <c r="O34" s="20"/>
      <c r="P34" s="6">
        <f t="shared" si="7"/>
        <v>2.74</v>
      </c>
      <c r="Q34" s="6">
        <f t="shared" si="8"/>
        <v>-7.0962591000000002</v>
      </c>
      <c r="R34" s="44">
        <f t="shared" si="9"/>
        <v>-7.9787793000000002</v>
      </c>
      <c r="S34" s="44">
        <f t="shared" si="10"/>
        <v>-8.5129088999999993</v>
      </c>
      <c r="T34" s="44">
        <f t="shared" si="11"/>
        <v>-9.3573226999999992</v>
      </c>
      <c r="U34" s="44">
        <f t="shared" si="12"/>
        <v>-14.309155000000001</v>
      </c>
      <c r="V34" s="44">
        <f t="shared" si="13"/>
        <v>0</v>
      </c>
      <c r="W34" s="20"/>
    </row>
    <row r="35" spans="2:23" x14ac:dyDescent="0.25">
      <c r="B35">
        <v>2560000000</v>
      </c>
      <c r="C35">
        <v>-6.9422765000000002</v>
      </c>
      <c r="D35" s="20"/>
      <c r="E35" s="6">
        <f t="shared" si="0"/>
        <v>2.8</v>
      </c>
      <c r="F35" s="6">
        <f t="shared" si="1"/>
        <v>-6.9898151999999998</v>
      </c>
      <c r="G35" s="44">
        <f t="shared" si="2"/>
        <v>-7.8343052999999996</v>
      </c>
      <c r="H35" s="44">
        <f t="shared" si="3"/>
        <v>-8.3702450000000006</v>
      </c>
      <c r="I35" s="44">
        <f t="shared" si="4"/>
        <v>-9.1968203000000006</v>
      </c>
      <c r="J35" s="44">
        <f t="shared" si="5"/>
        <v>-13.656174999999999</v>
      </c>
      <c r="K35" s="44">
        <f t="shared" si="6"/>
        <v>0</v>
      </c>
      <c r="M35">
        <v>2560000000</v>
      </c>
      <c r="N35">
        <v>-7.1196795000000002</v>
      </c>
      <c r="O35" s="20"/>
      <c r="P35" s="6">
        <f t="shared" si="7"/>
        <v>2.8</v>
      </c>
      <c r="Q35" s="6">
        <f t="shared" si="8"/>
        <v>-7.0097760999999998</v>
      </c>
      <c r="R35" s="44">
        <f t="shared" si="9"/>
        <v>-7.8780146000000002</v>
      </c>
      <c r="S35" s="44">
        <f t="shared" si="10"/>
        <v>-8.3910035999999995</v>
      </c>
      <c r="T35" s="44">
        <f t="shared" si="11"/>
        <v>-9.2393417000000007</v>
      </c>
      <c r="U35" s="44">
        <f t="shared" si="12"/>
        <v>-14.403869</v>
      </c>
      <c r="V35" s="44">
        <f t="shared" si="13"/>
        <v>0</v>
      </c>
      <c r="W35" s="20"/>
    </row>
    <row r="36" spans="2:23" x14ac:dyDescent="0.25">
      <c r="B36">
        <v>2620000000</v>
      </c>
      <c r="C36">
        <v>-6.9707637</v>
      </c>
      <c r="D36" s="20"/>
      <c r="E36" s="6">
        <f t="shared" si="0"/>
        <v>2.86</v>
      </c>
      <c r="F36" s="6">
        <f t="shared" si="1"/>
        <v>-7.0788307000000001</v>
      </c>
      <c r="G36" s="44">
        <f t="shared" si="2"/>
        <v>-7.9554267000000003</v>
      </c>
      <c r="H36" s="44">
        <f t="shared" si="3"/>
        <v>-8.5208177999999997</v>
      </c>
      <c r="I36" s="44">
        <f t="shared" si="4"/>
        <v>-9.3507251999999994</v>
      </c>
      <c r="J36" s="44">
        <f t="shared" si="5"/>
        <v>-13.837975999999999</v>
      </c>
      <c r="K36" s="44">
        <f t="shared" si="6"/>
        <v>0</v>
      </c>
      <c r="M36">
        <v>2620000000</v>
      </c>
      <c r="N36">
        <v>-7.1273203000000001</v>
      </c>
      <c r="O36" s="20"/>
      <c r="P36" s="6">
        <f t="shared" si="7"/>
        <v>2.86</v>
      </c>
      <c r="Q36" s="6">
        <f t="shared" si="8"/>
        <v>-7.0545850000000003</v>
      </c>
      <c r="R36" s="44">
        <f t="shared" si="9"/>
        <v>-7.9468345999999999</v>
      </c>
      <c r="S36" s="44">
        <f t="shared" si="10"/>
        <v>-8.4671497000000002</v>
      </c>
      <c r="T36" s="44">
        <f t="shared" si="11"/>
        <v>-9.3339624000000008</v>
      </c>
      <c r="U36" s="44">
        <f t="shared" si="12"/>
        <v>-14.530516</v>
      </c>
      <c r="V36" s="44">
        <f t="shared" si="13"/>
        <v>0</v>
      </c>
      <c r="W36" s="20"/>
    </row>
    <row r="37" spans="2:23" x14ac:dyDescent="0.25">
      <c r="B37">
        <v>2680000000</v>
      </c>
      <c r="C37">
        <v>-6.9289082999999998</v>
      </c>
      <c r="D37" s="20"/>
      <c r="E37" s="6">
        <f t="shared" si="0"/>
        <v>2.92</v>
      </c>
      <c r="F37" s="6">
        <f t="shared" si="1"/>
        <v>-7.0302343</v>
      </c>
      <c r="G37" s="44">
        <f t="shared" si="2"/>
        <v>-7.8808636999999999</v>
      </c>
      <c r="H37" s="44">
        <f t="shared" si="3"/>
        <v>-8.4348878999999997</v>
      </c>
      <c r="I37" s="44">
        <f t="shared" si="4"/>
        <v>-9.2746324999999992</v>
      </c>
      <c r="J37" s="44">
        <f t="shared" si="5"/>
        <v>-13.842606999999999</v>
      </c>
      <c r="K37" s="44">
        <f t="shared" si="6"/>
        <v>0</v>
      </c>
      <c r="M37">
        <v>2680000000</v>
      </c>
      <c r="N37">
        <v>-7.0409674999999998</v>
      </c>
      <c r="O37" s="20"/>
      <c r="P37" s="6">
        <f t="shared" si="7"/>
        <v>2.92</v>
      </c>
      <c r="Q37" s="6">
        <f t="shared" si="8"/>
        <v>-6.9550384999999997</v>
      </c>
      <c r="R37" s="44">
        <f t="shared" si="9"/>
        <v>-7.8258400000000004</v>
      </c>
      <c r="S37" s="44">
        <f t="shared" si="10"/>
        <v>-8.3335828999999997</v>
      </c>
      <c r="T37" s="44">
        <f t="shared" si="11"/>
        <v>-9.2147026000000007</v>
      </c>
      <c r="U37" s="44">
        <f t="shared" si="12"/>
        <v>-14.473300999999999</v>
      </c>
      <c r="V37" s="44">
        <f t="shared" si="13"/>
        <v>0</v>
      </c>
      <c r="W37" s="20"/>
    </row>
    <row r="38" spans="2:23" x14ac:dyDescent="0.25">
      <c r="B38">
        <v>2740000000</v>
      </c>
      <c r="C38">
        <v>-7.0287069999999998</v>
      </c>
      <c r="D38" s="20"/>
      <c r="E38" s="6">
        <f t="shared" si="0"/>
        <v>2.98</v>
      </c>
      <c r="F38" s="6">
        <f t="shared" si="1"/>
        <v>-7.1080017</v>
      </c>
      <c r="G38" s="44">
        <f t="shared" si="2"/>
        <v>-7.9773898000000001</v>
      </c>
      <c r="H38" s="44">
        <f t="shared" si="3"/>
        <v>-8.5315656999999998</v>
      </c>
      <c r="I38" s="44">
        <f t="shared" si="4"/>
        <v>-9.3504114000000005</v>
      </c>
      <c r="J38" s="44">
        <f t="shared" si="5"/>
        <v>-13.805927000000001</v>
      </c>
      <c r="K38" s="44">
        <f t="shared" si="6"/>
        <v>0</v>
      </c>
      <c r="M38">
        <v>2740000000</v>
      </c>
      <c r="N38">
        <v>-7.0962591000000002</v>
      </c>
      <c r="O38" s="20"/>
      <c r="P38" s="6">
        <f t="shared" si="7"/>
        <v>2.98</v>
      </c>
      <c r="Q38" s="6">
        <f t="shared" si="8"/>
        <v>-6.9857183000000003</v>
      </c>
      <c r="R38" s="44">
        <f t="shared" si="9"/>
        <v>-7.8655023999999996</v>
      </c>
      <c r="S38" s="44">
        <f t="shared" si="10"/>
        <v>-8.3782195999999995</v>
      </c>
      <c r="T38" s="44">
        <f t="shared" si="11"/>
        <v>-9.2730111999999991</v>
      </c>
      <c r="U38" s="44">
        <f t="shared" si="12"/>
        <v>-14.389696000000001</v>
      </c>
      <c r="V38" s="44">
        <f t="shared" si="13"/>
        <v>0</v>
      </c>
      <c r="W38" s="20"/>
    </row>
    <row r="39" spans="2:23" x14ac:dyDescent="0.25">
      <c r="B39">
        <v>2800000000</v>
      </c>
      <c r="C39">
        <v>-6.9898151999999998</v>
      </c>
      <c r="D39" s="20"/>
      <c r="E39" s="6">
        <f t="shared" si="0"/>
        <v>3.04</v>
      </c>
      <c r="F39" s="6">
        <f t="shared" si="1"/>
        <v>-7.0694537000000004</v>
      </c>
      <c r="G39" s="44">
        <f t="shared" si="2"/>
        <v>-7.9255351999999997</v>
      </c>
      <c r="H39" s="44">
        <f t="shared" si="3"/>
        <v>-8.4757403999999994</v>
      </c>
      <c r="I39" s="44">
        <f t="shared" si="4"/>
        <v>-9.2997437000000005</v>
      </c>
      <c r="J39" s="44">
        <f t="shared" si="5"/>
        <v>-13.819535999999999</v>
      </c>
      <c r="K39" s="44">
        <f t="shared" si="6"/>
        <v>0</v>
      </c>
      <c r="M39">
        <v>2800000000</v>
      </c>
      <c r="N39">
        <v>-7.0097760999999998</v>
      </c>
      <c r="O39" s="20"/>
      <c r="P39" s="6">
        <f t="shared" si="7"/>
        <v>3.04</v>
      </c>
      <c r="Q39" s="6">
        <f t="shared" si="8"/>
        <v>-6.9373478999999998</v>
      </c>
      <c r="R39" s="44">
        <f t="shared" si="9"/>
        <v>-7.8119902999999997</v>
      </c>
      <c r="S39" s="44">
        <f t="shared" si="10"/>
        <v>-8.3320407999999997</v>
      </c>
      <c r="T39" s="44">
        <f t="shared" si="11"/>
        <v>-9.2564802000000004</v>
      </c>
      <c r="U39" s="44">
        <f t="shared" si="12"/>
        <v>-14.400964999999999</v>
      </c>
      <c r="V39" s="44">
        <f t="shared" si="13"/>
        <v>0</v>
      </c>
      <c r="W39" s="20"/>
    </row>
    <row r="40" spans="2:23" x14ac:dyDescent="0.25">
      <c r="B40">
        <v>2860000000</v>
      </c>
      <c r="C40">
        <v>-7.0788307000000001</v>
      </c>
      <c r="D40" s="20"/>
      <c r="E40" s="6">
        <f t="shared" si="0"/>
        <v>3.1</v>
      </c>
      <c r="F40" s="6">
        <f t="shared" si="1"/>
        <v>-7.0947399000000004</v>
      </c>
      <c r="G40" s="44">
        <f t="shared" si="2"/>
        <v>-7.9628095999999999</v>
      </c>
      <c r="H40" s="44">
        <f t="shared" si="3"/>
        <v>-8.5148066999999994</v>
      </c>
      <c r="I40" s="44">
        <f t="shared" si="4"/>
        <v>-9.3328866999999995</v>
      </c>
      <c r="J40" s="44">
        <f t="shared" si="5"/>
        <v>-13.956187999999999</v>
      </c>
      <c r="K40" s="44">
        <f t="shared" si="6"/>
        <v>0</v>
      </c>
      <c r="M40">
        <v>2860000000</v>
      </c>
      <c r="N40">
        <v>-7.0545850000000003</v>
      </c>
      <c r="O40" s="20"/>
      <c r="P40" s="6">
        <f t="shared" si="7"/>
        <v>3.1</v>
      </c>
      <c r="Q40" s="6">
        <f t="shared" si="8"/>
        <v>-6.9594278000000003</v>
      </c>
      <c r="R40" s="44">
        <f t="shared" si="9"/>
        <v>-7.8351487999999998</v>
      </c>
      <c r="S40" s="44">
        <f t="shared" si="10"/>
        <v>-8.3694477000000003</v>
      </c>
      <c r="T40" s="44">
        <f t="shared" si="11"/>
        <v>-9.3398179999999993</v>
      </c>
      <c r="U40" s="44">
        <f t="shared" si="12"/>
        <v>-14.504227999999999</v>
      </c>
      <c r="V40" s="44">
        <f t="shared" si="13"/>
        <v>0</v>
      </c>
      <c r="W40" s="20"/>
    </row>
    <row r="41" spans="2:23" x14ac:dyDescent="0.25">
      <c r="B41">
        <v>2920000000</v>
      </c>
      <c r="C41">
        <v>-7.0302343</v>
      </c>
      <c r="D41" s="20"/>
      <c r="E41" s="6">
        <f t="shared" si="0"/>
        <v>3.16</v>
      </c>
      <c r="F41" s="6">
        <f t="shared" si="1"/>
        <v>-7.0830083000000004</v>
      </c>
      <c r="G41" s="44">
        <f t="shared" si="2"/>
        <v>-7.9496931999999996</v>
      </c>
      <c r="H41" s="44">
        <f t="shared" si="3"/>
        <v>-8.4936284999999998</v>
      </c>
      <c r="I41" s="44">
        <f t="shared" si="4"/>
        <v>-9.3128691000000003</v>
      </c>
      <c r="J41" s="44">
        <f t="shared" si="5"/>
        <v>-14.009275000000001</v>
      </c>
      <c r="K41" s="44">
        <f t="shared" si="6"/>
        <v>0</v>
      </c>
      <c r="M41">
        <v>2920000000</v>
      </c>
      <c r="N41">
        <v>-6.9550384999999997</v>
      </c>
      <c r="O41" s="20"/>
      <c r="P41" s="6">
        <f t="shared" si="7"/>
        <v>3.16</v>
      </c>
      <c r="Q41" s="6">
        <f t="shared" si="8"/>
        <v>-6.9551968999999998</v>
      </c>
      <c r="R41" s="44">
        <f t="shared" si="9"/>
        <v>-7.8303719000000003</v>
      </c>
      <c r="S41" s="44">
        <f t="shared" si="10"/>
        <v>-8.3789396000000007</v>
      </c>
      <c r="T41" s="44">
        <f t="shared" si="11"/>
        <v>-9.3740368000000007</v>
      </c>
      <c r="U41" s="44">
        <f t="shared" si="12"/>
        <v>-14.542615</v>
      </c>
      <c r="V41" s="44">
        <f t="shared" si="13"/>
        <v>0</v>
      </c>
      <c r="W41" s="20"/>
    </row>
    <row r="42" spans="2:23" x14ac:dyDescent="0.25">
      <c r="B42">
        <v>2980000000</v>
      </c>
      <c r="C42">
        <v>-7.1080017</v>
      </c>
      <c r="D42" s="20"/>
      <c r="E42" s="6">
        <f t="shared" si="0"/>
        <v>3.22</v>
      </c>
      <c r="F42" s="6">
        <f t="shared" si="1"/>
        <v>-7.1023544999999997</v>
      </c>
      <c r="G42" s="44">
        <f t="shared" si="2"/>
        <v>-7.9804325</v>
      </c>
      <c r="H42" s="44">
        <f t="shared" si="3"/>
        <v>-8.5240048999999996</v>
      </c>
      <c r="I42" s="44">
        <f t="shared" si="4"/>
        <v>-9.3299760999999997</v>
      </c>
      <c r="J42" s="44">
        <f t="shared" si="5"/>
        <v>-14.005295</v>
      </c>
      <c r="K42" s="44">
        <f t="shared" si="6"/>
        <v>0</v>
      </c>
      <c r="M42">
        <v>2980000000</v>
      </c>
      <c r="N42">
        <v>-6.9857183000000003</v>
      </c>
      <c r="O42" s="20"/>
      <c r="P42" s="6">
        <f t="shared" si="7"/>
        <v>3.22</v>
      </c>
      <c r="Q42" s="6">
        <f t="shared" si="8"/>
        <v>-6.9808177999999996</v>
      </c>
      <c r="R42" s="44">
        <f t="shared" si="9"/>
        <v>-7.8549274999999996</v>
      </c>
      <c r="S42" s="44">
        <f t="shared" si="10"/>
        <v>-8.4120940999999991</v>
      </c>
      <c r="T42" s="44">
        <f t="shared" si="11"/>
        <v>-9.4256392000000009</v>
      </c>
      <c r="U42" s="44">
        <f t="shared" si="12"/>
        <v>-14.546343</v>
      </c>
      <c r="V42" s="44">
        <f t="shared" si="13"/>
        <v>0</v>
      </c>
      <c r="W42" s="20"/>
    </row>
    <row r="43" spans="2:23" x14ac:dyDescent="0.25">
      <c r="B43">
        <v>3040000000</v>
      </c>
      <c r="C43">
        <v>-7.0694537000000004</v>
      </c>
      <c r="D43" s="20"/>
      <c r="E43" s="6">
        <f t="shared" si="0"/>
        <v>3.28</v>
      </c>
      <c r="F43" s="6">
        <f t="shared" si="1"/>
        <v>-7.0821667000000001</v>
      </c>
      <c r="G43" s="44">
        <f t="shared" si="2"/>
        <v>-7.9585781000000004</v>
      </c>
      <c r="H43" s="44">
        <f t="shared" si="3"/>
        <v>-8.4955177000000006</v>
      </c>
      <c r="I43" s="44">
        <f t="shared" si="4"/>
        <v>-9.3056192000000006</v>
      </c>
      <c r="J43" s="44">
        <f t="shared" si="5"/>
        <v>-13.986625</v>
      </c>
      <c r="K43" s="44">
        <f t="shared" si="6"/>
        <v>0</v>
      </c>
      <c r="M43">
        <v>3040000000</v>
      </c>
      <c r="N43">
        <v>-6.9373478999999998</v>
      </c>
      <c r="O43" s="20"/>
      <c r="P43" s="6">
        <f t="shared" si="7"/>
        <v>3.28</v>
      </c>
      <c r="Q43" s="6">
        <f t="shared" si="8"/>
        <v>-6.9906449000000004</v>
      </c>
      <c r="R43" s="44">
        <f t="shared" si="9"/>
        <v>-7.8661875999999999</v>
      </c>
      <c r="S43" s="44">
        <f t="shared" si="10"/>
        <v>-8.4371586000000001</v>
      </c>
      <c r="T43" s="44">
        <f t="shared" si="11"/>
        <v>-9.4697198999999994</v>
      </c>
      <c r="U43" s="44">
        <f t="shared" si="12"/>
        <v>-14.605181999999999</v>
      </c>
      <c r="V43" s="44">
        <f t="shared" si="13"/>
        <v>0</v>
      </c>
      <c r="W43" s="20"/>
    </row>
    <row r="44" spans="2:23" x14ac:dyDescent="0.25">
      <c r="B44">
        <v>3100000000</v>
      </c>
      <c r="C44">
        <v>-7.0947399000000004</v>
      </c>
      <c r="D44" s="20"/>
      <c r="E44" s="6">
        <f t="shared" si="0"/>
        <v>3.34</v>
      </c>
      <c r="F44" s="6">
        <f t="shared" si="1"/>
        <v>-7.0924015000000002</v>
      </c>
      <c r="G44" s="44">
        <f t="shared" si="2"/>
        <v>-7.9720902000000002</v>
      </c>
      <c r="H44" s="44">
        <f t="shared" si="3"/>
        <v>-8.5047007000000008</v>
      </c>
      <c r="I44" s="44">
        <f t="shared" si="4"/>
        <v>-9.3182974000000005</v>
      </c>
      <c r="J44" s="44">
        <f t="shared" si="5"/>
        <v>-14.063613999999999</v>
      </c>
      <c r="K44" s="44">
        <f t="shared" si="6"/>
        <v>0</v>
      </c>
      <c r="M44">
        <v>3100000000</v>
      </c>
      <c r="N44">
        <v>-6.9594278000000003</v>
      </c>
      <c r="O44" s="20"/>
      <c r="P44" s="6">
        <f t="shared" si="7"/>
        <v>3.34</v>
      </c>
      <c r="Q44" s="6">
        <f t="shared" si="8"/>
        <v>-6.9980707000000004</v>
      </c>
      <c r="R44" s="44">
        <f t="shared" si="9"/>
        <v>-7.8735118000000002</v>
      </c>
      <c r="S44" s="44">
        <f t="shared" si="10"/>
        <v>-8.4510030999999994</v>
      </c>
      <c r="T44" s="44">
        <f t="shared" si="11"/>
        <v>-9.5141325000000005</v>
      </c>
      <c r="U44" s="44">
        <f t="shared" si="12"/>
        <v>-14.718745</v>
      </c>
      <c r="V44" s="44">
        <f t="shared" si="13"/>
        <v>0</v>
      </c>
      <c r="W44" s="20"/>
    </row>
    <row r="45" spans="2:23" x14ac:dyDescent="0.25">
      <c r="B45">
        <v>3160000000</v>
      </c>
      <c r="C45">
        <v>-7.0830083000000004</v>
      </c>
      <c r="D45" s="20"/>
      <c r="E45" s="6">
        <f t="shared" si="0"/>
        <v>3.4</v>
      </c>
      <c r="F45" s="6">
        <f t="shared" si="1"/>
        <v>-7.1243935</v>
      </c>
      <c r="G45" s="44">
        <f t="shared" si="2"/>
        <v>-8.0114325999999991</v>
      </c>
      <c r="H45" s="44">
        <f t="shared" si="3"/>
        <v>-8.5461693000000007</v>
      </c>
      <c r="I45" s="44">
        <f t="shared" si="4"/>
        <v>-9.3656406000000008</v>
      </c>
      <c r="J45" s="44">
        <f t="shared" si="5"/>
        <v>-14.06011</v>
      </c>
      <c r="K45" s="44">
        <f t="shared" si="6"/>
        <v>0</v>
      </c>
      <c r="M45">
        <v>3160000000</v>
      </c>
      <c r="N45">
        <v>-6.9551968999999998</v>
      </c>
      <c r="O45" s="20"/>
      <c r="P45" s="6">
        <f t="shared" si="7"/>
        <v>3.4</v>
      </c>
      <c r="Q45" s="6">
        <f t="shared" si="8"/>
        <v>-7.0382284999999998</v>
      </c>
      <c r="R45" s="44">
        <f t="shared" si="9"/>
        <v>-7.9330043999999997</v>
      </c>
      <c r="S45" s="44">
        <f t="shared" si="10"/>
        <v>-8.5341263000000005</v>
      </c>
      <c r="T45" s="44">
        <f t="shared" si="11"/>
        <v>-9.6050261999999993</v>
      </c>
      <c r="U45" s="44">
        <f t="shared" si="12"/>
        <v>-14.773971</v>
      </c>
      <c r="V45" s="44">
        <f t="shared" si="13"/>
        <v>0</v>
      </c>
      <c r="W45" s="20"/>
    </row>
    <row r="46" spans="2:23" x14ac:dyDescent="0.25">
      <c r="B46">
        <v>3220000000</v>
      </c>
      <c r="C46">
        <v>-7.1023544999999997</v>
      </c>
      <c r="D46" s="20"/>
      <c r="E46" s="6">
        <f t="shared" si="0"/>
        <v>3.46</v>
      </c>
      <c r="F46" s="6">
        <f t="shared" si="1"/>
        <v>-7.1417804</v>
      </c>
      <c r="G46" s="44">
        <f t="shared" si="2"/>
        <v>-8.0270919999999997</v>
      </c>
      <c r="H46" s="44">
        <f t="shared" si="3"/>
        <v>-8.5555172000000006</v>
      </c>
      <c r="I46" s="44">
        <f t="shared" si="4"/>
        <v>-9.3699893999999997</v>
      </c>
      <c r="J46" s="44">
        <f t="shared" si="5"/>
        <v>-13.987864</v>
      </c>
      <c r="K46" s="44">
        <f t="shared" si="6"/>
        <v>0</v>
      </c>
      <c r="M46">
        <v>3220000000</v>
      </c>
      <c r="N46">
        <v>-6.9808177999999996</v>
      </c>
      <c r="O46" s="20"/>
      <c r="P46" s="6">
        <f t="shared" si="7"/>
        <v>3.46</v>
      </c>
      <c r="Q46" s="6">
        <f t="shared" si="8"/>
        <v>-7.0298638000000002</v>
      </c>
      <c r="R46" s="44">
        <f t="shared" si="9"/>
        <v>-7.9261588999999999</v>
      </c>
      <c r="S46" s="44">
        <f t="shared" si="10"/>
        <v>-8.5306273000000008</v>
      </c>
      <c r="T46" s="44">
        <f t="shared" si="11"/>
        <v>-9.6086779</v>
      </c>
      <c r="U46" s="44">
        <f t="shared" si="12"/>
        <v>-14.777831000000001</v>
      </c>
      <c r="V46" s="44">
        <f t="shared" si="13"/>
        <v>0</v>
      </c>
      <c r="W46" s="20"/>
    </row>
    <row r="47" spans="2:23" x14ac:dyDescent="0.25">
      <c r="B47">
        <v>3280000000</v>
      </c>
      <c r="C47">
        <v>-7.0821667000000001</v>
      </c>
      <c r="D47" s="20"/>
      <c r="E47" s="6">
        <f t="shared" si="0"/>
        <v>3.52</v>
      </c>
      <c r="F47" s="6">
        <f t="shared" si="1"/>
        <v>-7.1947774999999998</v>
      </c>
      <c r="G47" s="44">
        <f t="shared" si="2"/>
        <v>-8.0891342000000002</v>
      </c>
      <c r="H47" s="44">
        <f t="shared" si="3"/>
        <v>-8.6149749999999994</v>
      </c>
      <c r="I47" s="44">
        <f t="shared" si="4"/>
        <v>-9.4280968000000005</v>
      </c>
      <c r="J47" s="44">
        <f t="shared" si="5"/>
        <v>-13.927569</v>
      </c>
      <c r="K47" s="44">
        <f t="shared" si="6"/>
        <v>0</v>
      </c>
      <c r="M47">
        <v>3280000000</v>
      </c>
      <c r="N47">
        <v>-6.9906449000000004</v>
      </c>
      <c r="O47" s="20"/>
      <c r="P47" s="6">
        <f t="shared" si="7"/>
        <v>3.52</v>
      </c>
      <c r="Q47" s="6">
        <f t="shared" si="8"/>
        <v>-7.0789266</v>
      </c>
      <c r="R47" s="44">
        <f t="shared" si="9"/>
        <v>-8.0030718000000007</v>
      </c>
      <c r="S47" s="44">
        <f t="shared" si="10"/>
        <v>-8.6286401999999995</v>
      </c>
      <c r="T47" s="44">
        <f t="shared" si="11"/>
        <v>-9.6999083000000006</v>
      </c>
      <c r="U47" s="44">
        <f t="shared" si="12"/>
        <v>-14.809573</v>
      </c>
      <c r="V47" s="44">
        <f t="shared" si="13"/>
        <v>0</v>
      </c>
      <c r="W47" s="20"/>
    </row>
    <row r="48" spans="2:23" x14ac:dyDescent="0.25">
      <c r="B48">
        <v>3340000000</v>
      </c>
      <c r="C48">
        <v>-7.0924015000000002</v>
      </c>
      <c r="D48" s="20"/>
      <c r="E48" s="6">
        <f t="shared" si="0"/>
        <v>3.58</v>
      </c>
      <c r="F48" s="6">
        <f t="shared" si="1"/>
        <v>-7.2432240999999999</v>
      </c>
      <c r="G48" s="44">
        <f t="shared" si="2"/>
        <v>-8.1402587999999998</v>
      </c>
      <c r="H48" s="44">
        <f t="shared" si="3"/>
        <v>-8.6654215000000008</v>
      </c>
      <c r="I48" s="44">
        <f t="shared" si="4"/>
        <v>-9.4750557000000004</v>
      </c>
      <c r="J48" s="44">
        <f t="shared" si="5"/>
        <v>-13.966260999999999</v>
      </c>
      <c r="K48" s="44">
        <f t="shared" si="6"/>
        <v>0</v>
      </c>
      <c r="M48">
        <v>3340000000</v>
      </c>
      <c r="N48">
        <v>-6.9980707000000004</v>
      </c>
      <c r="O48" s="20"/>
      <c r="P48" s="6">
        <f t="shared" si="7"/>
        <v>3.58</v>
      </c>
      <c r="Q48" s="6">
        <f t="shared" si="8"/>
        <v>-7.0795979000000004</v>
      </c>
      <c r="R48" s="44">
        <f t="shared" si="9"/>
        <v>-8.0177879000000001</v>
      </c>
      <c r="S48" s="44">
        <f t="shared" si="10"/>
        <v>-8.6545600999999994</v>
      </c>
      <c r="T48" s="44">
        <f t="shared" si="11"/>
        <v>-9.7277249999999995</v>
      </c>
      <c r="U48" s="44">
        <f t="shared" si="12"/>
        <v>-14.840731</v>
      </c>
      <c r="V48" s="44">
        <f t="shared" si="13"/>
        <v>0</v>
      </c>
      <c r="W48" s="20"/>
    </row>
    <row r="49" spans="2:23" x14ac:dyDescent="0.25">
      <c r="B49">
        <v>3400000000</v>
      </c>
      <c r="C49">
        <v>-7.1243935</v>
      </c>
      <c r="D49" s="20"/>
      <c r="E49" s="6">
        <f t="shared" si="0"/>
        <v>3.64</v>
      </c>
      <c r="F49" s="6">
        <f t="shared" si="1"/>
        <v>-7.3182391999999998</v>
      </c>
      <c r="G49" s="44">
        <f t="shared" si="2"/>
        <v>-8.2222910000000002</v>
      </c>
      <c r="H49" s="44">
        <f t="shared" si="3"/>
        <v>-8.7518387000000004</v>
      </c>
      <c r="I49" s="44">
        <f t="shared" si="4"/>
        <v>-9.5662050000000001</v>
      </c>
      <c r="J49" s="44">
        <f t="shared" si="5"/>
        <v>-14.06659</v>
      </c>
      <c r="K49" s="44">
        <f t="shared" si="6"/>
        <v>0</v>
      </c>
      <c r="M49">
        <v>3400000000</v>
      </c>
      <c r="N49">
        <v>-7.0382284999999998</v>
      </c>
      <c r="O49" s="20"/>
      <c r="P49" s="6">
        <f t="shared" si="7"/>
        <v>3.64</v>
      </c>
      <c r="Q49" s="6">
        <f t="shared" si="8"/>
        <v>-7.1501498000000003</v>
      </c>
      <c r="R49" s="44">
        <f t="shared" si="9"/>
        <v>-8.1214256000000002</v>
      </c>
      <c r="S49" s="44">
        <f t="shared" si="10"/>
        <v>-8.7783394000000001</v>
      </c>
      <c r="T49" s="44">
        <f t="shared" si="11"/>
        <v>-9.8274583999999994</v>
      </c>
      <c r="U49" s="44">
        <f t="shared" si="12"/>
        <v>-14.897830000000001</v>
      </c>
      <c r="V49" s="44">
        <f t="shared" si="13"/>
        <v>0</v>
      </c>
      <c r="W49" s="20"/>
    </row>
    <row r="50" spans="2:23" x14ac:dyDescent="0.25">
      <c r="B50">
        <v>3460000000</v>
      </c>
      <c r="C50">
        <v>-7.1417804</v>
      </c>
      <c r="D50" s="20"/>
      <c r="E50" s="6">
        <f t="shared" si="0"/>
        <v>3.7</v>
      </c>
      <c r="F50" s="6">
        <f t="shared" si="1"/>
        <v>-7.3868356000000004</v>
      </c>
      <c r="G50" s="44">
        <f t="shared" si="2"/>
        <v>-8.2864713999999999</v>
      </c>
      <c r="H50" s="44">
        <f t="shared" si="3"/>
        <v>-8.8095312000000003</v>
      </c>
      <c r="I50" s="44">
        <f t="shared" si="4"/>
        <v>-9.6211719999999996</v>
      </c>
      <c r="J50" s="44">
        <f t="shared" si="5"/>
        <v>-14.153668</v>
      </c>
      <c r="K50" s="44">
        <f t="shared" si="6"/>
        <v>0</v>
      </c>
      <c r="M50">
        <v>3460000000</v>
      </c>
      <c r="N50">
        <v>-7.0298638000000002</v>
      </c>
      <c r="O50" s="20"/>
      <c r="P50" s="6">
        <f t="shared" si="7"/>
        <v>3.7</v>
      </c>
      <c r="Q50" s="6">
        <f t="shared" si="8"/>
        <v>-7.1753615999999996</v>
      </c>
      <c r="R50" s="44">
        <f t="shared" si="9"/>
        <v>-8.1562595000000009</v>
      </c>
      <c r="S50" s="44">
        <f t="shared" si="10"/>
        <v>-8.8099995</v>
      </c>
      <c r="T50" s="44">
        <f t="shared" si="11"/>
        <v>-9.8356504000000005</v>
      </c>
      <c r="U50" s="44">
        <f t="shared" si="12"/>
        <v>-14.913026</v>
      </c>
      <c r="V50" s="44">
        <f t="shared" si="13"/>
        <v>0</v>
      </c>
      <c r="W50" s="20"/>
    </row>
    <row r="51" spans="2:23" x14ac:dyDescent="0.25">
      <c r="B51">
        <v>3520000000</v>
      </c>
      <c r="C51">
        <v>-7.1947774999999998</v>
      </c>
      <c r="D51" s="20"/>
      <c r="E51" s="6">
        <f t="shared" si="0"/>
        <v>3.76</v>
      </c>
      <c r="F51" s="6">
        <f t="shared" si="1"/>
        <v>-7.4328585</v>
      </c>
      <c r="G51" s="44">
        <f t="shared" si="2"/>
        <v>-8.3257235999999999</v>
      </c>
      <c r="H51" s="44">
        <f t="shared" si="3"/>
        <v>-8.8433618999999997</v>
      </c>
      <c r="I51" s="44">
        <f t="shared" si="4"/>
        <v>-9.6555529</v>
      </c>
      <c r="J51" s="44">
        <f t="shared" si="5"/>
        <v>-14.165549</v>
      </c>
      <c r="K51" s="44">
        <f t="shared" si="6"/>
        <v>0</v>
      </c>
      <c r="M51">
        <v>3520000000</v>
      </c>
      <c r="N51">
        <v>-7.0789266</v>
      </c>
      <c r="O51" s="20"/>
      <c r="P51" s="6">
        <f t="shared" si="7"/>
        <v>3.76</v>
      </c>
      <c r="Q51" s="6">
        <f t="shared" si="8"/>
        <v>-7.2208562000000001</v>
      </c>
      <c r="R51" s="44">
        <f t="shared" si="9"/>
        <v>-8.2179642000000008</v>
      </c>
      <c r="S51" s="44">
        <f t="shared" si="10"/>
        <v>-8.8713055000000001</v>
      </c>
      <c r="T51" s="44">
        <f t="shared" si="11"/>
        <v>-9.8565407</v>
      </c>
      <c r="U51" s="44">
        <f t="shared" si="12"/>
        <v>-14.806156</v>
      </c>
      <c r="V51" s="44">
        <f t="shared" si="13"/>
        <v>0</v>
      </c>
      <c r="W51" s="20"/>
    </row>
    <row r="52" spans="2:23" x14ac:dyDescent="0.25">
      <c r="B52">
        <v>3580000000</v>
      </c>
      <c r="C52">
        <v>-7.2432240999999999</v>
      </c>
      <c r="D52" s="20"/>
      <c r="E52" s="6">
        <f t="shared" si="0"/>
        <v>3.82</v>
      </c>
      <c r="F52" s="6">
        <f t="shared" si="1"/>
        <v>-7.4833546000000002</v>
      </c>
      <c r="G52" s="44">
        <f t="shared" si="2"/>
        <v>-8.3630381000000007</v>
      </c>
      <c r="H52" s="44">
        <f t="shared" si="3"/>
        <v>-8.8803348999999994</v>
      </c>
      <c r="I52" s="44">
        <f t="shared" si="4"/>
        <v>-9.6926708000000001</v>
      </c>
      <c r="J52" s="44">
        <f t="shared" si="5"/>
        <v>-14.141961999999999</v>
      </c>
      <c r="K52" s="44">
        <f t="shared" si="6"/>
        <v>0</v>
      </c>
      <c r="M52">
        <v>3580000000</v>
      </c>
      <c r="N52">
        <v>-7.0795979000000004</v>
      </c>
      <c r="O52" s="20"/>
      <c r="P52" s="6">
        <f t="shared" si="7"/>
        <v>3.82</v>
      </c>
      <c r="Q52" s="6">
        <f t="shared" si="8"/>
        <v>-7.2299823999999999</v>
      </c>
      <c r="R52" s="44">
        <f t="shared" si="9"/>
        <v>-8.2217702999999993</v>
      </c>
      <c r="S52" s="44">
        <f t="shared" si="10"/>
        <v>-8.8570680999999993</v>
      </c>
      <c r="T52" s="44">
        <f t="shared" si="11"/>
        <v>-9.8002739000000005</v>
      </c>
      <c r="U52" s="44">
        <f t="shared" si="12"/>
        <v>-14.629766</v>
      </c>
      <c r="V52" s="44">
        <f t="shared" si="13"/>
        <v>0</v>
      </c>
      <c r="W52" s="20"/>
    </row>
    <row r="53" spans="2:23" x14ac:dyDescent="0.25">
      <c r="B53">
        <v>3640000000</v>
      </c>
      <c r="C53">
        <v>-7.3182391999999998</v>
      </c>
      <c r="D53" s="20"/>
      <c r="E53" s="6">
        <f t="shared" si="0"/>
        <v>3.88</v>
      </c>
      <c r="F53" s="6">
        <f t="shared" si="1"/>
        <v>-7.5312761999999998</v>
      </c>
      <c r="G53" s="44">
        <f t="shared" si="2"/>
        <v>-8.4004183000000001</v>
      </c>
      <c r="H53" s="44">
        <f t="shared" si="3"/>
        <v>-8.9161176999999991</v>
      </c>
      <c r="I53" s="44">
        <f t="shared" si="4"/>
        <v>-9.7283305999999996</v>
      </c>
      <c r="J53" s="44">
        <f t="shared" si="5"/>
        <v>-14.095164</v>
      </c>
      <c r="K53" s="44">
        <f t="shared" si="6"/>
        <v>0</v>
      </c>
      <c r="M53">
        <v>3640000000</v>
      </c>
      <c r="N53">
        <v>-7.1501498000000003</v>
      </c>
      <c r="O53" s="20"/>
      <c r="P53" s="6">
        <f t="shared" si="7"/>
        <v>3.88</v>
      </c>
      <c r="Q53" s="6">
        <f t="shared" si="8"/>
        <v>-7.2808228000000002</v>
      </c>
      <c r="R53" s="44">
        <f t="shared" si="9"/>
        <v>-8.2700071000000008</v>
      </c>
      <c r="S53" s="44">
        <f t="shared" si="10"/>
        <v>-8.8866137999999992</v>
      </c>
      <c r="T53" s="44">
        <f t="shared" si="11"/>
        <v>-9.7759246999999991</v>
      </c>
      <c r="U53" s="44">
        <f t="shared" si="12"/>
        <v>-14.443879000000001</v>
      </c>
      <c r="V53" s="44">
        <f t="shared" si="13"/>
        <v>0</v>
      </c>
      <c r="W53" s="20"/>
    </row>
    <row r="54" spans="2:23" x14ac:dyDescent="0.25">
      <c r="B54">
        <v>3700000000</v>
      </c>
      <c r="C54">
        <v>-7.3868356000000004</v>
      </c>
      <c r="D54" s="20"/>
      <c r="E54" s="6">
        <f t="shared" si="0"/>
        <v>3.94</v>
      </c>
      <c r="F54" s="6">
        <f t="shared" si="1"/>
        <v>-7.5655684000000001</v>
      </c>
      <c r="G54" s="44">
        <f t="shared" si="2"/>
        <v>-8.4249325000000006</v>
      </c>
      <c r="H54" s="44">
        <f t="shared" si="3"/>
        <v>-8.9441661999999997</v>
      </c>
      <c r="I54" s="44">
        <f t="shared" si="4"/>
        <v>-9.7524595000000005</v>
      </c>
      <c r="J54" s="44">
        <f t="shared" si="5"/>
        <v>-14.023496</v>
      </c>
      <c r="K54" s="44">
        <f t="shared" si="6"/>
        <v>0</v>
      </c>
      <c r="M54">
        <v>3700000000</v>
      </c>
      <c r="N54">
        <v>-7.1753615999999996</v>
      </c>
      <c r="O54" s="20"/>
      <c r="P54" s="6">
        <f t="shared" si="7"/>
        <v>3.94</v>
      </c>
      <c r="Q54" s="6">
        <f t="shared" si="8"/>
        <v>-7.2927112999999997</v>
      </c>
      <c r="R54" s="44">
        <f t="shared" si="9"/>
        <v>-8.2598915000000002</v>
      </c>
      <c r="S54" s="44">
        <f t="shared" si="10"/>
        <v>-8.8485451000000008</v>
      </c>
      <c r="T54" s="44">
        <f t="shared" si="11"/>
        <v>-9.6898669999999996</v>
      </c>
      <c r="U54" s="44">
        <f t="shared" si="12"/>
        <v>-14.243181</v>
      </c>
      <c r="V54" s="44">
        <f t="shared" si="13"/>
        <v>0</v>
      </c>
      <c r="W54" s="20"/>
    </row>
    <row r="55" spans="2:23" x14ac:dyDescent="0.25">
      <c r="B55">
        <v>3760000000</v>
      </c>
      <c r="C55">
        <v>-7.4328585</v>
      </c>
      <c r="D55" s="20"/>
      <c r="E55" s="6">
        <f t="shared" si="0"/>
        <v>4</v>
      </c>
      <c r="F55" s="6">
        <f t="shared" si="1"/>
        <v>-7.5787334</v>
      </c>
      <c r="G55" s="44">
        <f t="shared" si="2"/>
        <v>-8.4321356000000005</v>
      </c>
      <c r="H55" s="44">
        <f t="shared" si="3"/>
        <v>-8.9622793000000005</v>
      </c>
      <c r="I55" s="44">
        <f t="shared" si="4"/>
        <v>-9.7758751000000004</v>
      </c>
      <c r="J55" s="44">
        <f t="shared" si="5"/>
        <v>-14.042020000000001</v>
      </c>
      <c r="K55" s="44">
        <f t="shared" si="6"/>
        <v>0</v>
      </c>
      <c r="M55">
        <v>3760000000</v>
      </c>
      <c r="N55">
        <v>-7.2208562000000001</v>
      </c>
      <c r="O55" s="20"/>
      <c r="P55" s="6">
        <f t="shared" si="7"/>
        <v>4</v>
      </c>
      <c r="Q55" s="6">
        <f t="shared" si="8"/>
        <v>-7.2988213999999996</v>
      </c>
      <c r="R55" s="44">
        <f t="shared" si="9"/>
        <v>-8.2551632000000001</v>
      </c>
      <c r="S55" s="44">
        <f t="shared" si="10"/>
        <v>-8.8277129999999993</v>
      </c>
      <c r="T55" s="44">
        <f t="shared" si="11"/>
        <v>-9.6400728000000004</v>
      </c>
      <c r="U55" s="44">
        <f t="shared" si="12"/>
        <v>-14.089447</v>
      </c>
      <c r="V55" s="44">
        <f t="shared" si="13"/>
        <v>0</v>
      </c>
      <c r="W55" s="20"/>
    </row>
    <row r="56" spans="2:23" x14ac:dyDescent="0.25">
      <c r="B56">
        <v>3820000000</v>
      </c>
      <c r="C56">
        <v>-7.4833546000000002</v>
      </c>
      <c r="E56" s="6">
        <f t="shared" si="0"/>
        <v>4.0599999999999996</v>
      </c>
      <c r="F56" s="6">
        <f t="shared" si="1"/>
        <v>-7.5840864000000003</v>
      </c>
      <c r="G56" s="44">
        <f t="shared" si="2"/>
        <v>-8.436223</v>
      </c>
      <c r="H56" s="44">
        <f t="shared" si="3"/>
        <v>-8.9825047999999992</v>
      </c>
      <c r="I56" s="44">
        <f t="shared" si="4"/>
        <v>-9.8014411999999993</v>
      </c>
      <c r="J56" s="44">
        <f t="shared" si="5"/>
        <v>-14.14859</v>
      </c>
      <c r="K56" s="44">
        <f t="shared" si="6"/>
        <v>0</v>
      </c>
      <c r="M56">
        <v>3820000000</v>
      </c>
      <c r="N56">
        <v>-7.2299823999999999</v>
      </c>
      <c r="P56" s="6">
        <f t="shared" si="7"/>
        <v>4.0599999999999996</v>
      </c>
      <c r="Q56" s="6">
        <f t="shared" si="8"/>
        <v>-7.2655605999999997</v>
      </c>
      <c r="R56" s="44">
        <f t="shared" si="9"/>
        <v>-8.2049407999999993</v>
      </c>
      <c r="S56" s="44">
        <f t="shared" si="10"/>
        <v>-8.7641591999999999</v>
      </c>
      <c r="T56" s="44">
        <f t="shared" si="11"/>
        <v>-9.5631226999999992</v>
      </c>
      <c r="U56" s="44">
        <f t="shared" si="12"/>
        <v>-14.009943</v>
      </c>
      <c r="V56" s="44">
        <f t="shared" si="13"/>
        <v>0</v>
      </c>
    </row>
    <row r="57" spans="2:23" x14ac:dyDescent="0.25">
      <c r="B57">
        <v>3880000000</v>
      </c>
      <c r="C57">
        <v>-7.5312761999999998</v>
      </c>
      <c r="E57" s="6">
        <f t="shared" si="0"/>
        <v>4.12</v>
      </c>
      <c r="F57" s="6">
        <f t="shared" si="1"/>
        <v>-7.6110058</v>
      </c>
      <c r="G57" s="44">
        <f t="shared" si="2"/>
        <v>-8.4775981999999992</v>
      </c>
      <c r="H57" s="44">
        <f t="shared" si="3"/>
        <v>-9.0387936</v>
      </c>
      <c r="I57" s="44">
        <f t="shared" si="4"/>
        <v>-9.8611269000000004</v>
      </c>
      <c r="J57" s="44">
        <f t="shared" si="5"/>
        <v>-14.304192</v>
      </c>
      <c r="K57" s="44">
        <f t="shared" si="6"/>
        <v>0</v>
      </c>
      <c r="M57">
        <v>3880000000</v>
      </c>
      <c r="N57">
        <v>-7.2808228000000002</v>
      </c>
      <c r="P57" s="6">
        <f t="shared" si="7"/>
        <v>4.12</v>
      </c>
      <c r="Q57" s="6">
        <f t="shared" si="8"/>
        <v>-7.2660660999999998</v>
      </c>
      <c r="R57" s="44">
        <f t="shared" si="9"/>
        <v>-8.1959733999999997</v>
      </c>
      <c r="S57" s="44">
        <f t="shared" si="10"/>
        <v>-8.7456864999999997</v>
      </c>
      <c r="T57" s="44">
        <f t="shared" si="11"/>
        <v>-9.5374508000000002</v>
      </c>
      <c r="U57" s="44">
        <f t="shared" si="12"/>
        <v>-13.964029</v>
      </c>
      <c r="V57" s="44">
        <f t="shared" si="13"/>
        <v>0</v>
      </c>
    </row>
    <row r="58" spans="2:23" x14ac:dyDescent="0.25">
      <c r="B58">
        <v>3940000000</v>
      </c>
      <c r="C58">
        <v>-7.5655684000000001</v>
      </c>
      <c r="E58" s="6">
        <f t="shared" si="0"/>
        <v>4.18</v>
      </c>
      <c r="F58" s="6">
        <f t="shared" si="1"/>
        <v>-7.6264605999999997</v>
      </c>
      <c r="G58" s="44">
        <f t="shared" si="2"/>
        <v>-8.5033864999999995</v>
      </c>
      <c r="H58" s="44">
        <f t="shared" si="3"/>
        <v>-9.0753354999999996</v>
      </c>
      <c r="I58" s="44">
        <f t="shared" si="4"/>
        <v>-9.8927993999999995</v>
      </c>
      <c r="J58" s="44">
        <f t="shared" si="5"/>
        <v>-14.317857999999999</v>
      </c>
      <c r="K58" s="44">
        <f t="shared" si="6"/>
        <v>0</v>
      </c>
      <c r="M58">
        <v>3940000000</v>
      </c>
      <c r="N58">
        <v>-7.2927112999999997</v>
      </c>
      <c r="P58" s="6">
        <f t="shared" si="7"/>
        <v>4.18</v>
      </c>
      <c r="Q58" s="6">
        <f t="shared" si="8"/>
        <v>-7.2433380999999999</v>
      </c>
      <c r="R58" s="44">
        <f t="shared" si="9"/>
        <v>-8.1627655000000008</v>
      </c>
      <c r="S58" s="44">
        <f t="shared" si="10"/>
        <v>-8.7021636999999998</v>
      </c>
      <c r="T58" s="44">
        <f t="shared" si="11"/>
        <v>-9.4802979999999994</v>
      </c>
      <c r="U58" s="44">
        <f t="shared" si="12"/>
        <v>-13.814064999999999</v>
      </c>
      <c r="V58" s="44">
        <f t="shared" si="13"/>
        <v>0</v>
      </c>
    </row>
    <row r="59" spans="2:23" x14ac:dyDescent="0.25">
      <c r="B59">
        <v>4000000000</v>
      </c>
      <c r="C59">
        <v>-7.5787334</v>
      </c>
      <c r="E59" s="6">
        <f t="shared" si="0"/>
        <v>4.24</v>
      </c>
      <c r="F59" s="6">
        <f t="shared" si="1"/>
        <v>-7.6467565999999998</v>
      </c>
      <c r="G59" s="44">
        <f t="shared" si="2"/>
        <v>-8.5313110000000005</v>
      </c>
      <c r="H59" s="44">
        <f t="shared" si="3"/>
        <v>-9.0978774999999992</v>
      </c>
      <c r="I59" s="44">
        <f t="shared" si="4"/>
        <v>-9.8943452999999995</v>
      </c>
      <c r="J59" s="44">
        <f t="shared" si="5"/>
        <v>-14.202688</v>
      </c>
      <c r="K59" s="44">
        <f t="shared" si="6"/>
        <v>0</v>
      </c>
      <c r="M59">
        <v>4000000000</v>
      </c>
      <c r="N59">
        <v>-7.2988213999999996</v>
      </c>
      <c r="P59" s="6">
        <f t="shared" si="7"/>
        <v>4.24</v>
      </c>
      <c r="Q59" s="6">
        <f t="shared" si="8"/>
        <v>-7.2117372</v>
      </c>
      <c r="R59" s="44">
        <f t="shared" si="9"/>
        <v>-8.1184072</v>
      </c>
      <c r="S59" s="44">
        <f t="shared" si="10"/>
        <v>-8.6406983999999998</v>
      </c>
      <c r="T59" s="44">
        <f t="shared" si="11"/>
        <v>-9.4015388000000009</v>
      </c>
      <c r="U59" s="44">
        <f t="shared" si="12"/>
        <v>-13.571552000000001</v>
      </c>
      <c r="V59" s="44">
        <f t="shared" si="13"/>
        <v>0</v>
      </c>
    </row>
    <row r="60" spans="2:23" x14ac:dyDescent="0.25">
      <c r="B60">
        <v>4060000000</v>
      </c>
      <c r="C60">
        <v>-7.5840864000000003</v>
      </c>
      <c r="E60" s="6">
        <f t="shared" si="0"/>
        <v>4.3</v>
      </c>
      <c r="F60" s="6">
        <f t="shared" si="1"/>
        <v>-7.6537594999999996</v>
      </c>
      <c r="G60" s="44">
        <f t="shared" si="2"/>
        <v>-8.5440644999999993</v>
      </c>
      <c r="H60" s="44">
        <f t="shared" si="3"/>
        <v>-9.1068028999999999</v>
      </c>
      <c r="I60" s="44">
        <f t="shared" si="4"/>
        <v>-9.8876180999999992</v>
      </c>
      <c r="J60" s="44">
        <f t="shared" si="5"/>
        <v>-14.103183</v>
      </c>
      <c r="K60" s="44">
        <f t="shared" si="6"/>
        <v>0</v>
      </c>
      <c r="M60">
        <v>4060000000</v>
      </c>
      <c r="N60">
        <v>-7.2655605999999997</v>
      </c>
      <c r="P60" s="6">
        <f t="shared" si="7"/>
        <v>4.3</v>
      </c>
      <c r="Q60" s="6">
        <f t="shared" si="8"/>
        <v>-7.1946048999999999</v>
      </c>
      <c r="R60" s="44">
        <f t="shared" si="9"/>
        <v>-8.0875120000000003</v>
      </c>
      <c r="S60" s="44">
        <f t="shared" si="10"/>
        <v>-8.5906447999999997</v>
      </c>
      <c r="T60" s="44">
        <f t="shared" si="11"/>
        <v>-9.3318557999999996</v>
      </c>
      <c r="U60" s="44">
        <f t="shared" si="12"/>
        <v>-13.396575</v>
      </c>
      <c r="V60" s="44">
        <f t="shared" si="13"/>
        <v>0</v>
      </c>
    </row>
    <row r="61" spans="2:23" x14ac:dyDescent="0.25">
      <c r="B61">
        <v>4120000000</v>
      </c>
      <c r="C61">
        <v>-7.6110058</v>
      </c>
      <c r="E61" s="6">
        <f t="shared" si="0"/>
        <v>4.3600000000000003</v>
      </c>
      <c r="F61" s="6">
        <f t="shared" si="1"/>
        <v>-7.7147918000000004</v>
      </c>
      <c r="G61" s="44">
        <f t="shared" si="2"/>
        <v>-8.6153364000000003</v>
      </c>
      <c r="H61" s="44">
        <f t="shared" si="3"/>
        <v>-9.1783400000000004</v>
      </c>
      <c r="I61" s="44">
        <f t="shared" si="4"/>
        <v>-9.9591694000000004</v>
      </c>
      <c r="J61" s="44">
        <f t="shared" si="5"/>
        <v>-14.196522999999999</v>
      </c>
      <c r="K61" s="44">
        <f t="shared" si="6"/>
        <v>0</v>
      </c>
      <c r="M61">
        <v>4120000000</v>
      </c>
      <c r="N61">
        <v>-7.2660660999999998</v>
      </c>
      <c r="P61" s="6">
        <f t="shared" si="7"/>
        <v>4.3600000000000003</v>
      </c>
      <c r="Q61" s="6">
        <f t="shared" si="8"/>
        <v>-7.2339478000000002</v>
      </c>
      <c r="R61" s="44">
        <f t="shared" si="9"/>
        <v>-8.1177130000000002</v>
      </c>
      <c r="S61" s="44">
        <f t="shared" si="10"/>
        <v>-8.6074829000000008</v>
      </c>
      <c r="T61" s="44">
        <f t="shared" si="11"/>
        <v>-9.3389378000000001</v>
      </c>
      <c r="U61" s="44">
        <f t="shared" si="12"/>
        <v>-13.376809</v>
      </c>
      <c r="V61" s="44">
        <f t="shared" si="13"/>
        <v>0</v>
      </c>
    </row>
    <row r="62" spans="2:23" x14ac:dyDescent="0.25">
      <c r="B62">
        <v>4180000000</v>
      </c>
      <c r="C62">
        <v>-7.6264605999999997</v>
      </c>
      <c r="E62" s="6">
        <f t="shared" si="0"/>
        <v>4.42</v>
      </c>
      <c r="F62" s="6">
        <f t="shared" si="1"/>
        <v>-7.7301126</v>
      </c>
      <c r="G62" s="44">
        <f t="shared" si="2"/>
        <v>-8.6256065</v>
      </c>
      <c r="H62" s="44">
        <f t="shared" si="3"/>
        <v>-9.1867131999999998</v>
      </c>
      <c r="I62" s="44">
        <f t="shared" si="4"/>
        <v>-9.9814234000000006</v>
      </c>
      <c r="J62" s="44">
        <f t="shared" si="5"/>
        <v>-14.282527</v>
      </c>
      <c r="K62" s="44">
        <f t="shared" si="6"/>
        <v>0</v>
      </c>
      <c r="M62">
        <v>4180000000</v>
      </c>
      <c r="N62">
        <v>-7.2433380999999999</v>
      </c>
      <c r="P62" s="6">
        <f t="shared" si="7"/>
        <v>4.42</v>
      </c>
      <c r="Q62" s="6">
        <f t="shared" si="8"/>
        <v>-7.2755704000000003</v>
      </c>
      <c r="R62" s="44">
        <f t="shared" si="9"/>
        <v>-8.1535711000000006</v>
      </c>
      <c r="S62" s="44">
        <f t="shared" si="10"/>
        <v>-8.6355143000000005</v>
      </c>
      <c r="T62" s="44">
        <f t="shared" si="11"/>
        <v>-9.3591604000000004</v>
      </c>
      <c r="U62" s="44">
        <f t="shared" si="12"/>
        <v>-13.367872999999999</v>
      </c>
      <c r="V62" s="44">
        <f t="shared" si="13"/>
        <v>0</v>
      </c>
    </row>
    <row r="63" spans="2:23" x14ac:dyDescent="0.25">
      <c r="B63">
        <v>4240000000</v>
      </c>
      <c r="C63">
        <v>-7.6467565999999998</v>
      </c>
      <c r="E63" s="6">
        <f t="shared" si="0"/>
        <v>4.4800000000000004</v>
      </c>
      <c r="F63" s="6">
        <f t="shared" si="1"/>
        <v>-7.7265739</v>
      </c>
      <c r="G63" s="44">
        <f t="shared" si="2"/>
        <v>-8.6140337000000002</v>
      </c>
      <c r="H63" s="44">
        <f t="shared" si="3"/>
        <v>-9.1672896999999995</v>
      </c>
      <c r="I63" s="44">
        <f t="shared" si="4"/>
        <v>-9.9644442000000009</v>
      </c>
      <c r="J63" s="44">
        <f t="shared" si="5"/>
        <v>-14.319654999999999</v>
      </c>
      <c r="K63" s="44">
        <f t="shared" si="6"/>
        <v>0</v>
      </c>
      <c r="M63">
        <v>4240000000</v>
      </c>
      <c r="N63">
        <v>-7.2117372</v>
      </c>
      <c r="P63" s="6">
        <f t="shared" si="7"/>
        <v>4.4800000000000004</v>
      </c>
      <c r="Q63" s="6">
        <f t="shared" si="8"/>
        <v>-7.3139453000000003</v>
      </c>
      <c r="R63" s="44">
        <f t="shared" si="9"/>
        <v>-8.1762829000000004</v>
      </c>
      <c r="S63" s="44">
        <f t="shared" si="10"/>
        <v>-8.6419934999999999</v>
      </c>
      <c r="T63" s="44">
        <f t="shared" si="11"/>
        <v>-9.3519658999999997</v>
      </c>
      <c r="U63" s="44">
        <f t="shared" si="12"/>
        <v>-13.321178</v>
      </c>
      <c r="V63" s="44">
        <f t="shared" si="13"/>
        <v>0</v>
      </c>
    </row>
    <row r="64" spans="2:23" x14ac:dyDescent="0.25">
      <c r="B64">
        <v>4300000000</v>
      </c>
      <c r="C64">
        <v>-7.6537594999999996</v>
      </c>
      <c r="E64" s="6">
        <f t="shared" si="0"/>
        <v>4.54</v>
      </c>
      <c r="F64" s="6">
        <f t="shared" si="1"/>
        <v>-7.6846570999999999</v>
      </c>
      <c r="G64" s="44">
        <f t="shared" si="2"/>
        <v>-8.5588169000000001</v>
      </c>
      <c r="H64" s="44">
        <f t="shared" si="3"/>
        <v>-9.0971364999999995</v>
      </c>
      <c r="I64" s="44">
        <f t="shared" si="4"/>
        <v>-9.8984623000000003</v>
      </c>
      <c r="J64" s="44">
        <f t="shared" si="5"/>
        <v>-14.352494</v>
      </c>
      <c r="K64" s="44">
        <f t="shared" si="6"/>
        <v>0</v>
      </c>
      <c r="M64">
        <v>4300000000</v>
      </c>
      <c r="N64">
        <v>-7.1946048999999999</v>
      </c>
      <c r="P64" s="6">
        <f t="shared" si="7"/>
        <v>4.54</v>
      </c>
      <c r="Q64" s="6">
        <f t="shared" si="8"/>
        <v>-7.3621264000000002</v>
      </c>
      <c r="R64" s="44">
        <f t="shared" si="9"/>
        <v>-8.2150535999999992</v>
      </c>
      <c r="S64" s="44">
        <f t="shared" si="10"/>
        <v>-8.6739645000000003</v>
      </c>
      <c r="T64" s="44">
        <f t="shared" si="11"/>
        <v>-9.3738194000000004</v>
      </c>
      <c r="U64" s="44">
        <f t="shared" si="12"/>
        <v>-13.305906999999999</v>
      </c>
      <c r="V64" s="44">
        <f t="shared" si="13"/>
        <v>0</v>
      </c>
    </row>
    <row r="65" spans="2:22" x14ac:dyDescent="0.25">
      <c r="B65">
        <v>4360000000</v>
      </c>
      <c r="C65">
        <v>-7.7147918000000004</v>
      </c>
      <c r="E65" s="6">
        <f t="shared" si="0"/>
        <v>4.5999999999999996</v>
      </c>
      <c r="F65" s="6">
        <f t="shared" si="1"/>
        <v>-7.6565694999999998</v>
      </c>
      <c r="G65" s="44">
        <f t="shared" si="2"/>
        <v>-8.5240822000000005</v>
      </c>
      <c r="H65" s="44">
        <f t="shared" si="3"/>
        <v>-9.0512323000000006</v>
      </c>
      <c r="I65" s="44">
        <f t="shared" si="4"/>
        <v>-9.8518743999999998</v>
      </c>
      <c r="J65" s="44">
        <f t="shared" si="5"/>
        <v>-14.396755000000001</v>
      </c>
      <c r="K65" s="44">
        <f t="shared" si="6"/>
        <v>0</v>
      </c>
      <c r="M65">
        <v>4360000000</v>
      </c>
      <c r="N65">
        <v>-7.2339478000000002</v>
      </c>
      <c r="P65" s="6">
        <f t="shared" si="7"/>
        <v>4.5999999999999996</v>
      </c>
      <c r="Q65" s="6">
        <f t="shared" si="8"/>
        <v>-7.4219755999999997</v>
      </c>
      <c r="R65" s="44">
        <f t="shared" si="9"/>
        <v>-8.2650451999999994</v>
      </c>
      <c r="S65" s="44">
        <f t="shared" si="10"/>
        <v>-8.7191725000000009</v>
      </c>
      <c r="T65" s="44">
        <f t="shared" si="11"/>
        <v>-9.4114313000000003</v>
      </c>
      <c r="U65" s="44">
        <f t="shared" si="12"/>
        <v>-13.286026</v>
      </c>
      <c r="V65" s="44">
        <f t="shared" si="13"/>
        <v>0</v>
      </c>
    </row>
    <row r="66" spans="2:22" x14ac:dyDescent="0.25">
      <c r="B66">
        <v>4420000000</v>
      </c>
      <c r="C66">
        <v>-7.7301126</v>
      </c>
      <c r="E66" s="6">
        <f t="shared" si="0"/>
        <v>4.66</v>
      </c>
      <c r="F66" s="6">
        <f t="shared" si="1"/>
        <v>-7.5802293000000001</v>
      </c>
      <c r="G66" s="44">
        <f t="shared" si="2"/>
        <v>-8.4371948000000003</v>
      </c>
      <c r="H66" s="44">
        <f t="shared" si="3"/>
        <v>-8.9522323999999998</v>
      </c>
      <c r="I66" s="44">
        <f t="shared" si="4"/>
        <v>-9.7461947999999996</v>
      </c>
      <c r="J66" s="44">
        <f t="shared" si="5"/>
        <v>-14.327051000000001</v>
      </c>
      <c r="K66" s="44">
        <f t="shared" si="6"/>
        <v>0</v>
      </c>
      <c r="M66">
        <v>4420000000</v>
      </c>
      <c r="N66">
        <v>-7.2755704000000003</v>
      </c>
      <c r="P66" s="6">
        <f t="shared" si="7"/>
        <v>4.66</v>
      </c>
      <c r="Q66" s="6">
        <f t="shared" si="8"/>
        <v>-7.4731550000000002</v>
      </c>
      <c r="R66" s="44">
        <f t="shared" si="9"/>
        <v>-8.3163356999999998</v>
      </c>
      <c r="S66" s="44">
        <f t="shared" si="10"/>
        <v>-8.7711029000000007</v>
      </c>
      <c r="T66" s="44">
        <f t="shared" si="11"/>
        <v>-9.4508065999999999</v>
      </c>
      <c r="U66" s="44">
        <f t="shared" si="12"/>
        <v>-13.216570000000001</v>
      </c>
      <c r="V66" s="44">
        <f t="shared" si="13"/>
        <v>0</v>
      </c>
    </row>
    <row r="67" spans="2:22" x14ac:dyDescent="0.25">
      <c r="B67">
        <v>4480000000</v>
      </c>
      <c r="C67">
        <v>-7.7265739</v>
      </c>
      <c r="E67" s="6">
        <f t="shared" si="0"/>
        <v>4.72</v>
      </c>
      <c r="F67" s="6">
        <f t="shared" si="1"/>
        <v>-7.5064925999999996</v>
      </c>
      <c r="G67" s="44">
        <f t="shared" si="2"/>
        <v>-8.3614902000000004</v>
      </c>
      <c r="H67" s="44">
        <f t="shared" si="3"/>
        <v>-8.8711166000000006</v>
      </c>
      <c r="I67" s="44">
        <f t="shared" si="4"/>
        <v>-9.6475649000000008</v>
      </c>
      <c r="J67" s="44">
        <f t="shared" si="5"/>
        <v>-14.259779999999999</v>
      </c>
      <c r="K67" s="44">
        <f t="shared" si="6"/>
        <v>0</v>
      </c>
      <c r="M67">
        <v>4480000000</v>
      </c>
      <c r="N67">
        <v>-7.3139453000000003</v>
      </c>
      <c r="P67" s="6">
        <f t="shared" si="7"/>
        <v>4.72</v>
      </c>
      <c r="Q67" s="6">
        <f t="shared" si="8"/>
        <v>-7.5019492999999997</v>
      </c>
      <c r="R67" s="44">
        <f t="shared" si="9"/>
        <v>-8.3393935999999993</v>
      </c>
      <c r="S67" s="44">
        <f t="shared" si="10"/>
        <v>-8.7963351999999997</v>
      </c>
      <c r="T67" s="44">
        <f t="shared" si="11"/>
        <v>-9.4677334000000002</v>
      </c>
      <c r="U67" s="44">
        <f t="shared" si="12"/>
        <v>-13.167068</v>
      </c>
      <c r="V67" s="44">
        <f t="shared" si="13"/>
        <v>0</v>
      </c>
    </row>
    <row r="68" spans="2:22" x14ac:dyDescent="0.25">
      <c r="B68">
        <v>4540000000</v>
      </c>
      <c r="C68">
        <v>-7.6846570999999999</v>
      </c>
      <c r="E68" s="6">
        <f t="shared" si="0"/>
        <v>4.78</v>
      </c>
      <c r="F68" s="6">
        <f t="shared" si="1"/>
        <v>-7.4322100000000004</v>
      </c>
      <c r="G68" s="44">
        <f t="shared" si="2"/>
        <v>-8.2866982999999994</v>
      </c>
      <c r="H68" s="44">
        <f t="shared" si="3"/>
        <v>-8.7946472</v>
      </c>
      <c r="I68" s="44">
        <f t="shared" si="4"/>
        <v>-9.5654430000000001</v>
      </c>
      <c r="J68" s="44">
        <f t="shared" si="5"/>
        <v>-14.291924</v>
      </c>
      <c r="K68" s="44">
        <f t="shared" si="6"/>
        <v>0</v>
      </c>
      <c r="M68">
        <v>4540000000</v>
      </c>
      <c r="N68">
        <v>-7.3621264000000002</v>
      </c>
      <c r="P68" s="6">
        <f t="shared" si="7"/>
        <v>4.78</v>
      </c>
      <c r="Q68" s="6">
        <f t="shared" si="8"/>
        <v>-7.5459275000000003</v>
      </c>
      <c r="R68" s="44">
        <f t="shared" si="9"/>
        <v>-8.3876696000000006</v>
      </c>
      <c r="S68" s="44">
        <f t="shared" si="10"/>
        <v>-8.8530377999999992</v>
      </c>
      <c r="T68" s="44">
        <f t="shared" si="11"/>
        <v>-9.5236902000000008</v>
      </c>
      <c r="U68" s="44">
        <f t="shared" si="12"/>
        <v>-13.232006999999999</v>
      </c>
      <c r="V68" s="44">
        <f t="shared" si="13"/>
        <v>0</v>
      </c>
    </row>
    <row r="69" spans="2:22" x14ac:dyDescent="0.25">
      <c r="B69">
        <v>4600000000</v>
      </c>
      <c r="C69">
        <v>-7.6565694999999998</v>
      </c>
      <c r="E69" s="6">
        <f t="shared" ref="E69:E132" si="14">B73/1000000000</f>
        <v>4.84</v>
      </c>
      <c r="F69" s="6">
        <f t="shared" ref="F69:F132" si="15">C73</f>
        <v>-7.388401</v>
      </c>
      <c r="G69" s="44">
        <f t="shared" ref="G69:G132" si="16">C279</f>
        <v>-8.2482004</v>
      </c>
      <c r="H69" s="44">
        <f t="shared" ref="H69:H132" si="17">C485</f>
        <v>-8.7688761</v>
      </c>
      <c r="I69" s="44">
        <f t="shared" ref="I69:I132" si="18">C691</f>
        <v>-9.5401506000000005</v>
      </c>
      <c r="J69" s="44">
        <f t="shared" ref="J69:J132" si="19">C897</f>
        <v>-14.353040999999999</v>
      </c>
      <c r="K69" s="44">
        <f t="shared" ref="K69:K132" si="20">C1103</f>
        <v>0</v>
      </c>
      <c r="M69">
        <v>4600000000</v>
      </c>
      <c r="N69">
        <v>-7.4219755999999997</v>
      </c>
      <c r="P69" s="6">
        <f t="shared" si="7"/>
        <v>4.84</v>
      </c>
      <c r="Q69" s="6">
        <f t="shared" si="8"/>
        <v>-7.5642204</v>
      </c>
      <c r="R69" s="44">
        <f t="shared" si="9"/>
        <v>-8.4121989999999993</v>
      </c>
      <c r="S69" s="44">
        <f t="shared" si="10"/>
        <v>-8.8873844000000002</v>
      </c>
      <c r="T69" s="44">
        <f t="shared" si="11"/>
        <v>-9.5619221000000003</v>
      </c>
      <c r="U69" s="44">
        <f t="shared" si="12"/>
        <v>-13.292153000000001</v>
      </c>
      <c r="V69" s="44">
        <f t="shared" si="13"/>
        <v>0</v>
      </c>
    </row>
    <row r="70" spans="2:22" x14ac:dyDescent="0.25">
      <c r="B70">
        <v>4660000000</v>
      </c>
      <c r="C70">
        <v>-7.5802293000000001</v>
      </c>
      <c r="E70" s="6">
        <f t="shared" si="14"/>
        <v>4.9000000000000004</v>
      </c>
      <c r="F70" s="6">
        <f t="shared" si="15"/>
        <v>-7.3526945000000001</v>
      </c>
      <c r="G70" s="44">
        <f t="shared" si="16"/>
        <v>-8.2094401999999995</v>
      </c>
      <c r="H70" s="44">
        <f t="shared" si="17"/>
        <v>-8.7331132999999994</v>
      </c>
      <c r="I70" s="44">
        <f t="shared" si="18"/>
        <v>-9.4978274999999996</v>
      </c>
      <c r="J70" s="44">
        <f t="shared" si="19"/>
        <v>-14.302413</v>
      </c>
      <c r="K70" s="44">
        <f t="shared" si="20"/>
        <v>0</v>
      </c>
      <c r="M70">
        <v>4660000000</v>
      </c>
      <c r="N70">
        <v>-7.4731550000000002</v>
      </c>
      <c r="P70" s="6">
        <f t="shared" ref="P70:P133" si="21">M74/1000000000</f>
        <v>4.9000000000000004</v>
      </c>
      <c r="Q70" s="6">
        <f t="shared" ref="Q70:Q133" si="22">N74</f>
        <v>-7.5887408000000001</v>
      </c>
      <c r="R70" s="44">
        <f t="shared" ref="R70:R133" si="23">N280</f>
        <v>-8.4461507999999998</v>
      </c>
      <c r="S70" s="44">
        <f t="shared" ref="S70:S133" si="24">N486</f>
        <v>-8.9269675999999993</v>
      </c>
      <c r="T70" s="44">
        <f t="shared" ref="T70:T133" si="25">N692</f>
        <v>-9.5997810000000001</v>
      </c>
      <c r="U70" s="44">
        <f t="shared" ref="U70:U133" si="26">N898</f>
        <v>-13.299419</v>
      </c>
      <c r="V70" s="44">
        <f t="shared" ref="V70:V133" si="27">N1104</f>
        <v>0</v>
      </c>
    </row>
    <row r="71" spans="2:22" x14ac:dyDescent="0.25">
      <c r="B71">
        <v>4720000000</v>
      </c>
      <c r="C71">
        <v>-7.5064925999999996</v>
      </c>
      <c r="E71" s="6">
        <f t="shared" si="14"/>
        <v>4.96</v>
      </c>
      <c r="F71" s="6">
        <f t="shared" si="15"/>
        <v>-7.3522600999999996</v>
      </c>
      <c r="G71" s="44">
        <f t="shared" si="16"/>
        <v>-8.2110128000000007</v>
      </c>
      <c r="H71" s="44">
        <f t="shared" si="17"/>
        <v>-8.7344045999999995</v>
      </c>
      <c r="I71" s="44">
        <f t="shared" si="18"/>
        <v>-9.4903373999999996</v>
      </c>
      <c r="J71" s="44">
        <f t="shared" si="19"/>
        <v>-14.273596</v>
      </c>
      <c r="K71" s="44">
        <f t="shared" si="20"/>
        <v>0</v>
      </c>
      <c r="M71">
        <v>4720000000</v>
      </c>
      <c r="N71">
        <v>-7.5019492999999997</v>
      </c>
      <c r="P71" s="6">
        <f t="shared" si="21"/>
        <v>4.96</v>
      </c>
      <c r="Q71" s="6">
        <f t="shared" si="22"/>
        <v>-7.5988835999999997</v>
      </c>
      <c r="R71" s="44">
        <f t="shared" si="23"/>
        <v>-8.4552107000000003</v>
      </c>
      <c r="S71" s="44">
        <f t="shared" si="24"/>
        <v>-8.9398087999999998</v>
      </c>
      <c r="T71" s="44">
        <f t="shared" si="25"/>
        <v>-9.6182994999999991</v>
      </c>
      <c r="U71" s="44">
        <f t="shared" si="26"/>
        <v>-13.327591999999999</v>
      </c>
      <c r="V71" s="44">
        <f t="shared" si="27"/>
        <v>0</v>
      </c>
    </row>
    <row r="72" spans="2:22" x14ac:dyDescent="0.25">
      <c r="B72">
        <v>4780000000</v>
      </c>
      <c r="C72">
        <v>-7.4322100000000004</v>
      </c>
      <c r="E72" s="6">
        <f t="shared" si="14"/>
        <v>5.0199999999999996</v>
      </c>
      <c r="F72" s="6">
        <f t="shared" si="15"/>
        <v>-7.3407254000000002</v>
      </c>
      <c r="G72" s="44">
        <f t="shared" si="16"/>
        <v>-8.1904830999999998</v>
      </c>
      <c r="H72" s="44">
        <f t="shared" si="17"/>
        <v>-8.7044697000000006</v>
      </c>
      <c r="I72" s="44">
        <f t="shared" si="18"/>
        <v>-9.4553518000000008</v>
      </c>
      <c r="J72" s="44">
        <f t="shared" si="19"/>
        <v>-14.227817999999999</v>
      </c>
      <c r="K72" s="44">
        <f t="shared" si="20"/>
        <v>0</v>
      </c>
      <c r="M72">
        <v>4780000000</v>
      </c>
      <c r="N72">
        <v>-7.5459275000000003</v>
      </c>
      <c r="P72" s="6">
        <f t="shared" si="21"/>
        <v>5.0199999999999996</v>
      </c>
      <c r="Q72" s="6">
        <f t="shared" si="22"/>
        <v>-7.6106142999999999</v>
      </c>
      <c r="R72" s="44">
        <f t="shared" si="23"/>
        <v>-8.4695063000000008</v>
      </c>
      <c r="S72" s="44">
        <f t="shared" si="24"/>
        <v>-8.9512280999999998</v>
      </c>
      <c r="T72" s="44">
        <f t="shared" si="25"/>
        <v>-9.6299696000000008</v>
      </c>
      <c r="U72" s="44">
        <f t="shared" si="26"/>
        <v>-13.342783000000001</v>
      </c>
      <c r="V72" s="44">
        <f t="shared" si="27"/>
        <v>0</v>
      </c>
    </row>
    <row r="73" spans="2:22" x14ac:dyDescent="0.25">
      <c r="B73">
        <v>4840000000</v>
      </c>
      <c r="C73">
        <v>-7.388401</v>
      </c>
      <c r="E73" s="6">
        <f t="shared" si="14"/>
        <v>5.08</v>
      </c>
      <c r="F73" s="6">
        <f t="shared" si="15"/>
        <v>-7.3713470000000001</v>
      </c>
      <c r="G73" s="44">
        <f t="shared" si="16"/>
        <v>-8.2127323000000008</v>
      </c>
      <c r="H73" s="44">
        <f t="shared" si="17"/>
        <v>-8.7122411999999994</v>
      </c>
      <c r="I73" s="44">
        <f t="shared" si="18"/>
        <v>-9.4440898999999998</v>
      </c>
      <c r="J73" s="44">
        <f t="shared" si="19"/>
        <v>-14.056796</v>
      </c>
      <c r="K73" s="44">
        <f t="shared" si="20"/>
        <v>0</v>
      </c>
      <c r="M73">
        <v>4840000000</v>
      </c>
      <c r="N73">
        <v>-7.5642204</v>
      </c>
      <c r="P73" s="6">
        <f t="shared" si="21"/>
        <v>5.08</v>
      </c>
      <c r="Q73" s="6">
        <f t="shared" si="22"/>
        <v>-7.6043253000000002</v>
      </c>
      <c r="R73" s="44">
        <f t="shared" si="23"/>
        <v>-8.4603882000000006</v>
      </c>
      <c r="S73" s="44">
        <f t="shared" si="24"/>
        <v>-8.9298725000000001</v>
      </c>
      <c r="T73" s="44">
        <f t="shared" si="25"/>
        <v>-9.6015902000000004</v>
      </c>
      <c r="U73" s="44">
        <f t="shared" si="26"/>
        <v>-13.219010000000001</v>
      </c>
      <c r="V73" s="44">
        <f t="shared" si="27"/>
        <v>0</v>
      </c>
    </row>
    <row r="74" spans="2:22" x14ac:dyDescent="0.25">
      <c r="B74">
        <v>4900000000</v>
      </c>
      <c r="C74">
        <v>-7.3526945000000001</v>
      </c>
      <c r="E74" s="6">
        <f t="shared" si="14"/>
        <v>5.14</v>
      </c>
      <c r="F74" s="6">
        <f t="shared" si="15"/>
        <v>-7.3882675000000004</v>
      </c>
      <c r="G74" s="44">
        <f t="shared" si="16"/>
        <v>-8.2155799999999992</v>
      </c>
      <c r="H74" s="44">
        <f t="shared" si="17"/>
        <v>-8.6882953999999994</v>
      </c>
      <c r="I74" s="44">
        <f t="shared" si="18"/>
        <v>-9.3960047000000007</v>
      </c>
      <c r="J74" s="44">
        <f t="shared" si="19"/>
        <v>-13.810582</v>
      </c>
      <c r="K74" s="44">
        <f t="shared" si="20"/>
        <v>0</v>
      </c>
      <c r="M74">
        <v>4900000000</v>
      </c>
      <c r="N74">
        <v>-7.5887408000000001</v>
      </c>
      <c r="P74" s="6">
        <f t="shared" si="21"/>
        <v>5.14</v>
      </c>
      <c r="Q74" s="6">
        <f t="shared" si="22"/>
        <v>-7.6102537999999997</v>
      </c>
      <c r="R74" s="44">
        <f t="shared" si="23"/>
        <v>-8.4601889000000003</v>
      </c>
      <c r="S74" s="44">
        <f t="shared" si="24"/>
        <v>-8.9151515999999997</v>
      </c>
      <c r="T74" s="44">
        <f t="shared" si="25"/>
        <v>-9.5734528999999995</v>
      </c>
      <c r="U74" s="44">
        <f t="shared" si="26"/>
        <v>-13.083425999999999</v>
      </c>
      <c r="V74" s="44">
        <f t="shared" si="27"/>
        <v>0</v>
      </c>
    </row>
    <row r="75" spans="2:22" x14ac:dyDescent="0.25">
      <c r="B75">
        <v>4960000000</v>
      </c>
      <c r="C75">
        <v>-7.3522600999999996</v>
      </c>
      <c r="E75" s="6">
        <f t="shared" si="14"/>
        <v>5.2</v>
      </c>
      <c r="F75" s="6">
        <f t="shared" si="15"/>
        <v>-7.4353514000000001</v>
      </c>
      <c r="G75" s="44">
        <f t="shared" si="16"/>
        <v>-8.2585000999999991</v>
      </c>
      <c r="H75" s="44">
        <f t="shared" si="17"/>
        <v>-8.7186117000000003</v>
      </c>
      <c r="I75" s="44">
        <f t="shared" si="18"/>
        <v>-9.4217215000000003</v>
      </c>
      <c r="J75" s="44">
        <f t="shared" si="19"/>
        <v>-13.774552999999999</v>
      </c>
      <c r="K75" s="44">
        <f t="shared" si="20"/>
        <v>0</v>
      </c>
      <c r="M75">
        <v>4960000000</v>
      </c>
      <c r="N75">
        <v>-7.5988835999999997</v>
      </c>
      <c r="P75" s="6">
        <f t="shared" si="21"/>
        <v>5.2</v>
      </c>
      <c r="Q75" s="6">
        <f t="shared" si="22"/>
        <v>-7.6018653</v>
      </c>
      <c r="R75" s="44">
        <f t="shared" si="23"/>
        <v>-8.4474906999999995</v>
      </c>
      <c r="S75" s="44">
        <f t="shared" si="24"/>
        <v>-8.8959922999999996</v>
      </c>
      <c r="T75" s="44">
        <f t="shared" si="25"/>
        <v>-9.5552072999999993</v>
      </c>
      <c r="U75" s="44">
        <f t="shared" si="26"/>
        <v>-13.104346</v>
      </c>
      <c r="V75" s="44">
        <f t="shared" si="27"/>
        <v>0</v>
      </c>
    </row>
    <row r="76" spans="2:22" x14ac:dyDescent="0.25">
      <c r="B76">
        <v>5020000000</v>
      </c>
      <c r="C76">
        <v>-7.3407254000000002</v>
      </c>
      <c r="E76" s="6">
        <f t="shared" si="14"/>
        <v>5.26</v>
      </c>
      <c r="F76" s="6">
        <f t="shared" si="15"/>
        <v>-7.4383502000000004</v>
      </c>
      <c r="G76" s="44">
        <f t="shared" si="16"/>
        <v>-8.2433262000000003</v>
      </c>
      <c r="H76" s="44">
        <f t="shared" si="17"/>
        <v>-8.6838799000000009</v>
      </c>
      <c r="I76" s="44">
        <f t="shared" si="18"/>
        <v>-9.3844595000000002</v>
      </c>
      <c r="J76" s="44">
        <f t="shared" si="19"/>
        <v>-13.739606999999999</v>
      </c>
      <c r="K76" s="44">
        <f t="shared" si="20"/>
        <v>0</v>
      </c>
      <c r="M76">
        <v>5020000000</v>
      </c>
      <c r="N76">
        <v>-7.6106142999999999</v>
      </c>
      <c r="P76" s="6">
        <f t="shared" si="21"/>
        <v>5.26</v>
      </c>
      <c r="Q76" s="6">
        <f t="shared" si="22"/>
        <v>-7.5597196000000002</v>
      </c>
      <c r="R76" s="44">
        <f t="shared" si="23"/>
        <v>-8.3996133999999998</v>
      </c>
      <c r="S76" s="44">
        <f t="shared" si="24"/>
        <v>-8.8360337999999992</v>
      </c>
      <c r="T76" s="44">
        <f t="shared" si="25"/>
        <v>-9.4909982999999993</v>
      </c>
      <c r="U76" s="44">
        <f t="shared" si="26"/>
        <v>-13.095480999999999</v>
      </c>
      <c r="V76" s="44">
        <f t="shared" si="27"/>
        <v>0</v>
      </c>
    </row>
    <row r="77" spans="2:22" x14ac:dyDescent="0.25">
      <c r="B77">
        <v>5080000000</v>
      </c>
      <c r="C77">
        <v>-7.3713470000000001</v>
      </c>
      <c r="E77" s="6">
        <f t="shared" si="14"/>
        <v>5.32</v>
      </c>
      <c r="F77" s="6">
        <f t="shared" si="15"/>
        <v>-7.4710397999999998</v>
      </c>
      <c r="G77" s="44">
        <f t="shared" si="16"/>
        <v>-8.2615957000000009</v>
      </c>
      <c r="H77" s="44">
        <f t="shared" si="17"/>
        <v>-8.6868867999999999</v>
      </c>
      <c r="I77" s="44">
        <f t="shared" si="18"/>
        <v>-9.3684864000000001</v>
      </c>
      <c r="J77" s="44">
        <f t="shared" si="19"/>
        <v>-13.618677</v>
      </c>
      <c r="K77" s="44">
        <f t="shared" si="20"/>
        <v>0</v>
      </c>
      <c r="M77">
        <v>5080000000</v>
      </c>
      <c r="N77">
        <v>-7.6043253000000002</v>
      </c>
      <c r="P77" s="6">
        <f t="shared" si="21"/>
        <v>5.32</v>
      </c>
      <c r="Q77" s="6">
        <f t="shared" si="22"/>
        <v>-7.5037526999999997</v>
      </c>
      <c r="R77" s="44">
        <f t="shared" si="23"/>
        <v>-8.3301991999999991</v>
      </c>
      <c r="S77" s="44">
        <f t="shared" si="24"/>
        <v>-8.7550755000000002</v>
      </c>
      <c r="T77" s="44">
        <f t="shared" si="25"/>
        <v>-9.4010887000000007</v>
      </c>
      <c r="U77" s="44">
        <f t="shared" si="26"/>
        <v>-12.967446000000001</v>
      </c>
      <c r="V77" s="44">
        <f t="shared" si="27"/>
        <v>0</v>
      </c>
    </row>
    <row r="78" spans="2:22" x14ac:dyDescent="0.25">
      <c r="B78">
        <v>5140000000</v>
      </c>
      <c r="C78">
        <v>-7.3882675000000004</v>
      </c>
      <c r="E78" s="6">
        <f t="shared" si="14"/>
        <v>5.38</v>
      </c>
      <c r="F78" s="6">
        <f t="shared" si="15"/>
        <v>-7.4654731999999999</v>
      </c>
      <c r="G78" s="44">
        <f t="shared" si="16"/>
        <v>-8.2380981000000002</v>
      </c>
      <c r="H78" s="44">
        <f t="shared" si="17"/>
        <v>-8.6479081999999998</v>
      </c>
      <c r="I78" s="44">
        <f t="shared" si="18"/>
        <v>-9.3228148999999991</v>
      </c>
      <c r="J78" s="44">
        <f t="shared" si="19"/>
        <v>-13.515632999999999</v>
      </c>
      <c r="K78" s="44">
        <f t="shared" si="20"/>
        <v>0</v>
      </c>
      <c r="M78">
        <v>5140000000</v>
      </c>
      <c r="N78">
        <v>-7.6102537999999997</v>
      </c>
      <c r="P78" s="6">
        <f t="shared" si="21"/>
        <v>5.38</v>
      </c>
      <c r="Q78" s="6">
        <f t="shared" si="22"/>
        <v>-7.4265194000000001</v>
      </c>
      <c r="R78" s="44">
        <f t="shared" si="23"/>
        <v>-8.2382317</v>
      </c>
      <c r="S78" s="44">
        <f t="shared" si="24"/>
        <v>-8.6571721999999998</v>
      </c>
      <c r="T78" s="44">
        <f t="shared" si="25"/>
        <v>-9.3025427000000001</v>
      </c>
      <c r="U78" s="44">
        <f t="shared" si="26"/>
        <v>-12.885842999999999</v>
      </c>
      <c r="V78" s="44">
        <f t="shared" si="27"/>
        <v>0</v>
      </c>
    </row>
    <row r="79" spans="2:22" x14ac:dyDescent="0.25">
      <c r="B79">
        <v>5200000000</v>
      </c>
      <c r="C79">
        <v>-7.4353514000000001</v>
      </c>
      <c r="E79" s="6">
        <f t="shared" si="14"/>
        <v>5.44</v>
      </c>
      <c r="F79" s="6">
        <f t="shared" si="15"/>
        <v>-7.5114178999999996</v>
      </c>
      <c r="G79" s="44">
        <f t="shared" si="16"/>
        <v>-8.2820462999999993</v>
      </c>
      <c r="H79" s="44">
        <f t="shared" si="17"/>
        <v>-8.6955147000000004</v>
      </c>
      <c r="I79" s="44">
        <f t="shared" si="18"/>
        <v>-9.3765230000000006</v>
      </c>
      <c r="J79" s="44">
        <f t="shared" si="19"/>
        <v>-13.566519</v>
      </c>
      <c r="K79" s="44">
        <f t="shared" si="20"/>
        <v>0</v>
      </c>
      <c r="M79">
        <v>5200000000</v>
      </c>
      <c r="N79">
        <v>-7.6018653</v>
      </c>
      <c r="P79" s="6">
        <f t="shared" si="21"/>
        <v>5.44</v>
      </c>
      <c r="Q79" s="6">
        <f t="shared" si="22"/>
        <v>-7.3703370000000001</v>
      </c>
      <c r="R79" s="44">
        <f t="shared" si="23"/>
        <v>-8.1693659000000007</v>
      </c>
      <c r="S79" s="44">
        <f t="shared" si="24"/>
        <v>-8.5852822999999994</v>
      </c>
      <c r="T79" s="44">
        <f t="shared" si="25"/>
        <v>-9.2407646000000003</v>
      </c>
      <c r="U79" s="44">
        <f t="shared" si="26"/>
        <v>-12.891942</v>
      </c>
      <c r="V79" s="44">
        <f t="shared" si="27"/>
        <v>0</v>
      </c>
    </row>
    <row r="80" spans="2:22" x14ac:dyDescent="0.25">
      <c r="B80">
        <v>5260000000</v>
      </c>
      <c r="C80">
        <v>-7.4383502000000004</v>
      </c>
      <c r="E80" s="6">
        <f t="shared" si="14"/>
        <v>5.5</v>
      </c>
      <c r="F80" s="6">
        <f t="shared" si="15"/>
        <v>-7.5186753</v>
      </c>
      <c r="G80" s="44">
        <f t="shared" si="16"/>
        <v>-8.2773876000000008</v>
      </c>
      <c r="H80" s="44">
        <f t="shared" si="17"/>
        <v>-8.6829900999999996</v>
      </c>
      <c r="I80" s="44">
        <f t="shared" si="18"/>
        <v>-9.3520126000000001</v>
      </c>
      <c r="J80" s="44">
        <f t="shared" si="19"/>
        <v>-13.436773000000001</v>
      </c>
      <c r="K80" s="44">
        <f t="shared" si="20"/>
        <v>0</v>
      </c>
      <c r="M80">
        <v>5260000000</v>
      </c>
      <c r="N80">
        <v>-7.5597196000000002</v>
      </c>
      <c r="P80" s="6">
        <f t="shared" si="21"/>
        <v>5.5</v>
      </c>
      <c r="Q80" s="6">
        <f t="shared" si="22"/>
        <v>-7.3100738999999999</v>
      </c>
      <c r="R80" s="44">
        <f t="shared" si="23"/>
        <v>-8.0880194000000003</v>
      </c>
      <c r="S80" s="44">
        <f t="shared" si="24"/>
        <v>-8.4922141999999994</v>
      </c>
      <c r="T80" s="44">
        <f t="shared" si="25"/>
        <v>-9.1444987999999992</v>
      </c>
      <c r="U80" s="44">
        <f t="shared" si="26"/>
        <v>-12.744398</v>
      </c>
      <c r="V80" s="44">
        <f t="shared" si="27"/>
        <v>0</v>
      </c>
    </row>
    <row r="81" spans="2:22" x14ac:dyDescent="0.25">
      <c r="B81">
        <v>5320000000</v>
      </c>
      <c r="C81">
        <v>-7.4710397999999998</v>
      </c>
      <c r="E81" s="6">
        <f t="shared" si="14"/>
        <v>5.56</v>
      </c>
      <c r="F81" s="6">
        <f t="shared" si="15"/>
        <v>-7.5495725</v>
      </c>
      <c r="G81" s="44">
        <f t="shared" si="16"/>
        <v>-8.3099813000000005</v>
      </c>
      <c r="H81" s="44">
        <f t="shared" si="17"/>
        <v>-8.7155322999999996</v>
      </c>
      <c r="I81" s="44">
        <f t="shared" si="18"/>
        <v>-9.3650330999999998</v>
      </c>
      <c r="J81" s="44">
        <f t="shared" si="19"/>
        <v>-13.215040999999999</v>
      </c>
      <c r="K81" s="44">
        <f t="shared" si="20"/>
        <v>0</v>
      </c>
      <c r="M81">
        <v>5320000000</v>
      </c>
      <c r="N81">
        <v>-7.5037526999999997</v>
      </c>
      <c r="P81" s="6">
        <f t="shared" si="21"/>
        <v>5.56</v>
      </c>
      <c r="Q81" s="6">
        <f t="shared" si="22"/>
        <v>-7.2770286000000004</v>
      </c>
      <c r="R81" s="44">
        <f t="shared" si="23"/>
        <v>-8.0365906000000003</v>
      </c>
      <c r="S81" s="44">
        <f t="shared" si="24"/>
        <v>-8.4283371000000002</v>
      </c>
      <c r="T81" s="44">
        <f t="shared" si="25"/>
        <v>-9.0716590999999998</v>
      </c>
      <c r="U81" s="44">
        <f t="shared" si="26"/>
        <v>-12.551708</v>
      </c>
      <c r="V81" s="44">
        <f t="shared" si="27"/>
        <v>0</v>
      </c>
    </row>
    <row r="82" spans="2:22" x14ac:dyDescent="0.25">
      <c r="B82">
        <v>5380000000</v>
      </c>
      <c r="C82">
        <v>-7.4654731999999999</v>
      </c>
      <c r="E82" s="6">
        <f t="shared" si="14"/>
        <v>5.62</v>
      </c>
      <c r="F82" s="6">
        <f t="shared" si="15"/>
        <v>-7.5570908000000001</v>
      </c>
      <c r="G82" s="44">
        <f t="shared" si="16"/>
        <v>-8.3149499999999996</v>
      </c>
      <c r="H82" s="44">
        <f t="shared" si="17"/>
        <v>-8.7178497000000004</v>
      </c>
      <c r="I82" s="44">
        <f t="shared" si="18"/>
        <v>-9.3724422000000001</v>
      </c>
      <c r="J82" s="44">
        <f t="shared" si="19"/>
        <v>-13.178921000000001</v>
      </c>
      <c r="K82" s="44">
        <f t="shared" si="20"/>
        <v>0</v>
      </c>
      <c r="M82">
        <v>5380000000</v>
      </c>
      <c r="N82">
        <v>-7.4265194000000001</v>
      </c>
      <c r="P82" s="6">
        <f t="shared" si="21"/>
        <v>5.62</v>
      </c>
      <c r="Q82" s="6">
        <f t="shared" si="22"/>
        <v>-7.2505535999999999</v>
      </c>
      <c r="R82" s="44">
        <f t="shared" si="23"/>
        <v>-7.9944940000000004</v>
      </c>
      <c r="S82" s="44">
        <f t="shared" si="24"/>
        <v>-8.3752192999999995</v>
      </c>
      <c r="T82" s="44">
        <f t="shared" si="25"/>
        <v>-9.0208416000000007</v>
      </c>
      <c r="U82" s="44">
        <f t="shared" si="26"/>
        <v>-12.577925</v>
      </c>
      <c r="V82" s="44">
        <f t="shared" si="27"/>
        <v>0</v>
      </c>
    </row>
    <row r="83" spans="2:22" x14ac:dyDescent="0.25">
      <c r="B83">
        <v>5440000000</v>
      </c>
      <c r="C83">
        <v>-7.5114178999999996</v>
      </c>
      <c r="E83" s="6">
        <f t="shared" si="14"/>
        <v>5.68</v>
      </c>
      <c r="F83" s="6">
        <f t="shared" si="15"/>
        <v>-7.5838565999999998</v>
      </c>
      <c r="G83" s="44">
        <f t="shared" si="16"/>
        <v>-8.3535623999999995</v>
      </c>
      <c r="H83" s="44">
        <f t="shared" si="17"/>
        <v>-8.7713775999999992</v>
      </c>
      <c r="I83" s="44">
        <f t="shared" si="18"/>
        <v>-9.4445601000000003</v>
      </c>
      <c r="J83" s="44">
        <f t="shared" si="19"/>
        <v>-13.336792000000001</v>
      </c>
      <c r="K83" s="44">
        <f t="shared" si="20"/>
        <v>0</v>
      </c>
      <c r="M83">
        <v>5440000000</v>
      </c>
      <c r="N83">
        <v>-7.3703370000000001</v>
      </c>
      <c r="P83" s="6">
        <f t="shared" si="21"/>
        <v>5.68</v>
      </c>
      <c r="Q83" s="6">
        <f t="shared" si="22"/>
        <v>-7.2562512999999997</v>
      </c>
      <c r="R83" s="44">
        <f t="shared" si="23"/>
        <v>-7.9874824999999996</v>
      </c>
      <c r="S83" s="44">
        <f t="shared" si="24"/>
        <v>-8.3591680999999998</v>
      </c>
      <c r="T83" s="44">
        <f t="shared" si="25"/>
        <v>-9.0109720000000006</v>
      </c>
      <c r="U83" s="44">
        <f t="shared" si="26"/>
        <v>-12.720694</v>
      </c>
      <c r="V83" s="44">
        <f t="shared" si="27"/>
        <v>0</v>
      </c>
    </row>
    <row r="84" spans="2:22" x14ac:dyDescent="0.25">
      <c r="B84">
        <v>5500000000</v>
      </c>
      <c r="C84">
        <v>-7.5186753</v>
      </c>
      <c r="E84" s="6">
        <f t="shared" si="14"/>
        <v>5.74</v>
      </c>
      <c r="F84" s="6">
        <f t="shared" si="15"/>
        <v>-7.5602226000000003</v>
      </c>
      <c r="G84" s="44">
        <f t="shared" si="16"/>
        <v>-8.3221559999999997</v>
      </c>
      <c r="H84" s="44">
        <f t="shared" si="17"/>
        <v>-8.7343759999999993</v>
      </c>
      <c r="I84" s="44">
        <f t="shared" si="18"/>
        <v>-9.4113168999999992</v>
      </c>
      <c r="J84" s="44">
        <f t="shared" si="19"/>
        <v>-13.325417</v>
      </c>
      <c r="K84" s="44">
        <f t="shared" si="20"/>
        <v>0</v>
      </c>
      <c r="M84">
        <v>5500000000</v>
      </c>
      <c r="N84">
        <v>-7.3100738999999999</v>
      </c>
      <c r="P84" s="6">
        <f t="shared" si="21"/>
        <v>5.74</v>
      </c>
      <c r="Q84" s="6">
        <f t="shared" si="22"/>
        <v>-7.2495661</v>
      </c>
      <c r="R84" s="44">
        <f t="shared" si="23"/>
        <v>-7.9665575000000004</v>
      </c>
      <c r="S84" s="44">
        <f t="shared" si="24"/>
        <v>-8.3223742999999999</v>
      </c>
      <c r="T84" s="44">
        <f t="shared" si="25"/>
        <v>-8.9580879000000007</v>
      </c>
      <c r="U84" s="44">
        <f t="shared" si="26"/>
        <v>-12.669767999999999</v>
      </c>
      <c r="V84" s="44">
        <f t="shared" si="27"/>
        <v>0</v>
      </c>
    </row>
    <row r="85" spans="2:22" x14ac:dyDescent="0.25">
      <c r="B85">
        <v>5560000000</v>
      </c>
      <c r="C85">
        <v>-7.5495725</v>
      </c>
      <c r="E85" s="6">
        <f t="shared" si="14"/>
        <v>5.8</v>
      </c>
      <c r="F85" s="6">
        <f t="shared" si="15"/>
        <v>-7.5399079000000002</v>
      </c>
      <c r="G85" s="44">
        <f t="shared" si="16"/>
        <v>-8.3043785000000003</v>
      </c>
      <c r="H85" s="44">
        <f t="shared" si="17"/>
        <v>-8.7181110000000004</v>
      </c>
      <c r="I85" s="44">
        <f t="shared" si="18"/>
        <v>-9.3947172000000005</v>
      </c>
      <c r="J85" s="44">
        <f t="shared" si="19"/>
        <v>-13.20496</v>
      </c>
      <c r="K85" s="44">
        <f t="shared" si="20"/>
        <v>0</v>
      </c>
      <c r="M85">
        <v>5560000000</v>
      </c>
      <c r="N85">
        <v>-7.2770286000000004</v>
      </c>
      <c r="P85" s="6">
        <f t="shared" si="21"/>
        <v>5.8</v>
      </c>
      <c r="Q85" s="6">
        <f t="shared" si="22"/>
        <v>-7.2490420000000002</v>
      </c>
      <c r="R85" s="44">
        <f t="shared" si="23"/>
        <v>-7.9602962000000002</v>
      </c>
      <c r="S85" s="44">
        <f t="shared" si="24"/>
        <v>-8.3028230999999995</v>
      </c>
      <c r="T85" s="44">
        <f t="shared" si="25"/>
        <v>-8.9179554000000003</v>
      </c>
      <c r="U85" s="44">
        <f t="shared" si="26"/>
        <v>-12.534325000000001</v>
      </c>
      <c r="V85" s="44">
        <f t="shared" si="27"/>
        <v>0</v>
      </c>
    </row>
    <row r="86" spans="2:22" x14ac:dyDescent="0.25">
      <c r="B86">
        <v>5620000000</v>
      </c>
      <c r="C86">
        <v>-7.5570908000000001</v>
      </c>
      <c r="E86" s="6">
        <f t="shared" si="14"/>
        <v>5.86</v>
      </c>
      <c r="F86" s="6">
        <f t="shared" si="15"/>
        <v>-7.4885811999999996</v>
      </c>
      <c r="G86" s="44">
        <f t="shared" si="16"/>
        <v>-8.2425671000000005</v>
      </c>
      <c r="H86" s="44">
        <f t="shared" si="17"/>
        <v>-8.6491156</v>
      </c>
      <c r="I86" s="44">
        <f t="shared" si="18"/>
        <v>-9.3285874999999994</v>
      </c>
      <c r="J86" s="44">
        <f t="shared" si="19"/>
        <v>-13.140879</v>
      </c>
      <c r="K86" s="44">
        <f t="shared" si="20"/>
        <v>0</v>
      </c>
      <c r="M86">
        <v>5620000000</v>
      </c>
      <c r="N86">
        <v>-7.2505535999999999</v>
      </c>
      <c r="P86" s="6">
        <f t="shared" si="21"/>
        <v>5.86</v>
      </c>
      <c r="Q86" s="6">
        <f t="shared" si="22"/>
        <v>-7.2395300999999996</v>
      </c>
      <c r="R86" s="44">
        <f t="shared" si="23"/>
        <v>-7.9429350000000003</v>
      </c>
      <c r="S86" s="44">
        <f t="shared" si="24"/>
        <v>-8.2723150000000008</v>
      </c>
      <c r="T86" s="44">
        <f t="shared" si="25"/>
        <v>-8.8706188000000008</v>
      </c>
      <c r="U86" s="44">
        <f t="shared" si="26"/>
        <v>-12.470401000000001</v>
      </c>
      <c r="V86" s="44">
        <f t="shared" si="27"/>
        <v>0</v>
      </c>
    </row>
    <row r="87" spans="2:22" x14ac:dyDescent="0.25">
      <c r="B87">
        <v>5680000000</v>
      </c>
      <c r="C87">
        <v>-7.5838565999999998</v>
      </c>
      <c r="E87" s="6">
        <f t="shared" si="14"/>
        <v>5.92</v>
      </c>
      <c r="F87" s="6">
        <f t="shared" si="15"/>
        <v>-7.4489603000000004</v>
      </c>
      <c r="G87" s="44">
        <f t="shared" si="16"/>
        <v>-8.2069845000000008</v>
      </c>
      <c r="H87" s="44">
        <f t="shared" si="17"/>
        <v>-8.6194428999999992</v>
      </c>
      <c r="I87" s="44">
        <f t="shared" si="18"/>
        <v>-9.3056812000000004</v>
      </c>
      <c r="J87" s="44">
        <f t="shared" si="19"/>
        <v>-13.112299</v>
      </c>
      <c r="K87" s="44">
        <f t="shared" si="20"/>
        <v>0</v>
      </c>
      <c r="M87">
        <v>5680000000</v>
      </c>
      <c r="N87">
        <v>-7.2562512999999997</v>
      </c>
      <c r="P87" s="6">
        <f t="shared" si="21"/>
        <v>5.92</v>
      </c>
      <c r="Q87" s="6">
        <f t="shared" si="22"/>
        <v>-7.2401571000000002</v>
      </c>
      <c r="R87" s="44">
        <f t="shared" si="23"/>
        <v>-7.9433750999999999</v>
      </c>
      <c r="S87" s="44">
        <f t="shared" si="24"/>
        <v>-8.2692776000000006</v>
      </c>
      <c r="T87" s="44">
        <f t="shared" si="25"/>
        <v>-8.8558722000000003</v>
      </c>
      <c r="U87" s="44">
        <f t="shared" si="26"/>
        <v>-12.426582</v>
      </c>
      <c r="V87" s="44">
        <f t="shared" si="27"/>
        <v>0</v>
      </c>
    </row>
    <row r="88" spans="2:22" x14ac:dyDescent="0.25">
      <c r="B88">
        <v>5740000000</v>
      </c>
      <c r="C88">
        <v>-7.5602226000000003</v>
      </c>
      <c r="E88" s="6">
        <f t="shared" si="14"/>
        <v>5.98</v>
      </c>
      <c r="F88" s="6">
        <f t="shared" si="15"/>
        <v>-7.4009919000000002</v>
      </c>
      <c r="G88" s="44">
        <f t="shared" si="16"/>
        <v>-8.1514292000000008</v>
      </c>
      <c r="H88" s="44">
        <f t="shared" si="17"/>
        <v>-8.5589323000000004</v>
      </c>
      <c r="I88" s="44">
        <f t="shared" si="18"/>
        <v>-9.2423886999999993</v>
      </c>
      <c r="J88" s="44">
        <f t="shared" si="19"/>
        <v>-13.020859</v>
      </c>
      <c r="K88" s="44">
        <f t="shared" si="20"/>
        <v>0</v>
      </c>
      <c r="M88">
        <v>5740000000</v>
      </c>
      <c r="N88">
        <v>-7.2495661</v>
      </c>
      <c r="P88" s="6">
        <f t="shared" si="21"/>
        <v>5.98</v>
      </c>
      <c r="Q88" s="6">
        <f t="shared" si="22"/>
        <v>-7.2472824999999998</v>
      </c>
      <c r="R88" s="44">
        <f t="shared" si="23"/>
        <v>-7.9541177999999997</v>
      </c>
      <c r="S88" s="44">
        <f t="shared" si="24"/>
        <v>-8.2826976999999999</v>
      </c>
      <c r="T88" s="44">
        <f t="shared" si="25"/>
        <v>-8.8604240000000001</v>
      </c>
      <c r="U88" s="44">
        <f t="shared" si="26"/>
        <v>-12.354367999999999</v>
      </c>
      <c r="V88" s="44">
        <f t="shared" si="27"/>
        <v>0</v>
      </c>
    </row>
    <row r="89" spans="2:22" x14ac:dyDescent="0.25">
      <c r="B89">
        <v>5800000000</v>
      </c>
      <c r="C89">
        <v>-7.5399079000000002</v>
      </c>
      <c r="E89" s="6">
        <f t="shared" si="14"/>
        <v>6.04</v>
      </c>
      <c r="F89" s="6">
        <f t="shared" si="15"/>
        <v>-7.3740673000000001</v>
      </c>
      <c r="G89" s="44">
        <f t="shared" si="16"/>
        <v>-8.1299133000000001</v>
      </c>
      <c r="H89" s="44">
        <f t="shared" si="17"/>
        <v>-8.5459042000000007</v>
      </c>
      <c r="I89" s="44">
        <f t="shared" si="18"/>
        <v>-9.2322559000000002</v>
      </c>
      <c r="J89" s="44">
        <f t="shared" si="19"/>
        <v>-12.990093</v>
      </c>
      <c r="K89" s="44">
        <f t="shared" si="20"/>
        <v>0</v>
      </c>
      <c r="M89">
        <v>5800000000</v>
      </c>
      <c r="N89">
        <v>-7.2490420000000002</v>
      </c>
      <c r="P89" s="6">
        <f t="shared" si="21"/>
        <v>6.04</v>
      </c>
      <c r="Q89" s="6">
        <f t="shared" si="22"/>
        <v>-7.2561836</v>
      </c>
      <c r="R89" s="44">
        <f t="shared" si="23"/>
        <v>-7.9714540999999999</v>
      </c>
      <c r="S89" s="44">
        <f t="shared" si="24"/>
        <v>-8.3134861000000004</v>
      </c>
      <c r="T89" s="44">
        <f t="shared" si="25"/>
        <v>-8.8958405999999997</v>
      </c>
      <c r="U89" s="44">
        <f t="shared" si="26"/>
        <v>-12.383013</v>
      </c>
      <c r="V89" s="44">
        <f t="shared" si="27"/>
        <v>0</v>
      </c>
    </row>
    <row r="90" spans="2:22" x14ac:dyDescent="0.25">
      <c r="B90">
        <v>5860000000</v>
      </c>
      <c r="C90">
        <v>-7.4885811999999996</v>
      </c>
      <c r="E90" s="6">
        <f t="shared" si="14"/>
        <v>6.1</v>
      </c>
      <c r="F90" s="6">
        <f t="shared" si="15"/>
        <v>-7.3334155000000001</v>
      </c>
      <c r="G90" s="44">
        <f t="shared" si="16"/>
        <v>-8.0878382000000002</v>
      </c>
      <c r="H90" s="44">
        <f t="shared" si="17"/>
        <v>-8.5011921000000008</v>
      </c>
      <c r="I90" s="44">
        <f t="shared" si="18"/>
        <v>-9.1911850000000008</v>
      </c>
      <c r="J90" s="44">
        <f t="shared" si="19"/>
        <v>-13.036222</v>
      </c>
      <c r="K90" s="44">
        <f t="shared" si="20"/>
        <v>0</v>
      </c>
      <c r="M90">
        <v>5860000000</v>
      </c>
      <c r="N90">
        <v>-7.2395300999999996</v>
      </c>
      <c r="P90" s="6">
        <f t="shared" si="21"/>
        <v>6.1</v>
      </c>
      <c r="Q90" s="6">
        <f t="shared" si="22"/>
        <v>-7.2663764999999998</v>
      </c>
      <c r="R90" s="44">
        <f t="shared" si="23"/>
        <v>-7.9877472000000003</v>
      </c>
      <c r="S90" s="44">
        <f t="shared" si="24"/>
        <v>-8.3420591000000002</v>
      </c>
      <c r="T90" s="44">
        <f t="shared" si="25"/>
        <v>-8.9295863999999998</v>
      </c>
      <c r="U90" s="44">
        <f t="shared" si="26"/>
        <v>-12.475031</v>
      </c>
      <c r="V90" s="44">
        <f t="shared" si="27"/>
        <v>0</v>
      </c>
    </row>
    <row r="91" spans="2:22" x14ac:dyDescent="0.25">
      <c r="B91">
        <v>5920000000</v>
      </c>
      <c r="C91">
        <v>-7.4489603000000004</v>
      </c>
      <c r="E91" s="6">
        <f t="shared" si="14"/>
        <v>6.16</v>
      </c>
      <c r="F91" s="6">
        <f t="shared" si="15"/>
        <v>-7.3207893000000004</v>
      </c>
      <c r="G91" s="44">
        <f t="shared" si="16"/>
        <v>-8.0843830000000008</v>
      </c>
      <c r="H91" s="44">
        <f t="shared" si="17"/>
        <v>-8.5072813000000007</v>
      </c>
      <c r="I91" s="44">
        <f t="shared" si="18"/>
        <v>-9.1995745000000007</v>
      </c>
      <c r="J91" s="44">
        <f t="shared" si="19"/>
        <v>-13.042023</v>
      </c>
      <c r="K91" s="44">
        <f t="shared" si="20"/>
        <v>0</v>
      </c>
      <c r="M91">
        <v>5920000000</v>
      </c>
      <c r="N91">
        <v>-7.2401571000000002</v>
      </c>
      <c r="P91" s="6">
        <f t="shared" si="21"/>
        <v>6.16</v>
      </c>
      <c r="Q91" s="6">
        <f t="shared" si="22"/>
        <v>-7.2803177999999997</v>
      </c>
      <c r="R91" s="44">
        <f t="shared" si="23"/>
        <v>-8.0125074000000005</v>
      </c>
      <c r="S91" s="44">
        <f t="shared" si="24"/>
        <v>-8.3830642999999991</v>
      </c>
      <c r="T91" s="44">
        <f t="shared" si="25"/>
        <v>-8.9787435999999996</v>
      </c>
      <c r="U91" s="44">
        <f t="shared" si="26"/>
        <v>-12.504511000000001</v>
      </c>
      <c r="V91" s="44">
        <f t="shared" si="27"/>
        <v>0</v>
      </c>
    </row>
    <row r="92" spans="2:22" x14ac:dyDescent="0.25">
      <c r="B92">
        <v>5980000000</v>
      </c>
      <c r="C92">
        <v>-7.4009919000000002</v>
      </c>
      <c r="E92" s="6">
        <f t="shared" si="14"/>
        <v>6.22</v>
      </c>
      <c r="F92" s="6">
        <f t="shared" si="15"/>
        <v>-7.2943587000000001</v>
      </c>
      <c r="G92" s="44">
        <f t="shared" si="16"/>
        <v>-8.0611257999999992</v>
      </c>
      <c r="H92" s="44">
        <f t="shared" si="17"/>
        <v>-8.4819449999999996</v>
      </c>
      <c r="I92" s="44">
        <f t="shared" si="18"/>
        <v>-9.1653490000000009</v>
      </c>
      <c r="J92" s="44">
        <f t="shared" si="19"/>
        <v>-12.928732999999999</v>
      </c>
      <c r="K92" s="44">
        <f t="shared" si="20"/>
        <v>0</v>
      </c>
      <c r="M92">
        <v>5980000000</v>
      </c>
      <c r="N92">
        <v>-7.2472824999999998</v>
      </c>
      <c r="P92" s="6">
        <f t="shared" si="21"/>
        <v>6.22</v>
      </c>
      <c r="Q92" s="6">
        <f t="shared" si="22"/>
        <v>-7.2833810000000003</v>
      </c>
      <c r="R92" s="44">
        <f t="shared" si="23"/>
        <v>-8.0261583000000005</v>
      </c>
      <c r="S92" s="44">
        <f t="shared" si="24"/>
        <v>-8.4074831000000003</v>
      </c>
      <c r="T92" s="44">
        <f t="shared" si="25"/>
        <v>-9.0045099000000004</v>
      </c>
      <c r="U92" s="44">
        <f t="shared" si="26"/>
        <v>-12.453101</v>
      </c>
      <c r="V92" s="44">
        <f t="shared" si="27"/>
        <v>0</v>
      </c>
    </row>
    <row r="93" spans="2:22" x14ac:dyDescent="0.25">
      <c r="B93">
        <v>6040000000</v>
      </c>
      <c r="C93">
        <v>-7.3740673000000001</v>
      </c>
      <c r="E93" s="6">
        <f t="shared" si="14"/>
        <v>6.28</v>
      </c>
      <c r="F93" s="6">
        <f t="shared" si="15"/>
        <v>-7.2990975000000002</v>
      </c>
      <c r="G93" s="44">
        <f t="shared" si="16"/>
        <v>-8.0748224000000004</v>
      </c>
      <c r="H93" s="44">
        <f t="shared" si="17"/>
        <v>-8.4997740000000004</v>
      </c>
      <c r="I93" s="44">
        <f t="shared" si="18"/>
        <v>-9.1744204000000007</v>
      </c>
      <c r="J93" s="44">
        <f t="shared" si="19"/>
        <v>-12.862026</v>
      </c>
      <c r="K93" s="44">
        <f t="shared" si="20"/>
        <v>0</v>
      </c>
      <c r="M93">
        <v>6040000000</v>
      </c>
      <c r="N93">
        <v>-7.2561836</v>
      </c>
      <c r="P93" s="6">
        <f t="shared" si="21"/>
        <v>6.28</v>
      </c>
      <c r="Q93" s="6">
        <f t="shared" si="22"/>
        <v>-7.3011154999999999</v>
      </c>
      <c r="R93" s="44">
        <f t="shared" si="23"/>
        <v>-8.0547322999999995</v>
      </c>
      <c r="S93" s="44">
        <f t="shared" si="24"/>
        <v>-8.4460230000000003</v>
      </c>
      <c r="T93" s="44">
        <f t="shared" si="25"/>
        <v>-9.0453624999999995</v>
      </c>
      <c r="U93" s="44">
        <f t="shared" si="26"/>
        <v>-12.481730000000001</v>
      </c>
      <c r="V93" s="44">
        <f t="shared" si="27"/>
        <v>0</v>
      </c>
    </row>
    <row r="94" spans="2:22" x14ac:dyDescent="0.25">
      <c r="B94">
        <v>6100000000</v>
      </c>
      <c r="C94">
        <v>-7.3334155000000001</v>
      </c>
      <c r="E94" s="6">
        <f t="shared" si="14"/>
        <v>6.34</v>
      </c>
      <c r="F94" s="6">
        <f t="shared" si="15"/>
        <v>-7.2944870000000002</v>
      </c>
      <c r="G94" s="44">
        <f t="shared" si="16"/>
        <v>-8.0850200999999995</v>
      </c>
      <c r="H94" s="44">
        <f t="shared" si="17"/>
        <v>-8.5136403999999999</v>
      </c>
      <c r="I94" s="44">
        <f t="shared" si="18"/>
        <v>-9.1816244000000005</v>
      </c>
      <c r="J94" s="44">
        <f t="shared" si="19"/>
        <v>-12.847588999999999</v>
      </c>
      <c r="K94" s="44">
        <f t="shared" si="20"/>
        <v>0</v>
      </c>
      <c r="M94">
        <v>6100000000</v>
      </c>
      <c r="N94">
        <v>-7.2663764999999998</v>
      </c>
      <c r="P94" s="6">
        <f t="shared" si="21"/>
        <v>6.34</v>
      </c>
      <c r="Q94" s="6">
        <f t="shared" si="22"/>
        <v>-7.3151659999999996</v>
      </c>
      <c r="R94" s="44">
        <f t="shared" si="23"/>
        <v>-8.0831193999999993</v>
      </c>
      <c r="S94" s="44">
        <f t="shared" si="24"/>
        <v>-8.4838667000000001</v>
      </c>
      <c r="T94" s="44">
        <f t="shared" si="25"/>
        <v>-9.0864525</v>
      </c>
      <c r="U94" s="44">
        <f t="shared" si="26"/>
        <v>-12.573268000000001</v>
      </c>
      <c r="V94" s="44">
        <f t="shared" si="27"/>
        <v>0</v>
      </c>
    </row>
    <row r="95" spans="2:22" x14ac:dyDescent="0.25">
      <c r="B95">
        <v>6160000000</v>
      </c>
      <c r="C95">
        <v>-7.3207893000000004</v>
      </c>
      <c r="E95" s="6">
        <f t="shared" si="14"/>
        <v>6.4</v>
      </c>
      <c r="F95" s="6">
        <f t="shared" si="15"/>
        <v>-7.2922826000000001</v>
      </c>
      <c r="G95" s="44">
        <f t="shared" si="16"/>
        <v>-8.0931034000000004</v>
      </c>
      <c r="H95" s="44">
        <f t="shared" si="17"/>
        <v>-8.5276326999999998</v>
      </c>
      <c r="I95" s="44">
        <f t="shared" si="18"/>
        <v>-9.1927041999999997</v>
      </c>
      <c r="J95" s="44">
        <f t="shared" si="19"/>
        <v>-12.881459</v>
      </c>
      <c r="K95" s="44">
        <f t="shared" si="20"/>
        <v>0</v>
      </c>
      <c r="M95">
        <v>6160000000</v>
      </c>
      <c r="N95">
        <v>-7.2803177999999997</v>
      </c>
      <c r="P95" s="6">
        <f t="shared" si="21"/>
        <v>6.4</v>
      </c>
      <c r="Q95" s="6">
        <f t="shared" si="22"/>
        <v>-7.3127975000000003</v>
      </c>
      <c r="R95" s="44">
        <f t="shared" si="23"/>
        <v>-8.0868100999999992</v>
      </c>
      <c r="S95" s="44">
        <f t="shared" si="24"/>
        <v>-8.4929761999999993</v>
      </c>
      <c r="T95" s="44">
        <f t="shared" si="25"/>
        <v>-9.1041746000000003</v>
      </c>
      <c r="U95" s="44">
        <f t="shared" si="26"/>
        <v>-12.689204</v>
      </c>
      <c r="V95" s="44">
        <f t="shared" si="27"/>
        <v>0</v>
      </c>
    </row>
    <row r="96" spans="2:22" x14ac:dyDescent="0.25">
      <c r="B96">
        <v>6220000000</v>
      </c>
      <c r="C96">
        <v>-7.2943587000000001</v>
      </c>
      <c r="E96" s="6">
        <f t="shared" si="14"/>
        <v>6.46</v>
      </c>
      <c r="F96" s="6">
        <f t="shared" si="15"/>
        <v>-7.2991104</v>
      </c>
      <c r="G96" s="44">
        <f t="shared" si="16"/>
        <v>-8.1083411999999999</v>
      </c>
      <c r="H96" s="44">
        <f t="shared" si="17"/>
        <v>-8.5428771999999995</v>
      </c>
      <c r="I96" s="44">
        <f t="shared" si="18"/>
        <v>-9.2085370999999991</v>
      </c>
      <c r="J96" s="44">
        <f t="shared" si="19"/>
        <v>-12.966988000000001</v>
      </c>
      <c r="K96" s="44">
        <f t="shared" si="20"/>
        <v>0</v>
      </c>
      <c r="M96">
        <v>6220000000</v>
      </c>
      <c r="N96">
        <v>-7.2833810000000003</v>
      </c>
      <c r="P96" s="6">
        <f t="shared" si="21"/>
        <v>6.46</v>
      </c>
      <c r="Q96" s="6">
        <f t="shared" si="22"/>
        <v>-7.3270860000000004</v>
      </c>
      <c r="R96" s="44">
        <f t="shared" si="23"/>
        <v>-8.1060075999999999</v>
      </c>
      <c r="S96" s="44">
        <f t="shared" si="24"/>
        <v>-8.5163440999999995</v>
      </c>
      <c r="T96" s="44">
        <f t="shared" si="25"/>
        <v>-9.1298437000000003</v>
      </c>
      <c r="U96" s="44">
        <f t="shared" si="26"/>
        <v>-12.841787999999999</v>
      </c>
      <c r="V96" s="44">
        <f t="shared" si="27"/>
        <v>0</v>
      </c>
    </row>
    <row r="97" spans="2:22" x14ac:dyDescent="0.25">
      <c r="B97">
        <v>6280000000</v>
      </c>
      <c r="C97">
        <v>-7.2990975000000002</v>
      </c>
      <c r="E97" s="6">
        <f t="shared" si="14"/>
        <v>6.52</v>
      </c>
      <c r="F97" s="6">
        <f t="shared" si="15"/>
        <v>-7.3266825999999998</v>
      </c>
      <c r="G97" s="44">
        <f t="shared" si="16"/>
        <v>-8.1390990999999993</v>
      </c>
      <c r="H97" s="44">
        <f t="shared" si="17"/>
        <v>-8.5716715000000008</v>
      </c>
      <c r="I97" s="44">
        <f t="shared" si="18"/>
        <v>-9.2281189000000001</v>
      </c>
      <c r="J97" s="44">
        <f t="shared" si="19"/>
        <v>-13.019114</v>
      </c>
      <c r="K97" s="44">
        <f t="shared" si="20"/>
        <v>0</v>
      </c>
      <c r="M97">
        <v>6280000000</v>
      </c>
      <c r="N97">
        <v>-7.3011154999999999</v>
      </c>
      <c r="P97" s="6">
        <f t="shared" si="21"/>
        <v>6.52</v>
      </c>
      <c r="Q97" s="6">
        <f t="shared" si="22"/>
        <v>-7.3476442999999998</v>
      </c>
      <c r="R97" s="44">
        <f t="shared" si="23"/>
        <v>-8.1266040999999998</v>
      </c>
      <c r="S97" s="44">
        <f t="shared" si="24"/>
        <v>-8.5367812999999995</v>
      </c>
      <c r="T97" s="44">
        <f t="shared" si="25"/>
        <v>-9.1501570000000001</v>
      </c>
      <c r="U97" s="44">
        <f t="shared" si="26"/>
        <v>-12.902747</v>
      </c>
      <c r="V97" s="44">
        <f t="shared" si="27"/>
        <v>0</v>
      </c>
    </row>
    <row r="98" spans="2:22" x14ac:dyDescent="0.25">
      <c r="B98">
        <v>6340000000</v>
      </c>
      <c r="C98">
        <v>-7.2944870000000002</v>
      </c>
      <c r="E98" s="6">
        <f t="shared" si="14"/>
        <v>6.58</v>
      </c>
      <c r="F98" s="6">
        <f t="shared" si="15"/>
        <v>-7.3363737999999996</v>
      </c>
      <c r="G98" s="44">
        <f t="shared" si="16"/>
        <v>-8.1489697000000003</v>
      </c>
      <c r="H98" s="44">
        <f t="shared" si="17"/>
        <v>-8.5719460999999999</v>
      </c>
      <c r="I98" s="44">
        <f t="shared" si="18"/>
        <v>-9.2075929999999993</v>
      </c>
      <c r="J98" s="44">
        <f t="shared" si="19"/>
        <v>-12.908481</v>
      </c>
      <c r="K98" s="44">
        <f t="shared" si="20"/>
        <v>0</v>
      </c>
      <c r="M98">
        <v>6340000000</v>
      </c>
      <c r="N98">
        <v>-7.3151659999999996</v>
      </c>
      <c r="P98" s="6">
        <f t="shared" si="21"/>
        <v>6.58</v>
      </c>
      <c r="Q98" s="6">
        <f t="shared" si="22"/>
        <v>-7.355772</v>
      </c>
      <c r="R98" s="44">
        <f t="shared" si="23"/>
        <v>-8.1369208999999998</v>
      </c>
      <c r="S98" s="44">
        <f t="shared" si="24"/>
        <v>-8.5442104000000008</v>
      </c>
      <c r="T98" s="44">
        <f t="shared" si="25"/>
        <v>-9.1441441000000001</v>
      </c>
      <c r="U98" s="44">
        <f t="shared" si="26"/>
        <v>-12.826456</v>
      </c>
      <c r="V98" s="44">
        <f t="shared" si="27"/>
        <v>0</v>
      </c>
    </row>
    <row r="99" spans="2:22" x14ac:dyDescent="0.25">
      <c r="B99">
        <v>6400000000</v>
      </c>
      <c r="C99">
        <v>-7.2922826000000001</v>
      </c>
      <c r="E99" s="6">
        <f t="shared" si="14"/>
        <v>6.64</v>
      </c>
      <c r="F99" s="6">
        <f t="shared" si="15"/>
        <v>-7.3453841000000004</v>
      </c>
      <c r="G99" s="44">
        <f t="shared" si="16"/>
        <v>-8.1476994000000005</v>
      </c>
      <c r="H99" s="44">
        <f t="shared" si="17"/>
        <v>-8.5579853000000004</v>
      </c>
      <c r="I99" s="44">
        <f t="shared" si="18"/>
        <v>-9.1745728999999994</v>
      </c>
      <c r="J99" s="44">
        <f t="shared" si="19"/>
        <v>-12.840312000000001</v>
      </c>
      <c r="K99" s="44">
        <f t="shared" si="20"/>
        <v>0</v>
      </c>
      <c r="M99">
        <v>6400000000</v>
      </c>
      <c r="N99">
        <v>-7.3127975000000003</v>
      </c>
      <c r="P99" s="6">
        <f t="shared" si="21"/>
        <v>6.64</v>
      </c>
      <c r="Q99" s="6">
        <f t="shared" si="22"/>
        <v>-7.3469973</v>
      </c>
      <c r="R99" s="44">
        <f t="shared" si="23"/>
        <v>-8.1254109999999997</v>
      </c>
      <c r="S99" s="44">
        <f t="shared" si="24"/>
        <v>-8.5258655999999995</v>
      </c>
      <c r="T99" s="44">
        <f t="shared" si="25"/>
        <v>-9.1243286000000001</v>
      </c>
      <c r="U99" s="44">
        <f t="shared" si="26"/>
        <v>-12.844472</v>
      </c>
      <c r="V99" s="44">
        <f t="shared" si="27"/>
        <v>0</v>
      </c>
    </row>
    <row r="100" spans="2:22" x14ac:dyDescent="0.25">
      <c r="B100">
        <v>6460000000</v>
      </c>
      <c r="C100">
        <v>-7.2991104</v>
      </c>
      <c r="E100" s="6">
        <f t="shared" si="14"/>
        <v>6.7</v>
      </c>
      <c r="F100" s="6">
        <f t="shared" si="15"/>
        <v>-7.3651837999999996</v>
      </c>
      <c r="G100" s="44">
        <f t="shared" si="16"/>
        <v>-8.1659708000000002</v>
      </c>
      <c r="H100" s="44">
        <f t="shared" si="17"/>
        <v>-8.5683641000000001</v>
      </c>
      <c r="I100" s="44">
        <f t="shared" si="18"/>
        <v>-9.1776075000000006</v>
      </c>
      <c r="J100" s="44">
        <f t="shared" si="19"/>
        <v>-12.932534</v>
      </c>
      <c r="K100" s="44">
        <f t="shared" si="20"/>
        <v>0</v>
      </c>
      <c r="M100">
        <v>6460000000</v>
      </c>
      <c r="N100">
        <v>-7.3270860000000004</v>
      </c>
      <c r="P100" s="6">
        <f t="shared" si="21"/>
        <v>6.7</v>
      </c>
      <c r="Q100" s="6">
        <f t="shared" si="22"/>
        <v>-7.3534936999999996</v>
      </c>
      <c r="R100" s="44">
        <f t="shared" si="23"/>
        <v>-8.1358967</v>
      </c>
      <c r="S100" s="44">
        <f t="shared" si="24"/>
        <v>-8.5373344000000007</v>
      </c>
      <c r="T100" s="44">
        <f t="shared" si="25"/>
        <v>-9.1395140000000001</v>
      </c>
      <c r="U100" s="44">
        <f t="shared" si="26"/>
        <v>-13.040388999999999</v>
      </c>
      <c r="V100" s="44">
        <f t="shared" si="27"/>
        <v>0</v>
      </c>
    </row>
    <row r="101" spans="2:22" x14ac:dyDescent="0.25">
      <c r="B101">
        <v>6520000000</v>
      </c>
      <c r="C101">
        <v>-7.3266825999999998</v>
      </c>
      <c r="E101" s="6">
        <f t="shared" si="14"/>
        <v>6.76</v>
      </c>
      <c r="F101" s="6">
        <f t="shared" si="15"/>
        <v>-7.3894929999999999</v>
      </c>
      <c r="G101" s="44">
        <f t="shared" si="16"/>
        <v>-8.186655</v>
      </c>
      <c r="H101" s="44">
        <f t="shared" si="17"/>
        <v>-8.5856714000000007</v>
      </c>
      <c r="I101" s="44">
        <f t="shared" si="18"/>
        <v>-9.1938963000000005</v>
      </c>
      <c r="J101" s="44">
        <f t="shared" si="19"/>
        <v>-13.036372</v>
      </c>
      <c r="K101" s="44">
        <f t="shared" si="20"/>
        <v>0</v>
      </c>
      <c r="M101">
        <v>6520000000</v>
      </c>
      <c r="N101">
        <v>-7.3476442999999998</v>
      </c>
      <c r="P101" s="6">
        <f t="shared" si="21"/>
        <v>6.76</v>
      </c>
      <c r="Q101" s="6">
        <f t="shared" si="22"/>
        <v>-7.3515667999999996</v>
      </c>
      <c r="R101" s="44">
        <f t="shared" si="23"/>
        <v>-8.1367750000000001</v>
      </c>
      <c r="S101" s="44">
        <f t="shared" si="24"/>
        <v>-8.5370474000000005</v>
      </c>
      <c r="T101" s="44">
        <f t="shared" si="25"/>
        <v>-9.1449022000000006</v>
      </c>
      <c r="U101" s="44">
        <f t="shared" si="26"/>
        <v>-13.176477999999999</v>
      </c>
      <c r="V101" s="44">
        <f t="shared" si="27"/>
        <v>0</v>
      </c>
    </row>
    <row r="102" spans="2:22" x14ac:dyDescent="0.25">
      <c r="B102">
        <v>6580000000</v>
      </c>
      <c r="C102">
        <v>-7.3363737999999996</v>
      </c>
      <c r="E102" s="6">
        <f t="shared" si="14"/>
        <v>6.82</v>
      </c>
      <c r="F102" s="6">
        <f t="shared" si="15"/>
        <v>-7.4069858000000002</v>
      </c>
      <c r="G102" s="44">
        <f t="shared" si="16"/>
        <v>-8.1985636</v>
      </c>
      <c r="H102" s="44">
        <f t="shared" si="17"/>
        <v>-8.5903044000000008</v>
      </c>
      <c r="I102" s="44">
        <f t="shared" si="18"/>
        <v>-9.1890000999999994</v>
      </c>
      <c r="J102" s="44">
        <f t="shared" si="19"/>
        <v>-13.066998</v>
      </c>
      <c r="K102" s="44">
        <f t="shared" si="20"/>
        <v>0</v>
      </c>
      <c r="M102">
        <v>6580000000</v>
      </c>
      <c r="N102">
        <v>-7.355772</v>
      </c>
      <c r="P102" s="6">
        <f t="shared" si="21"/>
        <v>6.82</v>
      </c>
      <c r="Q102" s="6">
        <f t="shared" si="22"/>
        <v>-7.3585577000000004</v>
      </c>
      <c r="R102" s="44">
        <f t="shared" si="23"/>
        <v>-8.1457128999999995</v>
      </c>
      <c r="S102" s="44">
        <f t="shared" si="24"/>
        <v>-8.5437460000000005</v>
      </c>
      <c r="T102" s="44">
        <f t="shared" si="25"/>
        <v>-9.1458712000000002</v>
      </c>
      <c r="U102" s="44">
        <f t="shared" si="26"/>
        <v>-13.239357</v>
      </c>
      <c r="V102" s="44">
        <f t="shared" si="27"/>
        <v>0</v>
      </c>
    </row>
    <row r="103" spans="2:22" x14ac:dyDescent="0.25">
      <c r="B103">
        <v>6640000000</v>
      </c>
      <c r="C103">
        <v>-7.3453841000000004</v>
      </c>
      <c r="E103" s="6">
        <f t="shared" si="14"/>
        <v>6.88</v>
      </c>
      <c r="F103" s="6">
        <f t="shared" si="15"/>
        <v>-7.4198712999999996</v>
      </c>
      <c r="G103" s="44">
        <f t="shared" si="16"/>
        <v>-8.2021073999999992</v>
      </c>
      <c r="H103" s="44">
        <f t="shared" si="17"/>
        <v>-8.5850553999999999</v>
      </c>
      <c r="I103" s="44">
        <f t="shared" si="18"/>
        <v>-9.1786203000000004</v>
      </c>
      <c r="J103" s="44">
        <f t="shared" si="19"/>
        <v>-13.149933000000001</v>
      </c>
      <c r="K103" s="44">
        <f t="shared" si="20"/>
        <v>0</v>
      </c>
      <c r="M103">
        <v>6640000000</v>
      </c>
      <c r="N103">
        <v>-7.3469973</v>
      </c>
      <c r="P103" s="6">
        <f t="shared" si="21"/>
        <v>6.88</v>
      </c>
      <c r="Q103" s="6">
        <f t="shared" si="22"/>
        <v>-7.3566684999999996</v>
      </c>
      <c r="R103" s="44">
        <f t="shared" si="23"/>
        <v>-8.1410760999999994</v>
      </c>
      <c r="S103" s="44">
        <f t="shared" si="24"/>
        <v>-8.5314999</v>
      </c>
      <c r="T103" s="44">
        <f t="shared" si="25"/>
        <v>-9.1347847000000009</v>
      </c>
      <c r="U103" s="44">
        <f t="shared" si="26"/>
        <v>-13.358511999999999</v>
      </c>
      <c r="V103" s="44">
        <f t="shared" si="27"/>
        <v>0</v>
      </c>
    </row>
    <row r="104" spans="2:22" x14ac:dyDescent="0.25">
      <c r="B104">
        <v>6700000000</v>
      </c>
      <c r="C104">
        <v>-7.3651837999999996</v>
      </c>
      <c r="E104" s="6">
        <f t="shared" si="14"/>
        <v>6.94</v>
      </c>
      <c r="F104" s="6">
        <f t="shared" si="15"/>
        <v>-7.4276885999999998</v>
      </c>
      <c r="G104" s="44">
        <f t="shared" si="16"/>
        <v>-8.2021140999999993</v>
      </c>
      <c r="H104" s="44">
        <f t="shared" si="17"/>
        <v>-8.5782317999999993</v>
      </c>
      <c r="I104" s="44">
        <f t="shared" si="18"/>
        <v>-9.1704769000000006</v>
      </c>
      <c r="J104" s="44">
        <f t="shared" si="19"/>
        <v>-13.244103000000001</v>
      </c>
      <c r="K104" s="44">
        <f t="shared" si="20"/>
        <v>0</v>
      </c>
      <c r="M104">
        <v>6700000000</v>
      </c>
      <c r="N104">
        <v>-7.3534936999999996</v>
      </c>
      <c r="P104" s="6">
        <f t="shared" si="21"/>
        <v>6.94</v>
      </c>
      <c r="Q104" s="6">
        <f t="shared" si="22"/>
        <v>-7.3644333</v>
      </c>
      <c r="R104" s="44">
        <f t="shared" si="23"/>
        <v>-8.1445837000000001</v>
      </c>
      <c r="S104" s="44">
        <f t="shared" si="24"/>
        <v>-8.5286817999999993</v>
      </c>
      <c r="T104" s="44">
        <f t="shared" si="25"/>
        <v>-9.1307925999999995</v>
      </c>
      <c r="U104" s="44">
        <f t="shared" si="26"/>
        <v>-13.456231000000001</v>
      </c>
      <c r="V104" s="44">
        <f t="shared" si="27"/>
        <v>0</v>
      </c>
    </row>
    <row r="105" spans="2:22" x14ac:dyDescent="0.25">
      <c r="B105">
        <v>6760000000</v>
      </c>
      <c r="C105">
        <v>-7.3894929999999999</v>
      </c>
      <c r="E105" s="6">
        <f t="shared" si="14"/>
        <v>7</v>
      </c>
      <c r="F105" s="6">
        <f t="shared" si="15"/>
        <v>-7.4353828000000002</v>
      </c>
      <c r="G105" s="44">
        <f t="shared" si="16"/>
        <v>-8.1971149000000008</v>
      </c>
      <c r="H105" s="44">
        <f t="shared" si="17"/>
        <v>-8.5647649999999995</v>
      </c>
      <c r="I105" s="44">
        <f t="shared" si="18"/>
        <v>-9.1461629999999996</v>
      </c>
      <c r="J105" s="44">
        <f t="shared" si="19"/>
        <v>-13.180979000000001</v>
      </c>
      <c r="K105" s="44">
        <f t="shared" si="20"/>
        <v>0</v>
      </c>
      <c r="M105">
        <v>6760000000</v>
      </c>
      <c r="N105">
        <v>-7.3515667999999996</v>
      </c>
      <c r="P105" s="6">
        <f t="shared" si="21"/>
        <v>7</v>
      </c>
      <c r="Q105" s="6">
        <f t="shared" si="22"/>
        <v>-7.3642839999999996</v>
      </c>
      <c r="R105" s="44">
        <f t="shared" si="23"/>
        <v>-8.1386175000000005</v>
      </c>
      <c r="S105" s="44">
        <f t="shared" si="24"/>
        <v>-8.5121182999999991</v>
      </c>
      <c r="T105" s="44">
        <f t="shared" si="25"/>
        <v>-9.1064787000000003</v>
      </c>
      <c r="U105" s="44">
        <f t="shared" si="26"/>
        <v>-13.378598</v>
      </c>
      <c r="V105" s="44">
        <f t="shared" si="27"/>
        <v>0</v>
      </c>
    </row>
    <row r="106" spans="2:22" x14ac:dyDescent="0.25">
      <c r="B106">
        <v>6820000000</v>
      </c>
      <c r="C106">
        <v>-7.4069858000000002</v>
      </c>
      <c r="E106" s="6">
        <f t="shared" si="14"/>
        <v>7.06</v>
      </c>
      <c r="F106" s="6">
        <f t="shared" si="15"/>
        <v>-7.4419360000000001</v>
      </c>
      <c r="G106" s="44">
        <f t="shared" si="16"/>
        <v>-8.1919831999999992</v>
      </c>
      <c r="H106" s="44">
        <f t="shared" si="17"/>
        <v>-8.5508871000000006</v>
      </c>
      <c r="I106" s="44">
        <f t="shared" si="18"/>
        <v>-9.1184559000000007</v>
      </c>
      <c r="J106" s="44">
        <f t="shared" si="19"/>
        <v>-13.141788</v>
      </c>
      <c r="K106" s="44">
        <f t="shared" si="20"/>
        <v>0</v>
      </c>
      <c r="M106">
        <v>6820000000</v>
      </c>
      <c r="N106">
        <v>-7.3585577000000004</v>
      </c>
      <c r="P106" s="6">
        <f t="shared" si="21"/>
        <v>7.06</v>
      </c>
      <c r="Q106" s="6">
        <f t="shared" si="22"/>
        <v>-7.3790898</v>
      </c>
      <c r="R106" s="44">
        <f t="shared" si="23"/>
        <v>-8.1496896999999997</v>
      </c>
      <c r="S106" s="44">
        <f t="shared" si="24"/>
        <v>-8.5145797999999999</v>
      </c>
      <c r="T106" s="44">
        <f t="shared" si="25"/>
        <v>-9.1072664000000003</v>
      </c>
      <c r="U106" s="44">
        <f t="shared" si="26"/>
        <v>-13.434791000000001</v>
      </c>
      <c r="V106" s="44">
        <f t="shared" si="27"/>
        <v>0</v>
      </c>
    </row>
    <row r="107" spans="2:22" x14ac:dyDescent="0.25">
      <c r="B107">
        <v>6880000000</v>
      </c>
      <c r="C107">
        <v>-7.4198712999999996</v>
      </c>
      <c r="E107" s="6">
        <f t="shared" si="14"/>
        <v>7.12</v>
      </c>
      <c r="F107" s="6">
        <f t="shared" si="15"/>
        <v>-7.4560084</v>
      </c>
      <c r="G107" s="44">
        <f t="shared" si="16"/>
        <v>-8.2008667000000006</v>
      </c>
      <c r="H107" s="44">
        <f t="shared" si="17"/>
        <v>-8.5595149999999993</v>
      </c>
      <c r="I107" s="44">
        <f t="shared" si="18"/>
        <v>-9.1351233000000001</v>
      </c>
      <c r="J107" s="44">
        <f t="shared" si="19"/>
        <v>-13.305695</v>
      </c>
      <c r="K107" s="44">
        <f t="shared" si="20"/>
        <v>0</v>
      </c>
      <c r="M107">
        <v>6880000000</v>
      </c>
      <c r="N107">
        <v>-7.3566684999999996</v>
      </c>
      <c r="P107" s="6">
        <f t="shared" si="21"/>
        <v>7.12</v>
      </c>
      <c r="Q107" s="6">
        <f t="shared" si="22"/>
        <v>-7.3943472000000003</v>
      </c>
      <c r="R107" s="44">
        <f t="shared" si="23"/>
        <v>-8.1608733999999998</v>
      </c>
      <c r="S107" s="44">
        <f t="shared" si="24"/>
        <v>-8.5226869999999995</v>
      </c>
      <c r="T107" s="44">
        <f t="shared" si="25"/>
        <v>-9.1374569000000001</v>
      </c>
      <c r="U107" s="44">
        <f t="shared" si="26"/>
        <v>-13.733446000000001</v>
      </c>
      <c r="V107" s="44">
        <f t="shared" si="27"/>
        <v>0</v>
      </c>
    </row>
    <row r="108" spans="2:22" x14ac:dyDescent="0.25">
      <c r="B108">
        <v>6940000000</v>
      </c>
      <c r="C108">
        <v>-7.4276885999999998</v>
      </c>
      <c r="E108" s="6">
        <f t="shared" si="14"/>
        <v>7.18</v>
      </c>
      <c r="F108" s="6">
        <f t="shared" si="15"/>
        <v>-7.4451765999999999</v>
      </c>
      <c r="G108" s="44">
        <f t="shared" si="16"/>
        <v>-8.1894989000000002</v>
      </c>
      <c r="H108" s="44">
        <f t="shared" si="17"/>
        <v>-8.548667</v>
      </c>
      <c r="I108" s="44">
        <f t="shared" si="18"/>
        <v>-9.1372079999999993</v>
      </c>
      <c r="J108" s="44">
        <f t="shared" si="19"/>
        <v>-13.512176999999999</v>
      </c>
      <c r="K108" s="44">
        <f t="shared" si="20"/>
        <v>0</v>
      </c>
      <c r="M108">
        <v>6940000000</v>
      </c>
      <c r="N108">
        <v>-7.3644333</v>
      </c>
      <c r="P108" s="6">
        <f t="shared" si="21"/>
        <v>7.18</v>
      </c>
      <c r="Q108" s="6">
        <f t="shared" si="22"/>
        <v>-7.3901710999999999</v>
      </c>
      <c r="R108" s="44">
        <f t="shared" si="23"/>
        <v>-8.1509304</v>
      </c>
      <c r="S108" s="44">
        <f t="shared" si="24"/>
        <v>-8.5089321000000009</v>
      </c>
      <c r="T108" s="44">
        <f t="shared" si="25"/>
        <v>-9.1399764999999995</v>
      </c>
      <c r="U108" s="44">
        <f t="shared" si="26"/>
        <v>-13.985175999999999</v>
      </c>
      <c r="V108" s="44">
        <f t="shared" si="27"/>
        <v>0</v>
      </c>
    </row>
    <row r="109" spans="2:22" x14ac:dyDescent="0.25">
      <c r="B109">
        <v>7000000000</v>
      </c>
      <c r="C109">
        <v>-7.4353828000000002</v>
      </c>
      <c r="E109" s="6">
        <f t="shared" si="14"/>
        <v>7.24</v>
      </c>
      <c r="F109" s="6">
        <f t="shared" si="15"/>
        <v>-7.4627394999999996</v>
      </c>
      <c r="G109" s="44">
        <f t="shared" si="16"/>
        <v>-8.2059250000000006</v>
      </c>
      <c r="H109" s="44">
        <f t="shared" si="17"/>
        <v>-8.5583629999999999</v>
      </c>
      <c r="I109" s="44">
        <f t="shared" si="18"/>
        <v>-9.1411829000000004</v>
      </c>
      <c r="J109" s="44">
        <f t="shared" si="19"/>
        <v>-13.564759</v>
      </c>
      <c r="K109" s="44">
        <f t="shared" si="20"/>
        <v>0</v>
      </c>
      <c r="M109">
        <v>7000000000</v>
      </c>
      <c r="N109">
        <v>-7.3642839999999996</v>
      </c>
      <c r="P109" s="6">
        <f t="shared" si="21"/>
        <v>7.24</v>
      </c>
      <c r="Q109" s="6">
        <f t="shared" si="22"/>
        <v>-7.4066910999999998</v>
      </c>
      <c r="R109" s="44">
        <f t="shared" si="23"/>
        <v>-8.1596384000000004</v>
      </c>
      <c r="S109" s="44">
        <f t="shared" si="24"/>
        <v>-8.5095959000000008</v>
      </c>
      <c r="T109" s="44">
        <f t="shared" si="25"/>
        <v>-9.1368542000000001</v>
      </c>
      <c r="U109" s="44">
        <f t="shared" si="26"/>
        <v>-13.999779999999999</v>
      </c>
      <c r="V109" s="44">
        <f t="shared" si="27"/>
        <v>0</v>
      </c>
    </row>
    <row r="110" spans="2:22" x14ac:dyDescent="0.25">
      <c r="B110">
        <v>7060000000</v>
      </c>
      <c r="C110">
        <v>-7.4419360000000001</v>
      </c>
      <c r="E110" s="6">
        <f t="shared" si="14"/>
        <v>7.3</v>
      </c>
      <c r="F110" s="6">
        <f t="shared" si="15"/>
        <v>-7.4860053000000004</v>
      </c>
      <c r="G110" s="44">
        <f t="shared" si="16"/>
        <v>-8.2265329000000005</v>
      </c>
      <c r="H110" s="44">
        <f t="shared" si="17"/>
        <v>-8.5694503999999991</v>
      </c>
      <c r="I110" s="44">
        <f t="shared" si="18"/>
        <v>-9.1431141</v>
      </c>
      <c r="J110" s="44">
        <f t="shared" si="19"/>
        <v>-13.591965</v>
      </c>
      <c r="K110" s="44">
        <f t="shared" si="20"/>
        <v>0</v>
      </c>
      <c r="M110">
        <v>7060000000</v>
      </c>
      <c r="N110">
        <v>-7.3790898</v>
      </c>
      <c r="P110" s="6">
        <f t="shared" si="21"/>
        <v>7.3</v>
      </c>
      <c r="Q110" s="6">
        <f t="shared" si="22"/>
        <v>-7.4295678000000001</v>
      </c>
      <c r="R110" s="44">
        <f t="shared" si="23"/>
        <v>-8.1752023999999999</v>
      </c>
      <c r="S110" s="44">
        <f t="shared" si="24"/>
        <v>-8.5202866000000004</v>
      </c>
      <c r="T110" s="44">
        <f t="shared" si="25"/>
        <v>-9.1482887000000002</v>
      </c>
      <c r="U110" s="44">
        <f t="shared" si="26"/>
        <v>-14.058166</v>
      </c>
      <c r="V110" s="44">
        <f t="shared" si="27"/>
        <v>0</v>
      </c>
    </row>
    <row r="111" spans="2:22" x14ac:dyDescent="0.25">
      <c r="B111">
        <v>7120000000</v>
      </c>
      <c r="C111">
        <v>-7.4560084</v>
      </c>
      <c r="E111" s="6">
        <f t="shared" si="14"/>
        <v>7.36</v>
      </c>
      <c r="F111" s="6">
        <f t="shared" si="15"/>
        <v>-7.5290689000000004</v>
      </c>
      <c r="G111" s="44">
        <f t="shared" si="16"/>
        <v>-8.2670794000000001</v>
      </c>
      <c r="H111" s="44">
        <f t="shared" si="17"/>
        <v>-8.5967827000000003</v>
      </c>
      <c r="I111" s="44">
        <f t="shared" si="18"/>
        <v>-9.1687183000000001</v>
      </c>
      <c r="J111" s="44">
        <f t="shared" si="19"/>
        <v>-13.686667999999999</v>
      </c>
      <c r="K111" s="44">
        <f t="shared" si="20"/>
        <v>0</v>
      </c>
      <c r="M111">
        <v>7120000000</v>
      </c>
      <c r="N111">
        <v>-7.3943472000000003</v>
      </c>
      <c r="P111" s="6">
        <f t="shared" si="21"/>
        <v>7.36</v>
      </c>
      <c r="Q111" s="6">
        <f t="shared" si="22"/>
        <v>-7.4636167999999996</v>
      </c>
      <c r="R111" s="44">
        <f t="shared" si="23"/>
        <v>-8.2054995999999996</v>
      </c>
      <c r="S111" s="44">
        <f t="shared" si="24"/>
        <v>-8.5547047000000003</v>
      </c>
      <c r="T111" s="44">
        <f t="shared" si="25"/>
        <v>-9.1935748999999998</v>
      </c>
      <c r="U111" s="44">
        <f t="shared" si="26"/>
        <v>-14.197012000000001</v>
      </c>
      <c r="V111" s="44">
        <f t="shared" si="27"/>
        <v>0</v>
      </c>
    </row>
    <row r="112" spans="2:22" x14ac:dyDescent="0.25">
      <c r="B112">
        <v>7180000000</v>
      </c>
      <c r="C112">
        <v>-7.4451765999999999</v>
      </c>
      <c r="E112" s="6">
        <f t="shared" si="14"/>
        <v>7.42</v>
      </c>
      <c r="F112" s="6">
        <f t="shared" si="15"/>
        <v>-7.5530895999999998</v>
      </c>
      <c r="G112" s="44">
        <f t="shared" si="16"/>
        <v>-8.2874794000000005</v>
      </c>
      <c r="H112" s="44">
        <f t="shared" si="17"/>
        <v>-8.6068467999999996</v>
      </c>
      <c r="I112" s="44">
        <f t="shared" si="18"/>
        <v>-9.1792716999999993</v>
      </c>
      <c r="J112" s="44">
        <f t="shared" si="19"/>
        <v>-13.745205</v>
      </c>
      <c r="K112" s="44">
        <f t="shared" si="20"/>
        <v>0</v>
      </c>
      <c r="M112">
        <v>7180000000</v>
      </c>
      <c r="N112">
        <v>-7.3901710999999999</v>
      </c>
      <c r="P112" s="6">
        <f t="shared" si="21"/>
        <v>7.42</v>
      </c>
      <c r="Q112" s="6">
        <f t="shared" si="22"/>
        <v>-7.4683222999999996</v>
      </c>
      <c r="R112" s="44">
        <f t="shared" si="23"/>
        <v>-8.2102175000000006</v>
      </c>
      <c r="S112" s="44">
        <f t="shared" si="24"/>
        <v>-8.5679034999999999</v>
      </c>
      <c r="T112" s="44">
        <f t="shared" si="25"/>
        <v>-9.2131243000000005</v>
      </c>
      <c r="U112" s="44">
        <f t="shared" si="26"/>
        <v>-14.274668</v>
      </c>
      <c r="V112" s="44">
        <f t="shared" si="27"/>
        <v>0</v>
      </c>
    </row>
    <row r="113" spans="2:22" x14ac:dyDescent="0.25">
      <c r="B113">
        <v>7240000000</v>
      </c>
      <c r="C113">
        <v>-7.4627394999999996</v>
      </c>
      <c r="E113" s="6">
        <f t="shared" si="14"/>
        <v>7.48</v>
      </c>
      <c r="F113" s="6">
        <f t="shared" si="15"/>
        <v>-7.6168399000000004</v>
      </c>
      <c r="G113" s="44">
        <f t="shared" si="16"/>
        <v>-8.3450079000000006</v>
      </c>
      <c r="H113" s="44">
        <f t="shared" si="17"/>
        <v>-8.6557150000000007</v>
      </c>
      <c r="I113" s="44">
        <f t="shared" si="18"/>
        <v>-9.2256879999999999</v>
      </c>
      <c r="J113" s="44">
        <f t="shared" si="19"/>
        <v>-13.807714000000001</v>
      </c>
      <c r="K113" s="44">
        <f t="shared" si="20"/>
        <v>0</v>
      </c>
      <c r="M113">
        <v>7240000000</v>
      </c>
      <c r="N113">
        <v>-7.4066910999999998</v>
      </c>
      <c r="P113" s="6">
        <f t="shared" si="21"/>
        <v>7.48</v>
      </c>
      <c r="Q113" s="6">
        <f t="shared" si="22"/>
        <v>-7.5055556000000001</v>
      </c>
      <c r="R113" s="44">
        <f t="shared" si="23"/>
        <v>-8.2559384999999992</v>
      </c>
      <c r="S113" s="44">
        <f t="shared" si="24"/>
        <v>-8.6268492000000006</v>
      </c>
      <c r="T113" s="44">
        <f t="shared" si="25"/>
        <v>-9.2766371000000003</v>
      </c>
      <c r="U113" s="44">
        <f t="shared" si="26"/>
        <v>-14.386742999999999</v>
      </c>
      <c r="V113" s="44">
        <f t="shared" si="27"/>
        <v>0</v>
      </c>
    </row>
    <row r="114" spans="2:22" x14ac:dyDescent="0.25">
      <c r="B114">
        <v>7300000000</v>
      </c>
      <c r="C114">
        <v>-7.4860053000000004</v>
      </c>
      <c r="E114" s="6">
        <f t="shared" si="14"/>
        <v>7.54</v>
      </c>
      <c r="F114" s="6">
        <f t="shared" si="15"/>
        <v>-7.6741790999999999</v>
      </c>
      <c r="G114" s="44">
        <f t="shared" si="16"/>
        <v>-8.3977956999999996</v>
      </c>
      <c r="H114" s="44">
        <f t="shared" si="17"/>
        <v>-8.7095193999999996</v>
      </c>
      <c r="I114" s="44">
        <f t="shared" si="18"/>
        <v>-9.2980824000000002</v>
      </c>
      <c r="J114" s="44">
        <f t="shared" si="19"/>
        <v>-13.996689</v>
      </c>
      <c r="K114" s="44">
        <f t="shared" si="20"/>
        <v>0</v>
      </c>
      <c r="M114">
        <v>7300000000</v>
      </c>
      <c r="N114">
        <v>-7.4295678000000001</v>
      </c>
      <c r="P114" s="6">
        <f t="shared" si="21"/>
        <v>7.54</v>
      </c>
      <c r="Q114" s="6">
        <f t="shared" si="22"/>
        <v>-7.5245233000000002</v>
      </c>
      <c r="R114" s="44">
        <f t="shared" si="23"/>
        <v>-8.2877215999999994</v>
      </c>
      <c r="S114" s="44">
        <f t="shared" si="24"/>
        <v>-8.6760444999999997</v>
      </c>
      <c r="T114" s="44">
        <f t="shared" si="25"/>
        <v>-9.3504324000000008</v>
      </c>
      <c r="U114" s="44">
        <f t="shared" si="26"/>
        <v>-14.677688</v>
      </c>
      <c r="V114" s="44">
        <f t="shared" si="27"/>
        <v>0</v>
      </c>
    </row>
    <row r="115" spans="2:22" x14ac:dyDescent="0.25">
      <c r="B115">
        <v>7360000000</v>
      </c>
      <c r="C115">
        <v>-7.5290689000000004</v>
      </c>
      <c r="E115" s="6">
        <f t="shared" si="14"/>
        <v>7.6</v>
      </c>
      <c r="F115" s="6">
        <f t="shared" si="15"/>
        <v>-7.7153901999999999</v>
      </c>
      <c r="G115" s="44">
        <f t="shared" si="16"/>
        <v>-8.4340477000000007</v>
      </c>
      <c r="H115" s="44">
        <f t="shared" si="17"/>
        <v>-8.7480659000000003</v>
      </c>
      <c r="I115" s="44">
        <f t="shared" si="18"/>
        <v>-9.3610124999999993</v>
      </c>
      <c r="J115" s="44">
        <f t="shared" si="19"/>
        <v>-14.21504</v>
      </c>
      <c r="K115" s="44">
        <f t="shared" si="20"/>
        <v>0</v>
      </c>
      <c r="M115">
        <v>7360000000</v>
      </c>
      <c r="N115">
        <v>-7.4636167999999996</v>
      </c>
      <c r="P115" s="6">
        <f t="shared" si="21"/>
        <v>7.6</v>
      </c>
      <c r="Q115" s="6">
        <f t="shared" si="22"/>
        <v>-7.5374397999999996</v>
      </c>
      <c r="R115" s="44">
        <f t="shared" si="23"/>
        <v>-8.3104715000000002</v>
      </c>
      <c r="S115" s="44">
        <f t="shared" si="24"/>
        <v>-8.7105923000000001</v>
      </c>
      <c r="T115" s="44">
        <f t="shared" si="25"/>
        <v>-9.3972081999999997</v>
      </c>
      <c r="U115" s="44">
        <f t="shared" si="26"/>
        <v>-14.923845</v>
      </c>
      <c r="V115" s="44">
        <f t="shared" si="27"/>
        <v>0</v>
      </c>
    </row>
    <row r="116" spans="2:22" x14ac:dyDescent="0.25">
      <c r="B116">
        <v>7420000000</v>
      </c>
      <c r="C116">
        <v>-7.5530895999999998</v>
      </c>
      <c r="E116" s="6">
        <f t="shared" si="14"/>
        <v>7.66</v>
      </c>
      <c r="F116" s="6">
        <f t="shared" si="15"/>
        <v>-7.7407994000000002</v>
      </c>
      <c r="G116" s="44">
        <f t="shared" si="16"/>
        <v>-8.4490394999999996</v>
      </c>
      <c r="H116" s="44">
        <f t="shared" si="17"/>
        <v>-8.7636795000000003</v>
      </c>
      <c r="I116" s="44">
        <f t="shared" si="18"/>
        <v>-9.3782634999999992</v>
      </c>
      <c r="J116" s="44">
        <f t="shared" si="19"/>
        <v>-14.289408999999999</v>
      </c>
      <c r="K116" s="44">
        <f t="shared" si="20"/>
        <v>0</v>
      </c>
      <c r="M116">
        <v>7420000000</v>
      </c>
      <c r="N116">
        <v>-7.4683222999999996</v>
      </c>
      <c r="P116" s="6">
        <f t="shared" si="21"/>
        <v>7.66</v>
      </c>
      <c r="Q116" s="6">
        <f t="shared" si="22"/>
        <v>-7.5468636</v>
      </c>
      <c r="R116" s="44">
        <f t="shared" si="23"/>
        <v>-8.3229609</v>
      </c>
      <c r="S116" s="44">
        <f t="shared" si="24"/>
        <v>-8.7169571000000001</v>
      </c>
      <c r="T116" s="44">
        <f t="shared" si="25"/>
        <v>-9.3889198</v>
      </c>
      <c r="U116" s="44">
        <f t="shared" si="26"/>
        <v>-14.970547</v>
      </c>
      <c r="V116" s="44">
        <f t="shared" si="27"/>
        <v>0</v>
      </c>
    </row>
    <row r="117" spans="2:22" x14ac:dyDescent="0.25">
      <c r="B117">
        <v>7480000000</v>
      </c>
      <c r="C117">
        <v>-7.6168399000000004</v>
      </c>
      <c r="E117" s="6">
        <f t="shared" si="14"/>
        <v>7.72</v>
      </c>
      <c r="F117" s="6">
        <f t="shared" si="15"/>
        <v>-7.7868795000000004</v>
      </c>
      <c r="G117" s="44">
        <f t="shared" si="16"/>
        <v>-8.4879645999999997</v>
      </c>
      <c r="H117" s="44">
        <f t="shared" si="17"/>
        <v>-8.7995853000000004</v>
      </c>
      <c r="I117" s="44">
        <f t="shared" si="18"/>
        <v>-9.4124993999999997</v>
      </c>
      <c r="J117" s="44">
        <f t="shared" si="19"/>
        <v>-14.345366</v>
      </c>
      <c r="K117" s="44">
        <f t="shared" si="20"/>
        <v>0</v>
      </c>
      <c r="M117">
        <v>7480000000</v>
      </c>
      <c r="N117">
        <v>-7.5055556000000001</v>
      </c>
      <c r="P117" s="6">
        <f t="shared" si="21"/>
        <v>7.72</v>
      </c>
      <c r="Q117" s="6">
        <f t="shared" si="22"/>
        <v>-7.5894903999999999</v>
      </c>
      <c r="R117" s="44">
        <f t="shared" si="23"/>
        <v>-8.3669243000000009</v>
      </c>
      <c r="S117" s="44">
        <f t="shared" si="24"/>
        <v>-8.7518597000000007</v>
      </c>
      <c r="T117" s="44">
        <f t="shared" si="25"/>
        <v>-9.4123982999999996</v>
      </c>
      <c r="U117" s="44">
        <f t="shared" si="26"/>
        <v>-15.041100999999999</v>
      </c>
      <c r="V117" s="44">
        <f t="shared" si="27"/>
        <v>0</v>
      </c>
    </row>
    <row r="118" spans="2:22" x14ac:dyDescent="0.25">
      <c r="B118">
        <v>7540000000</v>
      </c>
      <c r="C118">
        <v>-7.6741790999999999</v>
      </c>
      <c r="E118" s="6">
        <f t="shared" si="14"/>
        <v>7.78</v>
      </c>
      <c r="F118" s="6">
        <f t="shared" si="15"/>
        <v>-7.7996983999999996</v>
      </c>
      <c r="G118" s="44">
        <f t="shared" si="16"/>
        <v>-8.5017928999999999</v>
      </c>
      <c r="H118" s="44">
        <f t="shared" si="17"/>
        <v>-8.8210964000000001</v>
      </c>
      <c r="I118" s="44">
        <f t="shared" si="18"/>
        <v>-9.4604663999999996</v>
      </c>
      <c r="J118" s="44">
        <f t="shared" si="19"/>
        <v>-14.465172000000001</v>
      </c>
      <c r="K118" s="44">
        <f t="shared" si="20"/>
        <v>0</v>
      </c>
      <c r="M118">
        <v>7540000000</v>
      </c>
      <c r="N118">
        <v>-7.5245233000000002</v>
      </c>
      <c r="P118" s="6">
        <f t="shared" si="21"/>
        <v>7.78</v>
      </c>
      <c r="Q118" s="6">
        <f t="shared" si="22"/>
        <v>-7.6028161000000001</v>
      </c>
      <c r="R118" s="44">
        <f t="shared" si="23"/>
        <v>-8.3743324000000001</v>
      </c>
      <c r="S118" s="44">
        <f t="shared" si="24"/>
        <v>-8.7543421000000006</v>
      </c>
      <c r="T118" s="44">
        <f t="shared" si="25"/>
        <v>-9.4307251000000001</v>
      </c>
      <c r="U118" s="44">
        <f t="shared" si="26"/>
        <v>-15.172984</v>
      </c>
      <c r="V118" s="44">
        <f t="shared" si="27"/>
        <v>0</v>
      </c>
    </row>
    <row r="119" spans="2:22" x14ac:dyDescent="0.25">
      <c r="B119">
        <v>7600000000</v>
      </c>
      <c r="C119">
        <v>-7.7153901999999999</v>
      </c>
      <c r="E119" s="6">
        <f t="shared" si="14"/>
        <v>7.84</v>
      </c>
      <c r="F119" s="6">
        <f t="shared" si="15"/>
        <v>-7.8107948</v>
      </c>
      <c r="G119" s="44">
        <f t="shared" si="16"/>
        <v>-8.5099248999999997</v>
      </c>
      <c r="H119" s="44">
        <f t="shared" si="17"/>
        <v>-8.8383836999999996</v>
      </c>
      <c r="I119" s="44">
        <f t="shared" si="18"/>
        <v>-9.4978084999999997</v>
      </c>
      <c r="J119" s="44">
        <f t="shared" si="19"/>
        <v>-14.552502</v>
      </c>
      <c r="K119" s="44">
        <f t="shared" si="20"/>
        <v>0</v>
      </c>
      <c r="M119">
        <v>7600000000</v>
      </c>
      <c r="N119">
        <v>-7.5374397999999996</v>
      </c>
      <c r="P119" s="6">
        <f t="shared" si="21"/>
        <v>7.84</v>
      </c>
      <c r="Q119" s="6">
        <f t="shared" si="22"/>
        <v>-7.6296739999999996</v>
      </c>
      <c r="R119" s="44">
        <f t="shared" si="23"/>
        <v>-8.3909216000000004</v>
      </c>
      <c r="S119" s="44">
        <f t="shared" si="24"/>
        <v>-8.7641039000000003</v>
      </c>
      <c r="T119" s="44">
        <f t="shared" si="25"/>
        <v>-9.4427052000000007</v>
      </c>
      <c r="U119" s="44">
        <f t="shared" si="26"/>
        <v>-15.252345</v>
      </c>
      <c r="V119" s="44">
        <f t="shared" si="27"/>
        <v>0</v>
      </c>
    </row>
    <row r="120" spans="2:22" x14ac:dyDescent="0.25">
      <c r="B120">
        <v>7660000000</v>
      </c>
      <c r="C120">
        <v>-7.7407994000000002</v>
      </c>
      <c r="E120" s="6">
        <f t="shared" si="14"/>
        <v>7.9</v>
      </c>
      <c r="F120" s="6">
        <f t="shared" si="15"/>
        <v>-7.8355880000000004</v>
      </c>
      <c r="G120" s="44">
        <f t="shared" si="16"/>
        <v>-8.5363845999999999</v>
      </c>
      <c r="H120" s="44">
        <f t="shared" si="17"/>
        <v>-8.8759669999999993</v>
      </c>
      <c r="I120" s="44">
        <f t="shared" si="18"/>
        <v>-9.5526236999999998</v>
      </c>
      <c r="J120" s="44">
        <f t="shared" si="19"/>
        <v>-14.615637</v>
      </c>
      <c r="K120" s="44">
        <f t="shared" si="20"/>
        <v>0</v>
      </c>
      <c r="M120">
        <v>7660000000</v>
      </c>
      <c r="N120">
        <v>-7.5468636</v>
      </c>
      <c r="P120" s="6">
        <f t="shared" si="21"/>
        <v>7.9</v>
      </c>
      <c r="Q120" s="6">
        <f t="shared" si="22"/>
        <v>-7.6675215000000003</v>
      </c>
      <c r="R120" s="44">
        <f t="shared" si="23"/>
        <v>-8.4207400999999997</v>
      </c>
      <c r="S120" s="44">
        <f t="shared" si="24"/>
        <v>-8.7866906999999994</v>
      </c>
      <c r="T120" s="44">
        <f t="shared" si="25"/>
        <v>-9.4699878999999996</v>
      </c>
      <c r="U120" s="44">
        <f t="shared" si="26"/>
        <v>-15.326898999999999</v>
      </c>
      <c r="V120" s="44">
        <f t="shared" si="27"/>
        <v>0</v>
      </c>
    </row>
    <row r="121" spans="2:22" x14ac:dyDescent="0.25">
      <c r="B121">
        <v>7720000000</v>
      </c>
      <c r="C121">
        <v>-7.7868795000000004</v>
      </c>
      <c r="E121" s="6">
        <f t="shared" si="14"/>
        <v>7.96</v>
      </c>
      <c r="F121" s="6">
        <f t="shared" si="15"/>
        <v>-7.8087081999999999</v>
      </c>
      <c r="G121" s="44">
        <f t="shared" si="16"/>
        <v>-8.5186347999999992</v>
      </c>
      <c r="H121" s="44">
        <f t="shared" si="17"/>
        <v>-8.8775262999999995</v>
      </c>
      <c r="I121" s="44">
        <f t="shared" si="18"/>
        <v>-9.6063317999999995</v>
      </c>
      <c r="J121" s="44">
        <f t="shared" si="19"/>
        <v>-14.771644</v>
      </c>
      <c r="K121" s="44">
        <f t="shared" si="20"/>
        <v>0</v>
      </c>
      <c r="M121">
        <v>7720000000</v>
      </c>
      <c r="N121">
        <v>-7.5894903999999999</v>
      </c>
      <c r="P121" s="6">
        <f t="shared" si="21"/>
        <v>7.96</v>
      </c>
      <c r="Q121" s="6">
        <f t="shared" si="22"/>
        <v>-7.6695441999999998</v>
      </c>
      <c r="R121" s="44">
        <f t="shared" si="23"/>
        <v>-8.4140567999999991</v>
      </c>
      <c r="S121" s="44">
        <f t="shared" si="24"/>
        <v>-8.7834158000000002</v>
      </c>
      <c r="T121" s="44">
        <f t="shared" si="25"/>
        <v>-9.5033379</v>
      </c>
      <c r="U121" s="44">
        <f t="shared" si="26"/>
        <v>-15.512677999999999</v>
      </c>
      <c r="V121" s="44">
        <f t="shared" si="27"/>
        <v>0</v>
      </c>
    </row>
    <row r="122" spans="2:22" x14ac:dyDescent="0.25">
      <c r="B122">
        <v>7780000000</v>
      </c>
      <c r="C122">
        <v>-7.7996983999999996</v>
      </c>
      <c r="E122" s="6">
        <f t="shared" si="14"/>
        <v>8.02</v>
      </c>
      <c r="F122" s="6">
        <f t="shared" si="15"/>
        <v>-7.7911238999999997</v>
      </c>
      <c r="G122" s="44">
        <f t="shared" si="16"/>
        <v>-8.5147428999999999</v>
      </c>
      <c r="H122" s="44">
        <f t="shared" si="17"/>
        <v>-8.9088764000000005</v>
      </c>
      <c r="I122" s="44">
        <f t="shared" si="18"/>
        <v>-9.7232865999999998</v>
      </c>
      <c r="J122" s="44">
        <f t="shared" si="19"/>
        <v>-15.030218</v>
      </c>
      <c r="K122" s="44">
        <f t="shared" si="20"/>
        <v>0</v>
      </c>
      <c r="M122">
        <v>7780000000</v>
      </c>
      <c r="N122">
        <v>-7.6028161000000001</v>
      </c>
      <c r="P122" s="6">
        <f t="shared" si="21"/>
        <v>8.02</v>
      </c>
      <c r="Q122" s="6">
        <f t="shared" si="22"/>
        <v>-7.6806130000000001</v>
      </c>
      <c r="R122" s="44">
        <f t="shared" si="23"/>
        <v>-8.4228457999999993</v>
      </c>
      <c r="S122" s="44">
        <f t="shared" si="24"/>
        <v>-8.8026856999999996</v>
      </c>
      <c r="T122" s="44">
        <f t="shared" si="25"/>
        <v>-9.5745459000000004</v>
      </c>
      <c r="U122" s="44">
        <f t="shared" si="26"/>
        <v>-15.730281</v>
      </c>
      <c r="V122" s="44">
        <f t="shared" si="27"/>
        <v>0</v>
      </c>
    </row>
    <row r="123" spans="2:22" x14ac:dyDescent="0.25">
      <c r="B123">
        <v>7840000000</v>
      </c>
      <c r="C123">
        <v>-7.8107948</v>
      </c>
      <c r="E123" s="6">
        <f t="shared" si="14"/>
        <v>8.08</v>
      </c>
      <c r="F123" s="6">
        <f t="shared" si="15"/>
        <v>-7.7914019000000003</v>
      </c>
      <c r="G123" s="44">
        <f t="shared" si="16"/>
        <v>-8.5225401000000005</v>
      </c>
      <c r="H123" s="44">
        <f t="shared" si="17"/>
        <v>-8.9401598</v>
      </c>
      <c r="I123" s="44">
        <f t="shared" si="18"/>
        <v>-9.8025026000000004</v>
      </c>
      <c r="J123" s="44">
        <f t="shared" si="19"/>
        <v>-15.190745</v>
      </c>
      <c r="K123" s="44">
        <f t="shared" si="20"/>
        <v>0</v>
      </c>
      <c r="M123">
        <v>7840000000</v>
      </c>
      <c r="N123">
        <v>-7.6296739999999996</v>
      </c>
      <c r="P123" s="6">
        <f t="shared" si="21"/>
        <v>8.08</v>
      </c>
      <c r="Q123" s="6">
        <f t="shared" si="22"/>
        <v>-7.7009829999999999</v>
      </c>
      <c r="R123" s="44">
        <f t="shared" si="23"/>
        <v>-8.4427842999999996</v>
      </c>
      <c r="S123" s="44">
        <f t="shared" si="24"/>
        <v>-8.8213568000000002</v>
      </c>
      <c r="T123" s="44">
        <f t="shared" si="25"/>
        <v>-9.5965033000000002</v>
      </c>
      <c r="U123" s="44">
        <f t="shared" si="26"/>
        <v>-15.821440000000001</v>
      </c>
      <c r="V123" s="44">
        <f t="shared" si="27"/>
        <v>0</v>
      </c>
    </row>
    <row r="124" spans="2:22" x14ac:dyDescent="0.25">
      <c r="B124">
        <v>7900000000</v>
      </c>
      <c r="C124">
        <v>-7.8355880000000004</v>
      </c>
      <c r="E124" s="6">
        <f t="shared" si="14"/>
        <v>8.14</v>
      </c>
      <c r="F124" s="6">
        <f t="shared" si="15"/>
        <v>-7.7912974000000004</v>
      </c>
      <c r="G124" s="44">
        <f t="shared" si="16"/>
        <v>-8.5321207000000001</v>
      </c>
      <c r="H124" s="44">
        <f t="shared" si="17"/>
        <v>-8.9619017000000003</v>
      </c>
      <c r="I124" s="44">
        <f t="shared" si="18"/>
        <v>-9.8520669999999999</v>
      </c>
      <c r="J124" s="44">
        <f t="shared" si="19"/>
        <v>-15.283376000000001</v>
      </c>
      <c r="K124" s="44">
        <f t="shared" si="20"/>
        <v>0</v>
      </c>
      <c r="M124">
        <v>7900000000</v>
      </c>
      <c r="N124">
        <v>-7.6675215000000003</v>
      </c>
      <c r="P124" s="6">
        <f t="shared" si="21"/>
        <v>8.14</v>
      </c>
      <c r="Q124" s="6">
        <f t="shared" si="22"/>
        <v>-7.7310457000000001</v>
      </c>
      <c r="R124" s="44">
        <f t="shared" si="23"/>
        <v>-8.4748058000000004</v>
      </c>
      <c r="S124" s="44">
        <f t="shared" si="24"/>
        <v>-8.8496884999999992</v>
      </c>
      <c r="T124" s="44">
        <f t="shared" si="25"/>
        <v>-9.6196251000000004</v>
      </c>
      <c r="U124" s="44">
        <f t="shared" si="26"/>
        <v>-15.87782</v>
      </c>
      <c r="V124" s="44">
        <f t="shared" si="27"/>
        <v>0</v>
      </c>
    </row>
    <row r="125" spans="2:22" x14ac:dyDescent="0.25">
      <c r="B125">
        <v>7960000000</v>
      </c>
      <c r="C125">
        <v>-7.8087081999999999</v>
      </c>
      <c r="E125" s="6">
        <f t="shared" si="14"/>
        <v>8.1999999999999993</v>
      </c>
      <c r="F125" s="6">
        <f t="shared" si="15"/>
        <v>-7.7882061</v>
      </c>
      <c r="G125" s="44">
        <f t="shared" si="16"/>
        <v>-8.5409441000000008</v>
      </c>
      <c r="H125" s="44">
        <f t="shared" si="17"/>
        <v>-8.9944000000000006</v>
      </c>
      <c r="I125" s="44">
        <f t="shared" si="18"/>
        <v>-9.9334593000000009</v>
      </c>
      <c r="J125" s="44">
        <f t="shared" si="19"/>
        <v>-15.471569000000001</v>
      </c>
      <c r="K125" s="44">
        <f t="shared" si="20"/>
        <v>0</v>
      </c>
      <c r="M125">
        <v>7960000000</v>
      </c>
      <c r="N125">
        <v>-7.6695441999999998</v>
      </c>
      <c r="P125" s="6">
        <f t="shared" si="21"/>
        <v>8.1999999999999993</v>
      </c>
      <c r="Q125" s="6">
        <f t="shared" si="22"/>
        <v>-7.7640013999999997</v>
      </c>
      <c r="R125" s="44">
        <f t="shared" si="23"/>
        <v>-8.5142517000000009</v>
      </c>
      <c r="S125" s="44">
        <f t="shared" si="24"/>
        <v>-8.8924961000000007</v>
      </c>
      <c r="T125" s="44">
        <f t="shared" si="25"/>
        <v>-9.6844024999999991</v>
      </c>
      <c r="U125" s="44">
        <f t="shared" si="26"/>
        <v>-16.038133999999999</v>
      </c>
      <c r="V125" s="44">
        <f t="shared" si="27"/>
        <v>0</v>
      </c>
    </row>
    <row r="126" spans="2:22" x14ac:dyDescent="0.25">
      <c r="B126">
        <v>8020000000</v>
      </c>
      <c r="C126">
        <v>-7.7911238999999997</v>
      </c>
      <c r="E126" s="6">
        <f t="shared" si="14"/>
        <v>8.26</v>
      </c>
      <c r="F126" s="6">
        <f t="shared" si="15"/>
        <v>-7.8124504000000004</v>
      </c>
      <c r="G126" s="44">
        <f t="shared" si="16"/>
        <v>-8.5805825999999996</v>
      </c>
      <c r="H126" s="44">
        <f t="shared" si="17"/>
        <v>-9.0620946999999994</v>
      </c>
      <c r="I126" s="44">
        <f t="shared" si="18"/>
        <v>-10.057563999999999</v>
      </c>
      <c r="J126" s="44">
        <f t="shared" si="19"/>
        <v>-15.684127</v>
      </c>
      <c r="K126" s="44">
        <f t="shared" si="20"/>
        <v>0</v>
      </c>
      <c r="M126">
        <v>8020000000</v>
      </c>
      <c r="N126">
        <v>-7.6806130000000001</v>
      </c>
      <c r="P126" s="6">
        <f t="shared" si="21"/>
        <v>8.26</v>
      </c>
      <c r="Q126" s="6">
        <f t="shared" si="22"/>
        <v>-7.8174910999999998</v>
      </c>
      <c r="R126" s="44">
        <f t="shared" si="23"/>
        <v>-8.5725861000000005</v>
      </c>
      <c r="S126" s="44">
        <f t="shared" si="24"/>
        <v>-8.9516916000000002</v>
      </c>
      <c r="T126" s="44">
        <f t="shared" si="25"/>
        <v>-9.7612781999999996</v>
      </c>
      <c r="U126" s="44">
        <f t="shared" si="26"/>
        <v>-16.186810999999999</v>
      </c>
      <c r="V126" s="44">
        <f t="shared" si="27"/>
        <v>0</v>
      </c>
    </row>
    <row r="127" spans="2:22" x14ac:dyDescent="0.25">
      <c r="B127">
        <v>8080000000</v>
      </c>
      <c r="C127">
        <v>-7.7914019000000003</v>
      </c>
      <c r="E127" s="6">
        <f t="shared" si="14"/>
        <v>8.32</v>
      </c>
      <c r="F127" s="6">
        <f t="shared" si="15"/>
        <v>-7.8201413000000004</v>
      </c>
      <c r="G127" s="44">
        <f t="shared" si="16"/>
        <v>-8.5942240000000005</v>
      </c>
      <c r="H127" s="44">
        <f t="shared" si="17"/>
        <v>-9.0795832000000001</v>
      </c>
      <c r="I127" s="44">
        <f t="shared" si="18"/>
        <v>-10.082941</v>
      </c>
      <c r="J127" s="44">
        <f t="shared" si="19"/>
        <v>-15.764811999999999</v>
      </c>
      <c r="K127" s="44">
        <f t="shared" si="20"/>
        <v>0</v>
      </c>
      <c r="M127">
        <v>8080000000</v>
      </c>
      <c r="N127">
        <v>-7.7009829999999999</v>
      </c>
      <c r="P127" s="6">
        <f t="shared" si="21"/>
        <v>8.32</v>
      </c>
      <c r="Q127" s="6">
        <f t="shared" si="22"/>
        <v>-7.8552331999999998</v>
      </c>
      <c r="R127" s="44">
        <f t="shared" si="23"/>
        <v>-8.6044245000000004</v>
      </c>
      <c r="S127" s="44">
        <f t="shared" si="24"/>
        <v>-8.9645720000000004</v>
      </c>
      <c r="T127" s="44">
        <f t="shared" si="25"/>
        <v>-9.7490796999999993</v>
      </c>
      <c r="U127" s="44">
        <f t="shared" si="26"/>
        <v>-16.221858999999998</v>
      </c>
      <c r="V127" s="44">
        <f t="shared" si="27"/>
        <v>0</v>
      </c>
    </row>
    <row r="128" spans="2:22" x14ac:dyDescent="0.25">
      <c r="B128">
        <v>8140000000</v>
      </c>
      <c r="C128">
        <v>-7.7912974000000004</v>
      </c>
      <c r="E128" s="6">
        <f t="shared" si="14"/>
        <v>8.3800000000000008</v>
      </c>
      <c r="F128" s="6">
        <f t="shared" si="15"/>
        <v>-7.8383589000000002</v>
      </c>
      <c r="G128" s="44">
        <f t="shared" si="16"/>
        <v>-8.6224985000000007</v>
      </c>
      <c r="H128" s="44">
        <f t="shared" si="17"/>
        <v>-9.1220713</v>
      </c>
      <c r="I128" s="44">
        <f t="shared" si="18"/>
        <v>-10.146919</v>
      </c>
      <c r="J128" s="44">
        <f t="shared" si="19"/>
        <v>-15.887122</v>
      </c>
      <c r="K128" s="44">
        <f t="shared" si="20"/>
        <v>0</v>
      </c>
      <c r="M128">
        <v>8140000000</v>
      </c>
      <c r="N128">
        <v>-7.7310457000000001</v>
      </c>
      <c r="P128" s="6">
        <f t="shared" si="21"/>
        <v>8.3800000000000008</v>
      </c>
      <c r="Q128" s="6">
        <f t="shared" si="22"/>
        <v>-7.9203558000000003</v>
      </c>
      <c r="R128" s="44">
        <f t="shared" si="23"/>
        <v>-8.6630602000000003</v>
      </c>
      <c r="S128" s="44">
        <f t="shared" si="24"/>
        <v>-9.0144958000000006</v>
      </c>
      <c r="T128" s="44">
        <f t="shared" si="25"/>
        <v>-9.8123360000000002</v>
      </c>
      <c r="U128" s="44">
        <f t="shared" si="26"/>
        <v>-16.346468000000002</v>
      </c>
      <c r="V128" s="44">
        <f t="shared" si="27"/>
        <v>0</v>
      </c>
    </row>
    <row r="129" spans="2:22" x14ac:dyDescent="0.25">
      <c r="B129">
        <v>8200000000</v>
      </c>
      <c r="C129">
        <v>-7.7882061</v>
      </c>
      <c r="E129" s="6">
        <f t="shared" si="14"/>
        <v>8.44</v>
      </c>
      <c r="F129" s="6">
        <f t="shared" si="15"/>
        <v>-7.8572186999999998</v>
      </c>
      <c r="G129" s="44">
        <f t="shared" si="16"/>
        <v>-8.6556797000000003</v>
      </c>
      <c r="H129" s="44">
        <f t="shared" si="17"/>
        <v>-9.1857404999999996</v>
      </c>
      <c r="I129" s="44">
        <f t="shared" si="18"/>
        <v>-10.288403000000001</v>
      </c>
      <c r="J129" s="44">
        <f t="shared" si="19"/>
        <v>-16.172492999999999</v>
      </c>
      <c r="K129" s="44">
        <f t="shared" si="20"/>
        <v>0</v>
      </c>
      <c r="M129">
        <v>8200000000</v>
      </c>
      <c r="N129">
        <v>-7.7640013999999997</v>
      </c>
      <c r="P129" s="6">
        <f t="shared" si="21"/>
        <v>8.44</v>
      </c>
      <c r="Q129" s="6">
        <f t="shared" si="22"/>
        <v>-7.9921578999999996</v>
      </c>
      <c r="R129" s="44">
        <f t="shared" si="23"/>
        <v>-8.7235279000000006</v>
      </c>
      <c r="S129" s="44">
        <f t="shared" si="24"/>
        <v>-9.0707140000000006</v>
      </c>
      <c r="T129" s="44">
        <f t="shared" si="25"/>
        <v>-9.9310826999999993</v>
      </c>
      <c r="U129" s="44">
        <f t="shared" si="26"/>
        <v>-16.608799000000001</v>
      </c>
      <c r="V129" s="44">
        <f t="shared" si="27"/>
        <v>0</v>
      </c>
    </row>
    <row r="130" spans="2:22" x14ac:dyDescent="0.25">
      <c r="B130">
        <v>8260000000</v>
      </c>
      <c r="C130">
        <v>-7.8124504000000004</v>
      </c>
      <c r="E130" s="6">
        <f t="shared" si="14"/>
        <v>8.5</v>
      </c>
      <c r="F130" s="6">
        <f t="shared" si="15"/>
        <v>-7.8837380000000001</v>
      </c>
      <c r="G130" s="44">
        <f t="shared" si="16"/>
        <v>-8.6975631999999994</v>
      </c>
      <c r="H130" s="44">
        <f t="shared" si="17"/>
        <v>-9.2498273999999991</v>
      </c>
      <c r="I130" s="44">
        <f t="shared" si="18"/>
        <v>-10.412644999999999</v>
      </c>
      <c r="J130" s="44">
        <f t="shared" si="19"/>
        <v>-16.400327999999998</v>
      </c>
      <c r="K130" s="44">
        <f t="shared" si="20"/>
        <v>0</v>
      </c>
      <c r="M130">
        <v>8260000000</v>
      </c>
      <c r="N130">
        <v>-7.8174910999999998</v>
      </c>
      <c r="P130" s="6">
        <f t="shared" si="21"/>
        <v>8.5</v>
      </c>
      <c r="Q130" s="6">
        <f t="shared" si="22"/>
        <v>-8.0704650999999998</v>
      </c>
      <c r="R130" s="44">
        <f t="shared" si="23"/>
        <v>-8.7844438999999994</v>
      </c>
      <c r="S130" s="44">
        <f t="shared" si="24"/>
        <v>-9.1187982999999999</v>
      </c>
      <c r="T130" s="44">
        <f t="shared" si="25"/>
        <v>-10.002288</v>
      </c>
      <c r="U130" s="44">
        <f t="shared" si="26"/>
        <v>-16.761109999999999</v>
      </c>
      <c r="V130" s="44">
        <f t="shared" si="27"/>
        <v>0</v>
      </c>
    </row>
    <row r="131" spans="2:22" x14ac:dyDescent="0.25">
      <c r="B131">
        <v>8320000000</v>
      </c>
      <c r="C131">
        <v>-7.8201413000000004</v>
      </c>
      <c r="E131" s="6">
        <f t="shared" si="14"/>
        <v>8.56</v>
      </c>
      <c r="F131" s="6">
        <f t="shared" si="15"/>
        <v>-7.8943719999999997</v>
      </c>
      <c r="G131" s="44">
        <f t="shared" si="16"/>
        <v>-8.7107153000000004</v>
      </c>
      <c r="H131" s="44">
        <f t="shared" si="17"/>
        <v>-9.2600031000000005</v>
      </c>
      <c r="I131" s="44">
        <f t="shared" si="18"/>
        <v>-10.417438000000001</v>
      </c>
      <c r="J131" s="44">
        <f t="shared" si="19"/>
        <v>-16.478504000000001</v>
      </c>
      <c r="K131" s="44">
        <f t="shared" si="20"/>
        <v>0</v>
      </c>
      <c r="M131">
        <v>8320000000</v>
      </c>
      <c r="N131">
        <v>-7.8552331999999998</v>
      </c>
      <c r="P131" s="6">
        <f t="shared" si="21"/>
        <v>8.56</v>
      </c>
      <c r="Q131" s="6">
        <f t="shared" si="22"/>
        <v>-8.1097689000000006</v>
      </c>
      <c r="R131" s="44">
        <f t="shared" si="23"/>
        <v>-8.8027172</v>
      </c>
      <c r="S131" s="44">
        <f t="shared" si="24"/>
        <v>-9.1152382000000003</v>
      </c>
      <c r="T131" s="44">
        <f t="shared" si="25"/>
        <v>-9.9805869999999999</v>
      </c>
      <c r="U131" s="44">
        <f t="shared" si="26"/>
        <v>-16.792947999999999</v>
      </c>
      <c r="V131" s="44">
        <f t="shared" si="27"/>
        <v>0</v>
      </c>
    </row>
    <row r="132" spans="2:22" x14ac:dyDescent="0.25">
      <c r="B132">
        <v>8380000000</v>
      </c>
      <c r="C132">
        <v>-7.8383589000000002</v>
      </c>
      <c r="E132" s="6">
        <f t="shared" si="14"/>
        <v>8.6199999999999992</v>
      </c>
      <c r="F132" s="6">
        <f t="shared" si="15"/>
        <v>-7.9273853000000001</v>
      </c>
      <c r="G132" s="44">
        <f t="shared" si="16"/>
        <v>-8.7503395000000008</v>
      </c>
      <c r="H132" s="44">
        <f t="shared" si="17"/>
        <v>-9.3059816000000009</v>
      </c>
      <c r="I132" s="44">
        <f t="shared" si="18"/>
        <v>-10.47125</v>
      </c>
      <c r="J132" s="44">
        <f t="shared" si="19"/>
        <v>-16.571366999999999</v>
      </c>
      <c r="K132" s="44">
        <f t="shared" si="20"/>
        <v>0</v>
      </c>
      <c r="M132">
        <v>8380000000</v>
      </c>
      <c r="N132">
        <v>-7.9203558000000003</v>
      </c>
      <c r="P132" s="6">
        <f t="shared" si="21"/>
        <v>8.6199999999999992</v>
      </c>
      <c r="Q132" s="6">
        <f t="shared" si="22"/>
        <v>-8.1740513000000004</v>
      </c>
      <c r="R132" s="44">
        <f t="shared" si="23"/>
        <v>-8.8520775</v>
      </c>
      <c r="S132" s="44">
        <f t="shared" si="24"/>
        <v>-9.1575375000000001</v>
      </c>
      <c r="T132" s="44">
        <f t="shared" si="25"/>
        <v>-10.037693000000001</v>
      </c>
      <c r="U132" s="44">
        <f t="shared" si="26"/>
        <v>-16.885622000000001</v>
      </c>
      <c r="V132" s="44">
        <f t="shared" si="27"/>
        <v>0</v>
      </c>
    </row>
    <row r="133" spans="2:22" x14ac:dyDescent="0.25">
      <c r="B133">
        <v>8440000000</v>
      </c>
      <c r="C133">
        <v>-7.8572186999999998</v>
      </c>
      <c r="E133" s="6">
        <f t="shared" ref="E133:E196" si="28">B137/1000000000</f>
        <v>8.68</v>
      </c>
      <c r="F133" s="6">
        <f t="shared" ref="F133:F196" si="29">C137</f>
        <v>-7.9735826999999997</v>
      </c>
      <c r="G133" s="44">
        <f t="shared" ref="G133:G196" si="30">C343</f>
        <v>-8.8049859999999995</v>
      </c>
      <c r="H133" s="44">
        <f t="shared" ref="H133:H196" si="31">C549</f>
        <v>-9.3676262000000001</v>
      </c>
      <c r="I133" s="44">
        <f t="shared" ref="I133:I196" si="32">C755</f>
        <v>-10.574923999999999</v>
      </c>
      <c r="J133" s="44">
        <f t="shared" ref="J133:J196" si="33">C961</f>
        <v>-16.735016000000002</v>
      </c>
      <c r="K133" s="44">
        <f t="shared" ref="K133:K196" si="34">C1167</f>
        <v>0</v>
      </c>
      <c r="M133">
        <v>8440000000</v>
      </c>
      <c r="N133">
        <v>-7.9921578999999996</v>
      </c>
      <c r="P133" s="6">
        <f t="shared" si="21"/>
        <v>8.68</v>
      </c>
      <c r="Q133" s="6">
        <f t="shared" si="22"/>
        <v>-8.2360209999999991</v>
      </c>
      <c r="R133" s="44">
        <f t="shared" si="23"/>
        <v>-8.9017610999999999</v>
      </c>
      <c r="S133" s="44">
        <f t="shared" si="24"/>
        <v>-9.2082166999999995</v>
      </c>
      <c r="T133" s="44">
        <f t="shared" si="25"/>
        <v>-10.136359000000001</v>
      </c>
      <c r="U133" s="44">
        <f t="shared" si="26"/>
        <v>-17.029066</v>
      </c>
      <c r="V133" s="44">
        <f t="shared" si="27"/>
        <v>0</v>
      </c>
    </row>
    <row r="134" spans="2:22" x14ac:dyDescent="0.25">
      <c r="B134">
        <v>8500000000</v>
      </c>
      <c r="C134">
        <v>-7.8837380000000001</v>
      </c>
      <c r="E134" s="6">
        <f t="shared" si="28"/>
        <v>8.74</v>
      </c>
      <c r="F134" s="6">
        <f t="shared" si="29"/>
        <v>-8.0117645</v>
      </c>
      <c r="G134" s="44">
        <f t="shared" si="30"/>
        <v>-8.8442240000000005</v>
      </c>
      <c r="H134" s="44">
        <f t="shared" si="31"/>
        <v>-9.3975077000000002</v>
      </c>
      <c r="I134" s="44">
        <f t="shared" si="32"/>
        <v>-10.607372</v>
      </c>
      <c r="J134" s="44">
        <f t="shared" si="33"/>
        <v>-16.788919</v>
      </c>
      <c r="K134" s="44">
        <f t="shared" si="34"/>
        <v>0</v>
      </c>
      <c r="M134">
        <v>8500000000</v>
      </c>
      <c r="N134">
        <v>-8.0704650999999998</v>
      </c>
      <c r="P134" s="6">
        <f t="shared" ref="P134:P197" si="35">M138/1000000000</f>
        <v>8.74</v>
      </c>
      <c r="Q134" s="6">
        <f t="shared" ref="Q134:Q197" si="36">N138</f>
        <v>-8.2751807999999993</v>
      </c>
      <c r="R134" s="44">
        <f t="shared" ref="R134:R197" si="37">N344</f>
        <v>-8.9304409000000007</v>
      </c>
      <c r="S134" s="44">
        <f t="shared" ref="S134:S197" si="38">N550</f>
        <v>-9.2300491000000005</v>
      </c>
      <c r="T134" s="44">
        <f t="shared" ref="T134:T197" si="39">N756</f>
        <v>-10.165056</v>
      </c>
      <c r="U134" s="44">
        <f t="shared" ref="U134:U197" si="40">N962</f>
        <v>-17.060696</v>
      </c>
      <c r="V134" s="44">
        <f t="shared" ref="V134:V197" si="41">N1168</f>
        <v>0</v>
      </c>
    </row>
    <row r="135" spans="2:22" x14ac:dyDescent="0.25">
      <c r="B135">
        <v>8560000000</v>
      </c>
      <c r="C135">
        <v>-7.8943719999999997</v>
      </c>
      <c r="E135" s="6">
        <f t="shared" si="28"/>
        <v>8.8000000000000007</v>
      </c>
      <c r="F135" s="6">
        <f t="shared" si="29"/>
        <v>-8.0544557999999995</v>
      </c>
      <c r="G135" s="44">
        <f t="shared" si="30"/>
        <v>-8.8837346999999998</v>
      </c>
      <c r="H135" s="44">
        <f t="shared" si="31"/>
        <v>-9.4229488000000003</v>
      </c>
      <c r="I135" s="44">
        <f t="shared" si="32"/>
        <v>-10.645465</v>
      </c>
      <c r="J135" s="44">
        <f t="shared" si="33"/>
        <v>-16.858398000000001</v>
      </c>
      <c r="K135" s="44">
        <f t="shared" si="34"/>
        <v>0</v>
      </c>
      <c r="M135">
        <v>8560000000</v>
      </c>
      <c r="N135">
        <v>-8.1097689000000006</v>
      </c>
      <c r="P135" s="6">
        <f t="shared" si="35"/>
        <v>8.8000000000000007</v>
      </c>
      <c r="Q135" s="6">
        <f t="shared" si="36"/>
        <v>-8.3091602000000009</v>
      </c>
      <c r="R135" s="44">
        <f t="shared" si="37"/>
        <v>-8.9562120000000007</v>
      </c>
      <c r="S135" s="44">
        <f t="shared" si="38"/>
        <v>-9.2600613000000003</v>
      </c>
      <c r="T135" s="44">
        <f t="shared" si="39"/>
        <v>-10.241654</v>
      </c>
      <c r="U135" s="44">
        <f t="shared" si="40"/>
        <v>-17.146571999999999</v>
      </c>
      <c r="V135" s="44">
        <f t="shared" si="41"/>
        <v>0</v>
      </c>
    </row>
    <row r="136" spans="2:22" x14ac:dyDescent="0.25">
      <c r="B136">
        <v>8620000000</v>
      </c>
      <c r="C136">
        <v>-7.9273853000000001</v>
      </c>
      <c r="E136" s="6">
        <f t="shared" si="28"/>
        <v>8.86</v>
      </c>
      <c r="F136" s="6">
        <f t="shared" si="29"/>
        <v>-8.1434145000000004</v>
      </c>
      <c r="G136" s="44">
        <f t="shared" si="30"/>
        <v>-8.9834490000000002</v>
      </c>
      <c r="H136" s="44">
        <f t="shared" si="31"/>
        <v>-9.5356617000000004</v>
      </c>
      <c r="I136" s="44">
        <f t="shared" si="32"/>
        <v>-10.847166</v>
      </c>
      <c r="J136" s="44">
        <f t="shared" si="33"/>
        <v>-17.091557999999999</v>
      </c>
      <c r="K136" s="44">
        <f t="shared" si="34"/>
        <v>0</v>
      </c>
      <c r="M136">
        <v>8620000000</v>
      </c>
      <c r="N136">
        <v>-8.1740513000000004</v>
      </c>
      <c r="P136" s="6">
        <f t="shared" si="35"/>
        <v>8.86</v>
      </c>
      <c r="Q136" s="6">
        <f t="shared" si="36"/>
        <v>-8.3816766999999999</v>
      </c>
      <c r="R136" s="44">
        <f t="shared" si="37"/>
        <v>-9.0371398999999997</v>
      </c>
      <c r="S136" s="44">
        <f t="shared" si="38"/>
        <v>-9.3627032999999997</v>
      </c>
      <c r="T136" s="44">
        <f t="shared" si="39"/>
        <v>-10.444957</v>
      </c>
      <c r="U136" s="44">
        <f t="shared" si="40"/>
        <v>-17.349032999999999</v>
      </c>
      <c r="V136" s="44">
        <f t="shared" si="41"/>
        <v>0</v>
      </c>
    </row>
    <row r="137" spans="2:22" x14ac:dyDescent="0.25">
      <c r="B137">
        <v>8680000000</v>
      </c>
      <c r="C137">
        <v>-7.9735826999999997</v>
      </c>
      <c r="E137" s="6">
        <f t="shared" si="28"/>
        <v>8.92</v>
      </c>
      <c r="F137" s="6">
        <f t="shared" si="29"/>
        <v>-8.2063608000000006</v>
      </c>
      <c r="G137" s="44">
        <f t="shared" si="30"/>
        <v>-9.0509520000000006</v>
      </c>
      <c r="H137" s="44">
        <f t="shared" si="31"/>
        <v>-9.6005553999999993</v>
      </c>
      <c r="I137" s="44">
        <f t="shared" si="32"/>
        <v>-10.964325000000001</v>
      </c>
      <c r="J137" s="44">
        <f t="shared" si="33"/>
        <v>-17.265415000000001</v>
      </c>
      <c r="K137" s="44">
        <f t="shared" si="34"/>
        <v>0</v>
      </c>
      <c r="M137">
        <v>8680000000</v>
      </c>
      <c r="N137">
        <v>-8.2360209999999991</v>
      </c>
      <c r="P137" s="6">
        <f t="shared" si="35"/>
        <v>8.92</v>
      </c>
      <c r="Q137" s="6">
        <f t="shared" si="36"/>
        <v>-8.4116964000000003</v>
      </c>
      <c r="R137" s="44">
        <f t="shared" si="37"/>
        <v>-9.0727577000000004</v>
      </c>
      <c r="S137" s="44">
        <f t="shared" si="38"/>
        <v>-9.4086409</v>
      </c>
      <c r="T137" s="44">
        <f t="shared" si="39"/>
        <v>-10.533923</v>
      </c>
      <c r="U137" s="44">
        <f t="shared" si="40"/>
        <v>-17.450441000000001</v>
      </c>
      <c r="V137" s="44">
        <f t="shared" si="41"/>
        <v>0</v>
      </c>
    </row>
    <row r="138" spans="2:22" x14ac:dyDescent="0.25">
      <c r="B138">
        <v>8740000000</v>
      </c>
      <c r="C138">
        <v>-8.0117645</v>
      </c>
      <c r="E138" s="6">
        <f t="shared" si="28"/>
        <v>8.98</v>
      </c>
      <c r="F138" s="6">
        <f t="shared" si="29"/>
        <v>-8.2568015999999993</v>
      </c>
      <c r="G138" s="44">
        <f t="shared" si="30"/>
        <v>-9.0965118</v>
      </c>
      <c r="H138" s="44">
        <f t="shared" si="31"/>
        <v>-9.6233024999999994</v>
      </c>
      <c r="I138" s="44">
        <f t="shared" si="32"/>
        <v>-10.95298</v>
      </c>
      <c r="J138" s="44">
        <f t="shared" si="33"/>
        <v>-17.242516999999999</v>
      </c>
      <c r="K138" s="44">
        <f t="shared" si="34"/>
        <v>0</v>
      </c>
      <c r="M138">
        <v>8740000000</v>
      </c>
      <c r="N138">
        <v>-8.2751807999999993</v>
      </c>
      <c r="P138" s="6">
        <f t="shared" si="35"/>
        <v>8.98</v>
      </c>
      <c r="Q138" s="6">
        <f t="shared" si="36"/>
        <v>-8.4280024000000004</v>
      </c>
      <c r="R138" s="44">
        <f t="shared" si="37"/>
        <v>-9.0916481000000005</v>
      </c>
      <c r="S138" s="44">
        <f t="shared" si="38"/>
        <v>-9.4253225</v>
      </c>
      <c r="T138" s="44">
        <f t="shared" si="39"/>
        <v>-10.53233</v>
      </c>
      <c r="U138" s="44">
        <f t="shared" si="40"/>
        <v>-17.419906999999998</v>
      </c>
      <c r="V138" s="44">
        <f t="shared" si="41"/>
        <v>0</v>
      </c>
    </row>
    <row r="139" spans="2:22" x14ac:dyDescent="0.25">
      <c r="B139">
        <v>8800000000</v>
      </c>
      <c r="C139">
        <v>-8.0544557999999995</v>
      </c>
      <c r="E139" s="6">
        <f t="shared" si="28"/>
        <v>9.0399999999999991</v>
      </c>
      <c r="F139" s="6">
        <f t="shared" si="29"/>
        <v>-8.3062172000000007</v>
      </c>
      <c r="G139" s="44">
        <f t="shared" si="30"/>
        <v>-9.1439170999999995</v>
      </c>
      <c r="H139" s="44">
        <f t="shared" si="31"/>
        <v>-9.6603469999999998</v>
      </c>
      <c r="I139" s="44">
        <f t="shared" si="32"/>
        <v>-11.011086000000001</v>
      </c>
      <c r="J139" s="44">
        <f t="shared" si="33"/>
        <v>-17.344225000000002</v>
      </c>
      <c r="K139" s="44">
        <f t="shared" si="34"/>
        <v>0</v>
      </c>
      <c r="M139">
        <v>8800000000</v>
      </c>
      <c r="N139">
        <v>-8.3091602000000009</v>
      </c>
      <c r="P139" s="6">
        <f t="shared" si="35"/>
        <v>9.0399999999999991</v>
      </c>
      <c r="Q139" s="6">
        <f t="shared" si="36"/>
        <v>-8.4268588999999992</v>
      </c>
      <c r="R139" s="44">
        <f t="shared" si="37"/>
        <v>-9.1001463000000005</v>
      </c>
      <c r="S139" s="44">
        <f t="shared" si="38"/>
        <v>-9.4498739</v>
      </c>
      <c r="T139" s="44">
        <f t="shared" si="39"/>
        <v>-10.61924</v>
      </c>
      <c r="U139" s="44">
        <f t="shared" si="40"/>
        <v>-17.516638</v>
      </c>
      <c r="V139" s="44">
        <f t="shared" si="41"/>
        <v>0</v>
      </c>
    </row>
    <row r="140" spans="2:22" x14ac:dyDescent="0.25">
      <c r="B140">
        <v>8860000000</v>
      </c>
      <c r="C140">
        <v>-8.1434145000000004</v>
      </c>
      <c r="E140" s="6">
        <f t="shared" si="28"/>
        <v>9.1</v>
      </c>
      <c r="F140" s="6">
        <f t="shared" si="29"/>
        <v>-8.3374138000000002</v>
      </c>
      <c r="G140" s="44">
        <f t="shared" si="30"/>
        <v>-9.1716919000000008</v>
      </c>
      <c r="H140" s="44">
        <f t="shared" si="31"/>
        <v>-9.6829289999999997</v>
      </c>
      <c r="I140" s="44">
        <f t="shared" si="32"/>
        <v>-11.116904999999999</v>
      </c>
      <c r="J140" s="44">
        <f t="shared" si="33"/>
        <v>-17.528334000000001</v>
      </c>
      <c r="K140" s="44">
        <f t="shared" si="34"/>
        <v>0</v>
      </c>
      <c r="M140">
        <v>8860000000</v>
      </c>
      <c r="N140">
        <v>-8.3816766999999999</v>
      </c>
      <c r="P140" s="6">
        <f t="shared" si="35"/>
        <v>9.1</v>
      </c>
      <c r="Q140" s="6">
        <f t="shared" si="36"/>
        <v>-8.3937044000000007</v>
      </c>
      <c r="R140" s="44">
        <f t="shared" si="37"/>
        <v>-9.0814190000000004</v>
      </c>
      <c r="S140" s="44">
        <f t="shared" si="38"/>
        <v>-9.4522066000000002</v>
      </c>
      <c r="T140" s="44">
        <f t="shared" si="39"/>
        <v>-10.706635</v>
      </c>
      <c r="U140" s="44">
        <f t="shared" si="40"/>
        <v>-17.625399000000002</v>
      </c>
      <c r="V140" s="44">
        <f t="shared" si="41"/>
        <v>0</v>
      </c>
    </row>
    <row r="141" spans="2:22" x14ac:dyDescent="0.25">
      <c r="B141">
        <v>8920000000</v>
      </c>
      <c r="C141">
        <v>-8.2063608000000006</v>
      </c>
      <c r="E141" s="6">
        <f t="shared" si="28"/>
        <v>9.16</v>
      </c>
      <c r="F141" s="6">
        <f t="shared" si="29"/>
        <v>-8.3665418999999996</v>
      </c>
      <c r="G141" s="44">
        <f t="shared" si="30"/>
        <v>-9.1868400999999995</v>
      </c>
      <c r="H141" s="44">
        <f t="shared" si="31"/>
        <v>-9.6667451999999994</v>
      </c>
      <c r="I141" s="44">
        <f t="shared" si="32"/>
        <v>-11.040376999999999</v>
      </c>
      <c r="J141" s="44">
        <f t="shared" si="33"/>
        <v>-17.467953000000001</v>
      </c>
      <c r="K141" s="44">
        <f t="shared" si="34"/>
        <v>0</v>
      </c>
      <c r="M141">
        <v>8920000000</v>
      </c>
      <c r="N141">
        <v>-8.4116964000000003</v>
      </c>
      <c r="P141" s="6">
        <f t="shared" si="35"/>
        <v>9.16</v>
      </c>
      <c r="Q141" s="6">
        <f t="shared" si="36"/>
        <v>-8.3585805999999998</v>
      </c>
      <c r="R141" s="44">
        <f t="shared" si="37"/>
        <v>-9.0533590000000004</v>
      </c>
      <c r="S141" s="44">
        <f t="shared" si="38"/>
        <v>-9.4244822999999993</v>
      </c>
      <c r="T141" s="44">
        <f t="shared" si="39"/>
        <v>-10.654078</v>
      </c>
      <c r="U141" s="44">
        <f t="shared" si="40"/>
        <v>-17.552596999999999</v>
      </c>
      <c r="V141" s="44">
        <f t="shared" si="41"/>
        <v>0</v>
      </c>
    </row>
    <row r="142" spans="2:22" x14ac:dyDescent="0.25">
      <c r="B142">
        <v>8980000000</v>
      </c>
      <c r="C142">
        <v>-8.2568015999999993</v>
      </c>
      <c r="E142" s="6">
        <f t="shared" si="28"/>
        <v>9.2200000000000006</v>
      </c>
      <c r="F142" s="6">
        <f t="shared" si="29"/>
        <v>-8.4005709</v>
      </c>
      <c r="G142" s="44">
        <f t="shared" si="30"/>
        <v>-9.2060727999999994</v>
      </c>
      <c r="H142" s="44">
        <f t="shared" si="31"/>
        <v>-9.6610355000000006</v>
      </c>
      <c r="I142" s="44">
        <f t="shared" si="32"/>
        <v>-10.971401</v>
      </c>
      <c r="J142" s="44">
        <f t="shared" si="33"/>
        <v>-17.385560999999999</v>
      </c>
      <c r="K142" s="44">
        <f t="shared" si="34"/>
        <v>0</v>
      </c>
      <c r="M142">
        <v>8980000000</v>
      </c>
      <c r="N142">
        <v>-8.4280024000000004</v>
      </c>
      <c r="P142" s="6">
        <f t="shared" si="35"/>
        <v>9.2200000000000006</v>
      </c>
      <c r="Q142" s="6">
        <f t="shared" si="36"/>
        <v>-8.3362732000000008</v>
      </c>
      <c r="R142" s="44">
        <f t="shared" si="37"/>
        <v>-9.0419435999999997</v>
      </c>
      <c r="S142" s="44">
        <f t="shared" si="38"/>
        <v>-9.4290980999999991</v>
      </c>
      <c r="T142" s="44">
        <f t="shared" si="39"/>
        <v>-10.684023</v>
      </c>
      <c r="U142" s="44">
        <f t="shared" si="40"/>
        <v>-17.548725000000001</v>
      </c>
      <c r="V142" s="44">
        <f t="shared" si="41"/>
        <v>0</v>
      </c>
    </row>
    <row r="143" spans="2:22" x14ac:dyDescent="0.25">
      <c r="B143">
        <v>9040000000</v>
      </c>
      <c r="C143">
        <v>-8.3062172000000007</v>
      </c>
      <c r="E143" s="6">
        <f t="shared" si="28"/>
        <v>9.2799999999999994</v>
      </c>
      <c r="F143" s="6">
        <f t="shared" si="29"/>
        <v>-8.4173325999999999</v>
      </c>
      <c r="G143" s="44">
        <f t="shared" si="30"/>
        <v>-9.2106705000000009</v>
      </c>
      <c r="H143" s="44">
        <f t="shared" si="31"/>
        <v>-9.6666784000000003</v>
      </c>
      <c r="I143" s="44">
        <f t="shared" si="32"/>
        <v>-11.091525000000001</v>
      </c>
      <c r="J143" s="44">
        <f t="shared" si="33"/>
        <v>-17.624694999999999</v>
      </c>
      <c r="K143" s="44">
        <f t="shared" si="34"/>
        <v>0</v>
      </c>
      <c r="M143">
        <v>9040000000</v>
      </c>
      <c r="N143">
        <v>-8.4268588999999992</v>
      </c>
      <c r="P143" s="6">
        <f t="shared" si="35"/>
        <v>9.2799999999999994</v>
      </c>
      <c r="Q143" s="6">
        <f t="shared" si="36"/>
        <v>-8.2937774999999991</v>
      </c>
      <c r="R143" s="44">
        <f t="shared" si="37"/>
        <v>-9.0214728999999991</v>
      </c>
      <c r="S143" s="44">
        <f t="shared" si="38"/>
        <v>-9.4545612000000006</v>
      </c>
      <c r="T143" s="44">
        <f t="shared" si="39"/>
        <v>-10.880089999999999</v>
      </c>
      <c r="U143" s="44">
        <f t="shared" si="40"/>
        <v>-17.765982000000001</v>
      </c>
      <c r="V143" s="44">
        <f t="shared" si="41"/>
        <v>0</v>
      </c>
    </row>
    <row r="144" spans="2:22" x14ac:dyDescent="0.25">
      <c r="B144">
        <v>9100000000</v>
      </c>
      <c r="C144">
        <v>-8.3374138000000002</v>
      </c>
      <c r="E144" s="6">
        <f t="shared" si="28"/>
        <v>9.34</v>
      </c>
      <c r="F144" s="6">
        <f t="shared" si="29"/>
        <v>-8.4307060000000007</v>
      </c>
      <c r="G144" s="44">
        <f t="shared" si="30"/>
        <v>-9.2127122999999997</v>
      </c>
      <c r="H144" s="44">
        <f t="shared" si="31"/>
        <v>-9.6721964000000007</v>
      </c>
      <c r="I144" s="44">
        <f t="shared" si="32"/>
        <v>-11.227459</v>
      </c>
      <c r="J144" s="44">
        <f t="shared" si="33"/>
        <v>-17.840017</v>
      </c>
      <c r="K144" s="44">
        <f t="shared" si="34"/>
        <v>0</v>
      </c>
      <c r="M144">
        <v>9100000000</v>
      </c>
      <c r="N144">
        <v>-8.3937044000000007</v>
      </c>
      <c r="P144" s="6">
        <f t="shared" si="35"/>
        <v>9.34</v>
      </c>
      <c r="Q144" s="6">
        <f t="shared" si="36"/>
        <v>-8.2650994999999998</v>
      </c>
      <c r="R144" s="44">
        <f t="shared" si="37"/>
        <v>-9.0094919000000004</v>
      </c>
      <c r="S144" s="44">
        <f t="shared" si="38"/>
        <v>-9.4796885999999994</v>
      </c>
      <c r="T144" s="44">
        <f t="shared" si="39"/>
        <v>-11.000037000000001</v>
      </c>
      <c r="U144" s="44">
        <f t="shared" si="40"/>
        <v>-17.875074000000001</v>
      </c>
      <c r="V144" s="44">
        <f t="shared" si="41"/>
        <v>0</v>
      </c>
    </row>
    <row r="145" spans="2:22" x14ac:dyDescent="0.25">
      <c r="B145">
        <v>9160000000</v>
      </c>
      <c r="C145">
        <v>-8.3665418999999996</v>
      </c>
      <c r="E145" s="6">
        <f t="shared" si="28"/>
        <v>9.4</v>
      </c>
      <c r="F145" s="6">
        <f t="shared" si="29"/>
        <v>-8.4553279999999997</v>
      </c>
      <c r="G145" s="44">
        <f t="shared" si="30"/>
        <v>-9.2216147999999993</v>
      </c>
      <c r="H145" s="44">
        <f t="shared" si="31"/>
        <v>-9.6598948999999994</v>
      </c>
      <c r="I145" s="44">
        <f t="shared" si="32"/>
        <v>-11.112309</v>
      </c>
      <c r="J145" s="44">
        <f t="shared" si="33"/>
        <v>-17.702497000000001</v>
      </c>
      <c r="K145" s="44">
        <f t="shared" si="34"/>
        <v>0</v>
      </c>
      <c r="M145">
        <v>9160000000</v>
      </c>
      <c r="N145">
        <v>-8.3585805999999998</v>
      </c>
      <c r="P145" s="6">
        <f t="shared" si="35"/>
        <v>9.4</v>
      </c>
      <c r="Q145" s="6">
        <f t="shared" si="36"/>
        <v>-8.2633294999999993</v>
      </c>
      <c r="R145" s="44">
        <f t="shared" si="37"/>
        <v>-9.0189447000000005</v>
      </c>
      <c r="S145" s="44">
        <f t="shared" si="38"/>
        <v>-9.4923248000000005</v>
      </c>
      <c r="T145" s="44">
        <f t="shared" si="39"/>
        <v>-10.942216</v>
      </c>
      <c r="U145" s="44">
        <f t="shared" si="40"/>
        <v>-17.757470999999999</v>
      </c>
      <c r="V145" s="44">
        <f t="shared" si="41"/>
        <v>0</v>
      </c>
    </row>
    <row r="146" spans="2:22" x14ac:dyDescent="0.25">
      <c r="B146">
        <v>9220000000</v>
      </c>
      <c r="C146">
        <v>-8.4005709</v>
      </c>
      <c r="E146" s="6">
        <f t="shared" si="28"/>
        <v>9.4600000000000009</v>
      </c>
      <c r="F146" s="6">
        <f t="shared" si="29"/>
        <v>-8.4711552000000001</v>
      </c>
      <c r="G146" s="44">
        <f t="shared" si="30"/>
        <v>-9.2247877000000003</v>
      </c>
      <c r="H146" s="44">
        <f t="shared" si="31"/>
        <v>-9.6526116999999996</v>
      </c>
      <c r="I146" s="44">
        <f t="shared" si="32"/>
        <v>-11.074101000000001</v>
      </c>
      <c r="J146" s="44">
        <f t="shared" si="33"/>
        <v>-17.622194</v>
      </c>
      <c r="K146" s="44">
        <f t="shared" si="34"/>
        <v>0</v>
      </c>
      <c r="M146">
        <v>9220000000</v>
      </c>
      <c r="N146">
        <v>-8.3362732000000008</v>
      </c>
      <c r="P146" s="6">
        <f t="shared" si="35"/>
        <v>9.4600000000000009</v>
      </c>
      <c r="Q146" s="6">
        <f t="shared" si="36"/>
        <v>-8.2720345999999996</v>
      </c>
      <c r="R146" s="44">
        <f t="shared" si="37"/>
        <v>-9.0383624999999999</v>
      </c>
      <c r="S146" s="44">
        <f t="shared" si="38"/>
        <v>-9.5304889999999993</v>
      </c>
      <c r="T146" s="44">
        <f t="shared" si="39"/>
        <v>-10.995088000000001</v>
      </c>
      <c r="U146" s="44">
        <f t="shared" si="40"/>
        <v>-17.760981000000001</v>
      </c>
      <c r="V146" s="44">
        <f t="shared" si="41"/>
        <v>0</v>
      </c>
    </row>
    <row r="147" spans="2:22" x14ac:dyDescent="0.25">
      <c r="B147">
        <v>9280000000</v>
      </c>
      <c r="C147">
        <v>-8.4173325999999999</v>
      </c>
      <c r="E147" s="6">
        <f t="shared" si="28"/>
        <v>9.52</v>
      </c>
      <c r="F147" s="6">
        <f t="shared" si="29"/>
        <v>-8.4942846000000003</v>
      </c>
      <c r="G147" s="44">
        <f t="shared" si="30"/>
        <v>-9.2427731000000009</v>
      </c>
      <c r="H147" s="44">
        <f t="shared" si="31"/>
        <v>-9.6871299999999998</v>
      </c>
      <c r="I147" s="44">
        <f t="shared" si="32"/>
        <v>-11.219493999999999</v>
      </c>
      <c r="J147" s="44">
        <f t="shared" si="33"/>
        <v>-17.807656999999999</v>
      </c>
      <c r="K147" s="44">
        <f t="shared" si="34"/>
        <v>0</v>
      </c>
      <c r="M147">
        <v>9280000000</v>
      </c>
      <c r="N147">
        <v>-8.2937774999999991</v>
      </c>
      <c r="P147" s="6">
        <f t="shared" si="35"/>
        <v>9.52</v>
      </c>
      <c r="Q147" s="6">
        <f t="shared" si="36"/>
        <v>-8.2967309999999994</v>
      </c>
      <c r="R147" s="44">
        <f t="shared" si="37"/>
        <v>-9.0785932999999996</v>
      </c>
      <c r="S147" s="44">
        <f t="shared" si="38"/>
        <v>-9.6054248999999992</v>
      </c>
      <c r="T147" s="44">
        <f t="shared" si="39"/>
        <v>-11.171844</v>
      </c>
      <c r="U147" s="44">
        <f t="shared" si="40"/>
        <v>-17.904544999999999</v>
      </c>
      <c r="V147" s="44">
        <f t="shared" si="41"/>
        <v>0</v>
      </c>
    </row>
    <row r="148" spans="2:22" x14ac:dyDescent="0.25">
      <c r="B148">
        <v>9340000000</v>
      </c>
      <c r="C148">
        <v>-8.4307060000000007</v>
      </c>
      <c r="E148" s="6">
        <f t="shared" si="28"/>
        <v>9.58</v>
      </c>
      <c r="F148" s="6">
        <f t="shared" si="29"/>
        <v>-8.5189629</v>
      </c>
      <c r="G148" s="44">
        <f t="shared" si="30"/>
        <v>-9.2603673999999998</v>
      </c>
      <c r="H148" s="44">
        <f t="shared" si="31"/>
        <v>-9.7073383</v>
      </c>
      <c r="I148" s="44">
        <f t="shared" si="32"/>
        <v>-11.234197999999999</v>
      </c>
      <c r="J148" s="44">
        <f t="shared" si="33"/>
        <v>-17.80827</v>
      </c>
      <c r="K148" s="44">
        <f t="shared" si="34"/>
        <v>0</v>
      </c>
      <c r="M148">
        <v>9340000000</v>
      </c>
      <c r="N148">
        <v>-8.2650994999999998</v>
      </c>
      <c r="P148" s="6">
        <f t="shared" si="35"/>
        <v>9.58</v>
      </c>
      <c r="Q148" s="6">
        <f t="shared" si="36"/>
        <v>-8.3356236999999993</v>
      </c>
      <c r="R148" s="44">
        <f t="shared" si="37"/>
        <v>-9.1206036000000008</v>
      </c>
      <c r="S148" s="44">
        <f t="shared" si="38"/>
        <v>-9.6462812000000007</v>
      </c>
      <c r="T148" s="44">
        <f t="shared" si="39"/>
        <v>-11.15382</v>
      </c>
      <c r="U148" s="44">
        <f t="shared" si="40"/>
        <v>-17.835546000000001</v>
      </c>
      <c r="V148" s="44">
        <f t="shared" si="41"/>
        <v>0</v>
      </c>
    </row>
    <row r="149" spans="2:22" x14ac:dyDescent="0.25">
      <c r="B149">
        <v>9400000000</v>
      </c>
      <c r="C149">
        <v>-8.4553279999999997</v>
      </c>
      <c r="E149" s="6">
        <f t="shared" si="28"/>
        <v>9.64</v>
      </c>
      <c r="F149" s="6">
        <f t="shared" si="29"/>
        <v>-8.5451975000000004</v>
      </c>
      <c r="G149" s="44">
        <f t="shared" si="30"/>
        <v>-9.2746220000000008</v>
      </c>
      <c r="H149" s="44">
        <f t="shared" si="31"/>
        <v>-9.7035579999999992</v>
      </c>
      <c r="I149" s="44">
        <f t="shared" si="32"/>
        <v>-11.074348000000001</v>
      </c>
      <c r="J149" s="44">
        <f t="shared" si="33"/>
        <v>-17.527086000000001</v>
      </c>
      <c r="K149" s="44">
        <f t="shared" si="34"/>
        <v>0</v>
      </c>
      <c r="M149">
        <v>9400000000</v>
      </c>
      <c r="N149">
        <v>-8.2633294999999993</v>
      </c>
      <c r="P149" s="6">
        <f t="shared" si="35"/>
        <v>9.64</v>
      </c>
      <c r="Q149" s="6">
        <f t="shared" si="36"/>
        <v>-8.3742409000000002</v>
      </c>
      <c r="R149" s="44">
        <f t="shared" si="37"/>
        <v>-9.1615429000000006</v>
      </c>
      <c r="S149" s="44">
        <f t="shared" si="38"/>
        <v>-9.6690140000000007</v>
      </c>
      <c r="T149" s="44">
        <f t="shared" si="39"/>
        <v>-11.055742</v>
      </c>
      <c r="U149" s="44">
        <f t="shared" si="40"/>
        <v>-17.651126999999999</v>
      </c>
      <c r="V149" s="44">
        <f t="shared" si="41"/>
        <v>0</v>
      </c>
    </row>
    <row r="150" spans="2:22" x14ac:dyDescent="0.25">
      <c r="B150">
        <v>9460000000</v>
      </c>
      <c r="C150">
        <v>-8.4711552000000001</v>
      </c>
      <c r="E150" s="6">
        <f t="shared" si="28"/>
        <v>9.6999999999999993</v>
      </c>
      <c r="F150" s="6">
        <f t="shared" si="29"/>
        <v>-8.5649671999999999</v>
      </c>
      <c r="G150" s="44">
        <f t="shared" si="30"/>
        <v>-9.2937125999999992</v>
      </c>
      <c r="H150" s="44">
        <f t="shared" si="31"/>
        <v>-9.7343063000000001</v>
      </c>
      <c r="I150" s="44">
        <f t="shared" si="32"/>
        <v>-11.143459999999999</v>
      </c>
      <c r="J150" s="44">
        <f t="shared" si="33"/>
        <v>-17.550514</v>
      </c>
      <c r="K150" s="44">
        <f t="shared" si="34"/>
        <v>0</v>
      </c>
      <c r="M150">
        <v>9460000000</v>
      </c>
      <c r="N150">
        <v>-8.2720345999999996</v>
      </c>
      <c r="P150" s="6">
        <f t="shared" si="35"/>
        <v>9.6999999999999993</v>
      </c>
      <c r="Q150" s="6">
        <f t="shared" si="36"/>
        <v>-8.4099263999999998</v>
      </c>
      <c r="R150" s="44">
        <f t="shared" si="37"/>
        <v>-9.2060174999999997</v>
      </c>
      <c r="S150" s="44">
        <f t="shared" si="38"/>
        <v>-9.7305697999999996</v>
      </c>
      <c r="T150" s="44">
        <f t="shared" si="39"/>
        <v>-11.166978</v>
      </c>
      <c r="U150" s="44">
        <f t="shared" si="40"/>
        <v>-17.735330999999999</v>
      </c>
      <c r="V150" s="44">
        <f t="shared" si="41"/>
        <v>0</v>
      </c>
    </row>
    <row r="151" spans="2:22" x14ac:dyDescent="0.25">
      <c r="B151">
        <v>9520000000</v>
      </c>
      <c r="C151">
        <v>-8.4942846000000003</v>
      </c>
      <c r="E151" s="6">
        <f t="shared" si="28"/>
        <v>9.76</v>
      </c>
      <c r="F151" s="6">
        <f t="shared" si="29"/>
        <v>-8.5871630000000003</v>
      </c>
      <c r="G151" s="44">
        <f t="shared" si="30"/>
        <v>-9.3195008999999995</v>
      </c>
      <c r="H151" s="44">
        <f t="shared" si="31"/>
        <v>-9.7934436999999992</v>
      </c>
      <c r="I151" s="44">
        <f t="shared" si="32"/>
        <v>-11.355865</v>
      </c>
      <c r="J151" s="44">
        <f t="shared" si="33"/>
        <v>-17.805923</v>
      </c>
      <c r="K151" s="44">
        <f t="shared" si="34"/>
        <v>0</v>
      </c>
      <c r="M151">
        <v>9520000000</v>
      </c>
      <c r="N151">
        <v>-8.2967309999999994</v>
      </c>
      <c r="P151" s="6">
        <f t="shared" si="35"/>
        <v>9.76</v>
      </c>
      <c r="Q151" s="6">
        <f t="shared" si="36"/>
        <v>-8.4494504999999993</v>
      </c>
      <c r="R151" s="44">
        <f t="shared" si="37"/>
        <v>-9.2573594999999997</v>
      </c>
      <c r="S151" s="44">
        <f t="shared" si="38"/>
        <v>-9.8039617999999997</v>
      </c>
      <c r="T151" s="44">
        <f t="shared" si="39"/>
        <v>-11.328702</v>
      </c>
      <c r="U151" s="44">
        <f t="shared" si="40"/>
        <v>-17.893484000000001</v>
      </c>
      <c r="V151" s="44">
        <f t="shared" si="41"/>
        <v>0</v>
      </c>
    </row>
    <row r="152" spans="2:22" x14ac:dyDescent="0.25">
      <c r="B152">
        <v>9580000000</v>
      </c>
      <c r="C152">
        <v>-8.5189629</v>
      </c>
      <c r="E152" s="6">
        <f t="shared" si="28"/>
        <v>9.82</v>
      </c>
      <c r="F152" s="6">
        <f t="shared" si="29"/>
        <v>-8.5952759000000007</v>
      </c>
      <c r="G152" s="44">
        <f t="shared" si="30"/>
        <v>-9.3252915999999999</v>
      </c>
      <c r="H152" s="44">
        <f t="shared" si="31"/>
        <v>-9.7980765999999999</v>
      </c>
      <c r="I152" s="44">
        <f t="shared" si="32"/>
        <v>-11.333266</v>
      </c>
      <c r="J152" s="44">
        <f t="shared" si="33"/>
        <v>-17.734928</v>
      </c>
      <c r="K152" s="44">
        <f t="shared" si="34"/>
        <v>0</v>
      </c>
      <c r="M152">
        <v>9580000000</v>
      </c>
      <c r="N152">
        <v>-8.3356236999999993</v>
      </c>
      <c r="P152" s="6">
        <f t="shared" si="35"/>
        <v>9.82</v>
      </c>
      <c r="Q152" s="6">
        <f t="shared" si="36"/>
        <v>-8.4652376</v>
      </c>
      <c r="R152" s="44">
        <f t="shared" si="37"/>
        <v>-9.2682085000000001</v>
      </c>
      <c r="S152" s="44">
        <f t="shared" si="38"/>
        <v>-9.7962808999999993</v>
      </c>
      <c r="T152" s="44">
        <f t="shared" si="39"/>
        <v>-11.233959</v>
      </c>
      <c r="U152" s="44">
        <f t="shared" si="40"/>
        <v>-17.771227</v>
      </c>
      <c r="V152" s="44">
        <f t="shared" si="41"/>
        <v>0</v>
      </c>
    </row>
    <row r="153" spans="2:22" x14ac:dyDescent="0.25">
      <c r="B153">
        <v>9640000000</v>
      </c>
      <c r="C153">
        <v>-8.5451975000000004</v>
      </c>
      <c r="E153" s="6">
        <f t="shared" si="28"/>
        <v>9.8800000000000008</v>
      </c>
      <c r="F153" s="6">
        <f t="shared" si="29"/>
        <v>-8.5738839999999996</v>
      </c>
      <c r="G153" s="44">
        <f t="shared" si="30"/>
        <v>-9.2980423000000005</v>
      </c>
      <c r="H153" s="44">
        <f t="shared" si="31"/>
        <v>-9.7547493000000003</v>
      </c>
      <c r="I153" s="44">
        <f t="shared" si="32"/>
        <v>-11.202062</v>
      </c>
      <c r="J153" s="44">
        <f t="shared" si="33"/>
        <v>-17.484978000000002</v>
      </c>
      <c r="K153" s="44">
        <f t="shared" si="34"/>
        <v>0</v>
      </c>
      <c r="M153">
        <v>9640000000</v>
      </c>
      <c r="N153">
        <v>-8.3742409000000002</v>
      </c>
      <c r="P153" s="6">
        <f t="shared" si="35"/>
        <v>9.8800000000000008</v>
      </c>
      <c r="Q153" s="6">
        <f t="shared" si="36"/>
        <v>-8.4594526000000005</v>
      </c>
      <c r="R153" s="44">
        <f t="shared" si="37"/>
        <v>-9.2533645999999994</v>
      </c>
      <c r="S153" s="44">
        <f t="shared" si="38"/>
        <v>-9.7587585000000008</v>
      </c>
      <c r="T153" s="44">
        <f t="shared" si="39"/>
        <v>-11.124428999999999</v>
      </c>
      <c r="U153" s="44">
        <f t="shared" si="40"/>
        <v>-17.634449</v>
      </c>
      <c r="V153" s="44">
        <f t="shared" si="41"/>
        <v>0</v>
      </c>
    </row>
    <row r="154" spans="2:22" x14ac:dyDescent="0.25">
      <c r="B154">
        <v>9700000000</v>
      </c>
      <c r="C154">
        <v>-8.5649671999999999</v>
      </c>
      <c r="E154" s="6">
        <f t="shared" si="28"/>
        <v>9.94</v>
      </c>
      <c r="F154" s="6">
        <f t="shared" si="29"/>
        <v>-8.5628595000000001</v>
      </c>
      <c r="G154" s="44">
        <f t="shared" si="30"/>
        <v>-9.2879991999999998</v>
      </c>
      <c r="H154" s="44">
        <f t="shared" si="31"/>
        <v>-9.7606897000000004</v>
      </c>
      <c r="I154" s="44">
        <f t="shared" si="32"/>
        <v>-11.265822999999999</v>
      </c>
      <c r="J154" s="44">
        <f t="shared" si="33"/>
        <v>-17.544653</v>
      </c>
      <c r="K154" s="44">
        <f t="shared" si="34"/>
        <v>0</v>
      </c>
      <c r="M154">
        <v>9700000000</v>
      </c>
      <c r="N154">
        <v>-8.4099263999999998</v>
      </c>
      <c r="P154" s="6">
        <f t="shared" si="35"/>
        <v>9.94</v>
      </c>
      <c r="Q154" s="6">
        <f t="shared" si="36"/>
        <v>-8.4620332999999999</v>
      </c>
      <c r="R154" s="44">
        <f t="shared" si="37"/>
        <v>-9.2530003000000001</v>
      </c>
      <c r="S154" s="44">
        <f t="shared" si="38"/>
        <v>-9.7693787000000007</v>
      </c>
      <c r="T154" s="44">
        <f t="shared" si="39"/>
        <v>-11.209573000000001</v>
      </c>
      <c r="U154" s="44">
        <f t="shared" si="40"/>
        <v>-17.728477000000002</v>
      </c>
      <c r="V154" s="44">
        <f t="shared" si="41"/>
        <v>0</v>
      </c>
    </row>
    <row r="155" spans="2:22" x14ac:dyDescent="0.25">
      <c r="B155">
        <v>9760000000</v>
      </c>
      <c r="C155">
        <v>-8.5871630000000003</v>
      </c>
      <c r="E155" s="6">
        <f t="shared" si="28"/>
        <v>10</v>
      </c>
      <c r="F155" s="6">
        <f t="shared" si="29"/>
        <v>-8.5652933000000004</v>
      </c>
      <c r="G155" s="44">
        <f t="shared" si="30"/>
        <v>-9.2907591000000007</v>
      </c>
      <c r="H155" s="44">
        <f t="shared" si="31"/>
        <v>-9.7819777000000006</v>
      </c>
      <c r="I155" s="44">
        <f t="shared" si="32"/>
        <v>-11.354324999999999</v>
      </c>
      <c r="J155" s="44">
        <f t="shared" si="33"/>
        <v>-17.621941</v>
      </c>
      <c r="K155" s="44">
        <f t="shared" si="34"/>
        <v>0</v>
      </c>
      <c r="M155">
        <v>9760000000</v>
      </c>
      <c r="N155">
        <v>-8.4494504999999993</v>
      </c>
      <c r="P155" s="6">
        <f t="shared" si="35"/>
        <v>10</v>
      </c>
      <c r="Q155" s="6">
        <f t="shared" si="36"/>
        <v>-8.4710854999999992</v>
      </c>
      <c r="R155" s="44">
        <f t="shared" si="37"/>
        <v>-9.2574424999999998</v>
      </c>
      <c r="S155" s="44">
        <f t="shared" si="38"/>
        <v>-9.7795848999999997</v>
      </c>
      <c r="T155" s="44">
        <f t="shared" si="39"/>
        <v>-11.264616</v>
      </c>
      <c r="U155" s="44">
        <f t="shared" si="40"/>
        <v>-17.762301999999998</v>
      </c>
      <c r="V155" s="44">
        <f t="shared" si="41"/>
        <v>0</v>
      </c>
    </row>
    <row r="156" spans="2:22" x14ac:dyDescent="0.25">
      <c r="B156">
        <v>9820000000</v>
      </c>
      <c r="C156">
        <v>-8.5952759000000007</v>
      </c>
      <c r="E156" s="6">
        <f t="shared" si="28"/>
        <v>10.06</v>
      </c>
      <c r="F156" s="6">
        <f t="shared" si="29"/>
        <v>-8.5589961999999993</v>
      </c>
      <c r="G156" s="44">
        <f t="shared" si="30"/>
        <v>-9.2764997000000005</v>
      </c>
      <c r="H156" s="44">
        <f t="shared" si="31"/>
        <v>-9.7571963999999998</v>
      </c>
      <c r="I156" s="44">
        <f t="shared" si="32"/>
        <v>-11.253799000000001</v>
      </c>
      <c r="J156" s="44">
        <f t="shared" si="33"/>
        <v>-17.455143</v>
      </c>
      <c r="K156" s="44">
        <f t="shared" si="34"/>
        <v>0</v>
      </c>
      <c r="M156">
        <v>9820000000</v>
      </c>
      <c r="N156">
        <v>-8.4652376</v>
      </c>
      <c r="P156" s="6">
        <f t="shared" si="35"/>
        <v>10.06</v>
      </c>
      <c r="Q156" s="6">
        <f t="shared" si="36"/>
        <v>-8.4625672999999999</v>
      </c>
      <c r="R156" s="44">
        <f t="shared" si="37"/>
        <v>-9.2363625000000003</v>
      </c>
      <c r="S156" s="44">
        <f t="shared" si="38"/>
        <v>-9.7430000000000003</v>
      </c>
      <c r="T156" s="44">
        <f t="shared" si="39"/>
        <v>-11.171379999999999</v>
      </c>
      <c r="U156" s="44">
        <f t="shared" si="40"/>
        <v>-17.644265999999998</v>
      </c>
      <c r="V156" s="44">
        <f t="shared" si="41"/>
        <v>0</v>
      </c>
    </row>
    <row r="157" spans="2:22" x14ac:dyDescent="0.25">
      <c r="B157">
        <v>9880000000</v>
      </c>
      <c r="C157">
        <v>-8.5738839999999996</v>
      </c>
      <c r="E157" s="6">
        <f t="shared" si="28"/>
        <v>10.119999999999999</v>
      </c>
      <c r="F157" s="6">
        <f t="shared" si="29"/>
        <v>-8.5312920000000005</v>
      </c>
      <c r="G157" s="44">
        <f t="shared" si="30"/>
        <v>-9.2422695000000008</v>
      </c>
      <c r="H157" s="44">
        <f t="shared" si="31"/>
        <v>-9.7278929000000005</v>
      </c>
      <c r="I157" s="44">
        <f t="shared" si="32"/>
        <v>-11.221131</v>
      </c>
      <c r="J157" s="44">
        <f t="shared" si="33"/>
        <v>-17.387877</v>
      </c>
      <c r="K157" s="44">
        <f t="shared" si="34"/>
        <v>0</v>
      </c>
      <c r="M157">
        <v>9880000000</v>
      </c>
      <c r="N157">
        <v>-8.4594526000000005</v>
      </c>
      <c r="P157" s="6">
        <f t="shared" si="35"/>
        <v>10.119999999999999</v>
      </c>
      <c r="Q157" s="6">
        <f t="shared" si="36"/>
        <v>-8.4476823999999997</v>
      </c>
      <c r="R157" s="44">
        <f t="shared" si="37"/>
        <v>-9.2142782000000008</v>
      </c>
      <c r="S157" s="44">
        <f t="shared" si="38"/>
        <v>-9.7278670999999992</v>
      </c>
      <c r="T157" s="44">
        <f t="shared" si="39"/>
        <v>-11.202589</v>
      </c>
      <c r="U157" s="44">
        <f t="shared" si="40"/>
        <v>-17.678782999999999</v>
      </c>
      <c r="V157" s="44">
        <f t="shared" si="41"/>
        <v>0</v>
      </c>
    </row>
    <row r="158" spans="2:22" x14ac:dyDescent="0.25">
      <c r="B158">
        <v>9940000000</v>
      </c>
      <c r="C158">
        <v>-8.5628595000000001</v>
      </c>
      <c r="E158" s="6">
        <f t="shared" si="28"/>
        <v>10.18</v>
      </c>
      <c r="F158" s="6">
        <f t="shared" si="29"/>
        <v>-8.5361718999999994</v>
      </c>
      <c r="G158" s="44">
        <f t="shared" si="30"/>
        <v>-9.2571525999999995</v>
      </c>
      <c r="H158" s="44">
        <f t="shared" si="31"/>
        <v>-9.7784367000000003</v>
      </c>
      <c r="I158" s="44">
        <f t="shared" si="32"/>
        <v>-11.368668</v>
      </c>
      <c r="J158" s="44">
        <f t="shared" si="33"/>
        <v>-17.569196999999999</v>
      </c>
      <c r="K158" s="44">
        <f t="shared" si="34"/>
        <v>0</v>
      </c>
      <c r="M158">
        <v>9940000000</v>
      </c>
      <c r="N158">
        <v>-8.4620332999999999</v>
      </c>
      <c r="P158" s="6">
        <f t="shared" si="35"/>
        <v>10.18</v>
      </c>
      <c r="Q158" s="6">
        <f t="shared" si="36"/>
        <v>-8.4531956000000008</v>
      </c>
      <c r="R158" s="44">
        <f t="shared" si="37"/>
        <v>-9.2241926000000003</v>
      </c>
      <c r="S158" s="44">
        <f t="shared" si="38"/>
        <v>-9.7700862999999991</v>
      </c>
      <c r="T158" s="44">
        <f t="shared" si="39"/>
        <v>-11.351041</v>
      </c>
      <c r="U158" s="44">
        <f t="shared" si="40"/>
        <v>-17.824614</v>
      </c>
      <c r="V158" s="44">
        <f t="shared" si="41"/>
        <v>0</v>
      </c>
    </row>
    <row r="159" spans="2:22" x14ac:dyDescent="0.25">
      <c r="B159">
        <v>10000000000</v>
      </c>
      <c r="C159">
        <v>-8.5652933000000004</v>
      </c>
      <c r="E159" s="6">
        <f t="shared" si="28"/>
        <v>10.24</v>
      </c>
      <c r="F159" s="6">
        <f t="shared" si="29"/>
        <v>-8.5201969000000002</v>
      </c>
      <c r="G159" s="44">
        <f t="shared" si="30"/>
        <v>-9.2478180000000005</v>
      </c>
      <c r="H159" s="44">
        <f t="shared" si="31"/>
        <v>-9.7817869000000002</v>
      </c>
      <c r="I159" s="44">
        <f t="shared" si="32"/>
        <v>-11.364240000000001</v>
      </c>
      <c r="J159" s="44">
        <f t="shared" si="33"/>
        <v>-17.528476999999999</v>
      </c>
      <c r="K159" s="44">
        <f t="shared" si="34"/>
        <v>0</v>
      </c>
      <c r="M159">
        <v>10000000000</v>
      </c>
      <c r="N159">
        <v>-8.4710854999999992</v>
      </c>
      <c r="P159" s="6">
        <f t="shared" si="35"/>
        <v>10.24</v>
      </c>
      <c r="Q159" s="6">
        <f t="shared" si="36"/>
        <v>-8.4371785999999993</v>
      </c>
      <c r="R159" s="44">
        <f t="shared" si="37"/>
        <v>-9.2052821999999992</v>
      </c>
      <c r="S159" s="44">
        <f t="shared" si="38"/>
        <v>-9.7545737999999993</v>
      </c>
      <c r="T159" s="44">
        <f t="shared" si="39"/>
        <v>-11.303580999999999</v>
      </c>
      <c r="U159" s="44">
        <f t="shared" si="40"/>
        <v>-17.758327000000001</v>
      </c>
      <c r="V159" s="44">
        <f t="shared" si="41"/>
        <v>0</v>
      </c>
    </row>
    <row r="160" spans="2:22" x14ac:dyDescent="0.25">
      <c r="B160">
        <v>10060000000</v>
      </c>
      <c r="C160">
        <v>-8.5589961999999993</v>
      </c>
      <c r="E160" s="6">
        <f t="shared" si="28"/>
        <v>10.3</v>
      </c>
      <c r="F160" s="6">
        <f t="shared" si="29"/>
        <v>-8.4893359999999998</v>
      </c>
      <c r="G160" s="44">
        <f t="shared" si="30"/>
        <v>-9.2149962999999993</v>
      </c>
      <c r="H160" s="44">
        <f t="shared" si="31"/>
        <v>-9.7439718000000006</v>
      </c>
      <c r="I160" s="44">
        <f t="shared" si="32"/>
        <v>-11.239784</v>
      </c>
      <c r="J160" s="44">
        <f t="shared" si="33"/>
        <v>-17.310081</v>
      </c>
      <c r="K160" s="44">
        <f t="shared" si="34"/>
        <v>0</v>
      </c>
      <c r="M160">
        <v>10060000000</v>
      </c>
      <c r="N160">
        <v>-8.4625672999999999</v>
      </c>
      <c r="P160" s="6">
        <f t="shared" si="35"/>
        <v>10.3</v>
      </c>
      <c r="Q160" s="6">
        <f t="shared" si="36"/>
        <v>-8.4175930000000001</v>
      </c>
      <c r="R160" s="44">
        <f t="shared" si="37"/>
        <v>-9.1860514000000002</v>
      </c>
      <c r="S160" s="44">
        <f t="shared" si="38"/>
        <v>-9.7324867000000008</v>
      </c>
      <c r="T160" s="44">
        <f t="shared" si="39"/>
        <v>-11.222492000000001</v>
      </c>
      <c r="U160" s="44">
        <f t="shared" si="40"/>
        <v>-17.645630000000001</v>
      </c>
      <c r="V160" s="44">
        <f t="shared" si="41"/>
        <v>0</v>
      </c>
    </row>
    <row r="161" spans="2:22" x14ac:dyDescent="0.25">
      <c r="B161">
        <v>10120000000</v>
      </c>
      <c r="C161">
        <v>-8.5312920000000005</v>
      </c>
      <c r="E161" s="6">
        <f t="shared" si="28"/>
        <v>10.36</v>
      </c>
      <c r="F161" s="6">
        <f t="shared" si="29"/>
        <v>-8.4608516999999992</v>
      </c>
      <c r="G161" s="44">
        <f t="shared" si="30"/>
        <v>-9.1991501000000007</v>
      </c>
      <c r="H161" s="44">
        <f t="shared" si="31"/>
        <v>-9.7549620000000008</v>
      </c>
      <c r="I161" s="44">
        <f t="shared" si="32"/>
        <v>-11.266588</v>
      </c>
      <c r="J161" s="44">
        <f t="shared" si="33"/>
        <v>-17.313403999999998</v>
      </c>
      <c r="K161" s="44">
        <f t="shared" si="34"/>
        <v>0</v>
      </c>
      <c r="M161">
        <v>10120000000</v>
      </c>
      <c r="N161">
        <v>-8.4476823999999997</v>
      </c>
      <c r="P161" s="6">
        <f t="shared" si="35"/>
        <v>10.36</v>
      </c>
      <c r="Q161" s="6">
        <f t="shared" si="36"/>
        <v>-8.4117478999999999</v>
      </c>
      <c r="R161" s="44">
        <f t="shared" si="37"/>
        <v>-9.1953172999999992</v>
      </c>
      <c r="S161" s="44">
        <f t="shared" si="38"/>
        <v>-9.7703313999999999</v>
      </c>
      <c r="T161" s="44">
        <f t="shared" si="39"/>
        <v>-11.325737999999999</v>
      </c>
      <c r="U161" s="44">
        <f t="shared" si="40"/>
        <v>-17.731446999999999</v>
      </c>
      <c r="V161" s="44">
        <f t="shared" si="41"/>
        <v>0</v>
      </c>
    </row>
    <row r="162" spans="2:22" x14ac:dyDescent="0.25">
      <c r="B162">
        <v>10180000000</v>
      </c>
      <c r="C162">
        <v>-8.5361718999999994</v>
      </c>
      <c r="E162" s="6">
        <f t="shared" si="28"/>
        <v>10.42</v>
      </c>
      <c r="F162" s="6">
        <f t="shared" si="29"/>
        <v>-8.4506482999999992</v>
      </c>
      <c r="G162" s="44">
        <f t="shared" si="30"/>
        <v>-9.2111511000000004</v>
      </c>
      <c r="H162" s="44">
        <f t="shared" si="31"/>
        <v>-9.8040856999999999</v>
      </c>
      <c r="I162" s="44">
        <f t="shared" si="32"/>
        <v>-11.347270999999999</v>
      </c>
      <c r="J162" s="44">
        <f t="shared" si="33"/>
        <v>-17.389322</v>
      </c>
      <c r="K162" s="44">
        <f t="shared" si="34"/>
        <v>0</v>
      </c>
      <c r="M162">
        <v>10180000000</v>
      </c>
      <c r="N162">
        <v>-8.4531956000000008</v>
      </c>
      <c r="P162" s="6">
        <f t="shared" si="35"/>
        <v>10.42</v>
      </c>
      <c r="Q162" s="6">
        <f t="shared" si="36"/>
        <v>-8.4052667999999997</v>
      </c>
      <c r="R162" s="44">
        <f t="shared" si="37"/>
        <v>-9.2090444999999992</v>
      </c>
      <c r="S162" s="44">
        <f t="shared" si="38"/>
        <v>-9.8049239999999998</v>
      </c>
      <c r="T162" s="44">
        <f t="shared" si="39"/>
        <v>-11.386794999999999</v>
      </c>
      <c r="U162" s="44">
        <f t="shared" si="40"/>
        <v>-17.782119999999999</v>
      </c>
      <c r="V162" s="44">
        <f t="shared" si="41"/>
        <v>0</v>
      </c>
    </row>
    <row r="163" spans="2:22" x14ac:dyDescent="0.25">
      <c r="B163">
        <v>10240000000</v>
      </c>
      <c r="C163">
        <v>-8.5201969000000002</v>
      </c>
      <c r="E163" s="6">
        <f t="shared" si="28"/>
        <v>10.48</v>
      </c>
      <c r="F163" s="6">
        <f t="shared" si="29"/>
        <v>-8.4342813000000003</v>
      </c>
      <c r="G163" s="44">
        <f t="shared" si="30"/>
        <v>-9.2035359999999997</v>
      </c>
      <c r="H163" s="44">
        <f t="shared" si="31"/>
        <v>-9.7997513000000005</v>
      </c>
      <c r="I163" s="44">
        <f t="shared" si="32"/>
        <v>-11.258582000000001</v>
      </c>
      <c r="J163" s="44">
        <f t="shared" si="33"/>
        <v>-17.202815999999999</v>
      </c>
      <c r="K163" s="44">
        <f t="shared" si="34"/>
        <v>0</v>
      </c>
      <c r="M163">
        <v>10240000000</v>
      </c>
      <c r="N163">
        <v>-8.4371785999999993</v>
      </c>
      <c r="P163" s="6">
        <f t="shared" si="35"/>
        <v>10.48</v>
      </c>
      <c r="Q163" s="6">
        <f t="shared" si="36"/>
        <v>-8.3920449999999995</v>
      </c>
      <c r="R163" s="44">
        <f t="shared" si="37"/>
        <v>-9.2097663999999995</v>
      </c>
      <c r="S163" s="44">
        <f t="shared" si="38"/>
        <v>-9.8000401999999998</v>
      </c>
      <c r="T163" s="44">
        <f t="shared" si="39"/>
        <v>-11.297815999999999</v>
      </c>
      <c r="U163" s="44">
        <f t="shared" si="40"/>
        <v>-17.678909000000001</v>
      </c>
      <c r="V163" s="44">
        <f t="shared" si="41"/>
        <v>0</v>
      </c>
    </row>
    <row r="164" spans="2:22" x14ac:dyDescent="0.25">
      <c r="B164">
        <v>10300000000</v>
      </c>
      <c r="C164">
        <v>-8.4893359999999998</v>
      </c>
      <c r="E164" s="6">
        <f t="shared" si="28"/>
        <v>10.54</v>
      </c>
      <c r="F164" s="6">
        <f t="shared" si="29"/>
        <v>-8.4322672000000001</v>
      </c>
      <c r="G164" s="44">
        <f t="shared" si="30"/>
        <v>-9.2182721999999995</v>
      </c>
      <c r="H164" s="44">
        <f t="shared" si="31"/>
        <v>-9.8266133999999994</v>
      </c>
      <c r="I164" s="44">
        <f t="shared" si="32"/>
        <v>-11.244211999999999</v>
      </c>
      <c r="J164" s="44">
        <f t="shared" si="33"/>
        <v>-17.114474999999999</v>
      </c>
      <c r="K164" s="44">
        <f t="shared" si="34"/>
        <v>0</v>
      </c>
      <c r="M164">
        <v>10300000000</v>
      </c>
      <c r="N164">
        <v>-8.4175930000000001</v>
      </c>
      <c r="P164" s="6">
        <f t="shared" si="35"/>
        <v>10.54</v>
      </c>
      <c r="Q164" s="6">
        <f t="shared" si="36"/>
        <v>-8.4142226999999998</v>
      </c>
      <c r="R164" s="44">
        <f t="shared" si="37"/>
        <v>-9.2538880999999993</v>
      </c>
      <c r="S164" s="44">
        <f t="shared" si="38"/>
        <v>-9.8606967999999995</v>
      </c>
      <c r="T164" s="44">
        <f t="shared" si="39"/>
        <v>-11.394133</v>
      </c>
      <c r="U164" s="44">
        <f t="shared" si="40"/>
        <v>-17.750145</v>
      </c>
      <c r="V164" s="44">
        <f t="shared" si="41"/>
        <v>0</v>
      </c>
    </row>
    <row r="165" spans="2:22" x14ac:dyDescent="0.25">
      <c r="B165">
        <v>10360000000</v>
      </c>
      <c r="C165">
        <v>-8.4608516999999992</v>
      </c>
      <c r="E165" s="6">
        <f t="shared" si="28"/>
        <v>10.6</v>
      </c>
      <c r="F165" s="6">
        <f t="shared" si="29"/>
        <v>-8.4506806999999995</v>
      </c>
      <c r="G165" s="44">
        <f t="shared" si="30"/>
        <v>-9.2724837999999998</v>
      </c>
      <c r="H165" s="44">
        <f t="shared" si="31"/>
        <v>-9.9343309000000009</v>
      </c>
      <c r="I165" s="44">
        <f t="shared" si="32"/>
        <v>-11.441153999999999</v>
      </c>
      <c r="J165" s="44">
        <f t="shared" si="33"/>
        <v>-17.3736</v>
      </c>
      <c r="K165" s="44">
        <f t="shared" si="34"/>
        <v>0</v>
      </c>
      <c r="M165">
        <v>10360000000</v>
      </c>
      <c r="N165">
        <v>-8.4117478999999999</v>
      </c>
      <c r="P165" s="6">
        <f t="shared" si="35"/>
        <v>10.6</v>
      </c>
      <c r="Q165" s="6">
        <f t="shared" si="36"/>
        <v>-8.4508876999999991</v>
      </c>
      <c r="R165" s="44">
        <f t="shared" si="37"/>
        <v>-9.3187522999999999</v>
      </c>
      <c r="S165" s="44">
        <f t="shared" si="38"/>
        <v>-9.9700822999999996</v>
      </c>
      <c r="T165" s="44">
        <f t="shared" si="39"/>
        <v>-11.678051999999999</v>
      </c>
      <c r="U165" s="44">
        <f t="shared" si="40"/>
        <v>-18.046524000000002</v>
      </c>
      <c r="V165" s="44">
        <f t="shared" si="41"/>
        <v>0</v>
      </c>
    </row>
    <row r="166" spans="2:22" x14ac:dyDescent="0.25">
      <c r="B166">
        <v>10420000000</v>
      </c>
      <c r="C166">
        <v>-8.4506482999999992</v>
      </c>
      <c r="E166" s="6">
        <f t="shared" si="28"/>
        <v>10.66</v>
      </c>
      <c r="F166" s="6">
        <f t="shared" si="29"/>
        <v>-8.4368447999999994</v>
      </c>
      <c r="G166" s="44">
        <f t="shared" si="30"/>
        <v>-9.2824553999999999</v>
      </c>
      <c r="H166" s="44">
        <f t="shared" si="31"/>
        <v>-9.9721165000000003</v>
      </c>
      <c r="I166" s="44">
        <f t="shared" si="32"/>
        <v>-11.517569</v>
      </c>
      <c r="J166" s="44">
        <f t="shared" si="33"/>
        <v>-17.502541000000001</v>
      </c>
      <c r="K166" s="44">
        <f t="shared" si="34"/>
        <v>0</v>
      </c>
      <c r="M166">
        <v>10420000000</v>
      </c>
      <c r="N166">
        <v>-8.4052667999999997</v>
      </c>
      <c r="P166" s="6">
        <f t="shared" si="35"/>
        <v>10.66</v>
      </c>
      <c r="Q166" s="6">
        <f t="shared" si="36"/>
        <v>-8.4505262000000005</v>
      </c>
      <c r="R166" s="44">
        <f t="shared" si="37"/>
        <v>-9.3257321999999991</v>
      </c>
      <c r="S166" s="44">
        <f t="shared" si="38"/>
        <v>-9.9761743999999997</v>
      </c>
      <c r="T166" s="44">
        <f t="shared" si="39"/>
        <v>-11.699885</v>
      </c>
      <c r="U166" s="44">
        <f t="shared" si="40"/>
        <v>-18.102765999999999</v>
      </c>
      <c r="V166" s="44">
        <f t="shared" si="41"/>
        <v>0</v>
      </c>
    </row>
    <row r="167" spans="2:22" x14ac:dyDescent="0.25">
      <c r="B167">
        <v>10480000000</v>
      </c>
      <c r="C167">
        <v>-8.4342813000000003</v>
      </c>
      <c r="E167" s="6">
        <f t="shared" si="28"/>
        <v>10.72</v>
      </c>
      <c r="F167" s="6">
        <f t="shared" si="29"/>
        <v>-8.4303293000000004</v>
      </c>
      <c r="G167" s="44">
        <f t="shared" si="30"/>
        <v>-9.2814455000000002</v>
      </c>
      <c r="H167" s="44">
        <f t="shared" si="31"/>
        <v>-9.9565792000000002</v>
      </c>
      <c r="I167" s="44">
        <f t="shared" si="32"/>
        <v>-11.422810999999999</v>
      </c>
      <c r="J167" s="44">
        <f t="shared" si="33"/>
        <v>-17.345718000000002</v>
      </c>
      <c r="K167" s="44">
        <f t="shared" si="34"/>
        <v>0</v>
      </c>
      <c r="M167">
        <v>10480000000</v>
      </c>
      <c r="N167">
        <v>-8.3920449999999995</v>
      </c>
      <c r="P167" s="6">
        <f t="shared" si="35"/>
        <v>10.72</v>
      </c>
      <c r="Q167" s="6">
        <f t="shared" si="36"/>
        <v>-8.4665736999999996</v>
      </c>
      <c r="R167" s="44">
        <f t="shared" si="37"/>
        <v>-9.3399277000000005</v>
      </c>
      <c r="S167" s="44">
        <f t="shared" si="38"/>
        <v>-9.9706925999999996</v>
      </c>
      <c r="T167" s="44">
        <f t="shared" si="39"/>
        <v>-11.618372000000001</v>
      </c>
      <c r="U167" s="44">
        <f t="shared" si="40"/>
        <v>-18.021435</v>
      </c>
      <c r="V167" s="44">
        <f t="shared" si="41"/>
        <v>0</v>
      </c>
    </row>
    <row r="168" spans="2:22" x14ac:dyDescent="0.25">
      <c r="B168">
        <v>10540000000</v>
      </c>
      <c r="C168">
        <v>-8.4322672000000001</v>
      </c>
      <c r="E168" s="6">
        <f t="shared" si="28"/>
        <v>10.78</v>
      </c>
      <c r="F168" s="6">
        <f t="shared" si="29"/>
        <v>-8.4364299999999997</v>
      </c>
      <c r="G168" s="44">
        <f t="shared" si="30"/>
        <v>-9.3025588999999993</v>
      </c>
      <c r="H168" s="44">
        <f t="shared" si="31"/>
        <v>-9.9836416000000003</v>
      </c>
      <c r="I168" s="44">
        <f t="shared" si="32"/>
        <v>-11.431461000000001</v>
      </c>
      <c r="J168" s="44">
        <f t="shared" si="33"/>
        <v>-17.350211999999999</v>
      </c>
      <c r="K168" s="44">
        <f t="shared" si="34"/>
        <v>0</v>
      </c>
      <c r="M168">
        <v>10540000000</v>
      </c>
      <c r="N168">
        <v>-8.4142226999999998</v>
      </c>
      <c r="P168" s="6">
        <f t="shared" si="35"/>
        <v>10.78</v>
      </c>
      <c r="Q168" s="6">
        <f t="shared" si="36"/>
        <v>-8.5045500000000001</v>
      </c>
      <c r="R168" s="44">
        <f t="shared" si="37"/>
        <v>-9.3836031000000002</v>
      </c>
      <c r="S168" s="44">
        <f t="shared" si="38"/>
        <v>-10.022261</v>
      </c>
      <c r="T168" s="44">
        <f t="shared" si="39"/>
        <v>-11.725712</v>
      </c>
      <c r="U168" s="44">
        <f t="shared" si="40"/>
        <v>-18.132643000000002</v>
      </c>
      <c r="V168" s="44">
        <f t="shared" si="41"/>
        <v>0</v>
      </c>
    </row>
    <row r="169" spans="2:22" x14ac:dyDescent="0.25">
      <c r="B169">
        <v>10600000000</v>
      </c>
      <c r="C169">
        <v>-8.4506806999999995</v>
      </c>
      <c r="E169" s="6">
        <f t="shared" si="28"/>
        <v>10.84</v>
      </c>
      <c r="F169" s="6">
        <f t="shared" si="29"/>
        <v>-8.4561814999999996</v>
      </c>
      <c r="G169" s="44">
        <f t="shared" si="30"/>
        <v>-9.3395481</v>
      </c>
      <c r="H169" s="44">
        <f t="shared" si="31"/>
        <v>-10.043093000000001</v>
      </c>
      <c r="I169" s="44">
        <f t="shared" si="32"/>
        <v>-11.538385999999999</v>
      </c>
      <c r="J169" s="44">
        <f t="shared" si="33"/>
        <v>-17.524832</v>
      </c>
      <c r="K169" s="44">
        <f t="shared" si="34"/>
        <v>0</v>
      </c>
      <c r="M169">
        <v>10600000000</v>
      </c>
      <c r="N169">
        <v>-8.4508876999999991</v>
      </c>
      <c r="P169" s="6">
        <f t="shared" si="35"/>
        <v>10.84</v>
      </c>
      <c r="Q169" s="6">
        <f t="shared" si="36"/>
        <v>-8.5412750000000006</v>
      </c>
      <c r="R169" s="44">
        <f t="shared" si="37"/>
        <v>-9.4290523999999998</v>
      </c>
      <c r="S169" s="44">
        <f t="shared" si="38"/>
        <v>-10.080329000000001</v>
      </c>
      <c r="T169" s="44">
        <f t="shared" si="39"/>
        <v>-11.883164000000001</v>
      </c>
      <c r="U169" s="44">
        <f t="shared" si="40"/>
        <v>-18.303325999999998</v>
      </c>
      <c r="V169" s="44">
        <f t="shared" si="41"/>
        <v>0</v>
      </c>
    </row>
    <row r="170" spans="2:22" x14ac:dyDescent="0.25">
      <c r="B170">
        <v>10660000000</v>
      </c>
      <c r="C170">
        <v>-8.4368447999999994</v>
      </c>
      <c r="E170" s="6">
        <f t="shared" si="28"/>
        <v>10.9</v>
      </c>
      <c r="F170" s="6">
        <f t="shared" si="29"/>
        <v>-8.4290094</v>
      </c>
      <c r="G170" s="44">
        <f t="shared" si="30"/>
        <v>-9.3112869000000007</v>
      </c>
      <c r="H170" s="44">
        <f t="shared" si="31"/>
        <v>-10.000316</v>
      </c>
      <c r="I170" s="44">
        <f t="shared" si="32"/>
        <v>-11.442145</v>
      </c>
      <c r="J170" s="44">
        <f t="shared" si="33"/>
        <v>-17.426537</v>
      </c>
      <c r="K170" s="44">
        <f t="shared" si="34"/>
        <v>0</v>
      </c>
      <c r="M170">
        <v>10660000000</v>
      </c>
      <c r="N170">
        <v>-8.4505262000000005</v>
      </c>
      <c r="P170" s="6">
        <f t="shared" si="35"/>
        <v>10.9</v>
      </c>
      <c r="Q170" s="6">
        <f t="shared" si="36"/>
        <v>-8.5341845000000003</v>
      </c>
      <c r="R170" s="44">
        <f t="shared" si="37"/>
        <v>-9.4093503999999992</v>
      </c>
      <c r="S170" s="44">
        <f t="shared" si="38"/>
        <v>-10.033174000000001</v>
      </c>
      <c r="T170" s="44">
        <f t="shared" si="39"/>
        <v>-11.758851999999999</v>
      </c>
      <c r="U170" s="44">
        <f t="shared" si="40"/>
        <v>-18.206184</v>
      </c>
      <c r="V170" s="44">
        <f t="shared" si="41"/>
        <v>0</v>
      </c>
    </row>
    <row r="171" spans="2:22" x14ac:dyDescent="0.25">
      <c r="B171">
        <v>10720000000</v>
      </c>
      <c r="C171">
        <v>-8.4303293000000004</v>
      </c>
      <c r="E171" s="6">
        <f t="shared" si="28"/>
        <v>10.96</v>
      </c>
      <c r="F171" s="6">
        <f t="shared" si="29"/>
        <v>-8.4444026999999995</v>
      </c>
      <c r="G171" s="44">
        <f t="shared" si="30"/>
        <v>-9.3247175000000002</v>
      </c>
      <c r="H171" s="44">
        <f t="shared" si="31"/>
        <v>-9.9960432000000008</v>
      </c>
      <c r="I171" s="44">
        <f t="shared" si="32"/>
        <v>-11.359458999999999</v>
      </c>
      <c r="J171" s="44">
        <f t="shared" si="33"/>
        <v>-17.293849999999999</v>
      </c>
      <c r="K171" s="44">
        <f t="shared" si="34"/>
        <v>0</v>
      </c>
      <c r="M171">
        <v>10720000000</v>
      </c>
      <c r="N171">
        <v>-8.4665736999999996</v>
      </c>
      <c r="P171" s="6">
        <f t="shared" si="35"/>
        <v>10.96</v>
      </c>
      <c r="Q171" s="6">
        <f t="shared" si="36"/>
        <v>-8.5712109000000005</v>
      </c>
      <c r="R171" s="44">
        <f t="shared" si="37"/>
        <v>-9.4434518999999995</v>
      </c>
      <c r="S171" s="44">
        <f t="shared" si="38"/>
        <v>-10.061855</v>
      </c>
      <c r="T171" s="44">
        <f t="shared" si="39"/>
        <v>-11.791392999999999</v>
      </c>
      <c r="U171" s="44">
        <f t="shared" si="40"/>
        <v>-18.231687999999998</v>
      </c>
      <c r="V171" s="44">
        <f t="shared" si="41"/>
        <v>0</v>
      </c>
    </row>
    <row r="172" spans="2:22" x14ac:dyDescent="0.25">
      <c r="B172">
        <v>10780000000</v>
      </c>
      <c r="C172">
        <v>-8.4364299999999997</v>
      </c>
      <c r="E172" s="6">
        <f t="shared" si="28"/>
        <v>11.02</v>
      </c>
      <c r="F172" s="6">
        <f t="shared" si="29"/>
        <v>-8.4633894000000005</v>
      </c>
      <c r="G172" s="44">
        <f t="shared" si="30"/>
        <v>-9.3636789</v>
      </c>
      <c r="H172" s="44">
        <f t="shared" si="31"/>
        <v>-10.063978000000001</v>
      </c>
      <c r="I172" s="44">
        <f t="shared" si="32"/>
        <v>-11.507968999999999</v>
      </c>
      <c r="J172" s="44">
        <f t="shared" si="33"/>
        <v>-17.515899999999998</v>
      </c>
      <c r="K172" s="44">
        <f t="shared" si="34"/>
        <v>0</v>
      </c>
      <c r="M172">
        <v>10780000000</v>
      </c>
      <c r="N172">
        <v>-8.5045500000000001</v>
      </c>
      <c r="P172" s="6">
        <f t="shared" si="35"/>
        <v>11.02</v>
      </c>
      <c r="Q172" s="6">
        <f t="shared" si="36"/>
        <v>-8.6049719000000007</v>
      </c>
      <c r="R172" s="44">
        <f t="shared" si="37"/>
        <v>-9.4894628999999995</v>
      </c>
      <c r="S172" s="44">
        <f t="shared" si="38"/>
        <v>-10.146834999999999</v>
      </c>
      <c r="T172" s="44">
        <f t="shared" si="39"/>
        <v>-12.099900999999999</v>
      </c>
      <c r="U172" s="44">
        <f t="shared" si="40"/>
        <v>-18.541419999999999</v>
      </c>
      <c r="V172" s="44">
        <f t="shared" si="41"/>
        <v>0</v>
      </c>
    </row>
    <row r="173" spans="2:22" x14ac:dyDescent="0.25">
      <c r="B173">
        <v>10840000000</v>
      </c>
      <c r="C173">
        <v>-8.4561814999999996</v>
      </c>
      <c r="E173" s="6">
        <f t="shared" si="28"/>
        <v>11.08</v>
      </c>
      <c r="F173" s="6">
        <f t="shared" si="29"/>
        <v>-8.4697790000000008</v>
      </c>
      <c r="G173" s="44">
        <f t="shared" si="30"/>
        <v>-9.3891591999999999</v>
      </c>
      <c r="H173" s="44">
        <f t="shared" si="31"/>
        <v>-10.122165000000001</v>
      </c>
      <c r="I173" s="44">
        <f t="shared" si="32"/>
        <v>-11.692999</v>
      </c>
      <c r="J173" s="44">
        <f t="shared" si="33"/>
        <v>-17.797433999999999</v>
      </c>
      <c r="K173" s="44">
        <f t="shared" si="34"/>
        <v>0</v>
      </c>
      <c r="M173">
        <v>10840000000</v>
      </c>
      <c r="N173">
        <v>-8.5412750000000006</v>
      </c>
      <c r="P173" s="6">
        <f t="shared" si="35"/>
        <v>11.08</v>
      </c>
      <c r="Q173" s="6">
        <f t="shared" si="36"/>
        <v>-8.6296005000000005</v>
      </c>
      <c r="R173" s="44">
        <f t="shared" si="37"/>
        <v>-9.5084771999999997</v>
      </c>
      <c r="S173" s="44">
        <f t="shared" si="38"/>
        <v>-10.188160999999999</v>
      </c>
      <c r="T173" s="44">
        <f t="shared" si="39"/>
        <v>-12.305277</v>
      </c>
      <c r="U173" s="44">
        <f t="shared" si="40"/>
        <v>-18.751822000000001</v>
      </c>
      <c r="V173" s="44">
        <f t="shared" si="41"/>
        <v>0</v>
      </c>
    </row>
    <row r="174" spans="2:22" x14ac:dyDescent="0.25">
      <c r="B174">
        <v>10900000000</v>
      </c>
      <c r="C174">
        <v>-8.4290094</v>
      </c>
      <c r="E174" s="6">
        <f t="shared" si="28"/>
        <v>11.14</v>
      </c>
      <c r="F174" s="6">
        <f t="shared" si="29"/>
        <v>-8.4640532000000004</v>
      </c>
      <c r="G174" s="44">
        <f t="shared" si="30"/>
        <v>-9.3862647999999993</v>
      </c>
      <c r="H174" s="44">
        <f t="shared" si="31"/>
        <v>-10.115219</v>
      </c>
      <c r="I174" s="44">
        <f t="shared" si="32"/>
        <v>-11.682667</v>
      </c>
      <c r="J174" s="44">
        <f t="shared" si="33"/>
        <v>-17.814568000000001</v>
      </c>
      <c r="K174" s="44">
        <f t="shared" si="34"/>
        <v>0</v>
      </c>
      <c r="M174">
        <v>10900000000</v>
      </c>
      <c r="N174">
        <v>-8.5341845000000003</v>
      </c>
      <c r="P174" s="6">
        <f t="shared" si="35"/>
        <v>11.14</v>
      </c>
      <c r="Q174" s="6">
        <f t="shared" si="36"/>
        <v>-8.6316538000000005</v>
      </c>
      <c r="R174" s="44">
        <f t="shared" si="37"/>
        <v>-9.5030564999999996</v>
      </c>
      <c r="S174" s="44">
        <f t="shared" si="38"/>
        <v>-10.171906</v>
      </c>
      <c r="T174" s="44">
        <f t="shared" si="39"/>
        <v>-12.257744000000001</v>
      </c>
      <c r="U174" s="44">
        <f t="shared" si="40"/>
        <v>-18.72897</v>
      </c>
      <c r="V174" s="44">
        <f t="shared" si="41"/>
        <v>0</v>
      </c>
    </row>
    <row r="175" spans="2:22" x14ac:dyDescent="0.25">
      <c r="B175">
        <v>10960000000</v>
      </c>
      <c r="C175">
        <v>-8.4444026999999995</v>
      </c>
      <c r="E175" s="6">
        <f t="shared" si="28"/>
        <v>11.2</v>
      </c>
      <c r="F175" s="6">
        <f t="shared" si="29"/>
        <v>-8.4714288999999994</v>
      </c>
      <c r="G175" s="44">
        <f t="shared" si="30"/>
        <v>-9.3970318000000006</v>
      </c>
      <c r="H175" s="44">
        <f t="shared" si="31"/>
        <v>-10.122379</v>
      </c>
      <c r="I175" s="44">
        <f t="shared" si="32"/>
        <v>-11.686351</v>
      </c>
      <c r="J175" s="44">
        <f t="shared" si="33"/>
        <v>-17.815165</v>
      </c>
      <c r="K175" s="44">
        <f t="shared" si="34"/>
        <v>0</v>
      </c>
      <c r="M175">
        <v>10960000000</v>
      </c>
      <c r="N175">
        <v>-8.5712109000000005</v>
      </c>
      <c r="P175" s="6">
        <f t="shared" si="35"/>
        <v>11.2</v>
      </c>
      <c r="Q175" s="6">
        <f t="shared" si="36"/>
        <v>-8.6381674000000004</v>
      </c>
      <c r="R175" s="44">
        <f t="shared" si="37"/>
        <v>-9.5104866000000001</v>
      </c>
      <c r="S175" s="44">
        <f t="shared" si="38"/>
        <v>-10.185779999999999</v>
      </c>
      <c r="T175" s="44">
        <f t="shared" si="39"/>
        <v>-12.334493999999999</v>
      </c>
      <c r="U175" s="44">
        <f t="shared" si="40"/>
        <v>-18.791308999999998</v>
      </c>
      <c r="V175" s="44">
        <f t="shared" si="41"/>
        <v>0</v>
      </c>
    </row>
    <row r="176" spans="2:22" x14ac:dyDescent="0.25">
      <c r="B176">
        <v>11020000000</v>
      </c>
      <c r="C176">
        <v>-8.4633894000000005</v>
      </c>
      <c r="E176" s="6">
        <f t="shared" si="28"/>
        <v>11.26</v>
      </c>
      <c r="F176" s="6">
        <f t="shared" si="29"/>
        <v>-8.4714898999999999</v>
      </c>
      <c r="G176" s="44">
        <f t="shared" si="30"/>
        <v>-9.4123210999999998</v>
      </c>
      <c r="H176" s="44">
        <f t="shared" si="31"/>
        <v>-10.153485999999999</v>
      </c>
      <c r="I176" s="44">
        <f t="shared" si="32"/>
        <v>-11.816214</v>
      </c>
      <c r="J176" s="44">
        <f t="shared" si="33"/>
        <v>-17.987188</v>
      </c>
      <c r="K176" s="44">
        <f t="shared" si="34"/>
        <v>0</v>
      </c>
      <c r="M176">
        <v>11020000000</v>
      </c>
      <c r="N176">
        <v>-8.6049719000000007</v>
      </c>
      <c r="P176" s="6">
        <f t="shared" si="35"/>
        <v>11.26</v>
      </c>
      <c r="Q176" s="6">
        <f t="shared" si="36"/>
        <v>-8.6287336000000003</v>
      </c>
      <c r="R176" s="44">
        <f t="shared" si="37"/>
        <v>-9.5064639999999994</v>
      </c>
      <c r="S176" s="44">
        <f t="shared" si="38"/>
        <v>-10.21184</v>
      </c>
      <c r="T176" s="44">
        <f t="shared" si="39"/>
        <v>-12.538923</v>
      </c>
      <c r="U176" s="44">
        <f t="shared" si="40"/>
        <v>-18.974046999999999</v>
      </c>
      <c r="V176" s="44">
        <f t="shared" si="41"/>
        <v>0</v>
      </c>
    </row>
    <row r="177" spans="2:22" x14ac:dyDescent="0.25">
      <c r="B177">
        <v>11080000000</v>
      </c>
      <c r="C177">
        <v>-8.4697790000000008</v>
      </c>
      <c r="E177" s="6">
        <f t="shared" si="28"/>
        <v>11.32</v>
      </c>
      <c r="F177" s="6">
        <f t="shared" si="29"/>
        <v>-8.4811630000000005</v>
      </c>
      <c r="G177" s="44">
        <f t="shared" si="30"/>
        <v>-9.4234667000000005</v>
      </c>
      <c r="H177" s="44">
        <f t="shared" si="31"/>
        <v>-10.165075</v>
      </c>
      <c r="I177" s="44">
        <f t="shared" si="32"/>
        <v>-11.88186</v>
      </c>
      <c r="J177" s="44">
        <f t="shared" si="33"/>
        <v>-18.062542000000001</v>
      </c>
      <c r="K177" s="44">
        <f t="shared" si="34"/>
        <v>0</v>
      </c>
      <c r="M177">
        <v>11080000000</v>
      </c>
      <c r="N177">
        <v>-8.6296005000000005</v>
      </c>
      <c r="P177" s="6">
        <f t="shared" si="35"/>
        <v>11.32</v>
      </c>
      <c r="Q177" s="6">
        <f t="shared" si="36"/>
        <v>-8.6308907999999995</v>
      </c>
      <c r="R177" s="44">
        <f t="shared" si="37"/>
        <v>-9.5038595000000008</v>
      </c>
      <c r="S177" s="44">
        <f t="shared" si="38"/>
        <v>-10.210592999999999</v>
      </c>
      <c r="T177" s="44">
        <f t="shared" si="39"/>
        <v>-12.586116000000001</v>
      </c>
      <c r="U177" s="44">
        <f t="shared" si="40"/>
        <v>-19.005596000000001</v>
      </c>
      <c r="V177" s="44">
        <f t="shared" si="41"/>
        <v>0</v>
      </c>
    </row>
    <row r="178" spans="2:22" x14ac:dyDescent="0.25">
      <c r="B178">
        <v>11140000000</v>
      </c>
      <c r="C178">
        <v>-8.4640532000000004</v>
      </c>
      <c r="E178" s="6">
        <f t="shared" si="28"/>
        <v>11.38</v>
      </c>
      <c r="F178" s="6">
        <f t="shared" si="29"/>
        <v>-8.5049591000000007</v>
      </c>
      <c r="G178" s="44">
        <f t="shared" si="30"/>
        <v>-9.4434632999999994</v>
      </c>
      <c r="H178" s="44">
        <f t="shared" si="31"/>
        <v>-10.175647</v>
      </c>
      <c r="I178" s="44">
        <f t="shared" si="32"/>
        <v>-11.891181</v>
      </c>
      <c r="J178" s="44">
        <f t="shared" si="33"/>
        <v>-18.062304999999999</v>
      </c>
      <c r="K178" s="44">
        <f t="shared" si="34"/>
        <v>0</v>
      </c>
      <c r="M178">
        <v>11140000000</v>
      </c>
      <c r="N178">
        <v>-8.6316538000000005</v>
      </c>
      <c r="P178" s="6">
        <f t="shared" si="35"/>
        <v>11.38</v>
      </c>
      <c r="Q178" s="6">
        <f t="shared" si="36"/>
        <v>-8.6398840000000003</v>
      </c>
      <c r="R178" s="44">
        <f t="shared" si="37"/>
        <v>-9.5186700999999996</v>
      </c>
      <c r="S178" s="44">
        <f t="shared" si="38"/>
        <v>-10.233449999999999</v>
      </c>
      <c r="T178" s="44">
        <f t="shared" si="39"/>
        <v>-12.67315</v>
      </c>
      <c r="U178" s="44">
        <f t="shared" si="40"/>
        <v>-19.057486000000001</v>
      </c>
      <c r="V178" s="44">
        <f t="shared" si="41"/>
        <v>0</v>
      </c>
    </row>
    <row r="179" spans="2:22" x14ac:dyDescent="0.25">
      <c r="B179">
        <v>11200000000</v>
      </c>
      <c r="C179">
        <v>-8.4714288999999994</v>
      </c>
      <c r="E179" s="6">
        <f t="shared" si="28"/>
        <v>11.44</v>
      </c>
      <c r="F179" s="6">
        <f t="shared" si="29"/>
        <v>-8.5081548999999992</v>
      </c>
      <c r="G179" s="44">
        <f t="shared" si="30"/>
        <v>-9.4514074000000008</v>
      </c>
      <c r="H179" s="44">
        <f t="shared" si="31"/>
        <v>-10.199939000000001</v>
      </c>
      <c r="I179" s="44">
        <f t="shared" si="32"/>
        <v>-12.048843</v>
      </c>
      <c r="J179" s="44">
        <f t="shared" si="33"/>
        <v>-18.230084999999999</v>
      </c>
      <c r="K179" s="44">
        <f t="shared" si="34"/>
        <v>0</v>
      </c>
      <c r="M179">
        <v>11200000000</v>
      </c>
      <c r="N179">
        <v>-8.6381674000000004</v>
      </c>
      <c r="P179" s="6">
        <f t="shared" si="35"/>
        <v>11.44</v>
      </c>
      <c r="Q179" s="6">
        <f t="shared" si="36"/>
        <v>-8.6384124999999994</v>
      </c>
      <c r="R179" s="44">
        <f t="shared" si="37"/>
        <v>-9.5163230999999993</v>
      </c>
      <c r="S179" s="44">
        <f t="shared" si="38"/>
        <v>-10.271667000000001</v>
      </c>
      <c r="T179" s="44">
        <f t="shared" si="39"/>
        <v>-12.972467999999999</v>
      </c>
      <c r="U179" s="44">
        <f t="shared" si="40"/>
        <v>-19.266386000000001</v>
      </c>
      <c r="V179" s="44">
        <f t="shared" si="41"/>
        <v>0</v>
      </c>
    </row>
    <row r="180" spans="2:22" x14ac:dyDescent="0.25">
      <c r="B180">
        <v>11260000000</v>
      </c>
      <c r="C180">
        <v>-8.4714898999999999</v>
      </c>
      <c r="E180" s="6">
        <f t="shared" si="28"/>
        <v>11.5</v>
      </c>
      <c r="F180" s="6">
        <f t="shared" si="29"/>
        <v>-8.5367774999999995</v>
      </c>
      <c r="G180" s="44">
        <f t="shared" si="30"/>
        <v>-9.4876795000000005</v>
      </c>
      <c r="H180" s="44">
        <f t="shared" si="31"/>
        <v>-10.261404000000001</v>
      </c>
      <c r="I180" s="44">
        <f t="shared" si="32"/>
        <v>-12.271791</v>
      </c>
      <c r="J180" s="44">
        <f t="shared" si="33"/>
        <v>-18.468319000000001</v>
      </c>
      <c r="K180" s="44">
        <f t="shared" si="34"/>
        <v>0</v>
      </c>
      <c r="M180">
        <v>11260000000</v>
      </c>
      <c r="N180">
        <v>-8.6287336000000003</v>
      </c>
      <c r="P180" s="6">
        <f t="shared" si="35"/>
        <v>11.5</v>
      </c>
      <c r="Q180" s="6">
        <f t="shared" si="36"/>
        <v>-8.6599655000000002</v>
      </c>
      <c r="R180" s="44">
        <f t="shared" si="37"/>
        <v>-9.5346212000000001</v>
      </c>
      <c r="S180" s="44">
        <f t="shared" si="38"/>
        <v>-10.321994</v>
      </c>
      <c r="T180" s="44">
        <f t="shared" si="39"/>
        <v>-13.230688000000001</v>
      </c>
      <c r="U180" s="44">
        <f t="shared" si="40"/>
        <v>-19.448544999999999</v>
      </c>
      <c r="V180" s="44">
        <f t="shared" si="41"/>
        <v>0</v>
      </c>
    </row>
    <row r="181" spans="2:22" x14ac:dyDescent="0.25">
      <c r="B181">
        <v>11320000000</v>
      </c>
      <c r="C181">
        <v>-8.4811630000000005</v>
      </c>
      <c r="E181" s="6">
        <f t="shared" si="28"/>
        <v>11.56</v>
      </c>
      <c r="F181" s="6">
        <f t="shared" si="29"/>
        <v>-8.5653286000000008</v>
      </c>
      <c r="G181" s="44">
        <f t="shared" si="30"/>
        <v>-9.5141191000000003</v>
      </c>
      <c r="H181" s="44">
        <f t="shared" si="31"/>
        <v>-10.29725</v>
      </c>
      <c r="I181" s="44">
        <f t="shared" si="32"/>
        <v>-12.355909</v>
      </c>
      <c r="J181" s="44">
        <f t="shared" si="33"/>
        <v>-18.532233999999999</v>
      </c>
      <c r="K181" s="44">
        <f t="shared" si="34"/>
        <v>0</v>
      </c>
      <c r="M181">
        <v>11320000000</v>
      </c>
      <c r="N181">
        <v>-8.6308907999999995</v>
      </c>
      <c r="P181" s="6">
        <f t="shared" si="35"/>
        <v>11.56</v>
      </c>
      <c r="Q181" s="6">
        <f t="shared" si="36"/>
        <v>-8.6776152</v>
      </c>
      <c r="R181" s="44">
        <f t="shared" si="37"/>
        <v>-9.5450239000000003</v>
      </c>
      <c r="S181" s="44">
        <f t="shared" si="38"/>
        <v>-10.341476999999999</v>
      </c>
      <c r="T181" s="44">
        <f t="shared" si="39"/>
        <v>-13.316411</v>
      </c>
      <c r="U181" s="44">
        <f t="shared" si="40"/>
        <v>-19.475076999999999</v>
      </c>
      <c r="V181" s="44">
        <f t="shared" si="41"/>
        <v>0</v>
      </c>
    </row>
    <row r="182" spans="2:22" x14ac:dyDescent="0.25">
      <c r="B182">
        <v>11380000000</v>
      </c>
      <c r="C182">
        <v>-8.5049591000000007</v>
      </c>
      <c r="E182" s="6">
        <f t="shared" si="28"/>
        <v>11.62</v>
      </c>
      <c r="F182" s="6">
        <f t="shared" si="29"/>
        <v>-8.6032762999999992</v>
      </c>
      <c r="G182" s="44">
        <f t="shared" si="30"/>
        <v>-9.5609559999999991</v>
      </c>
      <c r="H182" s="44">
        <f t="shared" si="31"/>
        <v>-10.37102</v>
      </c>
      <c r="I182" s="44">
        <f t="shared" si="32"/>
        <v>-12.545515</v>
      </c>
      <c r="J182" s="44">
        <f t="shared" si="33"/>
        <v>-18.682435999999999</v>
      </c>
      <c r="K182" s="44">
        <f t="shared" si="34"/>
        <v>0</v>
      </c>
      <c r="M182">
        <v>11380000000</v>
      </c>
      <c r="N182">
        <v>-8.6398840000000003</v>
      </c>
      <c r="P182" s="6">
        <f t="shared" si="35"/>
        <v>11.62</v>
      </c>
      <c r="Q182" s="6">
        <f t="shared" si="36"/>
        <v>-8.7033538999999998</v>
      </c>
      <c r="R182" s="44">
        <f t="shared" si="37"/>
        <v>-9.5739249999999991</v>
      </c>
      <c r="S182" s="44">
        <f t="shared" si="38"/>
        <v>-10.417679</v>
      </c>
      <c r="T182" s="44">
        <f t="shared" si="39"/>
        <v>-13.62903</v>
      </c>
      <c r="U182" s="44">
        <f t="shared" si="40"/>
        <v>-19.648291</v>
      </c>
      <c r="V182" s="44">
        <f t="shared" si="41"/>
        <v>0</v>
      </c>
    </row>
    <row r="183" spans="2:22" x14ac:dyDescent="0.25">
      <c r="B183">
        <v>11440000000</v>
      </c>
      <c r="C183">
        <v>-8.5081548999999992</v>
      </c>
      <c r="E183" s="6">
        <f t="shared" si="28"/>
        <v>11.68</v>
      </c>
      <c r="F183" s="6">
        <f t="shared" si="29"/>
        <v>-8.6372689999999999</v>
      </c>
      <c r="G183" s="44">
        <f t="shared" si="30"/>
        <v>-9.6129818</v>
      </c>
      <c r="H183" s="44">
        <f t="shared" si="31"/>
        <v>-10.471367000000001</v>
      </c>
      <c r="I183" s="44">
        <f t="shared" si="32"/>
        <v>-12.884135000000001</v>
      </c>
      <c r="J183" s="44">
        <f t="shared" si="33"/>
        <v>-18.959066</v>
      </c>
      <c r="K183" s="44">
        <f t="shared" si="34"/>
        <v>0</v>
      </c>
      <c r="M183">
        <v>11440000000</v>
      </c>
      <c r="N183">
        <v>-8.6384124999999994</v>
      </c>
      <c r="P183" s="6">
        <f t="shared" si="35"/>
        <v>11.68</v>
      </c>
      <c r="Q183" s="6">
        <f t="shared" si="36"/>
        <v>-8.7147778999999996</v>
      </c>
      <c r="R183" s="44">
        <f t="shared" si="37"/>
        <v>-9.5936450999999998</v>
      </c>
      <c r="S183" s="44">
        <f t="shared" si="38"/>
        <v>-10.49184</v>
      </c>
      <c r="T183" s="44">
        <f t="shared" si="39"/>
        <v>-13.990714000000001</v>
      </c>
      <c r="U183" s="44">
        <f t="shared" si="40"/>
        <v>-19.847581999999999</v>
      </c>
      <c r="V183" s="44">
        <f t="shared" si="41"/>
        <v>0</v>
      </c>
    </row>
    <row r="184" spans="2:22" x14ac:dyDescent="0.25">
      <c r="B184">
        <v>11500000000</v>
      </c>
      <c r="C184">
        <v>-8.5367774999999995</v>
      </c>
      <c r="E184" s="6">
        <f t="shared" si="28"/>
        <v>11.74</v>
      </c>
      <c r="F184" s="6">
        <f t="shared" si="29"/>
        <v>-8.6894722000000009</v>
      </c>
      <c r="G184" s="44">
        <f t="shared" si="30"/>
        <v>-9.6690024999999995</v>
      </c>
      <c r="H184" s="44">
        <f t="shared" si="31"/>
        <v>-10.540416</v>
      </c>
      <c r="I184" s="44">
        <f t="shared" si="32"/>
        <v>-12.985186000000001</v>
      </c>
      <c r="J184" s="44">
        <f t="shared" si="33"/>
        <v>-19.024128000000001</v>
      </c>
      <c r="K184" s="44">
        <f t="shared" si="34"/>
        <v>0</v>
      </c>
      <c r="M184">
        <v>11500000000</v>
      </c>
      <c r="N184">
        <v>-8.6599655000000002</v>
      </c>
      <c r="P184" s="6">
        <f t="shared" si="35"/>
        <v>11.74</v>
      </c>
      <c r="Q184" s="6">
        <f t="shared" si="36"/>
        <v>-8.7352161000000006</v>
      </c>
      <c r="R184" s="44">
        <f t="shared" si="37"/>
        <v>-9.6113148000000006</v>
      </c>
      <c r="S184" s="44">
        <f t="shared" si="38"/>
        <v>-10.502068</v>
      </c>
      <c r="T184" s="44">
        <f t="shared" si="39"/>
        <v>-13.965964</v>
      </c>
      <c r="U184" s="44">
        <f t="shared" si="40"/>
        <v>-19.816593000000001</v>
      </c>
      <c r="V184" s="44">
        <f t="shared" si="41"/>
        <v>0</v>
      </c>
    </row>
    <row r="185" spans="2:22" x14ac:dyDescent="0.25">
      <c r="B185">
        <v>11560000000</v>
      </c>
      <c r="C185">
        <v>-8.5653286000000008</v>
      </c>
      <c r="E185" s="6">
        <f t="shared" si="28"/>
        <v>11.8</v>
      </c>
      <c r="F185" s="6">
        <f t="shared" si="29"/>
        <v>-8.7278643000000002</v>
      </c>
      <c r="G185" s="44">
        <f t="shared" si="30"/>
        <v>-9.7082767000000008</v>
      </c>
      <c r="H185" s="44">
        <f t="shared" si="31"/>
        <v>-10.574961</v>
      </c>
      <c r="I185" s="44">
        <f t="shared" si="32"/>
        <v>-12.980074</v>
      </c>
      <c r="J185" s="44">
        <f t="shared" si="33"/>
        <v>-18.997803000000001</v>
      </c>
      <c r="K185" s="44">
        <f t="shared" si="34"/>
        <v>0</v>
      </c>
      <c r="M185">
        <v>11560000000</v>
      </c>
      <c r="N185">
        <v>-8.6776152</v>
      </c>
      <c r="P185" s="6">
        <f t="shared" si="35"/>
        <v>11.8</v>
      </c>
      <c r="Q185" s="6">
        <f t="shared" si="36"/>
        <v>-8.7411776000000003</v>
      </c>
      <c r="R185" s="44">
        <f t="shared" si="37"/>
        <v>-9.6206569999999996</v>
      </c>
      <c r="S185" s="44">
        <f t="shared" si="38"/>
        <v>-10.519727</v>
      </c>
      <c r="T185" s="44">
        <f t="shared" si="39"/>
        <v>-14.010954999999999</v>
      </c>
      <c r="U185" s="44">
        <f t="shared" si="40"/>
        <v>-19.826703999999999</v>
      </c>
      <c r="V185" s="44">
        <f t="shared" si="41"/>
        <v>0</v>
      </c>
    </row>
    <row r="186" spans="2:22" x14ac:dyDescent="0.25">
      <c r="B186">
        <v>11620000000</v>
      </c>
      <c r="C186">
        <v>-8.6032762999999992</v>
      </c>
      <c r="E186" s="6">
        <f t="shared" si="28"/>
        <v>11.86</v>
      </c>
      <c r="F186" s="6">
        <f t="shared" si="29"/>
        <v>-8.7819251999999999</v>
      </c>
      <c r="G186" s="44">
        <f t="shared" si="30"/>
        <v>-9.7879257000000006</v>
      </c>
      <c r="H186" s="44">
        <f t="shared" si="31"/>
        <v>-10.707727999999999</v>
      </c>
      <c r="I186" s="44">
        <f t="shared" si="32"/>
        <v>-13.374121000000001</v>
      </c>
      <c r="J186" s="44">
        <f t="shared" si="33"/>
        <v>-19.288231</v>
      </c>
      <c r="K186" s="44">
        <f t="shared" si="34"/>
        <v>0</v>
      </c>
      <c r="M186">
        <v>11620000000</v>
      </c>
      <c r="N186">
        <v>-8.7033538999999998</v>
      </c>
      <c r="P186" s="6">
        <f t="shared" si="35"/>
        <v>11.86</v>
      </c>
      <c r="Q186" s="6">
        <f t="shared" si="36"/>
        <v>-8.7628383999999997</v>
      </c>
      <c r="R186" s="44">
        <f t="shared" si="37"/>
        <v>-9.6742858999999992</v>
      </c>
      <c r="S186" s="44">
        <f t="shared" si="38"/>
        <v>-10.685483</v>
      </c>
      <c r="T186" s="44">
        <f t="shared" si="39"/>
        <v>-14.551774999999999</v>
      </c>
      <c r="U186" s="44">
        <f t="shared" si="40"/>
        <v>-20.137937999999998</v>
      </c>
      <c r="V186" s="44">
        <f t="shared" si="41"/>
        <v>0</v>
      </c>
    </row>
    <row r="187" spans="2:22" x14ac:dyDescent="0.25">
      <c r="B187">
        <v>11680000000</v>
      </c>
      <c r="C187">
        <v>-8.6372689999999999</v>
      </c>
      <c r="E187" s="6">
        <f t="shared" si="28"/>
        <v>11.92</v>
      </c>
      <c r="F187" s="6">
        <f t="shared" si="29"/>
        <v>-8.8455992000000006</v>
      </c>
      <c r="G187" s="44">
        <f t="shared" si="30"/>
        <v>-9.8790007000000006</v>
      </c>
      <c r="H187" s="44">
        <f t="shared" si="31"/>
        <v>-10.868468</v>
      </c>
      <c r="I187" s="44">
        <f t="shared" si="32"/>
        <v>-13.797176</v>
      </c>
      <c r="J187" s="44">
        <f t="shared" si="33"/>
        <v>-19.631035000000001</v>
      </c>
      <c r="K187" s="44">
        <f t="shared" si="34"/>
        <v>0</v>
      </c>
      <c r="M187">
        <v>11680000000</v>
      </c>
      <c r="N187">
        <v>-8.7147778999999996</v>
      </c>
      <c r="P187" s="6">
        <f t="shared" si="35"/>
        <v>11.92</v>
      </c>
      <c r="Q187" s="6">
        <f t="shared" si="36"/>
        <v>-8.7840691</v>
      </c>
      <c r="R187" s="44">
        <f t="shared" si="37"/>
        <v>-9.7191048000000002</v>
      </c>
      <c r="S187" s="44">
        <f t="shared" si="38"/>
        <v>-10.810051</v>
      </c>
      <c r="T187" s="44">
        <f t="shared" si="39"/>
        <v>-14.908882</v>
      </c>
      <c r="U187" s="44">
        <f t="shared" si="40"/>
        <v>-20.350902999999999</v>
      </c>
      <c r="V187" s="44">
        <f t="shared" si="41"/>
        <v>0</v>
      </c>
    </row>
    <row r="188" spans="2:22" x14ac:dyDescent="0.25">
      <c r="B188">
        <v>11740000000</v>
      </c>
      <c r="C188">
        <v>-8.6894722000000009</v>
      </c>
      <c r="E188" s="6">
        <f t="shared" si="28"/>
        <v>11.98</v>
      </c>
      <c r="F188" s="6">
        <f t="shared" si="29"/>
        <v>-8.8881101999999998</v>
      </c>
      <c r="G188" s="44">
        <f t="shared" si="30"/>
        <v>-9.9168739000000006</v>
      </c>
      <c r="H188" s="44">
        <f t="shared" si="31"/>
        <v>-10.895993000000001</v>
      </c>
      <c r="I188" s="44">
        <f t="shared" si="32"/>
        <v>-13.794171</v>
      </c>
      <c r="J188" s="44">
        <f t="shared" si="33"/>
        <v>-19.639896</v>
      </c>
      <c r="K188" s="44">
        <f t="shared" si="34"/>
        <v>0</v>
      </c>
      <c r="M188">
        <v>11740000000</v>
      </c>
      <c r="N188">
        <v>-8.7352161000000006</v>
      </c>
      <c r="P188" s="6">
        <f t="shared" si="35"/>
        <v>11.98</v>
      </c>
      <c r="Q188" s="6">
        <f t="shared" si="36"/>
        <v>-8.7907829</v>
      </c>
      <c r="R188" s="44">
        <f t="shared" si="37"/>
        <v>-9.7161608000000008</v>
      </c>
      <c r="S188" s="44">
        <f t="shared" si="38"/>
        <v>-10.759942000000001</v>
      </c>
      <c r="T188" s="44">
        <f t="shared" si="39"/>
        <v>-14.689774</v>
      </c>
      <c r="U188" s="44">
        <f t="shared" si="40"/>
        <v>-20.231477999999999</v>
      </c>
      <c r="V188" s="44">
        <f t="shared" si="41"/>
        <v>0</v>
      </c>
    </row>
    <row r="189" spans="2:22" x14ac:dyDescent="0.25">
      <c r="B189">
        <v>11800000000</v>
      </c>
      <c r="C189">
        <v>-8.7278643000000002</v>
      </c>
      <c r="E189" s="6">
        <f t="shared" si="28"/>
        <v>12.04</v>
      </c>
      <c r="F189" s="6">
        <f t="shared" si="29"/>
        <v>-8.9229669999999999</v>
      </c>
      <c r="G189" s="44">
        <f t="shared" si="30"/>
        <v>-9.9489631999999997</v>
      </c>
      <c r="H189" s="44">
        <f t="shared" si="31"/>
        <v>-10.912565000000001</v>
      </c>
      <c r="I189" s="44">
        <f t="shared" si="32"/>
        <v>-13.750674999999999</v>
      </c>
      <c r="J189" s="44">
        <f t="shared" si="33"/>
        <v>-19.600055999999999</v>
      </c>
      <c r="K189" s="44">
        <f t="shared" si="34"/>
        <v>0</v>
      </c>
      <c r="M189">
        <v>11800000000</v>
      </c>
      <c r="N189">
        <v>-8.7411776000000003</v>
      </c>
      <c r="P189" s="6">
        <f t="shared" si="35"/>
        <v>12.04</v>
      </c>
      <c r="Q189" s="6">
        <f t="shared" si="36"/>
        <v>-8.8007440999999993</v>
      </c>
      <c r="R189" s="44">
        <f t="shared" si="37"/>
        <v>-9.7238474000000004</v>
      </c>
      <c r="S189" s="44">
        <f t="shared" si="38"/>
        <v>-10.747312000000001</v>
      </c>
      <c r="T189" s="44">
        <f t="shared" si="39"/>
        <v>-14.646703</v>
      </c>
      <c r="U189" s="44">
        <f t="shared" si="40"/>
        <v>-20.211317000000001</v>
      </c>
      <c r="V189" s="44">
        <f t="shared" si="41"/>
        <v>0</v>
      </c>
    </row>
    <row r="190" spans="2:22" x14ac:dyDescent="0.25">
      <c r="B190">
        <v>11860000000</v>
      </c>
      <c r="C190">
        <v>-8.7819251999999999</v>
      </c>
      <c r="E190" s="6">
        <f t="shared" si="28"/>
        <v>12.1</v>
      </c>
      <c r="F190" s="6">
        <f t="shared" si="29"/>
        <v>-8.9840316999999992</v>
      </c>
      <c r="G190" s="44">
        <f t="shared" si="30"/>
        <v>-10.027863</v>
      </c>
      <c r="H190" s="44">
        <f t="shared" si="31"/>
        <v>-11.026585000000001</v>
      </c>
      <c r="I190" s="44">
        <f t="shared" si="32"/>
        <v>-14.064728000000001</v>
      </c>
      <c r="J190" s="44">
        <f t="shared" si="33"/>
        <v>-19.84347</v>
      </c>
      <c r="K190" s="44">
        <f t="shared" si="34"/>
        <v>0</v>
      </c>
      <c r="M190">
        <v>11860000000</v>
      </c>
      <c r="N190">
        <v>-8.7628383999999997</v>
      </c>
      <c r="P190" s="6">
        <f t="shared" si="35"/>
        <v>12.1</v>
      </c>
      <c r="Q190" s="6">
        <f t="shared" si="36"/>
        <v>-8.8370733000000001</v>
      </c>
      <c r="R190" s="44">
        <f t="shared" si="37"/>
        <v>-9.7705172999999998</v>
      </c>
      <c r="S190" s="44">
        <f t="shared" si="38"/>
        <v>-10.844972</v>
      </c>
      <c r="T190" s="44">
        <f t="shared" si="39"/>
        <v>-15.010484</v>
      </c>
      <c r="U190" s="44">
        <f t="shared" si="40"/>
        <v>-20.418925999999999</v>
      </c>
      <c r="V190" s="44">
        <f t="shared" si="41"/>
        <v>0</v>
      </c>
    </row>
    <row r="191" spans="2:22" x14ac:dyDescent="0.25">
      <c r="B191">
        <v>11920000000</v>
      </c>
      <c r="C191">
        <v>-8.8455992000000006</v>
      </c>
      <c r="E191" s="6">
        <f t="shared" si="28"/>
        <v>12.16</v>
      </c>
      <c r="F191" s="6">
        <f t="shared" si="29"/>
        <v>-9.0522326999999994</v>
      </c>
      <c r="G191" s="44">
        <f t="shared" si="30"/>
        <v>-10.102674</v>
      </c>
      <c r="H191" s="44">
        <f t="shared" si="31"/>
        <v>-11.117103999999999</v>
      </c>
      <c r="I191" s="44">
        <f t="shared" si="32"/>
        <v>-14.190303</v>
      </c>
      <c r="J191" s="44">
        <f t="shared" si="33"/>
        <v>-19.983028000000001</v>
      </c>
      <c r="K191" s="44">
        <f t="shared" si="34"/>
        <v>0</v>
      </c>
      <c r="M191">
        <v>11920000000</v>
      </c>
      <c r="N191">
        <v>-8.7840691</v>
      </c>
      <c r="P191" s="6">
        <f t="shared" si="35"/>
        <v>12.16</v>
      </c>
      <c r="Q191" s="6">
        <f t="shared" si="36"/>
        <v>-8.8757391000000005</v>
      </c>
      <c r="R191" s="44">
        <f t="shared" si="37"/>
        <v>-9.7944527000000008</v>
      </c>
      <c r="S191" s="44">
        <f t="shared" si="38"/>
        <v>-10.846209999999999</v>
      </c>
      <c r="T191" s="44">
        <f t="shared" si="39"/>
        <v>-15.016209</v>
      </c>
      <c r="U191" s="44">
        <f t="shared" si="40"/>
        <v>-20.445292999999999</v>
      </c>
      <c r="V191" s="44">
        <f t="shared" si="41"/>
        <v>0</v>
      </c>
    </row>
    <row r="192" spans="2:22" x14ac:dyDescent="0.25">
      <c r="B192">
        <v>11980000000</v>
      </c>
      <c r="C192">
        <v>-8.8881101999999998</v>
      </c>
      <c r="E192" s="6">
        <f t="shared" si="28"/>
        <v>12.22</v>
      </c>
      <c r="F192" s="6">
        <f t="shared" si="29"/>
        <v>-9.0900555000000001</v>
      </c>
      <c r="G192" s="44">
        <f t="shared" si="30"/>
        <v>-10.122090999999999</v>
      </c>
      <c r="H192" s="44">
        <f t="shared" si="31"/>
        <v>-11.082647</v>
      </c>
      <c r="I192" s="44">
        <f t="shared" si="32"/>
        <v>-14.022095</v>
      </c>
      <c r="J192" s="44">
        <f t="shared" si="33"/>
        <v>-19.849798</v>
      </c>
      <c r="K192" s="44">
        <f t="shared" si="34"/>
        <v>0</v>
      </c>
      <c r="M192">
        <v>11980000000</v>
      </c>
      <c r="N192">
        <v>-8.7907829</v>
      </c>
      <c r="P192" s="6">
        <f t="shared" si="35"/>
        <v>12.22</v>
      </c>
      <c r="Q192" s="6">
        <f t="shared" si="36"/>
        <v>-8.9026145999999997</v>
      </c>
      <c r="R192" s="44">
        <f t="shared" si="37"/>
        <v>-9.7908410999999997</v>
      </c>
      <c r="S192" s="44">
        <f t="shared" si="38"/>
        <v>-10.755050000000001</v>
      </c>
      <c r="T192" s="44">
        <f t="shared" si="39"/>
        <v>-14.794872</v>
      </c>
      <c r="U192" s="44">
        <f t="shared" si="40"/>
        <v>-20.311112999999999</v>
      </c>
      <c r="V192" s="44">
        <f t="shared" si="41"/>
        <v>0</v>
      </c>
    </row>
    <row r="193" spans="2:22" x14ac:dyDescent="0.25">
      <c r="B193">
        <v>12040000000</v>
      </c>
      <c r="C193">
        <v>-8.9229669999999999</v>
      </c>
      <c r="E193" s="6">
        <f t="shared" si="28"/>
        <v>12.28</v>
      </c>
      <c r="F193" s="6">
        <f t="shared" si="29"/>
        <v>-9.1476088000000004</v>
      </c>
      <c r="G193" s="44">
        <f t="shared" si="30"/>
        <v>-10.189774</v>
      </c>
      <c r="H193" s="44">
        <f t="shared" si="31"/>
        <v>-11.16968</v>
      </c>
      <c r="I193" s="44">
        <f t="shared" si="32"/>
        <v>-14.190020000000001</v>
      </c>
      <c r="J193" s="44">
        <f t="shared" si="33"/>
        <v>-19.988894999999999</v>
      </c>
      <c r="K193" s="44">
        <f t="shared" si="34"/>
        <v>0</v>
      </c>
      <c r="M193">
        <v>12040000000</v>
      </c>
      <c r="N193">
        <v>-8.8007440999999993</v>
      </c>
      <c r="P193" s="6">
        <f t="shared" si="35"/>
        <v>12.28</v>
      </c>
      <c r="Q193" s="6">
        <f t="shared" si="36"/>
        <v>-8.9484967999999991</v>
      </c>
      <c r="R193" s="44">
        <f t="shared" si="37"/>
        <v>-9.8420533999999993</v>
      </c>
      <c r="S193" s="44">
        <f t="shared" si="38"/>
        <v>-10.877247000000001</v>
      </c>
      <c r="T193" s="44">
        <f t="shared" si="39"/>
        <v>-15.214036999999999</v>
      </c>
      <c r="U193" s="44">
        <f t="shared" si="40"/>
        <v>-20.564744999999998</v>
      </c>
      <c r="V193" s="44">
        <f t="shared" si="41"/>
        <v>0</v>
      </c>
    </row>
    <row r="194" spans="2:22" x14ac:dyDescent="0.25">
      <c r="B194">
        <v>12100000000</v>
      </c>
      <c r="C194">
        <v>-8.9840316999999992</v>
      </c>
      <c r="E194" s="6">
        <f t="shared" si="28"/>
        <v>12.34</v>
      </c>
      <c r="F194" s="6">
        <f t="shared" si="29"/>
        <v>-9.2318257999999993</v>
      </c>
      <c r="G194" s="44">
        <f t="shared" si="30"/>
        <v>-10.313355</v>
      </c>
      <c r="H194" s="44">
        <f t="shared" si="31"/>
        <v>-11.408811999999999</v>
      </c>
      <c r="I194" s="44">
        <f t="shared" si="32"/>
        <v>-14.757367</v>
      </c>
      <c r="J194" s="44">
        <f t="shared" si="33"/>
        <v>-20.492927999999999</v>
      </c>
      <c r="K194" s="44">
        <f t="shared" si="34"/>
        <v>0</v>
      </c>
      <c r="M194">
        <v>12100000000</v>
      </c>
      <c r="N194">
        <v>-8.8370733000000001</v>
      </c>
      <c r="P194" s="6">
        <f t="shared" si="35"/>
        <v>12.34</v>
      </c>
      <c r="Q194" s="6">
        <f t="shared" si="36"/>
        <v>-8.9992503999999993</v>
      </c>
      <c r="R194" s="44">
        <f t="shared" si="37"/>
        <v>-9.9186049000000001</v>
      </c>
      <c r="S194" s="44">
        <f t="shared" si="38"/>
        <v>-11.14095</v>
      </c>
      <c r="T194" s="44">
        <f t="shared" si="39"/>
        <v>-15.892564999999999</v>
      </c>
      <c r="U194" s="44">
        <f t="shared" si="40"/>
        <v>-21.017873999999999</v>
      </c>
      <c r="V194" s="44">
        <f t="shared" si="41"/>
        <v>0</v>
      </c>
    </row>
    <row r="195" spans="2:22" x14ac:dyDescent="0.25">
      <c r="B195">
        <v>12160000000</v>
      </c>
      <c r="C195">
        <v>-9.0522326999999994</v>
      </c>
      <c r="E195" s="6">
        <f t="shared" si="28"/>
        <v>12.4</v>
      </c>
      <c r="F195" s="6">
        <f t="shared" si="29"/>
        <v>-9.3215608999999997</v>
      </c>
      <c r="G195" s="44">
        <f t="shared" si="30"/>
        <v>-10.416707000000001</v>
      </c>
      <c r="H195" s="44">
        <f t="shared" si="31"/>
        <v>-11.575108999999999</v>
      </c>
      <c r="I195" s="44">
        <f t="shared" si="32"/>
        <v>-15.028534000000001</v>
      </c>
      <c r="J195" s="44">
        <f t="shared" si="33"/>
        <v>-20.766157</v>
      </c>
      <c r="K195" s="44">
        <f t="shared" si="34"/>
        <v>0</v>
      </c>
      <c r="M195">
        <v>12160000000</v>
      </c>
      <c r="N195">
        <v>-8.8757391000000005</v>
      </c>
      <c r="P195" s="6">
        <f t="shared" si="35"/>
        <v>12.4</v>
      </c>
      <c r="Q195" s="6">
        <f t="shared" si="36"/>
        <v>-9.0519428000000008</v>
      </c>
      <c r="R195" s="44">
        <f t="shared" si="37"/>
        <v>-9.9696531000000004</v>
      </c>
      <c r="S195" s="44">
        <f t="shared" si="38"/>
        <v>-11.22894</v>
      </c>
      <c r="T195" s="44">
        <f t="shared" si="39"/>
        <v>-16.032</v>
      </c>
      <c r="U195" s="44">
        <f t="shared" si="40"/>
        <v>-21.147959</v>
      </c>
      <c r="V195" s="44">
        <f t="shared" si="41"/>
        <v>0</v>
      </c>
    </row>
    <row r="196" spans="2:22" x14ac:dyDescent="0.25">
      <c r="B196">
        <v>12220000000</v>
      </c>
      <c r="C196">
        <v>-9.0900555000000001</v>
      </c>
      <c r="E196" s="6">
        <f t="shared" si="28"/>
        <v>12.46</v>
      </c>
      <c r="F196" s="6">
        <f t="shared" si="29"/>
        <v>-9.3799448000000005</v>
      </c>
      <c r="G196" s="44">
        <f t="shared" si="30"/>
        <v>-10.464328</v>
      </c>
      <c r="H196" s="44">
        <f t="shared" si="31"/>
        <v>-11.608558</v>
      </c>
      <c r="I196" s="44">
        <f t="shared" si="32"/>
        <v>-15.009766000000001</v>
      </c>
      <c r="J196" s="44">
        <f t="shared" si="33"/>
        <v>-20.761789</v>
      </c>
      <c r="K196" s="44">
        <f t="shared" si="34"/>
        <v>0</v>
      </c>
      <c r="M196">
        <v>12220000000</v>
      </c>
      <c r="N196">
        <v>-8.9026145999999997</v>
      </c>
      <c r="P196" s="6">
        <f t="shared" si="35"/>
        <v>12.46</v>
      </c>
      <c r="Q196" s="6">
        <f t="shared" si="36"/>
        <v>-9.0945806999999999</v>
      </c>
      <c r="R196" s="44">
        <f t="shared" si="37"/>
        <v>-9.9972247999999997</v>
      </c>
      <c r="S196" s="44">
        <f t="shared" si="38"/>
        <v>-11.21698</v>
      </c>
      <c r="T196" s="44">
        <f t="shared" si="39"/>
        <v>-15.947001</v>
      </c>
      <c r="U196" s="44">
        <f t="shared" si="40"/>
        <v>-21.103829999999999</v>
      </c>
      <c r="V196" s="44">
        <f t="shared" si="41"/>
        <v>0</v>
      </c>
    </row>
    <row r="197" spans="2:22" x14ac:dyDescent="0.25">
      <c r="B197">
        <v>12280000000</v>
      </c>
      <c r="C197">
        <v>-9.1476088000000004</v>
      </c>
      <c r="E197" s="6">
        <f t="shared" ref="E197:E205" si="42">B201/1000000000</f>
        <v>12.52</v>
      </c>
      <c r="F197" s="6">
        <f t="shared" ref="F197:F205" si="43">C201</f>
        <v>-9.4555912000000006</v>
      </c>
      <c r="G197" s="44">
        <f t="shared" ref="G197:G205" si="44">C407</f>
        <v>-10.55078</v>
      </c>
      <c r="H197" s="44">
        <f t="shared" ref="H197:H205" si="45">C613</f>
        <v>-11.746231999999999</v>
      </c>
      <c r="I197" s="44">
        <f t="shared" ref="I197:I205" si="46">C819</f>
        <v>-15.226788000000001</v>
      </c>
      <c r="J197" s="44">
        <f t="shared" ref="J197:J205" si="47">C1025</f>
        <v>-20.976213000000001</v>
      </c>
      <c r="K197" s="44">
        <f t="shared" ref="K197:K205" si="48">C1231</f>
        <v>0</v>
      </c>
      <c r="M197">
        <v>12280000000</v>
      </c>
      <c r="N197">
        <v>-8.9484967999999991</v>
      </c>
      <c r="P197" s="6">
        <f t="shared" si="35"/>
        <v>12.52</v>
      </c>
      <c r="Q197" s="6">
        <f t="shared" si="36"/>
        <v>-9.1450081000000001</v>
      </c>
      <c r="R197" s="44">
        <f t="shared" si="37"/>
        <v>-10.061087000000001</v>
      </c>
      <c r="S197" s="44">
        <f t="shared" si="38"/>
        <v>-11.380004</v>
      </c>
      <c r="T197" s="44">
        <f t="shared" si="39"/>
        <v>-16.234385</v>
      </c>
      <c r="U197" s="44">
        <f t="shared" si="40"/>
        <v>-21.320979999999999</v>
      </c>
      <c r="V197" s="44">
        <f t="shared" si="41"/>
        <v>0</v>
      </c>
    </row>
    <row r="198" spans="2:22" x14ac:dyDescent="0.25">
      <c r="B198">
        <v>12340000000</v>
      </c>
      <c r="C198">
        <v>-9.2318257999999993</v>
      </c>
      <c r="E198" s="6">
        <f t="shared" si="42"/>
        <v>12.58</v>
      </c>
      <c r="F198" s="6">
        <f t="shared" si="43"/>
        <v>-9.5417070000000006</v>
      </c>
      <c r="G198" s="44">
        <f t="shared" si="44"/>
        <v>-10.650562000000001</v>
      </c>
      <c r="H198" s="44">
        <f t="shared" si="45"/>
        <v>-11.926034</v>
      </c>
      <c r="I198" s="44">
        <f t="shared" si="46"/>
        <v>-15.476644</v>
      </c>
      <c r="J198" s="44">
        <f t="shared" si="47"/>
        <v>-21.238253</v>
      </c>
      <c r="K198" s="44">
        <f t="shared" si="48"/>
        <v>0</v>
      </c>
      <c r="M198">
        <v>12340000000</v>
      </c>
      <c r="N198">
        <v>-8.9992503999999993</v>
      </c>
      <c r="P198" s="6">
        <f t="shared" ref="P198:P205" si="49">M202/1000000000</f>
        <v>12.58</v>
      </c>
      <c r="Q198" s="6">
        <f t="shared" ref="Q198:Q205" si="50">N202</f>
        <v>-9.2014847</v>
      </c>
      <c r="R198" s="44">
        <f t="shared" ref="R198:R205" si="51">N408</f>
        <v>-10.127295</v>
      </c>
      <c r="S198" s="44">
        <f t="shared" ref="S198:S205" si="52">N614</f>
        <v>-11.552212000000001</v>
      </c>
      <c r="T198" s="44">
        <f t="shared" ref="T198:T205" si="53">N820</f>
        <v>-16.433202999999999</v>
      </c>
      <c r="U198" s="44">
        <f t="shared" ref="U198:U205" si="54">N1026</f>
        <v>-21.498062000000001</v>
      </c>
      <c r="V198" s="44">
        <f t="shared" ref="V198:V205" si="55">N1232</f>
        <v>0</v>
      </c>
    </row>
    <row r="199" spans="2:22" x14ac:dyDescent="0.25">
      <c r="B199">
        <v>12400000000</v>
      </c>
      <c r="C199">
        <v>-9.3215608999999997</v>
      </c>
      <c r="E199" s="6">
        <f t="shared" si="42"/>
        <v>12.64</v>
      </c>
      <c r="F199" s="6">
        <f t="shared" si="43"/>
        <v>-9.6201868000000008</v>
      </c>
      <c r="G199" s="44">
        <f t="shared" si="44"/>
        <v>-10.714195999999999</v>
      </c>
      <c r="H199" s="44">
        <f t="shared" si="45"/>
        <v>-11.977721000000001</v>
      </c>
      <c r="I199" s="44">
        <f t="shared" si="46"/>
        <v>-15.495858999999999</v>
      </c>
      <c r="J199" s="44">
        <f t="shared" si="47"/>
        <v>-21.277840000000001</v>
      </c>
      <c r="K199" s="44">
        <f t="shared" si="48"/>
        <v>0</v>
      </c>
      <c r="M199">
        <v>12400000000</v>
      </c>
      <c r="N199">
        <v>-9.0519428000000008</v>
      </c>
      <c r="P199" s="6">
        <f t="shared" si="49"/>
        <v>12.64</v>
      </c>
      <c r="Q199" s="6">
        <f t="shared" si="50"/>
        <v>-9.2695313000000006</v>
      </c>
      <c r="R199" s="44">
        <f t="shared" si="51"/>
        <v>-10.177989999999999</v>
      </c>
      <c r="S199" s="44">
        <f t="shared" si="52"/>
        <v>-11.566359</v>
      </c>
      <c r="T199" s="44">
        <f t="shared" si="53"/>
        <v>-16.422789000000002</v>
      </c>
      <c r="U199" s="44">
        <f t="shared" si="54"/>
        <v>-21.510988000000001</v>
      </c>
      <c r="V199" s="44">
        <f t="shared" si="55"/>
        <v>0</v>
      </c>
    </row>
    <row r="200" spans="2:22" x14ac:dyDescent="0.25">
      <c r="B200">
        <v>12460000000</v>
      </c>
      <c r="C200">
        <v>-9.3799448000000005</v>
      </c>
      <c r="E200" s="6">
        <f t="shared" si="42"/>
        <v>12.7</v>
      </c>
      <c r="F200" s="6">
        <f t="shared" si="43"/>
        <v>-9.6755753000000002</v>
      </c>
      <c r="G200" s="44">
        <f t="shared" si="44"/>
        <v>-10.765741999999999</v>
      </c>
      <c r="H200" s="44">
        <f t="shared" si="45"/>
        <v>-12.055253</v>
      </c>
      <c r="I200" s="44">
        <f t="shared" si="46"/>
        <v>-15.554290999999999</v>
      </c>
      <c r="J200" s="44">
        <f t="shared" si="47"/>
        <v>-21.367476</v>
      </c>
      <c r="K200" s="44">
        <f t="shared" si="48"/>
        <v>0</v>
      </c>
      <c r="M200">
        <v>12460000000</v>
      </c>
      <c r="N200">
        <v>-9.0945806999999999</v>
      </c>
      <c r="P200" s="6">
        <f t="shared" si="49"/>
        <v>12.7</v>
      </c>
      <c r="Q200" s="6">
        <f t="shared" si="50"/>
        <v>-9.3221816999999998</v>
      </c>
      <c r="R200" s="44">
        <f t="shared" si="51"/>
        <v>-10.232663000000001</v>
      </c>
      <c r="S200" s="44">
        <f t="shared" si="52"/>
        <v>-11.735865</v>
      </c>
      <c r="T200" s="44">
        <f t="shared" si="53"/>
        <v>-16.556252000000001</v>
      </c>
      <c r="U200" s="44">
        <f t="shared" si="54"/>
        <v>-21.660962999999999</v>
      </c>
      <c r="V200" s="44">
        <f t="shared" si="55"/>
        <v>0</v>
      </c>
    </row>
    <row r="201" spans="2:22" x14ac:dyDescent="0.25">
      <c r="B201">
        <v>12520000000</v>
      </c>
      <c r="C201">
        <v>-9.4555912000000006</v>
      </c>
      <c r="E201" s="6">
        <f t="shared" si="42"/>
        <v>12.76</v>
      </c>
      <c r="F201" s="6">
        <f t="shared" si="43"/>
        <v>-9.7707844000000001</v>
      </c>
      <c r="G201" s="44">
        <f t="shared" si="44"/>
        <v>-10.90748</v>
      </c>
      <c r="H201" s="44">
        <f t="shared" si="45"/>
        <v>-12.412337000000001</v>
      </c>
      <c r="I201" s="44">
        <f t="shared" si="46"/>
        <v>-15.877589</v>
      </c>
      <c r="J201" s="44">
        <f t="shared" si="47"/>
        <v>-21.800276</v>
      </c>
      <c r="K201" s="44">
        <f t="shared" si="48"/>
        <v>0</v>
      </c>
      <c r="M201">
        <v>12520000000</v>
      </c>
      <c r="N201">
        <v>-9.1450081000000001</v>
      </c>
      <c r="P201" s="6">
        <f t="shared" si="49"/>
        <v>12.76</v>
      </c>
      <c r="Q201" s="6">
        <f t="shared" si="50"/>
        <v>-9.3945684000000007</v>
      </c>
      <c r="R201" s="44">
        <f t="shared" si="51"/>
        <v>-10.355936</v>
      </c>
      <c r="S201" s="44">
        <f t="shared" si="52"/>
        <v>-12.275694</v>
      </c>
      <c r="T201" s="44">
        <f t="shared" si="53"/>
        <v>-16.929576999999998</v>
      </c>
      <c r="U201" s="44">
        <f t="shared" si="54"/>
        <v>-22.094722999999998</v>
      </c>
      <c r="V201" s="44">
        <f t="shared" si="55"/>
        <v>0</v>
      </c>
    </row>
    <row r="202" spans="2:22" x14ac:dyDescent="0.25">
      <c r="B202">
        <v>12580000000</v>
      </c>
      <c r="C202">
        <v>-9.5417070000000006</v>
      </c>
      <c r="E202" s="6">
        <f t="shared" si="42"/>
        <v>12.82</v>
      </c>
      <c r="F202" s="6">
        <f t="shared" si="43"/>
        <v>-9.8684443999999996</v>
      </c>
      <c r="G202" s="44">
        <f t="shared" si="44"/>
        <v>-11.068236000000001</v>
      </c>
      <c r="H202" s="44">
        <f t="shared" si="45"/>
        <v>-12.849807</v>
      </c>
      <c r="I202" s="44">
        <f t="shared" si="46"/>
        <v>-16.187073000000002</v>
      </c>
      <c r="J202" s="44">
        <f t="shared" si="47"/>
        <v>-22.246029</v>
      </c>
      <c r="K202" s="44">
        <f t="shared" si="48"/>
        <v>0</v>
      </c>
      <c r="M202">
        <v>12580000000</v>
      </c>
      <c r="N202">
        <v>-9.2014847</v>
      </c>
      <c r="P202" s="6">
        <f t="shared" si="49"/>
        <v>12.82</v>
      </c>
      <c r="Q202" s="6">
        <f t="shared" si="50"/>
        <v>-9.4658279000000007</v>
      </c>
      <c r="R202" s="44">
        <f t="shared" si="51"/>
        <v>-10.474080000000001</v>
      </c>
      <c r="S202" s="44">
        <f t="shared" si="52"/>
        <v>-12.793435000000001</v>
      </c>
      <c r="T202" s="44">
        <f t="shared" si="53"/>
        <v>-17.172491000000001</v>
      </c>
      <c r="U202" s="44">
        <f t="shared" si="54"/>
        <v>-22.458593</v>
      </c>
      <c r="V202" s="44">
        <f t="shared" si="55"/>
        <v>0</v>
      </c>
    </row>
    <row r="203" spans="2:22" x14ac:dyDescent="0.25">
      <c r="B203">
        <v>12640000000</v>
      </c>
      <c r="C203">
        <v>-9.6201868000000008</v>
      </c>
      <c r="E203" s="6">
        <f t="shared" si="42"/>
        <v>12.88</v>
      </c>
      <c r="F203" s="6">
        <f t="shared" si="43"/>
        <v>-9.9646606000000002</v>
      </c>
      <c r="G203" s="44">
        <f t="shared" si="44"/>
        <v>-11.217021000000001</v>
      </c>
      <c r="H203" s="44">
        <f t="shared" si="45"/>
        <v>-13.213066</v>
      </c>
      <c r="I203" s="44">
        <f t="shared" si="46"/>
        <v>-16.408712000000001</v>
      </c>
      <c r="J203" s="44">
        <f t="shared" si="47"/>
        <v>-22.592934</v>
      </c>
      <c r="K203" s="44">
        <f t="shared" si="48"/>
        <v>0</v>
      </c>
      <c r="M203">
        <v>12640000000</v>
      </c>
      <c r="N203">
        <v>-9.2695313000000006</v>
      </c>
      <c r="P203" s="6">
        <f t="shared" si="49"/>
        <v>12.88</v>
      </c>
      <c r="Q203" s="6">
        <f t="shared" si="50"/>
        <v>-9.5376481999999996</v>
      </c>
      <c r="R203" s="44">
        <f t="shared" si="51"/>
        <v>-10.573605000000001</v>
      </c>
      <c r="S203" s="44">
        <f t="shared" si="52"/>
        <v>-13.159795000000001</v>
      </c>
      <c r="T203" s="44">
        <f t="shared" si="53"/>
        <v>-17.345504999999999</v>
      </c>
      <c r="U203" s="44">
        <f t="shared" si="54"/>
        <v>-22.734282</v>
      </c>
      <c r="V203" s="44">
        <f t="shared" si="55"/>
        <v>0</v>
      </c>
    </row>
    <row r="204" spans="2:22" x14ac:dyDescent="0.25">
      <c r="B204">
        <v>12700000000</v>
      </c>
      <c r="C204">
        <v>-9.6755753000000002</v>
      </c>
      <c r="E204" s="6">
        <f t="shared" si="42"/>
        <v>12.94</v>
      </c>
      <c r="F204" s="6">
        <f t="shared" si="43"/>
        <v>-10.047839</v>
      </c>
      <c r="G204" s="44">
        <f t="shared" si="44"/>
        <v>-11.362121</v>
      </c>
      <c r="H204" s="44">
        <f t="shared" si="45"/>
        <v>-13.597633999999999</v>
      </c>
      <c r="I204" s="44">
        <f t="shared" si="46"/>
        <v>-16.668941</v>
      </c>
      <c r="J204" s="44">
        <f t="shared" si="47"/>
        <v>-22.976151000000002</v>
      </c>
      <c r="K204" s="44">
        <f t="shared" si="48"/>
        <v>0</v>
      </c>
      <c r="M204">
        <v>12700000000</v>
      </c>
      <c r="N204">
        <v>-9.3221816999999998</v>
      </c>
      <c r="P204" s="6">
        <f t="shared" si="49"/>
        <v>12.94</v>
      </c>
      <c r="Q204" s="6">
        <f t="shared" si="50"/>
        <v>-9.5944117999999996</v>
      </c>
      <c r="R204" s="44">
        <f t="shared" si="51"/>
        <v>-10.668922999999999</v>
      </c>
      <c r="S204" s="44">
        <f t="shared" si="52"/>
        <v>-13.56579</v>
      </c>
      <c r="T204" s="44">
        <f t="shared" si="53"/>
        <v>-17.564253000000001</v>
      </c>
      <c r="U204" s="44">
        <f t="shared" si="54"/>
        <v>-23.035565999999999</v>
      </c>
      <c r="V204" s="44">
        <f t="shared" si="55"/>
        <v>0</v>
      </c>
    </row>
    <row r="205" spans="2:22" x14ac:dyDescent="0.25">
      <c r="B205">
        <v>12760000000</v>
      </c>
      <c r="C205">
        <v>-9.7707844000000001</v>
      </c>
      <c r="E205" s="6">
        <f t="shared" si="42"/>
        <v>13</v>
      </c>
      <c r="F205" s="6">
        <f t="shared" si="43"/>
        <v>-10.121103</v>
      </c>
      <c r="G205" s="44">
        <f t="shared" si="44"/>
        <v>-11.49339</v>
      </c>
      <c r="H205" s="44">
        <f t="shared" si="45"/>
        <v>-13.942525</v>
      </c>
      <c r="I205" s="44">
        <f t="shared" si="46"/>
        <v>-16.886374</v>
      </c>
      <c r="J205" s="44">
        <f t="shared" si="47"/>
        <v>-23.308107</v>
      </c>
      <c r="K205" s="44">
        <f t="shared" si="48"/>
        <v>0</v>
      </c>
      <c r="M205">
        <v>12760000000</v>
      </c>
      <c r="N205">
        <v>-9.3945684000000007</v>
      </c>
      <c r="P205" s="6">
        <f t="shared" si="49"/>
        <v>13</v>
      </c>
      <c r="Q205" s="6">
        <f t="shared" si="50"/>
        <v>-9.6442250999999999</v>
      </c>
      <c r="R205" s="44">
        <f t="shared" si="51"/>
        <v>-10.74855</v>
      </c>
      <c r="S205" s="44">
        <f t="shared" si="52"/>
        <v>-13.87074</v>
      </c>
      <c r="T205" s="44">
        <f t="shared" si="53"/>
        <v>-17.702235999999999</v>
      </c>
      <c r="U205" s="44">
        <f t="shared" si="54"/>
        <v>-23.252721999999999</v>
      </c>
      <c r="V205" s="44">
        <f t="shared" si="55"/>
        <v>0</v>
      </c>
    </row>
    <row r="206" spans="2:22" x14ac:dyDescent="0.25">
      <c r="B206">
        <v>12820000000</v>
      </c>
      <c r="C206">
        <v>-9.8684443999999996</v>
      </c>
      <c r="M206">
        <v>12820000000</v>
      </c>
      <c r="N206">
        <v>-9.4658279000000007</v>
      </c>
    </row>
    <row r="207" spans="2:22" x14ac:dyDescent="0.25">
      <c r="B207">
        <v>12880000000</v>
      </c>
      <c r="C207">
        <v>-9.9646606000000002</v>
      </c>
      <c r="M207">
        <v>12880000000</v>
      </c>
      <c r="N207">
        <v>-9.5376481999999996</v>
      </c>
    </row>
    <row r="208" spans="2:22" x14ac:dyDescent="0.25">
      <c r="B208">
        <v>12940000000</v>
      </c>
      <c r="C208">
        <v>-10.047839</v>
      </c>
      <c r="M208">
        <v>12940000000</v>
      </c>
      <c r="N208">
        <v>-9.5944117999999996</v>
      </c>
    </row>
    <row r="209" spans="2:14" x14ac:dyDescent="0.25">
      <c r="B209">
        <v>13000000000</v>
      </c>
      <c r="C209">
        <v>-10.121103</v>
      </c>
      <c r="M209">
        <v>13000000000</v>
      </c>
      <c r="N209">
        <v>-9.6442250999999999</v>
      </c>
    </row>
    <row r="210" spans="2:14" x14ac:dyDescent="0.25">
      <c r="B210" t="s">
        <v>25</v>
      </c>
      <c r="M210" t="s">
        <v>25</v>
      </c>
    </row>
    <row r="213" spans="2:14" x14ac:dyDescent="0.25">
      <c r="B213" t="s">
        <v>28</v>
      </c>
      <c r="M213" t="s">
        <v>28</v>
      </c>
    </row>
    <row r="214" spans="2:14" x14ac:dyDescent="0.25">
      <c r="B214" t="s">
        <v>23</v>
      </c>
      <c r="C214" t="s">
        <v>255</v>
      </c>
      <c r="M214" t="s">
        <v>23</v>
      </c>
      <c r="N214" t="s">
        <v>255</v>
      </c>
    </row>
    <row r="215" spans="2:14" x14ac:dyDescent="0.25">
      <c r="B215">
        <v>1000000000</v>
      </c>
      <c r="C215">
        <v>-11.603275999999999</v>
      </c>
      <c r="M215">
        <v>1000000000</v>
      </c>
      <c r="N215">
        <v>-13.16764</v>
      </c>
    </row>
    <row r="216" spans="2:14" x14ac:dyDescent="0.25">
      <c r="B216">
        <v>1060000000</v>
      </c>
      <c r="C216">
        <v>-11.378431000000001</v>
      </c>
      <c r="M216">
        <v>1060000000</v>
      </c>
      <c r="N216">
        <v>-12.871029</v>
      </c>
    </row>
    <row r="217" spans="2:14" x14ac:dyDescent="0.25">
      <c r="B217">
        <v>1120000000</v>
      </c>
      <c r="C217">
        <v>-10.94913</v>
      </c>
      <c r="M217">
        <v>1120000000</v>
      </c>
      <c r="N217">
        <v>-12.406801</v>
      </c>
    </row>
    <row r="218" spans="2:14" x14ac:dyDescent="0.25">
      <c r="B218">
        <v>1180000000</v>
      </c>
      <c r="C218">
        <v>-10.651103000000001</v>
      </c>
      <c r="M218">
        <v>1180000000</v>
      </c>
      <c r="N218">
        <v>-12.022743999999999</v>
      </c>
    </row>
    <row r="219" spans="2:14" x14ac:dyDescent="0.25">
      <c r="B219">
        <v>1240000000</v>
      </c>
      <c r="C219">
        <v>-10.294566</v>
      </c>
      <c r="M219">
        <v>1240000000</v>
      </c>
      <c r="N219">
        <v>-11.644469000000001</v>
      </c>
    </row>
    <row r="220" spans="2:14" x14ac:dyDescent="0.25">
      <c r="B220">
        <v>1300000000</v>
      </c>
      <c r="C220">
        <v>-10.03285</v>
      </c>
      <c r="M220">
        <v>1300000000</v>
      </c>
      <c r="N220">
        <v>-11.311184000000001</v>
      </c>
    </row>
    <row r="221" spans="2:14" x14ac:dyDescent="0.25">
      <c r="B221">
        <v>1360000000</v>
      </c>
      <c r="C221">
        <v>-9.6211614999999995</v>
      </c>
      <c r="M221">
        <v>1360000000</v>
      </c>
      <c r="N221">
        <v>-10.882049</v>
      </c>
    </row>
    <row r="222" spans="2:14" x14ac:dyDescent="0.25">
      <c r="B222">
        <v>1420000000</v>
      </c>
      <c r="C222">
        <v>-9.5529308000000004</v>
      </c>
      <c r="M222">
        <v>1420000000</v>
      </c>
      <c r="N222">
        <v>-10.771713999999999</v>
      </c>
    </row>
    <row r="223" spans="2:14" x14ac:dyDescent="0.25">
      <c r="B223">
        <v>1480000000</v>
      </c>
      <c r="C223">
        <v>-9.1945601000000003</v>
      </c>
      <c r="M223">
        <v>1480000000</v>
      </c>
      <c r="N223">
        <v>-10.373623</v>
      </c>
    </row>
    <row r="224" spans="2:14" x14ac:dyDescent="0.25">
      <c r="B224">
        <v>1540000000</v>
      </c>
      <c r="C224">
        <v>-9.0775623000000003</v>
      </c>
      <c r="M224">
        <v>1540000000</v>
      </c>
      <c r="N224">
        <v>-10.208553</v>
      </c>
    </row>
    <row r="225" spans="2:14" x14ac:dyDescent="0.25">
      <c r="B225">
        <v>1600000000</v>
      </c>
      <c r="C225">
        <v>-8.7902965999999996</v>
      </c>
      <c r="M225">
        <v>1600000000</v>
      </c>
      <c r="N225">
        <v>-9.8239698000000004</v>
      </c>
    </row>
    <row r="226" spans="2:14" x14ac:dyDescent="0.25">
      <c r="B226">
        <v>1660000000</v>
      </c>
      <c r="C226">
        <v>-8.6363707000000005</v>
      </c>
      <c r="M226">
        <v>1660000000</v>
      </c>
      <c r="N226">
        <v>-9.6047144000000007</v>
      </c>
    </row>
    <row r="227" spans="2:14" x14ac:dyDescent="0.25">
      <c r="B227">
        <v>1720000000</v>
      </c>
      <c r="C227">
        <v>-8.4491177000000004</v>
      </c>
      <c r="M227">
        <v>1720000000</v>
      </c>
      <c r="N227">
        <v>-9.2895479000000005</v>
      </c>
    </row>
    <row r="228" spans="2:14" x14ac:dyDescent="0.25">
      <c r="B228">
        <v>1780000000</v>
      </c>
      <c r="C228">
        <v>-8.3020171999999999</v>
      </c>
      <c r="M228">
        <v>1780000000</v>
      </c>
      <c r="N228">
        <v>-9.0663623999999992</v>
      </c>
    </row>
    <row r="229" spans="2:14" x14ac:dyDescent="0.25">
      <c r="B229">
        <v>1840000000</v>
      </c>
      <c r="C229">
        <v>-8.2636623</v>
      </c>
      <c r="M229">
        <v>1840000000</v>
      </c>
      <c r="N229">
        <v>-8.9609565999999994</v>
      </c>
    </row>
    <row r="230" spans="2:14" x14ac:dyDescent="0.25">
      <c r="B230">
        <v>1900000000</v>
      </c>
      <c r="C230">
        <v>-8.1465206000000006</v>
      </c>
      <c r="M230">
        <v>1900000000</v>
      </c>
      <c r="N230">
        <v>-8.8043078999999995</v>
      </c>
    </row>
    <row r="231" spans="2:14" x14ac:dyDescent="0.25">
      <c r="B231">
        <v>1960000000</v>
      </c>
      <c r="C231">
        <v>-8.1639470999999997</v>
      </c>
      <c r="M231">
        <v>1960000000</v>
      </c>
      <c r="N231">
        <v>-8.7837399999999999</v>
      </c>
    </row>
    <row r="232" spans="2:14" x14ac:dyDescent="0.25">
      <c r="B232">
        <v>2020000000</v>
      </c>
      <c r="C232">
        <v>-8.0287828000000001</v>
      </c>
      <c r="M232">
        <v>2020000000</v>
      </c>
      <c r="N232">
        <v>-8.6157073999999998</v>
      </c>
    </row>
    <row r="233" spans="2:14" x14ac:dyDescent="0.25">
      <c r="B233">
        <v>2080000000</v>
      </c>
      <c r="C233">
        <v>-8.0067883000000002</v>
      </c>
      <c r="M233">
        <v>2080000000</v>
      </c>
      <c r="N233">
        <v>-8.5727930000000008</v>
      </c>
    </row>
    <row r="234" spans="2:14" x14ac:dyDescent="0.25">
      <c r="B234">
        <v>2140000000</v>
      </c>
      <c r="C234">
        <v>-7.8302560000000003</v>
      </c>
      <c r="M234">
        <v>2140000000</v>
      </c>
      <c r="N234">
        <v>-8.3254862000000003</v>
      </c>
    </row>
    <row r="235" spans="2:14" x14ac:dyDescent="0.25">
      <c r="B235">
        <v>2200000000</v>
      </c>
      <c r="C235">
        <v>-7.8654450999999996</v>
      </c>
      <c r="M235">
        <v>2200000000</v>
      </c>
      <c r="N235">
        <v>-8.3032684000000003</v>
      </c>
    </row>
    <row r="236" spans="2:14" x14ac:dyDescent="0.25">
      <c r="B236">
        <v>2260000000</v>
      </c>
      <c r="C236">
        <v>-7.7859612</v>
      </c>
      <c r="M236">
        <v>2260000000</v>
      </c>
      <c r="N236">
        <v>-8.1662759999999999</v>
      </c>
    </row>
    <row r="237" spans="2:14" x14ac:dyDescent="0.25">
      <c r="B237">
        <v>2320000000</v>
      </c>
      <c r="C237">
        <v>-7.7903247000000002</v>
      </c>
      <c r="M237">
        <v>2320000000</v>
      </c>
      <c r="N237">
        <v>-8.1274575999999996</v>
      </c>
    </row>
    <row r="238" spans="2:14" x14ac:dyDescent="0.25">
      <c r="B238">
        <v>2380000000</v>
      </c>
      <c r="C238">
        <v>-7.8225708000000003</v>
      </c>
      <c r="M238">
        <v>2380000000</v>
      </c>
      <c r="N238">
        <v>-8.1077776000000004</v>
      </c>
    </row>
    <row r="239" spans="2:14" x14ac:dyDescent="0.25">
      <c r="B239">
        <v>2440000000</v>
      </c>
      <c r="C239">
        <v>-7.7865862999999997</v>
      </c>
      <c r="M239">
        <v>2440000000</v>
      </c>
      <c r="N239">
        <v>-8.0359201000000002</v>
      </c>
    </row>
    <row r="240" spans="2:14" x14ac:dyDescent="0.25">
      <c r="B240">
        <v>2500000000</v>
      </c>
      <c r="C240">
        <v>-7.7924141999999996</v>
      </c>
      <c r="M240">
        <v>2500000000</v>
      </c>
      <c r="N240">
        <v>-8.0211047999999998</v>
      </c>
    </row>
    <row r="241" spans="2:14" x14ac:dyDescent="0.25">
      <c r="B241">
        <v>2560000000</v>
      </c>
      <c r="C241">
        <v>-7.7670688999999999</v>
      </c>
      <c r="M241">
        <v>2560000000</v>
      </c>
      <c r="N241">
        <v>-7.9550337999999998</v>
      </c>
    </row>
    <row r="242" spans="2:14" x14ac:dyDescent="0.25">
      <c r="B242">
        <v>2620000000</v>
      </c>
      <c r="C242">
        <v>-7.8173709000000002</v>
      </c>
      <c r="M242">
        <v>2620000000</v>
      </c>
      <c r="N242">
        <v>-7.9916033999999998</v>
      </c>
    </row>
    <row r="243" spans="2:14" x14ac:dyDescent="0.25">
      <c r="B243">
        <v>2680000000</v>
      </c>
      <c r="C243">
        <v>-7.7527474999999999</v>
      </c>
      <c r="M243">
        <v>2680000000</v>
      </c>
      <c r="N243">
        <v>-7.8947991999999996</v>
      </c>
    </row>
    <row r="244" spans="2:14" x14ac:dyDescent="0.25">
      <c r="B244">
        <v>2740000000</v>
      </c>
      <c r="C244">
        <v>-7.8885130999999999</v>
      </c>
      <c r="M244">
        <v>2740000000</v>
      </c>
      <c r="N244">
        <v>-7.9787793000000002</v>
      </c>
    </row>
    <row r="245" spans="2:14" x14ac:dyDescent="0.25">
      <c r="B245">
        <v>2800000000</v>
      </c>
      <c r="C245">
        <v>-7.8343052999999996</v>
      </c>
      <c r="M245">
        <v>2800000000</v>
      </c>
      <c r="N245">
        <v>-7.8780146000000002</v>
      </c>
    </row>
    <row r="246" spans="2:14" x14ac:dyDescent="0.25">
      <c r="B246">
        <v>2860000000</v>
      </c>
      <c r="C246">
        <v>-7.9554267000000003</v>
      </c>
      <c r="M246">
        <v>2860000000</v>
      </c>
      <c r="N246">
        <v>-7.9468345999999999</v>
      </c>
    </row>
    <row r="247" spans="2:14" x14ac:dyDescent="0.25">
      <c r="B247">
        <v>2920000000</v>
      </c>
      <c r="C247">
        <v>-7.8808636999999999</v>
      </c>
      <c r="M247">
        <v>2920000000</v>
      </c>
      <c r="N247">
        <v>-7.8258400000000004</v>
      </c>
    </row>
    <row r="248" spans="2:14" x14ac:dyDescent="0.25">
      <c r="B248">
        <v>2980000000</v>
      </c>
      <c r="C248">
        <v>-7.9773898000000001</v>
      </c>
      <c r="M248">
        <v>2980000000</v>
      </c>
      <c r="N248">
        <v>-7.8655023999999996</v>
      </c>
    </row>
    <row r="249" spans="2:14" x14ac:dyDescent="0.25">
      <c r="B249">
        <v>3040000000</v>
      </c>
      <c r="C249">
        <v>-7.9255351999999997</v>
      </c>
      <c r="M249">
        <v>3040000000</v>
      </c>
      <c r="N249">
        <v>-7.8119902999999997</v>
      </c>
    </row>
    <row r="250" spans="2:14" x14ac:dyDescent="0.25">
      <c r="B250">
        <v>3100000000</v>
      </c>
      <c r="C250">
        <v>-7.9628095999999999</v>
      </c>
      <c r="M250">
        <v>3100000000</v>
      </c>
      <c r="N250">
        <v>-7.8351487999999998</v>
      </c>
    </row>
    <row r="251" spans="2:14" x14ac:dyDescent="0.25">
      <c r="B251">
        <v>3160000000</v>
      </c>
      <c r="C251">
        <v>-7.9496931999999996</v>
      </c>
      <c r="M251">
        <v>3160000000</v>
      </c>
      <c r="N251">
        <v>-7.8303719000000003</v>
      </c>
    </row>
    <row r="252" spans="2:14" x14ac:dyDescent="0.25">
      <c r="B252">
        <v>3220000000</v>
      </c>
      <c r="C252">
        <v>-7.9804325</v>
      </c>
      <c r="M252">
        <v>3220000000</v>
      </c>
      <c r="N252">
        <v>-7.8549274999999996</v>
      </c>
    </row>
    <row r="253" spans="2:14" x14ac:dyDescent="0.25">
      <c r="B253">
        <v>3280000000</v>
      </c>
      <c r="C253">
        <v>-7.9585781000000004</v>
      </c>
      <c r="M253">
        <v>3280000000</v>
      </c>
      <c r="N253">
        <v>-7.8661875999999999</v>
      </c>
    </row>
    <row r="254" spans="2:14" x14ac:dyDescent="0.25">
      <c r="B254">
        <v>3340000000</v>
      </c>
      <c r="C254">
        <v>-7.9720902000000002</v>
      </c>
      <c r="M254">
        <v>3340000000</v>
      </c>
      <c r="N254">
        <v>-7.8735118000000002</v>
      </c>
    </row>
    <row r="255" spans="2:14" x14ac:dyDescent="0.25">
      <c r="B255">
        <v>3400000000</v>
      </c>
      <c r="C255">
        <v>-8.0114325999999991</v>
      </c>
      <c r="M255">
        <v>3400000000</v>
      </c>
      <c r="N255">
        <v>-7.9330043999999997</v>
      </c>
    </row>
    <row r="256" spans="2:14" x14ac:dyDescent="0.25">
      <c r="B256">
        <v>3460000000</v>
      </c>
      <c r="C256">
        <v>-8.0270919999999997</v>
      </c>
      <c r="M256">
        <v>3460000000</v>
      </c>
      <c r="N256">
        <v>-7.9261588999999999</v>
      </c>
    </row>
    <row r="257" spans="2:14" x14ac:dyDescent="0.25">
      <c r="B257">
        <v>3520000000</v>
      </c>
      <c r="C257">
        <v>-8.0891342000000002</v>
      </c>
      <c r="M257">
        <v>3520000000</v>
      </c>
      <c r="N257">
        <v>-8.0030718000000007</v>
      </c>
    </row>
    <row r="258" spans="2:14" x14ac:dyDescent="0.25">
      <c r="B258">
        <v>3580000000</v>
      </c>
      <c r="C258">
        <v>-8.1402587999999998</v>
      </c>
      <c r="M258">
        <v>3580000000</v>
      </c>
      <c r="N258">
        <v>-8.0177879000000001</v>
      </c>
    </row>
    <row r="259" spans="2:14" x14ac:dyDescent="0.25">
      <c r="B259">
        <v>3640000000</v>
      </c>
      <c r="C259">
        <v>-8.2222910000000002</v>
      </c>
      <c r="M259">
        <v>3640000000</v>
      </c>
      <c r="N259">
        <v>-8.1214256000000002</v>
      </c>
    </row>
    <row r="260" spans="2:14" x14ac:dyDescent="0.25">
      <c r="B260">
        <v>3700000000</v>
      </c>
      <c r="C260">
        <v>-8.2864713999999999</v>
      </c>
      <c r="M260">
        <v>3700000000</v>
      </c>
      <c r="N260">
        <v>-8.1562595000000009</v>
      </c>
    </row>
    <row r="261" spans="2:14" x14ac:dyDescent="0.25">
      <c r="B261">
        <v>3760000000</v>
      </c>
      <c r="C261">
        <v>-8.3257235999999999</v>
      </c>
      <c r="M261">
        <v>3760000000</v>
      </c>
      <c r="N261">
        <v>-8.2179642000000008</v>
      </c>
    </row>
    <row r="262" spans="2:14" x14ac:dyDescent="0.25">
      <c r="B262">
        <v>3820000000</v>
      </c>
      <c r="C262">
        <v>-8.3630381000000007</v>
      </c>
      <c r="M262">
        <v>3820000000</v>
      </c>
      <c r="N262">
        <v>-8.2217702999999993</v>
      </c>
    </row>
    <row r="263" spans="2:14" x14ac:dyDescent="0.25">
      <c r="B263">
        <v>3880000000</v>
      </c>
      <c r="C263">
        <v>-8.4004183000000001</v>
      </c>
      <c r="M263">
        <v>3880000000</v>
      </c>
      <c r="N263">
        <v>-8.2700071000000008</v>
      </c>
    </row>
    <row r="264" spans="2:14" x14ac:dyDescent="0.25">
      <c r="B264">
        <v>3940000000</v>
      </c>
      <c r="C264">
        <v>-8.4249325000000006</v>
      </c>
      <c r="M264">
        <v>3940000000</v>
      </c>
      <c r="N264">
        <v>-8.2598915000000002</v>
      </c>
    </row>
    <row r="265" spans="2:14" x14ac:dyDescent="0.25">
      <c r="B265">
        <v>4000000000</v>
      </c>
      <c r="C265">
        <v>-8.4321356000000005</v>
      </c>
      <c r="M265">
        <v>4000000000</v>
      </c>
      <c r="N265">
        <v>-8.2551632000000001</v>
      </c>
    </row>
    <row r="266" spans="2:14" x14ac:dyDescent="0.25">
      <c r="B266">
        <v>4060000000</v>
      </c>
      <c r="C266">
        <v>-8.436223</v>
      </c>
      <c r="M266">
        <v>4060000000</v>
      </c>
      <c r="N266">
        <v>-8.2049407999999993</v>
      </c>
    </row>
    <row r="267" spans="2:14" x14ac:dyDescent="0.25">
      <c r="B267">
        <v>4120000000</v>
      </c>
      <c r="C267">
        <v>-8.4775981999999992</v>
      </c>
      <c r="M267">
        <v>4120000000</v>
      </c>
      <c r="N267">
        <v>-8.1959733999999997</v>
      </c>
    </row>
    <row r="268" spans="2:14" x14ac:dyDescent="0.25">
      <c r="B268">
        <v>4180000000</v>
      </c>
      <c r="C268">
        <v>-8.5033864999999995</v>
      </c>
      <c r="M268">
        <v>4180000000</v>
      </c>
      <c r="N268">
        <v>-8.1627655000000008</v>
      </c>
    </row>
    <row r="269" spans="2:14" x14ac:dyDescent="0.25">
      <c r="B269">
        <v>4240000000</v>
      </c>
      <c r="C269">
        <v>-8.5313110000000005</v>
      </c>
      <c r="M269">
        <v>4240000000</v>
      </c>
      <c r="N269">
        <v>-8.1184072</v>
      </c>
    </row>
    <row r="270" spans="2:14" x14ac:dyDescent="0.25">
      <c r="B270">
        <v>4300000000</v>
      </c>
      <c r="C270">
        <v>-8.5440644999999993</v>
      </c>
      <c r="M270">
        <v>4300000000</v>
      </c>
      <c r="N270">
        <v>-8.0875120000000003</v>
      </c>
    </row>
    <row r="271" spans="2:14" x14ac:dyDescent="0.25">
      <c r="B271">
        <v>4360000000</v>
      </c>
      <c r="C271">
        <v>-8.6153364000000003</v>
      </c>
      <c r="M271">
        <v>4360000000</v>
      </c>
      <c r="N271">
        <v>-8.1177130000000002</v>
      </c>
    </row>
    <row r="272" spans="2:14" x14ac:dyDescent="0.25">
      <c r="B272">
        <v>4420000000</v>
      </c>
      <c r="C272">
        <v>-8.6256065</v>
      </c>
      <c r="M272">
        <v>4420000000</v>
      </c>
      <c r="N272">
        <v>-8.1535711000000006</v>
      </c>
    </row>
    <row r="273" spans="2:14" x14ac:dyDescent="0.25">
      <c r="B273">
        <v>4480000000</v>
      </c>
      <c r="C273">
        <v>-8.6140337000000002</v>
      </c>
      <c r="M273">
        <v>4480000000</v>
      </c>
      <c r="N273">
        <v>-8.1762829000000004</v>
      </c>
    </row>
    <row r="274" spans="2:14" x14ac:dyDescent="0.25">
      <c r="B274">
        <v>4540000000</v>
      </c>
      <c r="C274">
        <v>-8.5588169000000001</v>
      </c>
      <c r="M274">
        <v>4540000000</v>
      </c>
      <c r="N274">
        <v>-8.2150535999999992</v>
      </c>
    </row>
    <row r="275" spans="2:14" x14ac:dyDescent="0.25">
      <c r="B275">
        <v>4600000000</v>
      </c>
      <c r="C275">
        <v>-8.5240822000000005</v>
      </c>
      <c r="M275">
        <v>4600000000</v>
      </c>
      <c r="N275">
        <v>-8.2650451999999994</v>
      </c>
    </row>
    <row r="276" spans="2:14" x14ac:dyDescent="0.25">
      <c r="B276">
        <v>4660000000</v>
      </c>
      <c r="C276">
        <v>-8.4371948000000003</v>
      </c>
      <c r="M276">
        <v>4660000000</v>
      </c>
      <c r="N276">
        <v>-8.3163356999999998</v>
      </c>
    </row>
    <row r="277" spans="2:14" x14ac:dyDescent="0.25">
      <c r="B277">
        <v>4720000000</v>
      </c>
      <c r="C277">
        <v>-8.3614902000000004</v>
      </c>
      <c r="M277">
        <v>4720000000</v>
      </c>
      <c r="N277">
        <v>-8.3393935999999993</v>
      </c>
    </row>
    <row r="278" spans="2:14" x14ac:dyDescent="0.25">
      <c r="B278">
        <v>4780000000</v>
      </c>
      <c r="C278">
        <v>-8.2866982999999994</v>
      </c>
      <c r="M278">
        <v>4780000000</v>
      </c>
      <c r="N278">
        <v>-8.3876696000000006</v>
      </c>
    </row>
    <row r="279" spans="2:14" x14ac:dyDescent="0.25">
      <c r="B279">
        <v>4840000000</v>
      </c>
      <c r="C279">
        <v>-8.2482004</v>
      </c>
      <c r="M279">
        <v>4840000000</v>
      </c>
      <c r="N279">
        <v>-8.4121989999999993</v>
      </c>
    </row>
    <row r="280" spans="2:14" x14ac:dyDescent="0.25">
      <c r="B280">
        <v>4900000000</v>
      </c>
      <c r="C280">
        <v>-8.2094401999999995</v>
      </c>
      <c r="M280">
        <v>4900000000</v>
      </c>
      <c r="N280">
        <v>-8.4461507999999998</v>
      </c>
    </row>
    <row r="281" spans="2:14" x14ac:dyDescent="0.25">
      <c r="B281">
        <v>4960000000</v>
      </c>
      <c r="C281">
        <v>-8.2110128000000007</v>
      </c>
      <c r="M281">
        <v>4960000000</v>
      </c>
      <c r="N281">
        <v>-8.4552107000000003</v>
      </c>
    </row>
    <row r="282" spans="2:14" x14ac:dyDescent="0.25">
      <c r="B282">
        <v>5020000000</v>
      </c>
      <c r="C282">
        <v>-8.1904830999999998</v>
      </c>
      <c r="M282">
        <v>5020000000</v>
      </c>
      <c r="N282">
        <v>-8.4695063000000008</v>
      </c>
    </row>
    <row r="283" spans="2:14" x14ac:dyDescent="0.25">
      <c r="B283">
        <v>5080000000</v>
      </c>
      <c r="C283">
        <v>-8.2127323000000008</v>
      </c>
      <c r="M283">
        <v>5080000000</v>
      </c>
      <c r="N283">
        <v>-8.4603882000000006</v>
      </c>
    </row>
    <row r="284" spans="2:14" x14ac:dyDescent="0.25">
      <c r="B284">
        <v>5140000000</v>
      </c>
      <c r="C284">
        <v>-8.2155799999999992</v>
      </c>
      <c r="M284">
        <v>5140000000</v>
      </c>
      <c r="N284">
        <v>-8.4601889000000003</v>
      </c>
    </row>
    <row r="285" spans="2:14" x14ac:dyDescent="0.25">
      <c r="B285">
        <v>5200000000</v>
      </c>
      <c r="C285">
        <v>-8.2585000999999991</v>
      </c>
      <c r="M285">
        <v>5200000000</v>
      </c>
      <c r="N285">
        <v>-8.4474906999999995</v>
      </c>
    </row>
    <row r="286" spans="2:14" x14ac:dyDescent="0.25">
      <c r="B286">
        <v>5260000000</v>
      </c>
      <c r="C286">
        <v>-8.2433262000000003</v>
      </c>
      <c r="M286">
        <v>5260000000</v>
      </c>
      <c r="N286">
        <v>-8.3996133999999998</v>
      </c>
    </row>
    <row r="287" spans="2:14" x14ac:dyDescent="0.25">
      <c r="B287">
        <v>5320000000</v>
      </c>
      <c r="C287">
        <v>-8.2615957000000009</v>
      </c>
      <c r="M287">
        <v>5320000000</v>
      </c>
      <c r="N287">
        <v>-8.3301991999999991</v>
      </c>
    </row>
    <row r="288" spans="2:14" x14ac:dyDescent="0.25">
      <c r="B288">
        <v>5380000000</v>
      </c>
      <c r="C288">
        <v>-8.2380981000000002</v>
      </c>
      <c r="M288">
        <v>5380000000</v>
      </c>
      <c r="N288">
        <v>-8.2382317</v>
      </c>
    </row>
    <row r="289" spans="2:14" x14ac:dyDescent="0.25">
      <c r="B289">
        <v>5440000000</v>
      </c>
      <c r="C289">
        <v>-8.2820462999999993</v>
      </c>
      <c r="M289">
        <v>5440000000</v>
      </c>
      <c r="N289">
        <v>-8.1693659000000007</v>
      </c>
    </row>
    <row r="290" spans="2:14" x14ac:dyDescent="0.25">
      <c r="B290">
        <v>5500000000</v>
      </c>
      <c r="C290">
        <v>-8.2773876000000008</v>
      </c>
      <c r="M290">
        <v>5500000000</v>
      </c>
      <c r="N290">
        <v>-8.0880194000000003</v>
      </c>
    </row>
    <row r="291" spans="2:14" x14ac:dyDescent="0.25">
      <c r="B291">
        <v>5560000000</v>
      </c>
      <c r="C291">
        <v>-8.3099813000000005</v>
      </c>
      <c r="M291">
        <v>5560000000</v>
      </c>
      <c r="N291">
        <v>-8.0365906000000003</v>
      </c>
    </row>
    <row r="292" spans="2:14" x14ac:dyDescent="0.25">
      <c r="B292">
        <v>5620000000</v>
      </c>
      <c r="C292">
        <v>-8.3149499999999996</v>
      </c>
      <c r="M292">
        <v>5620000000</v>
      </c>
      <c r="N292">
        <v>-7.9944940000000004</v>
      </c>
    </row>
    <row r="293" spans="2:14" x14ac:dyDescent="0.25">
      <c r="B293">
        <v>5680000000</v>
      </c>
      <c r="C293">
        <v>-8.3535623999999995</v>
      </c>
      <c r="M293">
        <v>5680000000</v>
      </c>
      <c r="N293">
        <v>-7.9874824999999996</v>
      </c>
    </row>
    <row r="294" spans="2:14" x14ac:dyDescent="0.25">
      <c r="B294">
        <v>5740000000</v>
      </c>
      <c r="C294">
        <v>-8.3221559999999997</v>
      </c>
      <c r="M294">
        <v>5740000000</v>
      </c>
      <c r="N294">
        <v>-7.9665575000000004</v>
      </c>
    </row>
    <row r="295" spans="2:14" x14ac:dyDescent="0.25">
      <c r="B295">
        <v>5800000000</v>
      </c>
      <c r="C295">
        <v>-8.3043785000000003</v>
      </c>
      <c r="M295">
        <v>5800000000</v>
      </c>
      <c r="N295">
        <v>-7.9602962000000002</v>
      </c>
    </row>
    <row r="296" spans="2:14" x14ac:dyDescent="0.25">
      <c r="B296">
        <v>5860000000</v>
      </c>
      <c r="C296">
        <v>-8.2425671000000005</v>
      </c>
      <c r="M296">
        <v>5860000000</v>
      </c>
      <c r="N296">
        <v>-7.9429350000000003</v>
      </c>
    </row>
    <row r="297" spans="2:14" x14ac:dyDescent="0.25">
      <c r="B297">
        <v>5920000000</v>
      </c>
      <c r="C297">
        <v>-8.2069845000000008</v>
      </c>
      <c r="M297">
        <v>5920000000</v>
      </c>
      <c r="N297">
        <v>-7.9433750999999999</v>
      </c>
    </row>
    <row r="298" spans="2:14" x14ac:dyDescent="0.25">
      <c r="B298">
        <v>5980000000</v>
      </c>
      <c r="C298">
        <v>-8.1514292000000008</v>
      </c>
      <c r="M298">
        <v>5980000000</v>
      </c>
      <c r="N298">
        <v>-7.9541177999999997</v>
      </c>
    </row>
    <row r="299" spans="2:14" x14ac:dyDescent="0.25">
      <c r="B299">
        <v>6040000000</v>
      </c>
      <c r="C299">
        <v>-8.1299133000000001</v>
      </c>
      <c r="M299">
        <v>6040000000</v>
      </c>
      <c r="N299">
        <v>-7.9714540999999999</v>
      </c>
    </row>
    <row r="300" spans="2:14" x14ac:dyDescent="0.25">
      <c r="B300">
        <v>6100000000</v>
      </c>
      <c r="C300">
        <v>-8.0878382000000002</v>
      </c>
      <c r="M300">
        <v>6100000000</v>
      </c>
      <c r="N300">
        <v>-7.9877472000000003</v>
      </c>
    </row>
    <row r="301" spans="2:14" x14ac:dyDescent="0.25">
      <c r="B301">
        <v>6160000000</v>
      </c>
      <c r="C301">
        <v>-8.0843830000000008</v>
      </c>
      <c r="M301">
        <v>6160000000</v>
      </c>
      <c r="N301">
        <v>-8.0125074000000005</v>
      </c>
    </row>
    <row r="302" spans="2:14" x14ac:dyDescent="0.25">
      <c r="B302">
        <v>6220000000</v>
      </c>
      <c r="C302">
        <v>-8.0611257999999992</v>
      </c>
      <c r="M302">
        <v>6220000000</v>
      </c>
      <c r="N302">
        <v>-8.0261583000000005</v>
      </c>
    </row>
    <row r="303" spans="2:14" x14ac:dyDescent="0.25">
      <c r="B303">
        <v>6280000000</v>
      </c>
      <c r="C303">
        <v>-8.0748224000000004</v>
      </c>
      <c r="M303">
        <v>6280000000</v>
      </c>
      <c r="N303">
        <v>-8.0547322999999995</v>
      </c>
    </row>
    <row r="304" spans="2:14" x14ac:dyDescent="0.25">
      <c r="B304">
        <v>6340000000</v>
      </c>
      <c r="C304">
        <v>-8.0850200999999995</v>
      </c>
      <c r="M304">
        <v>6340000000</v>
      </c>
      <c r="N304">
        <v>-8.0831193999999993</v>
      </c>
    </row>
    <row r="305" spans="2:14" x14ac:dyDescent="0.25">
      <c r="B305">
        <v>6400000000</v>
      </c>
      <c r="C305">
        <v>-8.0931034000000004</v>
      </c>
      <c r="M305">
        <v>6400000000</v>
      </c>
      <c r="N305">
        <v>-8.0868100999999992</v>
      </c>
    </row>
    <row r="306" spans="2:14" x14ac:dyDescent="0.25">
      <c r="B306">
        <v>6460000000</v>
      </c>
      <c r="C306">
        <v>-8.1083411999999999</v>
      </c>
      <c r="M306">
        <v>6460000000</v>
      </c>
      <c r="N306">
        <v>-8.1060075999999999</v>
      </c>
    </row>
    <row r="307" spans="2:14" x14ac:dyDescent="0.25">
      <c r="B307">
        <v>6520000000</v>
      </c>
      <c r="C307">
        <v>-8.1390990999999993</v>
      </c>
      <c r="M307">
        <v>6520000000</v>
      </c>
      <c r="N307">
        <v>-8.1266040999999998</v>
      </c>
    </row>
    <row r="308" spans="2:14" x14ac:dyDescent="0.25">
      <c r="B308">
        <v>6580000000</v>
      </c>
      <c r="C308">
        <v>-8.1489697000000003</v>
      </c>
      <c r="M308">
        <v>6580000000</v>
      </c>
      <c r="N308">
        <v>-8.1369208999999998</v>
      </c>
    </row>
    <row r="309" spans="2:14" x14ac:dyDescent="0.25">
      <c r="B309">
        <v>6640000000</v>
      </c>
      <c r="C309">
        <v>-8.1476994000000005</v>
      </c>
      <c r="M309">
        <v>6640000000</v>
      </c>
      <c r="N309">
        <v>-8.1254109999999997</v>
      </c>
    </row>
    <row r="310" spans="2:14" x14ac:dyDescent="0.25">
      <c r="B310">
        <v>6700000000</v>
      </c>
      <c r="C310">
        <v>-8.1659708000000002</v>
      </c>
      <c r="M310">
        <v>6700000000</v>
      </c>
      <c r="N310">
        <v>-8.1358967</v>
      </c>
    </row>
    <row r="311" spans="2:14" x14ac:dyDescent="0.25">
      <c r="B311">
        <v>6760000000</v>
      </c>
      <c r="C311">
        <v>-8.186655</v>
      </c>
      <c r="M311">
        <v>6760000000</v>
      </c>
      <c r="N311">
        <v>-8.1367750000000001</v>
      </c>
    </row>
    <row r="312" spans="2:14" x14ac:dyDescent="0.25">
      <c r="B312">
        <v>6820000000</v>
      </c>
      <c r="C312">
        <v>-8.1985636</v>
      </c>
      <c r="M312">
        <v>6820000000</v>
      </c>
      <c r="N312">
        <v>-8.1457128999999995</v>
      </c>
    </row>
    <row r="313" spans="2:14" x14ac:dyDescent="0.25">
      <c r="B313">
        <v>6880000000</v>
      </c>
      <c r="C313">
        <v>-8.2021073999999992</v>
      </c>
      <c r="M313">
        <v>6880000000</v>
      </c>
      <c r="N313">
        <v>-8.1410760999999994</v>
      </c>
    </row>
    <row r="314" spans="2:14" x14ac:dyDescent="0.25">
      <c r="B314">
        <v>6940000000</v>
      </c>
      <c r="C314">
        <v>-8.2021140999999993</v>
      </c>
      <c r="M314">
        <v>6940000000</v>
      </c>
      <c r="N314">
        <v>-8.1445837000000001</v>
      </c>
    </row>
    <row r="315" spans="2:14" x14ac:dyDescent="0.25">
      <c r="B315">
        <v>7000000000</v>
      </c>
      <c r="C315">
        <v>-8.1971149000000008</v>
      </c>
      <c r="M315">
        <v>7000000000</v>
      </c>
      <c r="N315">
        <v>-8.1386175000000005</v>
      </c>
    </row>
    <row r="316" spans="2:14" x14ac:dyDescent="0.25">
      <c r="B316">
        <v>7060000000</v>
      </c>
      <c r="C316">
        <v>-8.1919831999999992</v>
      </c>
      <c r="M316">
        <v>7060000000</v>
      </c>
      <c r="N316">
        <v>-8.1496896999999997</v>
      </c>
    </row>
    <row r="317" spans="2:14" x14ac:dyDescent="0.25">
      <c r="B317">
        <v>7120000000</v>
      </c>
      <c r="C317">
        <v>-8.2008667000000006</v>
      </c>
      <c r="M317">
        <v>7120000000</v>
      </c>
      <c r="N317">
        <v>-8.1608733999999998</v>
      </c>
    </row>
    <row r="318" spans="2:14" x14ac:dyDescent="0.25">
      <c r="B318">
        <v>7180000000</v>
      </c>
      <c r="C318">
        <v>-8.1894989000000002</v>
      </c>
      <c r="M318">
        <v>7180000000</v>
      </c>
      <c r="N318">
        <v>-8.1509304</v>
      </c>
    </row>
    <row r="319" spans="2:14" x14ac:dyDescent="0.25">
      <c r="B319">
        <v>7240000000</v>
      </c>
      <c r="C319">
        <v>-8.2059250000000006</v>
      </c>
      <c r="M319">
        <v>7240000000</v>
      </c>
      <c r="N319">
        <v>-8.1596384000000004</v>
      </c>
    </row>
    <row r="320" spans="2:14" x14ac:dyDescent="0.25">
      <c r="B320">
        <v>7300000000</v>
      </c>
      <c r="C320">
        <v>-8.2265329000000005</v>
      </c>
      <c r="M320">
        <v>7300000000</v>
      </c>
      <c r="N320">
        <v>-8.1752023999999999</v>
      </c>
    </row>
    <row r="321" spans="2:14" x14ac:dyDescent="0.25">
      <c r="B321">
        <v>7360000000</v>
      </c>
      <c r="C321">
        <v>-8.2670794000000001</v>
      </c>
      <c r="M321">
        <v>7360000000</v>
      </c>
      <c r="N321">
        <v>-8.2054995999999996</v>
      </c>
    </row>
    <row r="322" spans="2:14" x14ac:dyDescent="0.25">
      <c r="B322">
        <v>7420000000</v>
      </c>
      <c r="C322">
        <v>-8.2874794000000005</v>
      </c>
      <c r="M322">
        <v>7420000000</v>
      </c>
      <c r="N322">
        <v>-8.2102175000000006</v>
      </c>
    </row>
    <row r="323" spans="2:14" x14ac:dyDescent="0.25">
      <c r="B323">
        <v>7480000000</v>
      </c>
      <c r="C323">
        <v>-8.3450079000000006</v>
      </c>
      <c r="M323">
        <v>7480000000</v>
      </c>
      <c r="N323">
        <v>-8.2559384999999992</v>
      </c>
    </row>
    <row r="324" spans="2:14" x14ac:dyDescent="0.25">
      <c r="B324">
        <v>7540000000</v>
      </c>
      <c r="C324">
        <v>-8.3977956999999996</v>
      </c>
      <c r="M324">
        <v>7540000000</v>
      </c>
      <c r="N324">
        <v>-8.2877215999999994</v>
      </c>
    </row>
    <row r="325" spans="2:14" x14ac:dyDescent="0.25">
      <c r="B325">
        <v>7600000000</v>
      </c>
      <c r="C325">
        <v>-8.4340477000000007</v>
      </c>
      <c r="M325">
        <v>7600000000</v>
      </c>
      <c r="N325">
        <v>-8.3104715000000002</v>
      </c>
    </row>
    <row r="326" spans="2:14" x14ac:dyDescent="0.25">
      <c r="B326">
        <v>7660000000</v>
      </c>
      <c r="C326">
        <v>-8.4490394999999996</v>
      </c>
      <c r="M326">
        <v>7660000000</v>
      </c>
      <c r="N326">
        <v>-8.3229609</v>
      </c>
    </row>
    <row r="327" spans="2:14" x14ac:dyDescent="0.25">
      <c r="B327">
        <v>7720000000</v>
      </c>
      <c r="C327">
        <v>-8.4879645999999997</v>
      </c>
      <c r="M327">
        <v>7720000000</v>
      </c>
      <c r="N327">
        <v>-8.3669243000000009</v>
      </c>
    </row>
    <row r="328" spans="2:14" x14ac:dyDescent="0.25">
      <c r="B328">
        <v>7780000000</v>
      </c>
      <c r="C328">
        <v>-8.5017928999999999</v>
      </c>
      <c r="M328">
        <v>7780000000</v>
      </c>
      <c r="N328">
        <v>-8.3743324000000001</v>
      </c>
    </row>
    <row r="329" spans="2:14" x14ac:dyDescent="0.25">
      <c r="B329">
        <v>7840000000</v>
      </c>
      <c r="C329">
        <v>-8.5099248999999997</v>
      </c>
      <c r="M329">
        <v>7840000000</v>
      </c>
      <c r="N329">
        <v>-8.3909216000000004</v>
      </c>
    </row>
    <row r="330" spans="2:14" x14ac:dyDescent="0.25">
      <c r="B330">
        <v>7900000000</v>
      </c>
      <c r="C330">
        <v>-8.5363845999999999</v>
      </c>
      <c r="M330">
        <v>7900000000</v>
      </c>
      <c r="N330">
        <v>-8.4207400999999997</v>
      </c>
    </row>
    <row r="331" spans="2:14" x14ac:dyDescent="0.25">
      <c r="B331">
        <v>7960000000</v>
      </c>
      <c r="C331">
        <v>-8.5186347999999992</v>
      </c>
      <c r="M331">
        <v>7960000000</v>
      </c>
      <c r="N331">
        <v>-8.4140567999999991</v>
      </c>
    </row>
    <row r="332" spans="2:14" x14ac:dyDescent="0.25">
      <c r="B332">
        <v>8020000000</v>
      </c>
      <c r="C332">
        <v>-8.5147428999999999</v>
      </c>
      <c r="M332">
        <v>8020000000</v>
      </c>
      <c r="N332">
        <v>-8.4228457999999993</v>
      </c>
    </row>
    <row r="333" spans="2:14" x14ac:dyDescent="0.25">
      <c r="B333">
        <v>8080000000</v>
      </c>
      <c r="C333">
        <v>-8.5225401000000005</v>
      </c>
      <c r="M333">
        <v>8080000000</v>
      </c>
      <c r="N333">
        <v>-8.4427842999999996</v>
      </c>
    </row>
    <row r="334" spans="2:14" x14ac:dyDescent="0.25">
      <c r="B334">
        <v>8140000000</v>
      </c>
      <c r="C334">
        <v>-8.5321207000000001</v>
      </c>
      <c r="M334">
        <v>8140000000</v>
      </c>
      <c r="N334">
        <v>-8.4748058000000004</v>
      </c>
    </row>
    <row r="335" spans="2:14" x14ac:dyDescent="0.25">
      <c r="B335">
        <v>8200000000</v>
      </c>
      <c r="C335">
        <v>-8.5409441000000008</v>
      </c>
      <c r="M335">
        <v>8200000000</v>
      </c>
      <c r="N335">
        <v>-8.5142517000000009</v>
      </c>
    </row>
    <row r="336" spans="2:14" x14ac:dyDescent="0.25">
      <c r="B336">
        <v>8260000000</v>
      </c>
      <c r="C336">
        <v>-8.5805825999999996</v>
      </c>
      <c r="M336">
        <v>8260000000</v>
      </c>
      <c r="N336">
        <v>-8.5725861000000005</v>
      </c>
    </row>
    <row r="337" spans="2:14" x14ac:dyDescent="0.25">
      <c r="B337">
        <v>8320000000</v>
      </c>
      <c r="C337">
        <v>-8.5942240000000005</v>
      </c>
      <c r="M337">
        <v>8320000000</v>
      </c>
      <c r="N337">
        <v>-8.6044245000000004</v>
      </c>
    </row>
    <row r="338" spans="2:14" x14ac:dyDescent="0.25">
      <c r="B338">
        <v>8380000000</v>
      </c>
      <c r="C338">
        <v>-8.6224985000000007</v>
      </c>
      <c r="M338">
        <v>8380000000</v>
      </c>
      <c r="N338">
        <v>-8.6630602000000003</v>
      </c>
    </row>
    <row r="339" spans="2:14" x14ac:dyDescent="0.25">
      <c r="B339">
        <v>8440000000</v>
      </c>
      <c r="C339">
        <v>-8.6556797000000003</v>
      </c>
      <c r="M339">
        <v>8440000000</v>
      </c>
      <c r="N339">
        <v>-8.7235279000000006</v>
      </c>
    </row>
    <row r="340" spans="2:14" x14ac:dyDescent="0.25">
      <c r="B340">
        <v>8500000000</v>
      </c>
      <c r="C340">
        <v>-8.6975631999999994</v>
      </c>
      <c r="M340">
        <v>8500000000</v>
      </c>
      <c r="N340">
        <v>-8.7844438999999994</v>
      </c>
    </row>
    <row r="341" spans="2:14" x14ac:dyDescent="0.25">
      <c r="B341">
        <v>8560000000</v>
      </c>
      <c r="C341">
        <v>-8.7107153000000004</v>
      </c>
      <c r="M341">
        <v>8560000000</v>
      </c>
      <c r="N341">
        <v>-8.8027172</v>
      </c>
    </row>
    <row r="342" spans="2:14" x14ac:dyDescent="0.25">
      <c r="B342">
        <v>8620000000</v>
      </c>
      <c r="C342">
        <v>-8.7503395000000008</v>
      </c>
      <c r="M342">
        <v>8620000000</v>
      </c>
      <c r="N342">
        <v>-8.8520775</v>
      </c>
    </row>
    <row r="343" spans="2:14" x14ac:dyDescent="0.25">
      <c r="B343">
        <v>8680000000</v>
      </c>
      <c r="C343">
        <v>-8.8049859999999995</v>
      </c>
      <c r="M343">
        <v>8680000000</v>
      </c>
      <c r="N343">
        <v>-8.9017610999999999</v>
      </c>
    </row>
    <row r="344" spans="2:14" x14ac:dyDescent="0.25">
      <c r="B344">
        <v>8740000000</v>
      </c>
      <c r="C344">
        <v>-8.8442240000000005</v>
      </c>
      <c r="M344">
        <v>8740000000</v>
      </c>
      <c r="N344">
        <v>-8.9304409000000007</v>
      </c>
    </row>
    <row r="345" spans="2:14" x14ac:dyDescent="0.25">
      <c r="B345">
        <v>8800000000</v>
      </c>
      <c r="C345">
        <v>-8.8837346999999998</v>
      </c>
      <c r="M345">
        <v>8800000000</v>
      </c>
      <c r="N345">
        <v>-8.9562120000000007</v>
      </c>
    </row>
    <row r="346" spans="2:14" x14ac:dyDescent="0.25">
      <c r="B346">
        <v>8860000000</v>
      </c>
      <c r="C346">
        <v>-8.9834490000000002</v>
      </c>
      <c r="M346">
        <v>8860000000</v>
      </c>
      <c r="N346">
        <v>-9.0371398999999997</v>
      </c>
    </row>
    <row r="347" spans="2:14" x14ac:dyDescent="0.25">
      <c r="B347">
        <v>8920000000</v>
      </c>
      <c r="C347">
        <v>-9.0509520000000006</v>
      </c>
      <c r="M347">
        <v>8920000000</v>
      </c>
      <c r="N347">
        <v>-9.0727577000000004</v>
      </c>
    </row>
    <row r="348" spans="2:14" x14ac:dyDescent="0.25">
      <c r="B348">
        <v>8980000000</v>
      </c>
      <c r="C348">
        <v>-9.0965118</v>
      </c>
      <c r="M348">
        <v>8980000000</v>
      </c>
      <c r="N348">
        <v>-9.0916481000000005</v>
      </c>
    </row>
    <row r="349" spans="2:14" x14ac:dyDescent="0.25">
      <c r="B349">
        <v>9040000000</v>
      </c>
      <c r="C349">
        <v>-9.1439170999999995</v>
      </c>
      <c r="M349">
        <v>9040000000</v>
      </c>
      <c r="N349">
        <v>-9.1001463000000005</v>
      </c>
    </row>
    <row r="350" spans="2:14" x14ac:dyDescent="0.25">
      <c r="B350">
        <v>9100000000</v>
      </c>
      <c r="C350">
        <v>-9.1716919000000008</v>
      </c>
      <c r="M350">
        <v>9100000000</v>
      </c>
      <c r="N350">
        <v>-9.0814190000000004</v>
      </c>
    </row>
    <row r="351" spans="2:14" x14ac:dyDescent="0.25">
      <c r="B351">
        <v>9160000000</v>
      </c>
      <c r="C351">
        <v>-9.1868400999999995</v>
      </c>
      <c r="M351">
        <v>9160000000</v>
      </c>
      <c r="N351">
        <v>-9.0533590000000004</v>
      </c>
    </row>
    <row r="352" spans="2:14" x14ac:dyDescent="0.25">
      <c r="B352">
        <v>9220000000</v>
      </c>
      <c r="C352">
        <v>-9.2060727999999994</v>
      </c>
      <c r="M352">
        <v>9220000000</v>
      </c>
      <c r="N352">
        <v>-9.0419435999999997</v>
      </c>
    </row>
    <row r="353" spans="2:14" x14ac:dyDescent="0.25">
      <c r="B353">
        <v>9280000000</v>
      </c>
      <c r="C353">
        <v>-9.2106705000000009</v>
      </c>
      <c r="M353">
        <v>9280000000</v>
      </c>
      <c r="N353">
        <v>-9.0214728999999991</v>
      </c>
    </row>
    <row r="354" spans="2:14" x14ac:dyDescent="0.25">
      <c r="B354">
        <v>9340000000</v>
      </c>
      <c r="C354">
        <v>-9.2127122999999997</v>
      </c>
      <c r="M354">
        <v>9340000000</v>
      </c>
      <c r="N354">
        <v>-9.0094919000000004</v>
      </c>
    </row>
    <row r="355" spans="2:14" x14ac:dyDescent="0.25">
      <c r="B355">
        <v>9400000000</v>
      </c>
      <c r="C355">
        <v>-9.2216147999999993</v>
      </c>
      <c r="M355">
        <v>9400000000</v>
      </c>
      <c r="N355">
        <v>-9.0189447000000005</v>
      </c>
    </row>
    <row r="356" spans="2:14" x14ac:dyDescent="0.25">
      <c r="B356">
        <v>9460000000</v>
      </c>
      <c r="C356">
        <v>-9.2247877000000003</v>
      </c>
      <c r="M356">
        <v>9460000000</v>
      </c>
      <c r="N356">
        <v>-9.0383624999999999</v>
      </c>
    </row>
    <row r="357" spans="2:14" x14ac:dyDescent="0.25">
      <c r="B357">
        <v>9520000000</v>
      </c>
      <c r="C357">
        <v>-9.2427731000000009</v>
      </c>
      <c r="M357">
        <v>9520000000</v>
      </c>
      <c r="N357">
        <v>-9.0785932999999996</v>
      </c>
    </row>
    <row r="358" spans="2:14" x14ac:dyDescent="0.25">
      <c r="B358">
        <v>9580000000</v>
      </c>
      <c r="C358">
        <v>-9.2603673999999998</v>
      </c>
      <c r="M358">
        <v>9580000000</v>
      </c>
      <c r="N358">
        <v>-9.1206036000000008</v>
      </c>
    </row>
    <row r="359" spans="2:14" x14ac:dyDescent="0.25">
      <c r="B359">
        <v>9640000000</v>
      </c>
      <c r="C359">
        <v>-9.2746220000000008</v>
      </c>
      <c r="M359">
        <v>9640000000</v>
      </c>
      <c r="N359">
        <v>-9.1615429000000006</v>
      </c>
    </row>
    <row r="360" spans="2:14" x14ac:dyDescent="0.25">
      <c r="B360">
        <v>9700000000</v>
      </c>
      <c r="C360">
        <v>-9.2937125999999992</v>
      </c>
      <c r="M360">
        <v>9700000000</v>
      </c>
      <c r="N360">
        <v>-9.2060174999999997</v>
      </c>
    </row>
    <row r="361" spans="2:14" x14ac:dyDescent="0.25">
      <c r="B361">
        <v>9760000000</v>
      </c>
      <c r="C361">
        <v>-9.3195008999999995</v>
      </c>
      <c r="M361">
        <v>9760000000</v>
      </c>
      <c r="N361">
        <v>-9.2573594999999997</v>
      </c>
    </row>
    <row r="362" spans="2:14" x14ac:dyDescent="0.25">
      <c r="B362">
        <v>9820000000</v>
      </c>
      <c r="C362">
        <v>-9.3252915999999999</v>
      </c>
      <c r="M362">
        <v>9820000000</v>
      </c>
      <c r="N362">
        <v>-9.2682085000000001</v>
      </c>
    </row>
    <row r="363" spans="2:14" x14ac:dyDescent="0.25">
      <c r="B363">
        <v>9880000000</v>
      </c>
      <c r="C363">
        <v>-9.2980423000000005</v>
      </c>
      <c r="M363">
        <v>9880000000</v>
      </c>
      <c r="N363">
        <v>-9.2533645999999994</v>
      </c>
    </row>
    <row r="364" spans="2:14" x14ac:dyDescent="0.25">
      <c r="B364">
        <v>9940000000</v>
      </c>
      <c r="C364">
        <v>-9.2879991999999998</v>
      </c>
      <c r="M364">
        <v>9940000000</v>
      </c>
      <c r="N364">
        <v>-9.2530003000000001</v>
      </c>
    </row>
    <row r="365" spans="2:14" x14ac:dyDescent="0.25">
      <c r="B365">
        <v>10000000000</v>
      </c>
      <c r="C365">
        <v>-9.2907591000000007</v>
      </c>
      <c r="M365">
        <v>10000000000</v>
      </c>
      <c r="N365">
        <v>-9.2574424999999998</v>
      </c>
    </row>
    <row r="366" spans="2:14" x14ac:dyDescent="0.25">
      <c r="B366">
        <v>10060000000</v>
      </c>
      <c r="C366">
        <v>-9.2764997000000005</v>
      </c>
      <c r="M366">
        <v>10060000000</v>
      </c>
      <c r="N366">
        <v>-9.2363625000000003</v>
      </c>
    </row>
    <row r="367" spans="2:14" x14ac:dyDescent="0.25">
      <c r="B367">
        <v>10120000000</v>
      </c>
      <c r="C367">
        <v>-9.2422695000000008</v>
      </c>
      <c r="M367">
        <v>10120000000</v>
      </c>
      <c r="N367">
        <v>-9.2142782000000008</v>
      </c>
    </row>
    <row r="368" spans="2:14" x14ac:dyDescent="0.25">
      <c r="B368">
        <v>10180000000</v>
      </c>
      <c r="C368">
        <v>-9.2571525999999995</v>
      </c>
      <c r="M368">
        <v>10180000000</v>
      </c>
      <c r="N368">
        <v>-9.2241926000000003</v>
      </c>
    </row>
    <row r="369" spans="2:14" x14ac:dyDescent="0.25">
      <c r="B369">
        <v>10240000000</v>
      </c>
      <c r="C369">
        <v>-9.2478180000000005</v>
      </c>
      <c r="M369">
        <v>10240000000</v>
      </c>
      <c r="N369">
        <v>-9.2052821999999992</v>
      </c>
    </row>
    <row r="370" spans="2:14" x14ac:dyDescent="0.25">
      <c r="B370">
        <v>10300000000</v>
      </c>
      <c r="C370">
        <v>-9.2149962999999993</v>
      </c>
      <c r="M370">
        <v>10300000000</v>
      </c>
      <c r="N370">
        <v>-9.1860514000000002</v>
      </c>
    </row>
    <row r="371" spans="2:14" x14ac:dyDescent="0.25">
      <c r="B371">
        <v>10360000000</v>
      </c>
      <c r="C371">
        <v>-9.1991501000000007</v>
      </c>
      <c r="M371">
        <v>10360000000</v>
      </c>
      <c r="N371">
        <v>-9.1953172999999992</v>
      </c>
    </row>
    <row r="372" spans="2:14" x14ac:dyDescent="0.25">
      <c r="B372">
        <v>10420000000</v>
      </c>
      <c r="C372">
        <v>-9.2111511000000004</v>
      </c>
      <c r="M372">
        <v>10420000000</v>
      </c>
      <c r="N372">
        <v>-9.2090444999999992</v>
      </c>
    </row>
    <row r="373" spans="2:14" x14ac:dyDescent="0.25">
      <c r="B373">
        <v>10480000000</v>
      </c>
      <c r="C373">
        <v>-9.2035359999999997</v>
      </c>
      <c r="M373">
        <v>10480000000</v>
      </c>
      <c r="N373">
        <v>-9.2097663999999995</v>
      </c>
    </row>
    <row r="374" spans="2:14" x14ac:dyDescent="0.25">
      <c r="B374">
        <v>10540000000</v>
      </c>
      <c r="C374">
        <v>-9.2182721999999995</v>
      </c>
      <c r="M374">
        <v>10540000000</v>
      </c>
      <c r="N374">
        <v>-9.2538880999999993</v>
      </c>
    </row>
    <row r="375" spans="2:14" x14ac:dyDescent="0.25">
      <c r="B375">
        <v>10600000000</v>
      </c>
      <c r="C375">
        <v>-9.2724837999999998</v>
      </c>
      <c r="M375">
        <v>10600000000</v>
      </c>
      <c r="N375">
        <v>-9.3187522999999999</v>
      </c>
    </row>
    <row r="376" spans="2:14" x14ac:dyDescent="0.25">
      <c r="B376">
        <v>10660000000</v>
      </c>
      <c r="C376">
        <v>-9.2824553999999999</v>
      </c>
      <c r="M376">
        <v>10660000000</v>
      </c>
      <c r="N376">
        <v>-9.3257321999999991</v>
      </c>
    </row>
    <row r="377" spans="2:14" x14ac:dyDescent="0.25">
      <c r="B377">
        <v>10720000000</v>
      </c>
      <c r="C377">
        <v>-9.2814455000000002</v>
      </c>
      <c r="M377">
        <v>10720000000</v>
      </c>
      <c r="N377">
        <v>-9.3399277000000005</v>
      </c>
    </row>
    <row r="378" spans="2:14" x14ac:dyDescent="0.25">
      <c r="B378">
        <v>10780000000</v>
      </c>
      <c r="C378">
        <v>-9.3025588999999993</v>
      </c>
      <c r="M378">
        <v>10780000000</v>
      </c>
      <c r="N378">
        <v>-9.3836031000000002</v>
      </c>
    </row>
    <row r="379" spans="2:14" x14ac:dyDescent="0.25">
      <c r="B379">
        <v>10840000000</v>
      </c>
      <c r="C379">
        <v>-9.3395481</v>
      </c>
      <c r="M379">
        <v>10840000000</v>
      </c>
      <c r="N379">
        <v>-9.4290523999999998</v>
      </c>
    </row>
    <row r="380" spans="2:14" x14ac:dyDescent="0.25">
      <c r="B380">
        <v>10900000000</v>
      </c>
      <c r="C380">
        <v>-9.3112869000000007</v>
      </c>
      <c r="M380">
        <v>10900000000</v>
      </c>
      <c r="N380">
        <v>-9.4093503999999992</v>
      </c>
    </row>
    <row r="381" spans="2:14" x14ac:dyDescent="0.25">
      <c r="B381">
        <v>10960000000</v>
      </c>
      <c r="C381">
        <v>-9.3247175000000002</v>
      </c>
      <c r="M381">
        <v>10960000000</v>
      </c>
      <c r="N381">
        <v>-9.4434518999999995</v>
      </c>
    </row>
    <row r="382" spans="2:14" x14ac:dyDescent="0.25">
      <c r="B382">
        <v>11020000000</v>
      </c>
      <c r="C382">
        <v>-9.3636789</v>
      </c>
      <c r="M382">
        <v>11020000000</v>
      </c>
      <c r="N382">
        <v>-9.4894628999999995</v>
      </c>
    </row>
    <row r="383" spans="2:14" x14ac:dyDescent="0.25">
      <c r="B383">
        <v>11080000000</v>
      </c>
      <c r="C383">
        <v>-9.3891591999999999</v>
      </c>
      <c r="M383">
        <v>11080000000</v>
      </c>
      <c r="N383">
        <v>-9.5084771999999997</v>
      </c>
    </row>
    <row r="384" spans="2:14" x14ac:dyDescent="0.25">
      <c r="B384">
        <v>11140000000</v>
      </c>
      <c r="C384">
        <v>-9.3862647999999993</v>
      </c>
      <c r="M384">
        <v>11140000000</v>
      </c>
      <c r="N384">
        <v>-9.5030564999999996</v>
      </c>
    </row>
    <row r="385" spans="2:14" x14ac:dyDescent="0.25">
      <c r="B385">
        <v>11200000000</v>
      </c>
      <c r="C385">
        <v>-9.3970318000000006</v>
      </c>
      <c r="M385">
        <v>11200000000</v>
      </c>
      <c r="N385">
        <v>-9.5104866000000001</v>
      </c>
    </row>
    <row r="386" spans="2:14" x14ac:dyDescent="0.25">
      <c r="B386">
        <v>11260000000</v>
      </c>
      <c r="C386">
        <v>-9.4123210999999998</v>
      </c>
      <c r="M386">
        <v>11260000000</v>
      </c>
      <c r="N386">
        <v>-9.5064639999999994</v>
      </c>
    </row>
    <row r="387" spans="2:14" x14ac:dyDescent="0.25">
      <c r="B387">
        <v>11320000000</v>
      </c>
      <c r="C387">
        <v>-9.4234667000000005</v>
      </c>
      <c r="M387">
        <v>11320000000</v>
      </c>
      <c r="N387">
        <v>-9.5038595000000008</v>
      </c>
    </row>
    <row r="388" spans="2:14" x14ac:dyDescent="0.25">
      <c r="B388">
        <v>11380000000</v>
      </c>
      <c r="C388">
        <v>-9.4434632999999994</v>
      </c>
      <c r="M388">
        <v>11380000000</v>
      </c>
      <c r="N388">
        <v>-9.5186700999999996</v>
      </c>
    </row>
    <row r="389" spans="2:14" x14ac:dyDescent="0.25">
      <c r="B389">
        <v>11440000000</v>
      </c>
      <c r="C389">
        <v>-9.4514074000000008</v>
      </c>
      <c r="M389">
        <v>11440000000</v>
      </c>
      <c r="N389">
        <v>-9.5163230999999993</v>
      </c>
    </row>
    <row r="390" spans="2:14" x14ac:dyDescent="0.25">
      <c r="B390">
        <v>11500000000</v>
      </c>
      <c r="C390">
        <v>-9.4876795000000005</v>
      </c>
      <c r="M390">
        <v>11500000000</v>
      </c>
      <c r="N390">
        <v>-9.5346212000000001</v>
      </c>
    </row>
    <row r="391" spans="2:14" x14ac:dyDescent="0.25">
      <c r="B391">
        <v>11560000000</v>
      </c>
      <c r="C391">
        <v>-9.5141191000000003</v>
      </c>
      <c r="M391">
        <v>11560000000</v>
      </c>
      <c r="N391">
        <v>-9.5450239000000003</v>
      </c>
    </row>
    <row r="392" spans="2:14" x14ac:dyDescent="0.25">
      <c r="B392">
        <v>11620000000</v>
      </c>
      <c r="C392">
        <v>-9.5609559999999991</v>
      </c>
      <c r="M392">
        <v>11620000000</v>
      </c>
      <c r="N392">
        <v>-9.5739249999999991</v>
      </c>
    </row>
    <row r="393" spans="2:14" x14ac:dyDescent="0.25">
      <c r="B393">
        <v>11680000000</v>
      </c>
      <c r="C393">
        <v>-9.6129818</v>
      </c>
      <c r="M393">
        <v>11680000000</v>
      </c>
      <c r="N393">
        <v>-9.5936450999999998</v>
      </c>
    </row>
    <row r="394" spans="2:14" x14ac:dyDescent="0.25">
      <c r="B394">
        <v>11740000000</v>
      </c>
      <c r="C394">
        <v>-9.6690024999999995</v>
      </c>
      <c r="M394">
        <v>11740000000</v>
      </c>
      <c r="N394">
        <v>-9.6113148000000006</v>
      </c>
    </row>
    <row r="395" spans="2:14" x14ac:dyDescent="0.25">
      <c r="B395">
        <v>11800000000</v>
      </c>
      <c r="C395">
        <v>-9.7082767000000008</v>
      </c>
      <c r="M395">
        <v>11800000000</v>
      </c>
      <c r="N395">
        <v>-9.6206569999999996</v>
      </c>
    </row>
    <row r="396" spans="2:14" x14ac:dyDescent="0.25">
      <c r="B396">
        <v>11860000000</v>
      </c>
      <c r="C396">
        <v>-9.7879257000000006</v>
      </c>
      <c r="M396">
        <v>11860000000</v>
      </c>
      <c r="N396">
        <v>-9.6742858999999992</v>
      </c>
    </row>
    <row r="397" spans="2:14" x14ac:dyDescent="0.25">
      <c r="B397">
        <v>11920000000</v>
      </c>
      <c r="C397">
        <v>-9.8790007000000006</v>
      </c>
      <c r="M397">
        <v>11920000000</v>
      </c>
      <c r="N397">
        <v>-9.7191048000000002</v>
      </c>
    </row>
    <row r="398" spans="2:14" x14ac:dyDescent="0.25">
      <c r="B398">
        <v>11980000000</v>
      </c>
      <c r="C398">
        <v>-9.9168739000000006</v>
      </c>
      <c r="M398">
        <v>11980000000</v>
      </c>
      <c r="N398">
        <v>-9.7161608000000008</v>
      </c>
    </row>
    <row r="399" spans="2:14" x14ac:dyDescent="0.25">
      <c r="B399">
        <v>12040000000</v>
      </c>
      <c r="C399">
        <v>-9.9489631999999997</v>
      </c>
      <c r="M399">
        <v>12040000000</v>
      </c>
      <c r="N399">
        <v>-9.7238474000000004</v>
      </c>
    </row>
    <row r="400" spans="2:14" x14ac:dyDescent="0.25">
      <c r="B400">
        <v>12100000000</v>
      </c>
      <c r="C400">
        <v>-10.027863</v>
      </c>
      <c r="M400">
        <v>12100000000</v>
      </c>
      <c r="N400">
        <v>-9.7705172999999998</v>
      </c>
    </row>
    <row r="401" spans="2:14" x14ac:dyDescent="0.25">
      <c r="B401">
        <v>12160000000</v>
      </c>
      <c r="C401">
        <v>-10.102674</v>
      </c>
      <c r="M401">
        <v>12160000000</v>
      </c>
      <c r="N401">
        <v>-9.7944527000000008</v>
      </c>
    </row>
    <row r="402" spans="2:14" x14ac:dyDescent="0.25">
      <c r="B402">
        <v>12220000000</v>
      </c>
      <c r="C402">
        <v>-10.122090999999999</v>
      </c>
      <c r="M402">
        <v>12220000000</v>
      </c>
      <c r="N402">
        <v>-9.7908410999999997</v>
      </c>
    </row>
    <row r="403" spans="2:14" x14ac:dyDescent="0.25">
      <c r="B403">
        <v>12280000000</v>
      </c>
      <c r="C403">
        <v>-10.189774</v>
      </c>
      <c r="M403">
        <v>12280000000</v>
      </c>
      <c r="N403">
        <v>-9.8420533999999993</v>
      </c>
    </row>
    <row r="404" spans="2:14" x14ac:dyDescent="0.25">
      <c r="B404">
        <v>12340000000</v>
      </c>
      <c r="C404">
        <v>-10.313355</v>
      </c>
      <c r="M404">
        <v>12340000000</v>
      </c>
      <c r="N404">
        <v>-9.9186049000000001</v>
      </c>
    </row>
    <row r="405" spans="2:14" x14ac:dyDescent="0.25">
      <c r="B405">
        <v>12400000000</v>
      </c>
      <c r="C405">
        <v>-10.416707000000001</v>
      </c>
      <c r="M405">
        <v>12400000000</v>
      </c>
      <c r="N405">
        <v>-9.9696531000000004</v>
      </c>
    </row>
    <row r="406" spans="2:14" x14ac:dyDescent="0.25">
      <c r="B406">
        <v>12460000000</v>
      </c>
      <c r="C406">
        <v>-10.464328</v>
      </c>
      <c r="M406">
        <v>12460000000</v>
      </c>
      <c r="N406">
        <v>-9.9972247999999997</v>
      </c>
    </row>
    <row r="407" spans="2:14" x14ac:dyDescent="0.25">
      <c r="B407">
        <v>12520000000</v>
      </c>
      <c r="C407">
        <v>-10.55078</v>
      </c>
      <c r="M407">
        <v>12520000000</v>
      </c>
      <c r="N407">
        <v>-10.061087000000001</v>
      </c>
    </row>
    <row r="408" spans="2:14" x14ac:dyDescent="0.25">
      <c r="B408">
        <v>12580000000</v>
      </c>
      <c r="C408">
        <v>-10.650562000000001</v>
      </c>
      <c r="M408">
        <v>12580000000</v>
      </c>
      <c r="N408">
        <v>-10.127295</v>
      </c>
    </row>
    <row r="409" spans="2:14" x14ac:dyDescent="0.25">
      <c r="B409">
        <v>12640000000</v>
      </c>
      <c r="C409">
        <v>-10.714195999999999</v>
      </c>
      <c r="M409">
        <v>12640000000</v>
      </c>
      <c r="N409">
        <v>-10.177989999999999</v>
      </c>
    </row>
    <row r="410" spans="2:14" x14ac:dyDescent="0.25">
      <c r="B410">
        <v>12700000000</v>
      </c>
      <c r="C410">
        <v>-10.765741999999999</v>
      </c>
      <c r="M410">
        <v>12700000000</v>
      </c>
      <c r="N410">
        <v>-10.232663000000001</v>
      </c>
    </row>
    <row r="411" spans="2:14" x14ac:dyDescent="0.25">
      <c r="B411">
        <v>12760000000</v>
      </c>
      <c r="C411">
        <v>-10.90748</v>
      </c>
      <c r="M411">
        <v>12760000000</v>
      </c>
      <c r="N411">
        <v>-10.355936</v>
      </c>
    </row>
    <row r="412" spans="2:14" x14ac:dyDescent="0.25">
      <c r="B412">
        <v>12820000000</v>
      </c>
      <c r="C412">
        <v>-11.068236000000001</v>
      </c>
      <c r="M412">
        <v>12820000000</v>
      </c>
      <c r="N412">
        <v>-10.474080000000001</v>
      </c>
    </row>
    <row r="413" spans="2:14" x14ac:dyDescent="0.25">
      <c r="B413">
        <v>12880000000</v>
      </c>
      <c r="C413">
        <v>-11.217021000000001</v>
      </c>
      <c r="M413">
        <v>12880000000</v>
      </c>
      <c r="N413">
        <v>-10.573605000000001</v>
      </c>
    </row>
    <row r="414" spans="2:14" x14ac:dyDescent="0.25">
      <c r="B414">
        <v>12940000000</v>
      </c>
      <c r="C414">
        <v>-11.362121</v>
      </c>
      <c r="M414">
        <v>12940000000</v>
      </c>
      <c r="N414">
        <v>-10.668922999999999</v>
      </c>
    </row>
    <row r="415" spans="2:14" x14ac:dyDescent="0.25">
      <c r="B415">
        <v>13000000000</v>
      </c>
      <c r="C415">
        <v>-11.49339</v>
      </c>
      <c r="M415">
        <v>13000000000</v>
      </c>
      <c r="N415">
        <v>-10.74855</v>
      </c>
    </row>
    <row r="416" spans="2:14" x14ac:dyDescent="0.25">
      <c r="B416" t="s">
        <v>25</v>
      </c>
      <c r="M416" t="s">
        <v>25</v>
      </c>
    </row>
    <row r="419" spans="2:14" x14ac:dyDescent="0.25">
      <c r="B419" t="s">
        <v>29</v>
      </c>
      <c r="M419" t="s">
        <v>29</v>
      </c>
    </row>
    <row r="420" spans="2:14" x14ac:dyDescent="0.25">
      <c r="B420" t="s">
        <v>23</v>
      </c>
      <c r="C420" t="s">
        <v>256</v>
      </c>
      <c r="M420" t="s">
        <v>23</v>
      </c>
      <c r="N420" t="s">
        <v>256</v>
      </c>
    </row>
    <row r="421" spans="2:14" x14ac:dyDescent="0.25">
      <c r="B421">
        <v>1000000000</v>
      </c>
      <c r="C421">
        <v>-12.242965</v>
      </c>
      <c r="M421">
        <v>1000000000</v>
      </c>
      <c r="N421">
        <v>-13.65785</v>
      </c>
    </row>
    <row r="422" spans="2:14" x14ac:dyDescent="0.25">
      <c r="B422">
        <v>1060000000</v>
      </c>
      <c r="C422">
        <v>-12.029449</v>
      </c>
      <c r="M422">
        <v>1060000000</v>
      </c>
      <c r="N422">
        <v>-13.385384</v>
      </c>
    </row>
    <row r="423" spans="2:14" x14ac:dyDescent="0.25">
      <c r="B423">
        <v>1120000000</v>
      </c>
      <c r="C423">
        <v>-11.593966</v>
      </c>
      <c r="M423">
        <v>1120000000</v>
      </c>
      <c r="N423">
        <v>-12.927569</v>
      </c>
    </row>
    <row r="424" spans="2:14" x14ac:dyDescent="0.25">
      <c r="B424">
        <v>1180000000</v>
      </c>
      <c r="C424">
        <v>-11.308907</v>
      </c>
      <c r="M424">
        <v>1180000000</v>
      </c>
      <c r="N424">
        <v>-12.579122</v>
      </c>
    </row>
    <row r="425" spans="2:14" x14ac:dyDescent="0.25">
      <c r="B425">
        <v>1240000000</v>
      </c>
      <c r="C425">
        <v>-10.926402</v>
      </c>
      <c r="M425">
        <v>1240000000</v>
      </c>
      <c r="N425">
        <v>-12.194583</v>
      </c>
    </row>
    <row r="426" spans="2:14" x14ac:dyDescent="0.25">
      <c r="B426">
        <v>1300000000</v>
      </c>
      <c r="C426">
        <v>-10.645716</v>
      </c>
      <c r="M426">
        <v>1300000000</v>
      </c>
      <c r="N426">
        <v>-11.870839</v>
      </c>
    </row>
    <row r="427" spans="2:14" x14ac:dyDescent="0.25">
      <c r="B427">
        <v>1360000000</v>
      </c>
      <c r="C427">
        <v>-10.194806</v>
      </c>
      <c r="M427">
        <v>1360000000</v>
      </c>
      <c r="N427">
        <v>-11.4129</v>
      </c>
    </row>
    <row r="428" spans="2:14" x14ac:dyDescent="0.25">
      <c r="B428">
        <v>1420000000</v>
      </c>
      <c r="C428">
        <v>-10.129529</v>
      </c>
      <c r="M428">
        <v>1420000000</v>
      </c>
      <c r="N428">
        <v>-11.340755</v>
      </c>
    </row>
    <row r="429" spans="2:14" x14ac:dyDescent="0.25">
      <c r="B429">
        <v>1480000000</v>
      </c>
      <c r="C429">
        <v>-9.7466469</v>
      </c>
      <c r="M429">
        <v>1480000000</v>
      </c>
      <c r="N429">
        <v>-10.912402999999999</v>
      </c>
    </row>
    <row r="430" spans="2:14" x14ac:dyDescent="0.25">
      <c r="B430">
        <v>1540000000</v>
      </c>
      <c r="C430">
        <v>-9.6445761000000001</v>
      </c>
      <c r="M430">
        <v>1540000000</v>
      </c>
      <c r="N430">
        <v>-10.78858</v>
      </c>
    </row>
    <row r="431" spans="2:14" x14ac:dyDescent="0.25">
      <c r="B431">
        <v>1600000000</v>
      </c>
      <c r="C431">
        <v>-9.3451929000000007</v>
      </c>
      <c r="M431">
        <v>1600000000</v>
      </c>
      <c r="N431">
        <v>-10.374806</v>
      </c>
    </row>
    <row r="432" spans="2:14" x14ac:dyDescent="0.25">
      <c r="B432">
        <v>1660000000</v>
      </c>
      <c r="C432">
        <v>-9.1960105999999993</v>
      </c>
      <c r="M432">
        <v>1660000000</v>
      </c>
      <c r="N432">
        <v>-10.187372999999999</v>
      </c>
    </row>
    <row r="433" spans="2:14" x14ac:dyDescent="0.25">
      <c r="B433">
        <v>1720000000</v>
      </c>
      <c r="C433">
        <v>-8.9935474000000006</v>
      </c>
      <c r="M433">
        <v>1720000000</v>
      </c>
      <c r="N433">
        <v>-9.8531122</v>
      </c>
    </row>
    <row r="434" spans="2:14" x14ac:dyDescent="0.25">
      <c r="B434">
        <v>1780000000</v>
      </c>
      <c r="C434">
        <v>-8.8162030999999992</v>
      </c>
      <c r="M434">
        <v>1780000000</v>
      </c>
      <c r="N434">
        <v>-9.6295546999999999</v>
      </c>
    </row>
    <row r="435" spans="2:14" x14ac:dyDescent="0.25">
      <c r="B435">
        <v>1840000000</v>
      </c>
      <c r="C435">
        <v>-8.7581214999999997</v>
      </c>
      <c r="M435">
        <v>1840000000</v>
      </c>
      <c r="N435">
        <v>-9.5040683999999995</v>
      </c>
    </row>
    <row r="436" spans="2:14" x14ac:dyDescent="0.25">
      <c r="B436">
        <v>1900000000</v>
      </c>
      <c r="C436">
        <v>-8.6112126999999994</v>
      </c>
      <c r="M436">
        <v>1900000000</v>
      </c>
      <c r="N436">
        <v>-9.3372525999999993</v>
      </c>
    </row>
    <row r="437" spans="2:14" x14ac:dyDescent="0.25">
      <c r="B437">
        <v>1960000000</v>
      </c>
      <c r="C437">
        <v>-8.6243095000000007</v>
      </c>
      <c r="M437">
        <v>1960000000</v>
      </c>
      <c r="N437">
        <v>-9.3068933000000005</v>
      </c>
    </row>
    <row r="438" spans="2:14" x14ac:dyDescent="0.25">
      <c r="B438">
        <v>2020000000</v>
      </c>
      <c r="C438">
        <v>-8.4525299</v>
      </c>
      <c r="M438">
        <v>2020000000</v>
      </c>
      <c r="N438">
        <v>-9.0967607000000008</v>
      </c>
    </row>
    <row r="439" spans="2:14" x14ac:dyDescent="0.25">
      <c r="B439">
        <v>2080000000</v>
      </c>
      <c r="C439">
        <v>-8.4360037000000005</v>
      </c>
      <c r="M439">
        <v>2080000000</v>
      </c>
      <c r="N439">
        <v>-9.0632286000000004</v>
      </c>
    </row>
    <row r="440" spans="2:14" x14ac:dyDescent="0.25">
      <c r="B440">
        <v>2140000000</v>
      </c>
      <c r="C440">
        <v>-8.2371931000000007</v>
      </c>
      <c r="M440">
        <v>2140000000</v>
      </c>
      <c r="N440">
        <v>-8.7919330999999996</v>
      </c>
    </row>
    <row r="441" spans="2:14" x14ac:dyDescent="0.25">
      <c r="B441">
        <v>2200000000</v>
      </c>
      <c r="C441">
        <v>-8.3183688999999994</v>
      </c>
      <c r="M441">
        <v>2200000000</v>
      </c>
      <c r="N441">
        <v>-8.8050326999999999</v>
      </c>
    </row>
    <row r="442" spans="2:14" x14ac:dyDescent="0.25">
      <c r="B442">
        <v>2260000000</v>
      </c>
      <c r="C442">
        <v>-8.2407912999999997</v>
      </c>
      <c r="M442">
        <v>2260000000</v>
      </c>
      <c r="N442">
        <v>-8.6677856000000002</v>
      </c>
    </row>
    <row r="443" spans="2:14" x14ac:dyDescent="0.25">
      <c r="B443">
        <v>2320000000</v>
      </c>
      <c r="C443">
        <v>-8.2827034000000008</v>
      </c>
      <c r="M443">
        <v>2320000000</v>
      </c>
      <c r="N443">
        <v>-8.6697501999999993</v>
      </c>
    </row>
    <row r="444" spans="2:14" x14ac:dyDescent="0.25">
      <c r="B444">
        <v>2380000000</v>
      </c>
      <c r="C444">
        <v>-8.3521566000000007</v>
      </c>
      <c r="M444">
        <v>2380000000</v>
      </c>
      <c r="N444">
        <v>-8.6723832999999999</v>
      </c>
    </row>
    <row r="445" spans="2:14" x14ac:dyDescent="0.25">
      <c r="B445">
        <v>2440000000</v>
      </c>
      <c r="C445">
        <v>-8.3307648000000007</v>
      </c>
      <c r="M445">
        <v>2440000000</v>
      </c>
      <c r="N445">
        <v>-8.6127958000000007</v>
      </c>
    </row>
    <row r="446" spans="2:14" x14ac:dyDescent="0.25">
      <c r="B446">
        <v>2500000000</v>
      </c>
      <c r="C446">
        <v>-8.3283538999999998</v>
      </c>
      <c r="M446">
        <v>2500000000</v>
      </c>
      <c r="N446">
        <v>-8.5894489000000007</v>
      </c>
    </row>
    <row r="447" spans="2:14" x14ac:dyDescent="0.25">
      <c r="B447">
        <v>2560000000</v>
      </c>
      <c r="C447">
        <v>-8.2915220000000005</v>
      </c>
      <c r="M447">
        <v>2560000000</v>
      </c>
      <c r="N447">
        <v>-8.5117168000000003</v>
      </c>
    </row>
    <row r="448" spans="2:14" x14ac:dyDescent="0.25">
      <c r="B448">
        <v>2620000000</v>
      </c>
      <c r="C448">
        <v>-8.3480415000000008</v>
      </c>
      <c r="M448">
        <v>2620000000</v>
      </c>
      <c r="N448">
        <v>-8.5444641000000008</v>
      </c>
    </row>
    <row r="449" spans="2:14" x14ac:dyDescent="0.25">
      <c r="B449">
        <v>2680000000</v>
      </c>
      <c r="C449">
        <v>-8.2689713999999999</v>
      </c>
      <c r="M449">
        <v>2680000000</v>
      </c>
      <c r="N449">
        <v>-8.4222774999999999</v>
      </c>
    </row>
    <row r="450" spans="2:14" x14ac:dyDescent="0.25">
      <c r="B450">
        <v>2740000000</v>
      </c>
      <c r="C450">
        <v>-8.4294194999999998</v>
      </c>
      <c r="M450">
        <v>2740000000</v>
      </c>
      <c r="N450">
        <v>-8.5129088999999993</v>
      </c>
    </row>
    <row r="451" spans="2:14" x14ac:dyDescent="0.25">
      <c r="B451">
        <v>2800000000</v>
      </c>
      <c r="C451">
        <v>-8.3702450000000006</v>
      </c>
      <c r="M451">
        <v>2800000000</v>
      </c>
      <c r="N451">
        <v>-8.3910035999999995</v>
      </c>
    </row>
    <row r="452" spans="2:14" x14ac:dyDescent="0.25">
      <c r="B452">
        <v>2860000000</v>
      </c>
      <c r="C452">
        <v>-8.5208177999999997</v>
      </c>
      <c r="M452">
        <v>2860000000</v>
      </c>
      <c r="N452">
        <v>-8.4671497000000002</v>
      </c>
    </row>
    <row r="453" spans="2:14" x14ac:dyDescent="0.25">
      <c r="B453">
        <v>2920000000</v>
      </c>
      <c r="C453">
        <v>-8.4348878999999997</v>
      </c>
      <c r="M453">
        <v>2920000000</v>
      </c>
      <c r="N453">
        <v>-8.3335828999999997</v>
      </c>
    </row>
    <row r="454" spans="2:14" x14ac:dyDescent="0.25">
      <c r="B454">
        <v>2980000000</v>
      </c>
      <c r="C454">
        <v>-8.5315656999999998</v>
      </c>
      <c r="M454">
        <v>2980000000</v>
      </c>
      <c r="N454">
        <v>-8.3782195999999995</v>
      </c>
    </row>
    <row r="455" spans="2:14" x14ac:dyDescent="0.25">
      <c r="B455">
        <v>3040000000</v>
      </c>
      <c r="C455">
        <v>-8.4757403999999994</v>
      </c>
      <c r="M455">
        <v>3040000000</v>
      </c>
      <c r="N455">
        <v>-8.3320407999999997</v>
      </c>
    </row>
    <row r="456" spans="2:14" x14ac:dyDescent="0.25">
      <c r="B456">
        <v>3100000000</v>
      </c>
      <c r="C456">
        <v>-8.5148066999999994</v>
      </c>
      <c r="M456">
        <v>3100000000</v>
      </c>
      <c r="N456">
        <v>-8.3694477000000003</v>
      </c>
    </row>
    <row r="457" spans="2:14" x14ac:dyDescent="0.25">
      <c r="B457">
        <v>3160000000</v>
      </c>
      <c r="C457">
        <v>-8.4936284999999998</v>
      </c>
      <c r="M457">
        <v>3160000000</v>
      </c>
      <c r="N457">
        <v>-8.3789396000000007</v>
      </c>
    </row>
    <row r="458" spans="2:14" x14ac:dyDescent="0.25">
      <c r="B458">
        <v>3220000000</v>
      </c>
      <c r="C458">
        <v>-8.5240048999999996</v>
      </c>
      <c r="M458">
        <v>3220000000</v>
      </c>
      <c r="N458">
        <v>-8.4120940999999991</v>
      </c>
    </row>
    <row r="459" spans="2:14" x14ac:dyDescent="0.25">
      <c r="B459">
        <v>3280000000</v>
      </c>
      <c r="C459">
        <v>-8.4955177000000006</v>
      </c>
      <c r="M459">
        <v>3280000000</v>
      </c>
      <c r="N459">
        <v>-8.4371586000000001</v>
      </c>
    </row>
    <row r="460" spans="2:14" x14ac:dyDescent="0.25">
      <c r="B460">
        <v>3340000000</v>
      </c>
      <c r="C460">
        <v>-8.5047007000000008</v>
      </c>
      <c r="M460">
        <v>3340000000</v>
      </c>
      <c r="N460">
        <v>-8.4510030999999994</v>
      </c>
    </row>
    <row r="461" spans="2:14" x14ac:dyDescent="0.25">
      <c r="B461">
        <v>3400000000</v>
      </c>
      <c r="C461">
        <v>-8.5461693000000007</v>
      </c>
      <c r="M461">
        <v>3400000000</v>
      </c>
      <c r="N461">
        <v>-8.5341263000000005</v>
      </c>
    </row>
    <row r="462" spans="2:14" x14ac:dyDescent="0.25">
      <c r="B462">
        <v>3460000000</v>
      </c>
      <c r="C462">
        <v>-8.5555172000000006</v>
      </c>
      <c r="M462">
        <v>3460000000</v>
      </c>
      <c r="N462">
        <v>-8.5306273000000008</v>
      </c>
    </row>
    <row r="463" spans="2:14" x14ac:dyDescent="0.25">
      <c r="B463">
        <v>3520000000</v>
      </c>
      <c r="C463">
        <v>-8.6149749999999994</v>
      </c>
      <c r="M463">
        <v>3520000000</v>
      </c>
      <c r="N463">
        <v>-8.6286401999999995</v>
      </c>
    </row>
    <row r="464" spans="2:14" x14ac:dyDescent="0.25">
      <c r="B464">
        <v>3580000000</v>
      </c>
      <c r="C464">
        <v>-8.6654215000000008</v>
      </c>
      <c r="M464">
        <v>3580000000</v>
      </c>
      <c r="N464">
        <v>-8.6545600999999994</v>
      </c>
    </row>
    <row r="465" spans="2:14" x14ac:dyDescent="0.25">
      <c r="B465">
        <v>3640000000</v>
      </c>
      <c r="C465">
        <v>-8.7518387000000004</v>
      </c>
      <c r="M465">
        <v>3640000000</v>
      </c>
      <c r="N465">
        <v>-8.7783394000000001</v>
      </c>
    </row>
    <row r="466" spans="2:14" x14ac:dyDescent="0.25">
      <c r="B466">
        <v>3700000000</v>
      </c>
      <c r="C466">
        <v>-8.8095312000000003</v>
      </c>
      <c r="M466">
        <v>3700000000</v>
      </c>
      <c r="N466">
        <v>-8.8099995</v>
      </c>
    </row>
    <row r="467" spans="2:14" x14ac:dyDescent="0.25">
      <c r="B467">
        <v>3760000000</v>
      </c>
      <c r="C467">
        <v>-8.8433618999999997</v>
      </c>
      <c r="M467">
        <v>3760000000</v>
      </c>
      <c r="N467">
        <v>-8.8713055000000001</v>
      </c>
    </row>
    <row r="468" spans="2:14" x14ac:dyDescent="0.25">
      <c r="B468">
        <v>3820000000</v>
      </c>
      <c r="C468">
        <v>-8.8803348999999994</v>
      </c>
      <c r="M468">
        <v>3820000000</v>
      </c>
      <c r="N468">
        <v>-8.8570680999999993</v>
      </c>
    </row>
    <row r="469" spans="2:14" x14ac:dyDescent="0.25">
      <c r="B469">
        <v>3880000000</v>
      </c>
      <c r="C469">
        <v>-8.9161176999999991</v>
      </c>
      <c r="M469">
        <v>3880000000</v>
      </c>
      <c r="N469">
        <v>-8.8866137999999992</v>
      </c>
    </row>
    <row r="470" spans="2:14" x14ac:dyDescent="0.25">
      <c r="B470">
        <v>3940000000</v>
      </c>
      <c r="C470">
        <v>-8.9441661999999997</v>
      </c>
      <c r="M470">
        <v>3940000000</v>
      </c>
      <c r="N470">
        <v>-8.8485451000000008</v>
      </c>
    </row>
    <row r="471" spans="2:14" x14ac:dyDescent="0.25">
      <c r="B471">
        <v>4000000000</v>
      </c>
      <c r="C471">
        <v>-8.9622793000000005</v>
      </c>
      <c r="M471">
        <v>4000000000</v>
      </c>
      <c r="N471">
        <v>-8.8277129999999993</v>
      </c>
    </row>
    <row r="472" spans="2:14" x14ac:dyDescent="0.25">
      <c r="B472">
        <v>4060000000</v>
      </c>
      <c r="C472">
        <v>-8.9825047999999992</v>
      </c>
      <c r="M472">
        <v>4060000000</v>
      </c>
      <c r="N472">
        <v>-8.7641591999999999</v>
      </c>
    </row>
    <row r="473" spans="2:14" x14ac:dyDescent="0.25">
      <c r="B473">
        <v>4120000000</v>
      </c>
      <c r="C473">
        <v>-9.0387936</v>
      </c>
      <c r="M473">
        <v>4120000000</v>
      </c>
      <c r="N473">
        <v>-8.7456864999999997</v>
      </c>
    </row>
    <row r="474" spans="2:14" x14ac:dyDescent="0.25">
      <c r="B474">
        <v>4180000000</v>
      </c>
      <c r="C474">
        <v>-9.0753354999999996</v>
      </c>
      <c r="M474">
        <v>4180000000</v>
      </c>
      <c r="N474">
        <v>-8.7021636999999998</v>
      </c>
    </row>
    <row r="475" spans="2:14" x14ac:dyDescent="0.25">
      <c r="B475">
        <v>4240000000</v>
      </c>
      <c r="C475">
        <v>-9.0978774999999992</v>
      </c>
      <c r="M475">
        <v>4240000000</v>
      </c>
      <c r="N475">
        <v>-8.6406983999999998</v>
      </c>
    </row>
    <row r="476" spans="2:14" x14ac:dyDescent="0.25">
      <c r="B476">
        <v>4300000000</v>
      </c>
      <c r="C476">
        <v>-9.1068028999999999</v>
      </c>
      <c r="M476">
        <v>4300000000</v>
      </c>
      <c r="N476">
        <v>-8.5906447999999997</v>
      </c>
    </row>
    <row r="477" spans="2:14" x14ac:dyDescent="0.25">
      <c r="B477">
        <v>4360000000</v>
      </c>
      <c r="C477">
        <v>-9.1783400000000004</v>
      </c>
      <c r="M477">
        <v>4360000000</v>
      </c>
      <c r="N477">
        <v>-8.6074829000000008</v>
      </c>
    </row>
    <row r="478" spans="2:14" x14ac:dyDescent="0.25">
      <c r="B478">
        <v>4420000000</v>
      </c>
      <c r="C478">
        <v>-9.1867131999999998</v>
      </c>
      <c r="M478">
        <v>4420000000</v>
      </c>
      <c r="N478">
        <v>-8.6355143000000005</v>
      </c>
    </row>
    <row r="479" spans="2:14" x14ac:dyDescent="0.25">
      <c r="B479">
        <v>4480000000</v>
      </c>
      <c r="C479">
        <v>-9.1672896999999995</v>
      </c>
      <c r="M479">
        <v>4480000000</v>
      </c>
      <c r="N479">
        <v>-8.6419934999999999</v>
      </c>
    </row>
    <row r="480" spans="2:14" x14ac:dyDescent="0.25">
      <c r="B480">
        <v>4540000000</v>
      </c>
      <c r="C480">
        <v>-9.0971364999999995</v>
      </c>
      <c r="M480">
        <v>4540000000</v>
      </c>
      <c r="N480">
        <v>-8.6739645000000003</v>
      </c>
    </row>
    <row r="481" spans="2:14" x14ac:dyDescent="0.25">
      <c r="B481">
        <v>4600000000</v>
      </c>
      <c r="C481">
        <v>-9.0512323000000006</v>
      </c>
      <c r="M481">
        <v>4600000000</v>
      </c>
      <c r="N481">
        <v>-8.7191725000000009</v>
      </c>
    </row>
    <row r="482" spans="2:14" x14ac:dyDescent="0.25">
      <c r="B482">
        <v>4660000000</v>
      </c>
      <c r="C482">
        <v>-8.9522323999999998</v>
      </c>
      <c r="M482">
        <v>4660000000</v>
      </c>
      <c r="N482">
        <v>-8.7711029000000007</v>
      </c>
    </row>
    <row r="483" spans="2:14" x14ac:dyDescent="0.25">
      <c r="B483">
        <v>4720000000</v>
      </c>
      <c r="C483">
        <v>-8.8711166000000006</v>
      </c>
      <c r="M483">
        <v>4720000000</v>
      </c>
      <c r="N483">
        <v>-8.7963351999999997</v>
      </c>
    </row>
    <row r="484" spans="2:14" x14ac:dyDescent="0.25">
      <c r="B484">
        <v>4780000000</v>
      </c>
      <c r="C484">
        <v>-8.7946472</v>
      </c>
      <c r="M484">
        <v>4780000000</v>
      </c>
      <c r="N484">
        <v>-8.8530377999999992</v>
      </c>
    </row>
    <row r="485" spans="2:14" x14ac:dyDescent="0.25">
      <c r="B485">
        <v>4840000000</v>
      </c>
      <c r="C485">
        <v>-8.7688761</v>
      </c>
      <c r="M485">
        <v>4840000000</v>
      </c>
      <c r="N485">
        <v>-8.8873844000000002</v>
      </c>
    </row>
    <row r="486" spans="2:14" x14ac:dyDescent="0.25">
      <c r="B486">
        <v>4900000000</v>
      </c>
      <c r="C486">
        <v>-8.7331132999999994</v>
      </c>
      <c r="M486">
        <v>4900000000</v>
      </c>
      <c r="N486">
        <v>-8.9269675999999993</v>
      </c>
    </row>
    <row r="487" spans="2:14" x14ac:dyDescent="0.25">
      <c r="B487">
        <v>4960000000</v>
      </c>
      <c r="C487">
        <v>-8.7344045999999995</v>
      </c>
      <c r="M487">
        <v>4960000000</v>
      </c>
      <c r="N487">
        <v>-8.9398087999999998</v>
      </c>
    </row>
    <row r="488" spans="2:14" x14ac:dyDescent="0.25">
      <c r="B488">
        <v>5020000000</v>
      </c>
      <c r="C488">
        <v>-8.7044697000000006</v>
      </c>
      <c r="M488">
        <v>5020000000</v>
      </c>
      <c r="N488">
        <v>-8.9512280999999998</v>
      </c>
    </row>
    <row r="489" spans="2:14" x14ac:dyDescent="0.25">
      <c r="B489">
        <v>5080000000</v>
      </c>
      <c r="C489">
        <v>-8.7122411999999994</v>
      </c>
      <c r="M489">
        <v>5080000000</v>
      </c>
      <c r="N489">
        <v>-8.9298725000000001</v>
      </c>
    </row>
    <row r="490" spans="2:14" x14ac:dyDescent="0.25">
      <c r="B490">
        <v>5140000000</v>
      </c>
      <c r="C490">
        <v>-8.6882953999999994</v>
      </c>
      <c r="M490">
        <v>5140000000</v>
      </c>
      <c r="N490">
        <v>-8.9151515999999997</v>
      </c>
    </row>
    <row r="491" spans="2:14" x14ac:dyDescent="0.25">
      <c r="B491">
        <v>5200000000</v>
      </c>
      <c r="C491">
        <v>-8.7186117000000003</v>
      </c>
      <c r="M491">
        <v>5200000000</v>
      </c>
      <c r="N491">
        <v>-8.8959922999999996</v>
      </c>
    </row>
    <row r="492" spans="2:14" x14ac:dyDescent="0.25">
      <c r="B492">
        <v>5260000000</v>
      </c>
      <c r="C492">
        <v>-8.6838799000000009</v>
      </c>
      <c r="M492">
        <v>5260000000</v>
      </c>
      <c r="N492">
        <v>-8.8360337999999992</v>
      </c>
    </row>
    <row r="493" spans="2:14" x14ac:dyDescent="0.25">
      <c r="B493">
        <v>5320000000</v>
      </c>
      <c r="C493">
        <v>-8.6868867999999999</v>
      </c>
      <c r="M493">
        <v>5320000000</v>
      </c>
      <c r="N493">
        <v>-8.7550755000000002</v>
      </c>
    </row>
    <row r="494" spans="2:14" x14ac:dyDescent="0.25">
      <c r="B494">
        <v>5380000000</v>
      </c>
      <c r="C494">
        <v>-8.6479081999999998</v>
      </c>
      <c r="M494">
        <v>5380000000</v>
      </c>
      <c r="N494">
        <v>-8.6571721999999998</v>
      </c>
    </row>
    <row r="495" spans="2:14" x14ac:dyDescent="0.25">
      <c r="B495">
        <v>5440000000</v>
      </c>
      <c r="C495">
        <v>-8.6955147000000004</v>
      </c>
      <c r="M495">
        <v>5440000000</v>
      </c>
      <c r="N495">
        <v>-8.5852822999999994</v>
      </c>
    </row>
    <row r="496" spans="2:14" x14ac:dyDescent="0.25">
      <c r="B496">
        <v>5500000000</v>
      </c>
      <c r="C496">
        <v>-8.6829900999999996</v>
      </c>
      <c r="M496">
        <v>5500000000</v>
      </c>
      <c r="N496">
        <v>-8.4922141999999994</v>
      </c>
    </row>
    <row r="497" spans="2:14" x14ac:dyDescent="0.25">
      <c r="B497">
        <v>5560000000</v>
      </c>
      <c r="C497">
        <v>-8.7155322999999996</v>
      </c>
      <c r="M497">
        <v>5560000000</v>
      </c>
      <c r="N497">
        <v>-8.4283371000000002</v>
      </c>
    </row>
    <row r="498" spans="2:14" x14ac:dyDescent="0.25">
      <c r="B498">
        <v>5620000000</v>
      </c>
      <c r="C498">
        <v>-8.7178497000000004</v>
      </c>
      <c r="M498">
        <v>5620000000</v>
      </c>
      <c r="N498">
        <v>-8.3752192999999995</v>
      </c>
    </row>
    <row r="499" spans="2:14" x14ac:dyDescent="0.25">
      <c r="B499">
        <v>5680000000</v>
      </c>
      <c r="C499">
        <v>-8.7713775999999992</v>
      </c>
      <c r="M499">
        <v>5680000000</v>
      </c>
      <c r="N499">
        <v>-8.3591680999999998</v>
      </c>
    </row>
    <row r="500" spans="2:14" x14ac:dyDescent="0.25">
      <c r="B500">
        <v>5740000000</v>
      </c>
      <c r="C500">
        <v>-8.7343759999999993</v>
      </c>
      <c r="M500">
        <v>5740000000</v>
      </c>
      <c r="N500">
        <v>-8.3223742999999999</v>
      </c>
    </row>
    <row r="501" spans="2:14" x14ac:dyDescent="0.25">
      <c r="B501">
        <v>5800000000</v>
      </c>
      <c r="C501">
        <v>-8.7181110000000004</v>
      </c>
      <c r="M501">
        <v>5800000000</v>
      </c>
      <c r="N501">
        <v>-8.3028230999999995</v>
      </c>
    </row>
    <row r="502" spans="2:14" x14ac:dyDescent="0.25">
      <c r="B502">
        <v>5860000000</v>
      </c>
      <c r="C502">
        <v>-8.6491156</v>
      </c>
      <c r="M502">
        <v>5860000000</v>
      </c>
      <c r="N502">
        <v>-8.2723150000000008</v>
      </c>
    </row>
    <row r="503" spans="2:14" x14ac:dyDescent="0.25">
      <c r="B503">
        <v>5920000000</v>
      </c>
      <c r="C503">
        <v>-8.6194428999999992</v>
      </c>
      <c r="M503">
        <v>5920000000</v>
      </c>
      <c r="N503">
        <v>-8.2692776000000006</v>
      </c>
    </row>
    <row r="504" spans="2:14" x14ac:dyDescent="0.25">
      <c r="B504">
        <v>5980000000</v>
      </c>
      <c r="C504">
        <v>-8.5589323000000004</v>
      </c>
      <c r="M504">
        <v>5980000000</v>
      </c>
      <c r="N504">
        <v>-8.2826976999999999</v>
      </c>
    </row>
    <row r="505" spans="2:14" x14ac:dyDescent="0.25">
      <c r="B505">
        <v>6040000000</v>
      </c>
      <c r="C505">
        <v>-8.5459042000000007</v>
      </c>
      <c r="M505">
        <v>6040000000</v>
      </c>
      <c r="N505">
        <v>-8.3134861000000004</v>
      </c>
    </row>
    <row r="506" spans="2:14" x14ac:dyDescent="0.25">
      <c r="B506">
        <v>6100000000</v>
      </c>
      <c r="C506">
        <v>-8.5011921000000008</v>
      </c>
      <c r="M506">
        <v>6100000000</v>
      </c>
      <c r="N506">
        <v>-8.3420591000000002</v>
      </c>
    </row>
    <row r="507" spans="2:14" x14ac:dyDescent="0.25">
      <c r="B507">
        <v>6160000000</v>
      </c>
      <c r="C507">
        <v>-8.5072813000000007</v>
      </c>
      <c r="M507">
        <v>6160000000</v>
      </c>
      <c r="N507">
        <v>-8.3830642999999991</v>
      </c>
    </row>
    <row r="508" spans="2:14" x14ac:dyDescent="0.25">
      <c r="B508">
        <v>6220000000</v>
      </c>
      <c r="C508">
        <v>-8.4819449999999996</v>
      </c>
      <c r="M508">
        <v>6220000000</v>
      </c>
      <c r="N508">
        <v>-8.4074831000000003</v>
      </c>
    </row>
    <row r="509" spans="2:14" x14ac:dyDescent="0.25">
      <c r="B509">
        <v>6280000000</v>
      </c>
      <c r="C509">
        <v>-8.4997740000000004</v>
      </c>
      <c r="M509">
        <v>6280000000</v>
      </c>
      <c r="N509">
        <v>-8.4460230000000003</v>
      </c>
    </row>
    <row r="510" spans="2:14" x14ac:dyDescent="0.25">
      <c r="B510">
        <v>6340000000</v>
      </c>
      <c r="C510">
        <v>-8.5136403999999999</v>
      </c>
      <c r="M510">
        <v>6340000000</v>
      </c>
      <c r="N510">
        <v>-8.4838667000000001</v>
      </c>
    </row>
    <row r="511" spans="2:14" x14ac:dyDescent="0.25">
      <c r="B511">
        <v>6400000000</v>
      </c>
      <c r="C511">
        <v>-8.5276326999999998</v>
      </c>
      <c r="M511">
        <v>6400000000</v>
      </c>
      <c r="N511">
        <v>-8.4929761999999993</v>
      </c>
    </row>
    <row r="512" spans="2:14" x14ac:dyDescent="0.25">
      <c r="B512">
        <v>6460000000</v>
      </c>
      <c r="C512">
        <v>-8.5428771999999995</v>
      </c>
      <c r="M512">
        <v>6460000000</v>
      </c>
      <c r="N512">
        <v>-8.5163440999999995</v>
      </c>
    </row>
    <row r="513" spans="2:14" x14ac:dyDescent="0.25">
      <c r="B513">
        <v>6520000000</v>
      </c>
      <c r="C513">
        <v>-8.5716715000000008</v>
      </c>
      <c r="M513">
        <v>6520000000</v>
      </c>
      <c r="N513">
        <v>-8.5367812999999995</v>
      </c>
    </row>
    <row r="514" spans="2:14" x14ac:dyDescent="0.25">
      <c r="B514">
        <v>6580000000</v>
      </c>
      <c r="C514">
        <v>-8.5719460999999999</v>
      </c>
      <c r="M514">
        <v>6580000000</v>
      </c>
      <c r="N514">
        <v>-8.5442104000000008</v>
      </c>
    </row>
    <row r="515" spans="2:14" x14ac:dyDescent="0.25">
      <c r="B515">
        <v>6640000000</v>
      </c>
      <c r="C515">
        <v>-8.5579853000000004</v>
      </c>
      <c r="M515">
        <v>6640000000</v>
      </c>
      <c r="N515">
        <v>-8.5258655999999995</v>
      </c>
    </row>
    <row r="516" spans="2:14" x14ac:dyDescent="0.25">
      <c r="B516">
        <v>6700000000</v>
      </c>
      <c r="C516">
        <v>-8.5683641000000001</v>
      </c>
      <c r="M516">
        <v>6700000000</v>
      </c>
      <c r="N516">
        <v>-8.5373344000000007</v>
      </c>
    </row>
    <row r="517" spans="2:14" x14ac:dyDescent="0.25">
      <c r="B517">
        <v>6760000000</v>
      </c>
      <c r="C517">
        <v>-8.5856714000000007</v>
      </c>
      <c r="M517">
        <v>6760000000</v>
      </c>
      <c r="N517">
        <v>-8.5370474000000005</v>
      </c>
    </row>
    <row r="518" spans="2:14" x14ac:dyDescent="0.25">
      <c r="B518">
        <v>6820000000</v>
      </c>
      <c r="C518">
        <v>-8.5903044000000008</v>
      </c>
      <c r="M518">
        <v>6820000000</v>
      </c>
      <c r="N518">
        <v>-8.5437460000000005</v>
      </c>
    </row>
    <row r="519" spans="2:14" x14ac:dyDescent="0.25">
      <c r="B519">
        <v>6880000000</v>
      </c>
      <c r="C519">
        <v>-8.5850553999999999</v>
      </c>
      <c r="M519">
        <v>6880000000</v>
      </c>
      <c r="N519">
        <v>-8.5314999</v>
      </c>
    </row>
    <row r="520" spans="2:14" x14ac:dyDescent="0.25">
      <c r="B520">
        <v>6940000000</v>
      </c>
      <c r="C520">
        <v>-8.5782317999999993</v>
      </c>
      <c r="M520">
        <v>6940000000</v>
      </c>
      <c r="N520">
        <v>-8.5286817999999993</v>
      </c>
    </row>
    <row r="521" spans="2:14" x14ac:dyDescent="0.25">
      <c r="B521">
        <v>7000000000</v>
      </c>
      <c r="C521">
        <v>-8.5647649999999995</v>
      </c>
      <c r="M521">
        <v>7000000000</v>
      </c>
      <c r="N521">
        <v>-8.5121182999999991</v>
      </c>
    </row>
    <row r="522" spans="2:14" x14ac:dyDescent="0.25">
      <c r="B522">
        <v>7060000000</v>
      </c>
      <c r="C522">
        <v>-8.5508871000000006</v>
      </c>
      <c r="M522">
        <v>7060000000</v>
      </c>
      <c r="N522">
        <v>-8.5145797999999999</v>
      </c>
    </row>
    <row r="523" spans="2:14" x14ac:dyDescent="0.25">
      <c r="B523">
        <v>7120000000</v>
      </c>
      <c r="C523">
        <v>-8.5595149999999993</v>
      </c>
      <c r="M523">
        <v>7120000000</v>
      </c>
      <c r="N523">
        <v>-8.5226869999999995</v>
      </c>
    </row>
    <row r="524" spans="2:14" x14ac:dyDescent="0.25">
      <c r="B524">
        <v>7180000000</v>
      </c>
      <c r="C524">
        <v>-8.548667</v>
      </c>
      <c r="M524">
        <v>7180000000</v>
      </c>
      <c r="N524">
        <v>-8.5089321000000009</v>
      </c>
    </row>
    <row r="525" spans="2:14" x14ac:dyDescent="0.25">
      <c r="B525">
        <v>7240000000</v>
      </c>
      <c r="C525">
        <v>-8.5583629999999999</v>
      </c>
      <c r="M525">
        <v>7240000000</v>
      </c>
      <c r="N525">
        <v>-8.5095959000000008</v>
      </c>
    </row>
    <row r="526" spans="2:14" x14ac:dyDescent="0.25">
      <c r="B526">
        <v>7300000000</v>
      </c>
      <c r="C526">
        <v>-8.5694503999999991</v>
      </c>
      <c r="M526">
        <v>7300000000</v>
      </c>
      <c r="N526">
        <v>-8.5202866000000004</v>
      </c>
    </row>
    <row r="527" spans="2:14" x14ac:dyDescent="0.25">
      <c r="B527">
        <v>7360000000</v>
      </c>
      <c r="C527">
        <v>-8.5967827000000003</v>
      </c>
      <c r="M527">
        <v>7360000000</v>
      </c>
      <c r="N527">
        <v>-8.5547047000000003</v>
      </c>
    </row>
    <row r="528" spans="2:14" x14ac:dyDescent="0.25">
      <c r="B528">
        <v>7420000000</v>
      </c>
      <c r="C528">
        <v>-8.6068467999999996</v>
      </c>
      <c r="M528">
        <v>7420000000</v>
      </c>
      <c r="N528">
        <v>-8.5679034999999999</v>
      </c>
    </row>
    <row r="529" spans="2:14" x14ac:dyDescent="0.25">
      <c r="B529">
        <v>7480000000</v>
      </c>
      <c r="C529">
        <v>-8.6557150000000007</v>
      </c>
      <c r="M529">
        <v>7480000000</v>
      </c>
      <c r="N529">
        <v>-8.6268492000000006</v>
      </c>
    </row>
    <row r="530" spans="2:14" x14ac:dyDescent="0.25">
      <c r="B530">
        <v>7540000000</v>
      </c>
      <c r="C530">
        <v>-8.7095193999999996</v>
      </c>
      <c r="M530">
        <v>7540000000</v>
      </c>
      <c r="N530">
        <v>-8.6760444999999997</v>
      </c>
    </row>
    <row r="531" spans="2:14" x14ac:dyDescent="0.25">
      <c r="B531">
        <v>7600000000</v>
      </c>
      <c r="C531">
        <v>-8.7480659000000003</v>
      </c>
      <c r="M531">
        <v>7600000000</v>
      </c>
      <c r="N531">
        <v>-8.7105923000000001</v>
      </c>
    </row>
    <row r="532" spans="2:14" x14ac:dyDescent="0.25">
      <c r="B532">
        <v>7660000000</v>
      </c>
      <c r="C532">
        <v>-8.7636795000000003</v>
      </c>
      <c r="M532">
        <v>7660000000</v>
      </c>
      <c r="N532">
        <v>-8.7169571000000001</v>
      </c>
    </row>
    <row r="533" spans="2:14" x14ac:dyDescent="0.25">
      <c r="B533">
        <v>7720000000</v>
      </c>
      <c r="C533">
        <v>-8.7995853000000004</v>
      </c>
      <c r="M533">
        <v>7720000000</v>
      </c>
      <c r="N533">
        <v>-8.7518597000000007</v>
      </c>
    </row>
    <row r="534" spans="2:14" x14ac:dyDescent="0.25">
      <c r="B534">
        <v>7780000000</v>
      </c>
      <c r="C534">
        <v>-8.8210964000000001</v>
      </c>
      <c r="M534">
        <v>7780000000</v>
      </c>
      <c r="N534">
        <v>-8.7543421000000006</v>
      </c>
    </row>
    <row r="535" spans="2:14" x14ac:dyDescent="0.25">
      <c r="B535">
        <v>7840000000</v>
      </c>
      <c r="C535">
        <v>-8.8383836999999996</v>
      </c>
      <c r="M535">
        <v>7840000000</v>
      </c>
      <c r="N535">
        <v>-8.7641039000000003</v>
      </c>
    </row>
    <row r="536" spans="2:14" x14ac:dyDescent="0.25">
      <c r="B536">
        <v>7900000000</v>
      </c>
      <c r="C536">
        <v>-8.8759669999999993</v>
      </c>
      <c r="M536">
        <v>7900000000</v>
      </c>
      <c r="N536">
        <v>-8.7866906999999994</v>
      </c>
    </row>
    <row r="537" spans="2:14" x14ac:dyDescent="0.25">
      <c r="B537">
        <v>7960000000</v>
      </c>
      <c r="C537">
        <v>-8.8775262999999995</v>
      </c>
      <c r="M537">
        <v>7960000000</v>
      </c>
      <c r="N537">
        <v>-8.7834158000000002</v>
      </c>
    </row>
    <row r="538" spans="2:14" x14ac:dyDescent="0.25">
      <c r="B538">
        <v>8020000000</v>
      </c>
      <c r="C538">
        <v>-8.9088764000000005</v>
      </c>
      <c r="M538">
        <v>8020000000</v>
      </c>
      <c r="N538">
        <v>-8.8026856999999996</v>
      </c>
    </row>
    <row r="539" spans="2:14" x14ac:dyDescent="0.25">
      <c r="B539">
        <v>8080000000</v>
      </c>
      <c r="C539">
        <v>-8.9401598</v>
      </c>
      <c r="M539">
        <v>8080000000</v>
      </c>
      <c r="N539">
        <v>-8.8213568000000002</v>
      </c>
    </row>
    <row r="540" spans="2:14" x14ac:dyDescent="0.25">
      <c r="B540">
        <v>8140000000</v>
      </c>
      <c r="C540">
        <v>-8.9619017000000003</v>
      </c>
      <c r="M540">
        <v>8140000000</v>
      </c>
      <c r="N540">
        <v>-8.8496884999999992</v>
      </c>
    </row>
    <row r="541" spans="2:14" x14ac:dyDescent="0.25">
      <c r="B541">
        <v>8200000000</v>
      </c>
      <c r="C541">
        <v>-8.9944000000000006</v>
      </c>
      <c r="M541">
        <v>8200000000</v>
      </c>
      <c r="N541">
        <v>-8.8924961000000007</v>
      </c>
    </row>
    <row r="542" spans="2:14" x14ac:dyDescent="0.25">
      <c r="B542">
        <v>8260000000</v>
      </c>
      <c r="C542">
        <v>-9.0620946999999994</v>
      </c>
      <c r="M542">
        <v>8260000000</v>
      </c>
      <c r="N542">
        <v>-8.9516916000000002</v>
      </c>
    </row>
    <row r="543" spans="2:14" x14ac:dyDescent="0.25">
      <c r="B543">
        <v>8320000000</v>
      </c>
      <c r="C543">
        <v>-9.0795832000000001</v>
      </c>
      <c r="M543">
        <v>8320000000</v>
      </c>
      <c r="N543">
        <v>-8.9645720000000004</v>
      </c>
    </row>
    <row r="544" spans="2:14" x14ac:dyDescent="0.25">
      <c r="B544">
        <v>8380000000</v>
      </c>
      <c r="C544">
        <v>-9.1220713</v>
      </c>
      <c r="M544">
        <v>8380000000</v>
      </c>
      <c r="N544">
        <v>-9.0144958000000006</v>
      </c>
    </row>
    <row r="545" spans="2:14" x14ac:dyDescent="0.25">
      <c r="B545">
        <v>8440000000</v>
      </c>
      <c r="C545">
        <v>-9.1857404999999996</v>
      </c>
      <c r="M545">
        <v>8440000000</v>
      </c>
      <c r="N545">
        <v>-9.0707140000000006</v>
      </c>
    </row>
    <row r="546" spans="2:14" x14ac:dyDescent="0.25">
      <c r="B546">
        <v>8500000000</v>
      </c>
      <c r="C546">
        <v>-9.2498273999999991</v>
      </c>
      <c r="M546">
        <v>8500000000</v>
      </c>
      <c r="N546">
        <v>-9.1187982999999999</v>
      </c>
    </row>
    <row r="547" spans="2:14" x14ac:dyDescent="0.25">
      <c r="B547">
        <v>8560000000</v>
      </c>
      <c r="C547">
        <v>-9.2600031000000005</v>
      </c>
      <c r="M547">
        <v>8560000000</v>
      </c>
      <c r="N547">
        <v>-9.1152382000000003</v>
      </c>
    </row>
    <row r="548" spans="2:14" x14ac:dyDescent="0.25">
      <c r="B548">
        <v>8620000000</v>
      </c>
      <c r="C548">
        <v>-9.3059816000000009</v>
      </c>
      <c r="M548">
        <v>8620000000</v>
      </c>
      <c r="N548">
        <v>-9.1575375000000001</v>
      </c>
    </row>
    <row r="549" spans="2:14" x14ac:dyDescent="0.25">
      <c r="B549">
        <v>8680000000</v>
      </c>
      <c r="C549">
        <v>-9.3676262000000001</v>
      </c>
      <c r="M549">
        <v>8680000000</v>
      </c>
      <c r="N549">
        <v>-9.2082166999999995</v>
      </c>
    </row>
    <row r="550" spans="2:14" x14ac:dyDescent="0.25">
      <c r="B550">
        <v>8740000000</v>
      </c>
      <c r="C550">
        <v>-9.3975077000000002</v>
      </c>
      <c r="M550">
        <v>8740000000</v>
      </c>
      <c r="N550">
        <v>-9.2300491000000005</v>
      </c>
    </row>
    <row r="551" spans="2:14" x14ac:dyDescent="0.25">
      <c r="B551">
        <v>8800000000</v>
      </c>
      <c r="C551">
        <v>-9.4229488000000003</v>
      </c>
      <c r="M551">
        <v>8800000000</v>
      </c>
      <c r="N551">
        <v>-9.2600613000000003</v>
      </c>
    </row>
    <row r="552" spans="2:14" x14ac:dyDescent="0.25">
      <c r="B552">
        <v>8860000000</v>
      </c>
      <c r="C552">
        <v>-9.5356617000000004</v>
      </c>
      <c r="M552">
        <v>8860000000</v>
      </c>
      <c r="N552">
        <v>-9.3627032999999997</v>
      </c>
    </row>
    <row r="553" spans="2:14" x14ac:dyDescent="0.25">
      <c r="B553">
        <v>8920000000</v>
      </c>
      <c r="C553">
        <v>-9.6005553999999993</v>
      </c>
      <c r="M553">
        <v>8920000000</v>
      </c>
      <c r="N553">
        <v>-9.4086409</v>
      </c>
    </row>
    <row r="554" spans="2:14" x14ac:dyDescent="0.25">
      <c r="B554">
        <v>8980000000</v>
      </c>
      <c r="C554">
        <v>-9.6233024999999994</v>
      </c>
      <c r="M554">
        <v>8980000000</v>
      </c>
      <c r="N554">
        <v>-9.4253225</v>
      </c>
    </row>
    <row r="555" spans="2:14" x14ac:dyDescent="0.25">
      <c r="B555">
        <v>9040000000</v>
      </c>
      <c r="C555">
        <v>-9.6603469999999998</v>
      </c>
      <c r="M555">
        <v>9040000000</v>
      </c>
      <c r="N555">
        <v>-9.4498739</v>
      </c>
    </row>
    <row r="556" spans="2:14" x14ac:dyDescent="0.25">
      <c r="B556">
        <v>9100000000</v>
      </c>
      <c r="C556">
        <v>-9.6829289999999997</v>
      </c>
      <c r="M556">
        <v>9100000000</v>
      </c>
      <c r="N556">
        <v>-9.4522066000000002</v>
      </c>
    </row>
    <row r="557" spans="2:14" x14ac:dyDescent="0.25">
      <c r="B557">
        <v>9160000000</v>
      </c>
      <c r="C557">
        <v>-9.6667451999999994</v>
      </c>
      <c r="M557">
        <v>9160000000</v>
      </c>
      <c r="N557">
        <v>-9.4244822999999993</v>
      </c>
    </row>
    <row r="558" spans="2:14" x14ac:dyDescent="0.25">
      <c r="B558">
        <v>9220000000</v>
      </c>
      <c r="C558">
        <v>-9.6610355000000006</v>
      </c>
      <c r="M558">
        <v>9220000000</v>
      </c>
      <c r="N558">
        <v>-9.4290980999999991</v>
      </c>
    </row>
    <row r="559" spans="2:14" x14ac:dyDescent="0.25">
      <c r="B559">
        <v>9280000000</v>
      </c>
      <c r="C559">
        <v>-9.6666784000000003</v>
      </c>
      <c r="M559">
        <v>9280000000</v>
      </c>
      <c r="N559">
        <v>-9.4545612000000006</v>
      </c>
    </row>
    <row r="560" spans="2:14" x14ac:dyDescent="0.25">
      <c r="B560">
        <v>9340000000</v>
      </c>
      <c r="C560">
        <v>-9.6721964000000007</v>
      </c>
      <c r="M560">
        <v>9340000000</v>
      </c>
      <c r="N560">
        <v>-9.4796885999999994</v>
      </c>
    </row>
    <row r="561" spans="2:14" x14ac:dyDescent="0.25">
      <c r="B561">
        <v>9400000000</v>
      </c>
      <c r="C561">
        <v>-9.6598948999999994</v>
      </c>
      <c r="M561">
        <v>9400000000</v>
      </c>
      <c r="N561">
        <v>-9.4923248000000005</v>
      </c>
    </row>
    <row r="562" spans="2:14" x14ac:dyDescent="0.25">
      <c r="B562">
        <v>9460000000</v>
      </c>
      <c r="C562">
        <v>-9.6526116999999996</v>
      </c>
      <c r="M562">
        <v>9460000000</v>
      </c>
      <c r="N562">
        <v>-9.5304889999999993</v>
      </c>
    </row>
    <row r="563" spans="2:14" x14ac:dyDescent="0.25">
      <c r="B563">
        <v>9520000000</v>
      </c>
      <c r="C563">
        <v>-9.6871299999999998</v>
      </c>
      <c r="M563">
        <v>9520000000</v>
      </c>
      <c r="N563">
        <v>-9.6054248999999992</v>
      </c>
    </row>
    <row r="564" spans="2:14" x14ac:dyDescent="0.25">
      <c r="B564">
        <v>9580000000</v>
      </c>
      <c r="C564">
        <v>-9.7073383</v>
      </c>
      <c r="M564">
        <v>9580000000</v>
      </c>
      <c r="N564">
        <v>-9.6462812000000007</v>
      </c>
    </row>
    <row r="565" spans="2:14" x14ac:dyDescent="0.25">
      <c r="B565">
        <v>9640000000</v>
      </c>
      <c r="C565">
        <v>-9.7035579999999992</v>
      </c>
      <c r="M565">
        <v>9640000000</v>
      </c>
      <c r="N565">
        <v>-9.6690140000000007</v>
      </c>
    </row>
    <row r="566" spans="2:14" x14ac:dyDescent="0.25">
      <c r="B566">
        <v>9700000000</v>
      </c>
      <c r="C566">
        <v>-9.7343063000000001</v>
      </c>
      <c r="M566">
        <v>9700000000</v>
      </c>
      <c r="N566">
        <v>-9.7305697999999996</v>
      </c>
    </row>
    <row r="567" spans="2:14" x14ac:dyDescent="0.25">
      <c r="B567">
        <v>9760000000</v>
      </c>
      <c r="C567">
        <v>-9.7934436999999992</v>
      </c>
      <c r="M567">
        <v>9760000000</v>
      </c>
      <c r="N567">
        <v>-9.8039617999999997</v>
      </c>
    </row>
    <row r="568" spans="2:14" x14ac:dyDescent="0.25">
      <c r="B568">
        <v>9820000000</v>
      </c>
      <c r="C568">
        <v>-9.7980765999999999</v>
      </c>
      <c r="M568">
        <v>9820000000</v>
      </c>
      <c r="N568">
        <v>-9.7962808999999993</v>
      </c>
    </row>
    <row r="569" spans="2:14" x14ac:dyDescent="0.25">
      <c r="B569">
        <v>9880000000</v>
      </c>
      <c r="C569">
        <v>-9.7547493000000003</v>
      </c>
      <c r="M569">
        <v>9880000000</v>
      </c>
      <c r="N569">
        <v>-9.7587585000000008</v>
      </c>
    </row>
    <row r="570" spans="2:14" x14ac:dyDescent="0.25">
      <c r="B570">
        <v>9940000000</v>
      </c>
      <c r="C570">
        <v>-9.7606897000000004</v>
      </c>
      <c r="M570">
        <v>9940000000</v>
      </c>
      <c r="N570">
        <v>-9.7693787000000007</v>
      </c>
    </row>
    <row r="571" spans="2:14" x14ac:dyDescent="0.25">
      <c r="B571">
        <v>10000000000</v>
      </c>
      <c r="C571">
        <v>-9.7819777000000006</v>
      </c>
      <c r="M571">
        <v>10000000000</v>
      </c>
      <c r="N571">
        <v>-9.7795848999999997</v>
      </c>
    </row>
    <row r="572" spans="2:14" x14ac:dyDescent="0.25">
      <c r="B572">
        <v>10060000000</v>
      </c>
      <c r="C572">
        <v>-9.7571963999999998</v>
      </c>
      <c r="M572">
        <v>10060000000</v>
      </c>
      <c r="N572">
        <v>-9.7430000000000003</v>
      </c>
    </row>
    <row r="573" spans="2:14" x14ac:dyDescent="0.25">
      <c r="B573">
        <v>10120000000</v>
      </c>
      <c r="C573">
        <v>-9.7278929000000005</v>
      </c>
      <c r="M573">
        <v>10120000000</v>
      </c>
      <c r="N573">
        <v>-9.7278670999999992</v>
      </c>
    </row>
    <row r="574" spans="2:14" x14ac:dyDescent="0.25">
      <c r="B574">
        <v>10180000000</v>
      </c>
      <c r="C574">
        <v>-9.7784367000000003</v>
      </c>
      <c r="M574">
        <v>10180000000</v>
      </c>
      <c r="N574">
        <v>-9.7700862999999991</v>
      </c>
    </row>
    <row r="575" spans="2:14" x14ac:dyDescent="0.25">
      <c r="B575">
        <v>10240000000</v>
      </c>
      <c r="C575">
        <v>-9.7817869000000002</v>
      </c>
      <c r="M575">
        <v>10240000000</v>
      </c>
      <c r="N575">
        <v>-9.7545737999999993</v>
      </c>
    </row>
    <row r="576" spans="2:14" x14ac:dyDescent="0.25">
      <c r="B576">
        <v>10300000000</v>
      </c>
      <c r="C576">
        <v>-9.7439718000000006</v>
      </c>
      <c r="M576">
        <v>10300000000</v>
      </c>
      <c r="N576">
        <v>-9.7324867000000008</v>
      </c>
    </row>
    <row r="577" spans="2:14" x14ac:dyDescent="0.25">
      <c r="B577">
        <v>10360000000</v>
      </c>
      <c r="C577">
        <v>-9.7549620000000008</v>
      </c>
      <c r="M577">
        <v>10360000000</v>
      </c>
      <c r="N577">
        <v>-9.7703313999999999</v>
      </c>
    </row>
    <row r="578" spans="2:14" x14ac:dyDescent="0.25">
      <c r="B578">
        <v>10420000000</v>
      </c>
      <c r="C578">
        <v>-9.8040856999999999</v>
      </c>
      <c r="M578">
        <v>10420000000</v>
      </c>
      <c r="N578">
        <v>-9.8049239999999998</v>
      </c>
    </row>
    <row r="579" spans="2:14" x14ac:dyDescent="0.25">
      <c r="B579">
        <v>10480000000</v>
      </c>
      <c r="C579">
        <v>-9.7997513000000005</v>
      </c>
      <c r="M579">
        <v>10480000000</v>
      </c>
      <c r="N579">
        <v>-9.8000401999999998</v>
      </c>
    </row>
    <row r="580" spans="2:14" x14ac:dyDescent="0.25">
      <c r="B580">
        <v>10540000000</v>
      </c>
      <c r="C580">
        <v>-9.8266133999999994</v>
      </c>
      <c r="M580">
        <v>10540000000</v>
      </c>
      <c r="N580">
        <v>-9.8606967999999995</v>
      </c>
    </row>
    <row r="581" spans="2:14" x14ac:dyDescent="0.25">
      <c r="B581">
        <v>10600000000</v>
      </c>
      <c r="C581">
        <v>-9.9343309000000009</v>
      </c>
      <c r="M581">
        <v>10600000000</v>
      </c>
      <c r="N581">
        <v>-9.9700822999999996</v>
      </c>
    </row>
    <row r="582" spans="2:14" x14ac:dyDescent="0.25">
      <c r="B582">
        <v>10660000000</v>
      </c>
      <c r="C582">
        <v>-9.9721165000000003</v>
      </c>
      <c r="M582">
        <v>10660000000</v>
      </c>
      <c r="N582">
        <v>-9.9761743999999997</v>
      </c>
    </row>
    <row r="583" spans="2:14" x14ac:dyDescent="0.25">
      <c r="B583">
        <v>10720000000</v>
      </c>
      <c r="C583">
        <v>-9.9565792000000002</v>
      </c>
      <c r="M583">
        <v>10720000000</v>
      </c>
      <c r="N583">
        <v>-9.9706925999999996</v>
      </c>
    </row>
    <row r="584" spans="2:14" x14ac:dyDescent="0.25">
      <c r="B584">
        <v>10780000000</v>
      </c>
      <c r="C584">
        <v>-9.9836416000000003</v>
      </c>
      <c r="M584">
        <v>10780000000</v>
      </c>
      <c r="N584">
        <v>-10.022261</v>
      </c>
    </row>
    <row r="585" spans="2:14" x14ac:dyDescent="0.25">
      <c r="B585">
        <v>10840000000</v>
      </c>
      <c r="C585">
        <v>-10.043093000000001</v>
      </c>
      <c r="M585">
        <v>10840000000</v>
      </c>
      <c r="N585">
        <v>-10.080329000000001</v>
      </c>
    </row>
    <row r="586" spans="2:14" x14ac:dyDescent="0.25">
      <c r="B586">
        <v>10900000000</v>
      </c>
      <c r="C586">
        <v>-10.000316</v>
      </c>
      <c r="M586">
        <v>10900000000</v>
      </c>
      <c r="N586">
        <v>-10.033174000000001</v>
      </c>
    </row>
    <row r="587" spans="2:14" x14ac:dyDescent="0.25">
      <c r="B587">
        <v>10960000000</v>
      </c>
      <c r="C587">
        <v>-9.9960432000000008</v>
      </c>
      <c r="M587">
        <v>10960000000</v>
      </c>
      <c r="N587">
        <v>-10.061855</v>
      </c>
    </row>
    <row r="588" spans="2:14" x14ac:dyDescent="0.25">
      <c r="B588">
        <v>11020000000</v>
      </c>
      <c r="C588">
        <v>-10.063978000000001</v>
      </c>
      <c r="M588">
        <v>11020000000</v>
      </c>
      <c r="N588">
        <v>-10.146834999999999</v>
      </c>
    </row>
    <row r="589" spans="2:14" x14ac:dyDescent="0.25">
      <c r="B589">
        <v>11080000000</v>
      </c>
      <c r="C589">
        <v>-10.122165000000001</v>
      </c>
      <c r="M589">
        <v>11080000000</v>
      </c>
      <c r="N589">
        <v>-10.188160999999999</v>
      </c>
    </row>
    <row r="590" spans="2:14" x14ac:dyDescent="0.25">
      <c r="B590">
        <v>11140000000</v>
      </c>
      <c r="C590">
        <v>-10.115219</v>
      </c>
      <c r="M590">
        <v>11140000000</v>
      </c>
      <c r="N590">
        <v>-10.171906</v>
      </c>
    </row>
    <row r="591" spans="2:14" x14ac:dyDescent="0.25">
      <c r="B591">
        <v>11200000000</v>
      </c>
      <c r="C591">
        <v>-10.122379</v>
      </c>
      <c r="M591">
        <v>11200000000</v>
      </c>
      <c r="N591">
        <v>-10.185779999999999</v>
      </c>
    </row>
    <row r="592" spans="2:14" x14ac:dyDescent="0.25">
      <c r="B592">
        <v>11260000000</v>
      </c>
      <c r="C592">
        <v>-10.153485999999999</v>
      </c>
      <c r="M592">
        <v>11260000000</v>
      </c>
      <c r="N592">
        <v>-10.21184</v>
      </c>
    </row>
    <row r="593" spans="2:14" x14ac:dyDescent="0.25">
      <c r="B593">
        <v>11320000000</v>
      </c>
      <c r="C593">
        <v>-10.165075</v>
      </c>
      <c r="M593">
        <v>11320000000</v>
      </c>
      <c r="N593">
        <v>-10.210592999999999</v>
      </c>
    </row>
    <row r="594" spans="2:14" x14ac:dyDescent="0.25">
      <c r="B594">
        <v>11380000000</v>
      </c>
      <c r="C594">
        <v>-10.175647</v>
      </c>
      <c r="M594">
        <v>11380000000</v>
      </c>
      <c r="N594">
        <v>-10.233449999999999</v>
      </c>
    </row>
    <row r="595" spans="2:14" x14ac:dyDescent="0.25">
      <c r="B595">
        <v>11440000000</v>
      </c>
      <c r="C595">
        <v>-10.199939000000001</v>
      </c>
      <c r="M595">
        <v>11440000000</v>
      </c>
      <c r="N595">
        <v>-10.271667000000001</v>
      </c>
    </row>
    <row r="596" spans="2:14" x14ac:dyDescent="0.25">
      <c r="B596">
        <v>11500000000</v>
      </c>
      <c r="C596">
        <v>-10.261404000000001</v>
      </c>
      <c r="M596">
        <v>11500000000</v>
      </c>
      <c r="N596">
        <v>-10.321994</v>
      </c>
    </row>
    <row r="597" spans="2:14" x14ac:dyDescent="0.25">
      <c r="B597">
        <v>11560000000</v>
      </c>
      <c r="C597">
        <v>-10.29725</v>
      </c>
      <c r="M597">
        <v>11560000000</v>
      </c>
      <c r="N597">
        <v>-10.341476999999999</v>
      </c>
    </row>
    <row r="598" spans="2:14" x14ac:dyDescent="0.25">
      <c r="B598">
        <v>11620000000</v>
      </c>
      <c r="C598">
        <v>-10.37102</v>
      </c>
      <c r="M598">
        <v>11620000000</v>
      </c>
      <c r="N598">
        <v>-10.417679</v>
      </c>
    </row>
    <row r="599" spans="2:14" x14ac:dyDescent="0.25">
      <c r="B599">
        <v>11680000000</v>
      </c>
      <c r="C599">
        <v>-10.471367000000001</v>
      </c>
      <c r="M599">
        <v>11680000000</v>
      </c>
      <c r="N599">
        <v>-10.49184</v>
      </c>
    </row>
    <row r="600" spans="2:14" x14ac:dyDescent="0.25">
      <c r="B600">
        <v>11740000000</v>
      </c>
      <c r="C600">
        <v>-10.540416</v>
      </c>
      <c r="M600">
        <v>11740000000</v>
      </c>
      <c r="N600">
        <v>-10.502068</v>
      </c>
    </row>
    <row r="601" spans="2:14" x14ac:dyDescent="0.25">
      <c r="B601">
        <v>11800000000</v>
      </c>
      <c r="C601">
        <v>-10.574961</v>
      </c>
      <c r="M601">
        <v>11800000000</v>
      </c>
      <c r="N601">
        <v>-10.519727</v>
      </c>
    </row>
    <row r="602" spans="2:14" x14ac:dyDescent="0.25">
      <c r="B602">
        <v>11860000000</v>
      </c>
      <c r="C602">
        <v>-10.707727999999999</v>
      </c>
      <c r="M602">
        <v>11860000000</v>
      </c>
      <c r="N602">
        <v>-10.685483</v>
      </c>
    </row>
    <row r="603" spans="2:14" x14ac:dyDescent="0.25">
      <c r="B603">
        <v>11920000000</v>
      </c>
      <c r="C603">
        <v>-10.868468</v>
      </c>
      <c r="M603">
        <v>11920000000</v>
      </c>
      <c r="N603">
        <v>-10.810051</v>
      </c>
    </row>
    <row r="604" spans="2:14" x14ac:dyDescent="0.25">
      <c r="B604">
        <v>11980000000</v>
      </c>
      <c r="C604">
        <v>-10.895993000000001</v>
      </c>
      <c r="M604">
        <v>11980000000</v>
      </c>
      <c r="N604">
        <v>-10.759942000000001</v>
      </c>
    </row>
    <row r="605" spans="2:14" x14ac:dyDescent="0.25">
      <c r="B605">
        <v>12040000000</v>
      </c>
      <c r="C605">
        <v>-10.912565000000001</v>
      </c>
      <c r="M605">
        <v>12040000000</v>
      </c>
      <c r="N605">
        <v>-10.747312000000001</v>
      </c>
    </row>
    <row r="606" spans="2:14" x14ac:dyDescent="0.25">
      <c r="B606">
        <v>12100000000</v>
      </c>
      <c r="C606">
        <v>-11.026585000000001</v>
      </c>
      <c r="M606">
        <v>12100000000</v>
      </c>
      <c r="N606">
        <v>-10.844972</v>
      </c>
    </row>
    <row r="607" spans="2:14" x14ac:dyDescent="0.25">
      <c r="B607">
        <v>12160000000</v>
      </c>
      <c r="C607">
        <v>-11.117103999999999</v>
      </c>
      <c r="M607">
        <v>12160000000</v>
      </c>
      <c r="N607">
        <v>-10.846209999999999</v>
      </c>
    </row>
    <row r="608" spans="2:14" x14ac:dyDescent="0.25">
      <c r="B608">
        <v>12220000000</v>
      </c>
      <c r="C608">
        <v>-11.082647</v>
      </c>
      <c r="M608">
        <v>12220000000</v>
      </c>
      <c r="N608">
        <v>-10.755050000000001</v>
      </c>
    </row>
    <row r="609" spans="2:14" x14ac:dyDescent="0.25">
      <c r="B609">
        <v>12280000000</v>
      </c>
      <c r="C609">
        <v>-11.16968</v>
      </c>
      <c r="M609">
        <v>12280000000</v>
      </c>
      <c r="N609">
        <v>-10.877247000000001</v>
      </c>
    </row>
    <row r="610" spans="2:14" x14ac:dyDescent="0.25">
      <c r="B610">
        <v>12340000000</v>
      </c>
      <c r="C610">
        <v>-11.408811999999999</v>
      </c>
      <c r="M610">
        <v>12340000000</v>
      </c>
      <c r="N610">
        <v>-11.14095</v>
      </c>
    </row>
    <row r="611" spans="2:14" x14ac:dyDescent="0.25">
      <c r="B611">
        <v>12400000000</v>
      </c>
      <c r="C611">
        <v>-11.575108999999999</v>
      </c>
      <c r="M611">
        <v>12400000000</v>
      </c>
      <c r="N611">
        <v>-11.22894</v>
      </c>
    </row>
    <row r="612" spans="2:14" x14ac:dyDescent="0.25">
      <c r="B612">
        <v>12460000000</v>
      </c>
      <c r="C612">
        <v>-11.608558</v>
      </c>
      <c r="M612">
        <v>12460000000</v>
      </c>
      <c r="N612">
        <v>-11.21698</v>
      </c>
    </row>
    <row r="613" spans="2:14" x14ac:dyDescent="0.25">
      <c r="B613">
        <v>12520000000</v>
      </c>
      <c r="C613">
        <v>-11.746231999999999</v>
      </c>
      <c r="M613">
        <v>12520000000</v>
      </c>
      <c r="N613">
        <v>-11.380004</v>
      </c>
    </row>
    <row r="614" spans="2:14" x14ac:dyDescent="0.25">
      <c r="B614">
        <v>12580000000</v>
      </c>
      <c r="C614">
        <v>-11.926034</v>
      </c>
      <c r="M614">
        <v>12580000000</v>
      </c>
      <c r="N614">
        <v>-11.552212000000001</v>
      </c>
    </row>
    <row r="615" spans="2:14" x14ac:dyDescent="0.25">
      <c r="B615">
        <v>12640000000</v>
      </c>
      <c r="C615">
        <v>-11.977721000000001</v>
      </c>
      <c r="M615">
        <v>12640000000</v>
      </c>
      <c r="N615">
        <v>-11.566359</v>
      </c>
    </row>
    <row r="616" spans="2:14" x14ac:dyDescent="0.25">
      <c r="B616">
        <v>12700000000</v>
      </c>
      <c r="C616">
        <v>-12.055253</v>
      </c>
      <c r="M616">
        <v>12700000000</v>
      </c>
      <c r="N616">
        <v>-11.735865</v>
      </c>
    </row>
    <row r="617" spans="2:14" x14ac:dyDescent="0.25">
      <c r="B617">
        <v>12760000000</v>
      </c>
      <c r="C617">
        <v>-12.412337000000001</v>
      </c>
      <c r="M617">
        <v>12760000000</v>
      </c>
      <c r="N617">
        <v>-12.275694</v>
      </c>
    </row>
    <row r="618" spans="2:14" x14ac:dyDescent="0.25">
      <c r="B618">
        <v>12820000000</v>
      </c>
      <c r="C618">
        <v>-12.849807</v>
      </c>
      <c r="M618">
        <v>12820000000</v>
      </c>
      <c r="N618">
        <v>-12.793435000000001</v>
      </c>
    </row>
    <row r="619" spans="2:14" x14ac:dyDescent="0.25">
      <c r="B619">
        <v>12880000000</v>
      </c>
      <c r="C619">
        <v>-13.213066</v>
      </c>
      <c r="M619">
        <v>12880000000</v>
      </c>
      <c r="N619">
        <v>-13.159795000000001</v>
      </c>
    </row>
    <row r="620" spans="2:14" x14ac:dyDescent="0.25">
      <c r="B620">
        <v>12940000000</v>
      </c>
      <c r="C620">
        <v>-13.597633999999999</v>
      </c>
      <c r="M620">
        <v>12940000000</v>
      </c>
      <c r="N620">
        <v>-13.56579</v>
      </c>
    </row>
    <row r="621" spans="2:14" x14ac:dyDescent="0.25">
      <c r="B621">
        <v>13000000000</v>
      </c>
      <c r="C621">
        <v>-13.942525</v>
      </c>
      <c r="M621">
        <v>13000000000</v>
      </c>
      <c r="N621">
        <v>-13.87074</v>
      </c>
    </row>
    <row r="622" spans="2:14" x14ac:dyDescent="0.25">
      <c r="B622" t="s">
        <v>25</v>
      </c>
      <c r="M622" t="s">
        <v>25</v>
      </c>
    </row>
    <row r="625" spans="2:14" x14ac:dyDescent="0.25">
      <c r="B625" t="s">
        <v>40</v>
      </c>
      <c r="M625" t="s">
        <v>40</v>
      </c>
    </row>
    <row r="626" spans="2:14" x14ac:dyDescent="0.25">
      <c r="B626" t="s">
        <v>23</v>
      </c>
      <c r="C626" t="s">
        <v>257</v>
      </c>
      <c r="M626" t="s">
        <v>23</v>
      </c>
      <c r="N626" t="s">
        <v>257</v>
      </c>
    </row>
    <row r="627" spans="2:14" x14ac:dyDescent="0.25">
      <c r="B627">
        <v>1000000000</v>
      </c>
      <c r="C627">
        <v>-13.272843</v>
      </c>
      <c r="M627">
        <v>1000000000</v>
      </c>
      <c r="N627">
        <v>-14.521227</v>
      </c>
    </row>
    <row r="628" spans="2:14" x14ac:dyDescent="0.25">
      <c r="B628">
        <v>1060000000</v>
      </c>
      <c r="C628">
        <v>-13.086633000000001</v>
      </c>
      <c r="M628">
        <v>1060000000</v>
      </c>
      <c r="N628">
        <v>-14.289156</v>
      </c>
    </row>
    <row r="629" spans="2:14" x14ac:dyDescent="0.25">
      <c r="B629">
        <v>1120000000</v>
      </c>
      <c r="C629">
        <v>-12.658177</v>
      </c>
      <c r="M629">
        <v>1120000000</v>
      </c>
      <c r="N629">
        <v>-13.860518000000001</v>
      </c>
    </row>
    <row r="630" spans="2:14" x14ac:dyDescent="0.25">
      <c r="B630">
        <v>1180000000</v>
      </c>
      <c r="C630">
        <v>-12.376404000000001</v>
      </c>
      <c r="M630">
        <v>1180000000</v>
      </c>
      <c r="N630">
        <v>-13.551024999999999</v>
      </c>
    </row>
    <row r="631" spans="2:14" x14ac:dyDescent="0.25">
      <c r="B631">
        <v>1240000000</v>
      </c>
      <c r="C631">
        <v>-11.962687000000001</v>
      </c>
      <c r="M631">
        <v>1240000000</v>
      </c>
      <c r="N631">
        <v>-13.171554</v>
      </c>
    </row>
    <row r="632" spans="2:14" x14ac:dyDescent="0.25">
      <c r="B632">
        <v>1300000000</v>
      </c>
      <c r="C632">
        <v>-11.646655000000001</v>
      </c>
      <c r="M632">
        <v>1300000000</v>
      </c>
      <c r="N632">
        <v>-12.815485000000001</v>
      </c>
    </row>
    <row r="633" spans="2:14" x14ac:dyDescent="0.25">
      <c r="B633">
        <v>1360000000</v>
      </c>
      <c r="C633">
        <v>-11.144769</v>
      </c>
      <c r="M633">
        <v>1360000000</v>
      </c>
      <c r="N633">
        <v>-12.325984999999999</v>
      </c>
    </row>
    <row r="634" spans="2:14" x14ac:dyDescent="0.25">
      <c r="B634">
        <v>1420000000</v>
      </c>
      <c r="C634">
        <v>-11.065355</v>
      </c>
      <c r="M634">
        <v>1420000000</v>
      </c>
      <c r="N634">
        <v>-12.253863000000001</v>
      </c>
    </row>
    <row r="635" spans="2:14" x14ac:dyDescent="0.25">
      <c r="B635">
        <v>1480000000</v>
      </c>
      <c r="C635">
        <v>-10.682618</v>
      </c>
      <c r="M635">
        <v>1480000000</v>
      </c>
      <c r="N635">
        <v>-11.802250000000001</v>
      </c>
    </row>
    <row r="636" spans="2:14" x14ac:dyDescent="0.25">
      <c r="B636">
        <v>1540000000</v>
      </c>
      <c r="C636">
        <v>-10.562457999999999</v>
      </c>
      <c r="M636">
        <v>1540000000</v>
      </c>
      <c r="N636">
        <v>-11.687481</v>
      </c>
    </row>
    <row r="637" spans="2:14" x14ac:dyDescent="0.25">
      <c r="B637">
        <v>1600000000</v>
      </c>
      <c r="C637">
        <v>-10.264379999999999</v>
      </c>
      <c r="M637">
        <v>1600000000</v>
      </c>
      <c r="N637">
        <v>-11.275454999999999</v>
      </c>
    </row>
    <row r="638" spans="2:14" x14ac:dyDescent="0.25">
      <c r="B638">
        <v>1660000000</v>
      </c>
      <c r="C638">
        <v>-10.110588</v>
      </c>
      <c r="M638">
        <v>1660000000</v>
      </c>
      <c r="N638">
        <v>-11.102925000000001</v>
      </c>
    </row>
    <row r="639" spans="2:14" x14ac:dyDescent="0.25">
      <c r="B639">
        <v>1720000000</v>
      </c>
      <c r="C639">
        <v>-9.9077845</v>
      </c>
      <c r="M639">
        <v>1720000000</v>
      </c>
      <c r="N639">
        <v>-10.774520000000001</v>
      </c>
    </row>
    <row r="640" spans="2:14" x14ac:dyDescent="0.25">
      <c r="B640">
        <v>1780000000</v>
      </c>
      <c r="C640">
        <v>-9.6707649</v>
      </c>
      <c r="M640">
        <v>1780000000</v>
      </c>
      <c r="N640">
        <v>-10.535603</v>
      </c>
    </row>
    <row r="641" spans="2:14" x14ac:dyDescent="0.25">
      <c r="B641">
        <v>1840000000</v>
      </c>
      <c r="C641">
        <v>-9.6210365000000007</v>
      </c>
      <c r="M641">
        <v>1840000000</v>
      </c>
      <c r="N641">
        <v>-10.425551</v>
      </c>
    </row>
    <row r="642" spans="2:14" x14ac:dyDescent="0.25">
      <c r="B642">
        <v>1900000000</v>
      </c>
      <c r="C642">
        <v>-9.4518041999999998</v>
      </c>
      <c r="M642">
        <v>1900000000</v>
      </c>
      <c r="N642">
        <v>-10.260215000000001</v>
      </c>
    </row>
    <row r="643" spans="2:14" x14ac:dyDescent="0.25">
      <c r="B643">
        <v>1960000000</v>
      </c>
      <c r="C643">
        <v>-9.4926081</v>
      </c>
      <c r="M643">
        <v>1960000000</v>
      </c>
      <c r="N643">
        <v>-10.248830999999999</v>
      </c>
    </row>
    <row r="644" spans="2:14" x14ac:dyDescent="0.25">
      <c r="B644">
        <v>2020000000</v>
      </c>
      <c r="C644">
        <v>-9.2753095999999999</v>
      </c>
      <c r="M644">
        <v>2020000000</v>
      </c>
      <c r="N644">
        <v>-9.9993858000000007</v>
      </c>
    </row>
    <row r="645" spans="2:14" x14ac:dyDescent="0.25">
      <c r="B645">
        <v>2080000000</v>
      </c>
      <c r="C645">
        <v>-9.3032818000000006</v>
      </c>
      <c r="M645">
        <v>2080000000</v>
      </c>
      <c r="N645">
        <v>-10.010427</v>
      </c>
    </row>
    <row r="646" spans="2:14" x14ac:dyDescent="0.25">
      <c r="B646">
        <v>2140000000</v>
      </c>
      <c r="C646">
        <v>-9.0823812000000004</v>
      </c>
      <c r="M646">
        <v>2140000000</v>
      </c>
      <c r="N646">
        <v>-9.7367287000000005</v>
      </c>
    </row>
    <row r="647" spans="2:14" x14ac:dyDescent="0.25">
      <c r="B647">
        <v>2200000000</v>
      </c>
      <c r="C647">
        <v>-9.1933574999999994</v>
      </c>
      <c r="M647">
        <v>2200000000</v>
      </c>
      <c r="N647">
        <v>-9.7657594999999997</v>
      </c>
    </row>
    <row r="648" spans="2:14" x14ac:dyDescent="0.25">
      <c r="B648">
        <v>2260000000</v>
      </c>
      <c r="C648">
        <v>-9.1046200000000006</v>
      </c>
      <c r="M648">
        <v>2260000000</v>
      </c>
      <c r="N648">
        <v>-9.6164035999999999</v>
      </c>
    </row>
    <row r="649" spans="2:14" x14ac:dyDescent="0.25">
      <c r="B649">
        <v>2320000000</v>
      </c>
      <c r="C649">
        <v>-9.1762495000000008</v>
      </c>
      <c r="M649">
        <v>2320000000</v>
      </c>
      <c r="N649">
        <v>-9.6531944000000003</v>
      </c>
    </row>
    <row r="650" spans="2:14" x14ac:dyDescent="0.25">
      <c r="B650">
        <v>2380000000</v>
      </c>
      <c r="C650">
        <v>-9.2301569000000008</v>
      </c>
      <c r="M650">
        <v>2380000000</v>
      </c>
      <c r="N650">
        <v>-9.6315126000000006</v>
      </c>
    </row>
    <row r="651" spans="2:14" x14ac:dyDescent="0.25">
      <c r="B651">
        <v>2440000000</v>
      </c>
      <c r="C651">
        <v>-9.2068148000000001</v>
      </c>
      <c r="M651">
        <v>2440000000</v>
      </c>
      <c r="N651">
        <v>-9.5442581000000004</v>
      </c>
    </row>
    <row r="652" spans="2:14" x14ac:dyDescent="0.25">
      <c r="B652">
        <v>2500000000</v>
      </c>
      <c r="C652">
        <v>-9.1719503000000007</v>
      </c>
      <c r="M652">
        <v>2500000000</v>
      </c>
      <c r="N652">
        <v>-9.4891129000000003</v>
      </c>
    </row>
    <row r="653" spans="2:14" x14ac:dyDescent="0.25">
      <c r="B653">
        <v>2560000000</v>
      </c>
      <c r="C653">
        <v>-9.1061878000000007</v>
      </c>
      <c r="M653">
        <v>2560000000</v>
      </c>
      <c r="N653">
        <v>-9.3764114000000003</v>
      </c>
    </row>
    <row r="654" spans="2:14" x14ac:dyDescent="0.25">
      <c r="B654">
        <v>2620000000</v>
      </c>
      <c r="C654">
        <v>-9.1465654000000001</v>
      </c>
      <c r="M654">
        <v>2620000000</v>
      </c>
      <c r="N654">
        <v>-9.3885840999999992</v>
      </c>
    </row>
    <row r="655" spans="2:14" x14ac:dyDescent="0.25">
      <c r="B655">
        <v>2680000000</v>
      </c>
      <c r="C655">
        <v>-9.0783854000000002</v>
      </c>
      <c r="M655">
        <v>2680000000</v>
      </c>
      <c r="N655">
        <v>-9.2620926000000008</v>
      </c>
    </row>
    <row r="656" spans="2:14" x14ac:dyDescent="0.25">
      <c r="B656">
        <v>2740000000</v>
      </c>
      <c r="C656">
        <v>-9.2351980000000005</v>
      </c>
      <c r="M656">
        <v>2740000000</v>
      </c>
      <c r="N656">
        <v>-9.3573226999999992</v>
      </c>
    </row>
    <row r="657" spans="2:14" x14ac:dyDescent="0.25">
      <c r="B657">
        <v>2800000000</v>
      </c>
      <c r="C657">
        <v>-9.1968203000000006</v>
      </c>
      <c r="M657">
        <v>2800000000</v>
      </c>
      <c r="N657">
        <v>-9.2393417000000007</v>
      </c>
    </row>
    <row r="658" spans="2:14" x14ac:dyDescent="0.25">
      <c r="B658">
        <v>2860000000</v>
      </c>
      <c r="C658">
        <v>-9.3507251999999994</v>
      </c>
      <c r="M658">
        <v>2860000000</v>
      </c>
      <c r="N658">
        <v>-9.3339624000000008</v>
      </c>
    </row>
    <row r="659" spans="2:14" x14ac:dyDescent="0.25">
      <c r="B659">
        <v>2920000000</v>
      </c>
      <c r="C659">
        <v>-9.2746324999999992</v>
      </c>
      <c r="M659">
        <v>2920000000</v>
      </c>
      <c r="N659">
        <v>-9.2147026000000007</v>
      </c>
    </row>
    <row r="660" spans="2:14" x14ac:dyDescent="0.25">
      <c r="B660">
        <v>2980000000</v>
      </c>
      <c r="C660">
        <v>-9.3504114000000005</v>
      </c>
      <c r="M660">
        <v>2980000000</v>
      </c>
      <c r="N660">
        <v>-9.2730111999999991</v>
      </c>
    </row>
    <row r="661" spans="2:14" x14ac:dyDescent="0.25">
      <c r="B661">
        <v>3040000000</v>
      </c>
      <c r="C661">
        <v>-9.2997437000000005</v>
      </c>
      <c r="M661">
        <v>3040000000</v>
      </c>
      <c r="N661">
        <v>-9.2564802000000004</v>
      </c>
    </row>
    <row r="662" spans="2:14" x14ac:dyDescent="0.25">
      <c r="B662">
        <v>3100000000</v>
      </c>
      <c r="C662">
        <v>-9.3328866999999995</v>
      </c>
      <c r="M662">
        <v>3100000000</v>
      </c>
      <c r="N662">
        <v>-9.3398179999999993</v>
      </c>
    </row>
    <row r="663" spans="2:14" x14ac:dyDescent="0.25">
      <c r="B663">
        <v>3160000000</v>
      </c>
      <c r="C663">
        <v>-9.3128691000000003</v>
      </c>
      <c r="M663">
        <v>3160000000</v>
      </c>
      <c r="N663">
        <v>-9.3740368000000007</v>
      </c>
    </row>
    <row r="664" spans="2:14" x14ac:dyDescent="0.25">
      <c r="B664">
        <v>3220000000</v>
      </c>
      <c r="C664">
        <v>-9.3299760999999997</v>
      </c>
      <c r="M664">
        <v>3220000000</v>
      </c>
      <c r="N664">
        <v>-9.4256392000000009</v>
      </c>
    </row>
    <row r="665" spans="2:14" x14ac:dyDescent="0.25">
      <c r="B665">
        <v>3280000000</v>
      </c>
      <c r="C665">
        <v>-9.3056192000000006</v>
      </c>
      <c r="M665">
        <v>3280000000</v>
      </c>
      <c r="N665">
        <v>-9.4697198999999994</v>
      </c>
    </row>
    <row r="666" spans="2:14" x14ac:dyDescent="0.25">
      <c r="B666">
        <v>3340000000</v>
      </c>
      <c r="C666">
        <v>-9.3182974000000005</v>
      </c>
      <c r="M666">
        <v>3340000000</v>
      </c>
      <c r="N666">
        <v>-9.5141325000000005</v>
      </c>
    </row>
    <row r="667" spans="2:14" x14ac:dyDescent="0.25">
      <c r="B667">
        <v>3400000000</v>
      </c>
      <c r="C667">
        <v>-9.3656406000000008</v>
      </c>
      <c r="M667">
        <v>3400000000</v>
      </c>
      <c r="N667">
        <v>-9.6050261999999993</v>
      </c>
    </row>
    <row r="668" spans="2:14" x14ac:dyDescent="0.25">
      <c r="B668">
        <v>3460000000</v>
      </c>
      <c r="C668">
        <v>-9.3699893999999997</v>
      </c>
      <c r="M668">
        <v>3460000000</v>
      </c>
      <c r="N668">
        <v>-9.6086779</v>
      </c>
    </row>
    <row r="669" spans="2:14" x14ac:dyDescent="0.25">
      <c r="B669">
        <v>3520000000</v>
      </c>
      <c r="C669">
        <v>-9.4280968000000005</v>
      </c>
      <c r="M669">
        <v>3520000000</v>
      </c>
      <c r="N669">
        <v>-9.6999083000000006</v>
      </c>
    </row>
    <row r="670" spans="2:14" x14ac:dyDescent="0.25">
      <c r="B670">
        <v>3580000000</v>
      </c>
      <c r="C670">
        <v>-9.4750557000000004</v>
      </c>
      <c r="M670">
        <v>3580000000</v>
      </c>
      <c r="N670">
        <v>-9.7277249999999995</v>
      </c>
    </row>
    <row r="671" spans="2:14" x14ac:dyDescent="0.25">
      <c r="B671">
        <v>3640000000</v>
      </c>
      <c r="C671">
        <v>-9.5662050000000001</v>
      </c>
      <c r="M671">
        <v>3640000000</v>
      </c>
      <c r="N671">
        <v>-9.8274583999999994</v>
      </c>
    </row>
    <row r="672" spans="2:14" x14ac:dyDescent="0.25">
      <c r="B672">
        <v>3700000000</v>
      </c>
      <c r="C672">
        <v>-9.6211719999999996</v>
      </c>
      <c r="M672">
        <v>3700000000</v>
      </c>
      <c r="N672">
        <v>-9.8356504000000005</v>
      </c>
    </row>
    <row r="673" spans="2:14" x14ac:dyDescent="0.25">
      <c r="B673">
        <v>3760000000</v>
      </c>
      <c r="C673">
        <v>-9.6555529</v>
      </c>
      <c r="M673">
        <v>3760000000</v>
      </c>
      <c r="N673">
        <v>-9.8565407</v>
      </c>
    </row>
    <row r="674" spans="2:14" x14ac:dyDescent="0.25">
      <c r="B674">
        <v>3820000000</v>
      </c>
      <c r="C674">
        <v>-9.6926708000000001</v>
      </c>
      <c r="M674">
        <v>3820000000</v>
      </c>
      <c r="N674">
        <v>-9.8002739000000005</v>
      </c>
    </row>
    <row r="675" spans="2:14" x14ac:dyDescent="0.25">
      <c r="B675">
        <v>3880000000</v>
      </c>
      <c r="C675">
        <v>-9.7283305999999996</v>
      </c>
      <c r="M675">
        <v>3880000000</v>
      </c>
      <c r="N675">
        <v>-9.7759246999999991</v>
      </c>
    </row>
    <row r="676" spans="2:14" x14ac:dyDescent="0.25">
      <c r="B676">
        <v>3940000000</v>
      </c>
      <c r="C676">
        <v>-9.7524595000000005</v>
      </c>
      <c r="M676">
        <v>3940000000</v>
      </c>
      <c r="N676">
        <v>-9.6898669999999996</v>
      </c>
    </row>
    <row r="677" spans="2:14" x14ac:dyDescent="0.25">
      <c r="B677">
        <v>4000000000</v>
      </c>
      <c r="C677">
        <v>-9.7758751000000004</v>
      </c>
      <c r="M677">
        <v>4000000000</v>
      </c>
      <c r="N677">
        <v>-9.6400728000000004</v>
      </c>
    </row>
    <row r="678" spans="2:14" x14ac:dyDescent="0.25">
      <c r="B678">
        <v>4060000000</v>
      </c>
      <c r="C678">
        <v>-9.8014411999999993</v>
      </c>
      <c r="M678">
        <v>4060000000</v>
      </c>
      <c r="N678">
        <v>-9.5631226999999992</v>
      </c>
    </row>
    <row r="679" spans="2:14" x14ac:dyDescent="0.25">
      <c r="B679">
        <v>4120000000</v>
      </c>
      <c r="C679">
        <v>-9.8611269000000004</v>
      </c>
      <c r="M679">
        <v>4120000000</v>
      </c>
      <c r="N679">
        <v>-9.5374508000000002</v>
      </c>
    </row>
    <row r="680" spans="2:14" x14ac:dyDescent="0.25">
      <c r="B680">
        <v>4180000000</v>
      </c>
      <c r="C680">
        <v>-9.8927993999999995</v>
      </c>
      <c r="M680">
        <v>4180000000</v>
      </c>
      <c r="N680">
        <v>-9.4802979999999994</v>
      </c>
    </row>
    <row r="681" spans="2:14" x14ac:dyDescent="0.25">
      <c r="B681">
        <v>4240000000</v>
      </c>
      <c r="C681">
        <v>-9.8943452999999995</v>
      </c>
      <c r="M681">
        <v>4240000000</v>
      </c>
      <c r="N681">
        <v>-9.4015388000000009</v>
      </c>
    </row>
    <row r="682" spans="2:14" x14ac:dyDescent="0.25">
      <c r="B682">
        <v>4300000000</v>
      </c>
      <c r="C682">
        <v>-9.8876180999999992</v>
      </c>
      <c r="M682">
        <v>4300000000</v>
      </c>
      <c r="N682">
        <v>-9.3318557999999996</v>
      </c>
    </row>
    <row r="683" spans="2:14" x14ac:dyDescent="0.25">
      <c r="B683">
        <v>4360000000</v>
      </c>
      <c r="C683">
        <v>-9.9591694000000004</v>
      </c>
      <c r="M683">
        <v>4360000000</v>
      </c>
      <c r="N683">
        <v>-9.3389378000000001</v>
      </c>
    </row>
    <row r="684" spans="2:14" x14ac:dyDescent="0.25">
      <c r="B684">
        <v>4420000000</v>
      </c>
      <c r="C684">
        <v>-9.9814234000000006</v>
      </c>
      <c r="M684">
        <v>4420000000</v>
      </c>
      <c r="N684">
        <v>-9.3591604000000004</v>
      </c>
    </row>
    <row r="685" spans="2:14" x14ac:dyDescent="0.25">
      <c r="B685">
        <v>4480000000</v>
      </c>
      <c r="C685">
        <v>-9.9644442000000009</v>
      </c>
      <c r="M685">
        <v>4480000000</v>
      </c>
      <c r="N685">
        <v>-9.3519658999999997</v>
      </c>
    </row>
    <row r="686" spans="2:14" x14ac:dyDescent="0.25">
      <c r="B686">
        <v>4540000000</v>
      </c>
      <c r="C686">
        <v>-9.8984623000000003</v>
      </c>
      <c r="M686">
        <v>4540000000</v>
      </c>
      <c r="N686">
        <v>-9.3738194000000004</v>
      </c>
    </row>
    <row r="687" spans="2:14" x14ac:dyDescent="0.25">
      <c r="B687">
        <v>4600000000</v>
      </c>
      <c r="C687">
        <v>-9.8518743999999998</v>
      </c>
      <c r="M687">
        <v>4600000000</v>
      </c>
      <c r="N687">
        <v>-9.4114313000000003</v>
      </c>
    </row>
    <row r="688" spans="2:14" x14ac:dyDescent="0.25">
      <c r="B688">
        <v>4660000000</v>
      </c>
      <c r="C688">
        <v>-9.7461947999999996</v>
      </c>
      <c r="M688">
        <v>4660000000</v>
      </c>
      <c r="N688">
        <v>-9.4508065999999999</v>
      </c>
    </row>
    <row r="689" spans="2:14" x14ac:dyDescent="0.25">
      <c r="B689">
        <v>4720000000</v>
      </c>
      <c r="C689">
        <v>-9.6475649000000008</v>
      </c>
      <c r="M689">
        <v>4720000000</v>
      </c>
      <c r="N689">
        <v>-9.4677334000000002</v>
      </c>
    </row>
    <row r="690" spans="2:14" x14ac:dyDescent="0.25">
      <c r="B690">
        <v>4780000000</v>
      </c>
      <c r="C690">
        <v>-9.5654430000000001</v>
      </c>
      <c r="M690">
        <v>4780000000</v>
      </c>
      <c r="N690">
        <v>-9.5236902000000008</v>
      </c>
    </row>
    <row r="691" spans="2:14" x14ac:dyDescent="0.25">
      <c r="B691">
        <v>4840000000</v>
      </c>
      <c r="C691">
        <v>-9.5401506000000005</v>
      </c>
      <c r="M691">
        <v>4840000000</v>
      </c>
      <c r="N691">
        <v>-9.5619221000000003</v>
      </c>
    </row>
    <row r="692" spans="2:14" x14ac:dyDescent="0.25">
      <c r="B692">
        <v>4900000000</v>
      </c>
      <c r="C692">
        <v>-9.4978274999999996</v>
      </c>
      <c r="M692">
        <v>4900000000</v>
      </c>
      <c r="N692">
        <v>-9.5997810000000001</v>
      </c>
    </row>
    <row r="693" spans="2:14" x14ac:dyDescent="0.25">
      <c r="B693">
        <v>4960000000</v>
      </c>
      <c r="C693">
        <v>-9.4903373999999996</v>
      </c>
      <c r="M693">
        <v>4960000000</v>
      </c>
      <c r="N693">
        <v>-9.6182994999999991</v>
      </c>
    </row>
    <row r="694" spans="2:14" x14ac:dyDescent="0.25">
      <c r="B694">
        <v>5020000000</v>
      </c>
      <c r="C694">
        <v>-9.4553518000000008</v>
      </c>
      <c r="M694">
        <v>5020000000</v>
      </c>
      <c r="N694">
        <v>-9.6299696000000008</v>
      </c>
    </row>
    <row r="695" spans="2:14" x14ac:dyDescent="0.25">
      <c r="B695">
        <v>5080000000</v>
      </c>
      <c r="C695">
        <v>-9.4440898999999998</v>
      </c>
      <c r="M695">
        <v>5080000000</v>
      </c>
      <c r="N695">
        <v>-9.6015902000000004</v>
      </c>
    </row>
    <row r="696" spans="2:14" x14ac:dyDescent="0.25">
      <c r="B696">
        <v>5140000000</v>
      </c>
      <c r="C696">
        <v>-9.3960047000000007</v>
      </c>
      <c r="M696">
        <v>5140000000</v>
      </c>
      <c r="N696">
        <v>-9.5734528999999995</v>
      </c>
    </row>
    <row r="697" spans="2:14" x14ac:dyDescent="0.25">
      <c r="B697">
        <v>5200000000</v>
      </c>
      <c r="C697">
        <v>-9.4217215000000003</v>
      </c>
      <c r="M697">
        <v>5200000000</v>
      </c>
      <c r="N697">
        <v>-9.5552072999999993</v>
      </c>
    </row>
    <row r="698" spans="2:14" x14ac:dyDescent="0.25">
      <c r="B698">
        <v>5260000000</v>
      </c>
      <c r="C698">
        <v>-9.3844595000000002</v>
      </c>
      <c r="M698">
        <v>5260000000</v>
      </c>
      <c r="N698">
        <v>-9.4909982999999993</v>
      </c>
    </row>
    <row r="699" spans="2:14" x14ac:dyDescent="0.25">
      <c r="B699">
        <v>5320000000</v>
      </c>
      <c r="C699">
        <v>-9.3684864000000001</v>
      </c>
      <c r="M699">
        <v>5320000000</v>
      </c>
      <c r="N699">
        <v>-9.4010887000000007</v>
      </c>
    </row>
    <row r="700" spans="2:14" x14ac:dyDescent="0.25">
      <c r="B700">
        <v>5380000000</v>
      </c>
      <c r="C700">
        <v>-9.3228148999999991</v>
      </c>
      <c r="M700">
        <v>5380000000</v>
      </c>
      <c r="N700">
        <v>-9.3025427000000001</v>
      </c>
    </row>
    <row r="701" spans="2:14" x14ac:dyDescent="0.25">
      <c r="B701">
        <v>5440000000</v>
      </c>
      <c r="C701">
        <v>-9.3765230000000006</v>
      </c>
      <c r="M701">
        <v>5440000000</v>
      </c>
      <c r="N701">
        <v>-9.2407646000000003</v>
      </c>
    </row>
    <row r="702" spans="2:14" x14ac:dyDescent="0.25">
      <c r="B702">
        <v>5500000000</v>
      </c>
      <c r="C702">
        <v>-9.3520126000000001</v>
      </c>
      <c r="M702">
        <v>5500000000</v>
      </c>
      <c r="N702">
        <v>-9.1444987999999992</v>
      </c>
    </row>
    <row r="703" spans="2:14" x14ac:dyDescent="0.25">
      <c r="B703">
        <v>5560000000</v>
      </c>
      <c r="C703">
        <v>-9.3650330999999998</v>
      </c>
      <c r="M703">
        <v>5560000000</v>
      </c>
      <c r="N703">
        <v>-9.0716590999999998</v>
      </c>
    </row>
    <row r="704" spans="2:14" x14ac:dyDescent="0.25">
      <c r="B704">
        <v>5620000000</v>
      </c>
      <c r="C704">
        <v>-9.3724422000000001</v>
      </c>
      <c r="M704">
        <v>5620000000</v>
      </c>
      <c r="N704">
        <v>-9.0208416000000007</v>
      </c>
    </row>
    <row r="705" spans="2:14" x14ac:dyDescent="0.25">
      <c r="B705">
        <v>5680000000</v>
      </c>
      <c r="C705">
        <v>-9.4445601000000003</v>
      </c>
      <c r="M705">
        <v>5680000000</v>
      </c>
      <c r="N705">
        <v>-9.0109720000000006</v>
      </c>
    </row>
    <row r="706" spans="2:14" x14ac:dyDescent="0.25">
      <c r="B706">
        <v>5740000000</v>
      </c>
      <c r="C706">
        <v>-9.4113168999999992</v>
      </c>
      <c r="M706">
        <v>5740000000</v>
      </c>
      <c r="N706">
        <v>-8.9580879000000007</v>
      </c>
    </row>
    <row r="707" spans="2:14" x14ac:dyDescent="0.25">
      <c r="B707">
        <v>5800000000</v>
      </c>
      <c r="C707">
        <v>-9.3947172000000005</v>
      </c>
      <c r="M707">
        <v>5800000000</v>
      </c>
      <c r="N707">
        <v>-8.9179554000000003</v>
      </c>
    </row>
    <row r="708" spans="2:14" x14ac:dyDescent="0.25">
      <c r="B708">
        <v>5860000000</v>
      </c>
      <c r="C708">
        <v>-9.3285874999999994</v>
      </c>
      <c r="M708">
        <v>5860000000</v>
      </c>
      <c r="N708">
        <v>-8.8706188000000008</v>
      </c>
    </row>
    <row r="709" spans="2:14" x14ac:dyDescent="0.25">
      <c r="B709">
        <v>5920000000</v>
      </c>
      <c r="C709">
        <v>-9.3056812000000004</v>
      </c>
      <c r="M709">
        <v>5920000000</v>
      </c>
      <c r="N709">
        <v>-8.8558722000000003</v>
      </c>
    </row>
    <row r="710" spans="2:14" x14ac:dyDescent="0.25">
      <c r="B710">
        <v>5980000000</v>
      </c>
      <c r="C710">
        <v>-9.2423886999999993</v>
      </c>
      <c r="M710">
        <v>5980000000</v>
      </c>
      <c r="N710">
        <v>-8.8604240000000001</v>
      </c>
    </row>
    <row r="711" spans="2:14" x14ac:dyDescent="0.25">
      <c r="B711">
        <v>6040000000</v>
      </c>
      <c r="C711">
        <v>-9.2322559000000002</v>
      </c>
      <c r="M711">
        <v>6040000000</v>
      </c>
      <c r="N711">
        <v>-8.8958405999999997</v>
      </c>
    </row>
    <row r="712" spans="2:14" x14ac:dyDescent="0.25">
      <c r="B712">
        <v>6100000000</v>
      </c>
      <c r="C712">
        <v>-9.1911850000000008</v>
      </c>
      <c r="M712">
        <v>6100000000</v>
      </c>
      <c r="N712">
        <v>-8.9295863999999998</v>
      </c>
    </row>
    <row r="713" spans="2:14" x14ac:dyDescent="0.25">
      <c r="B713">
        <v>6160000000</v>
      </c>
      <c r="C713">
        <v>-9.1995745000000007</v>
      </c>
      <c r="M713">
        <v>6160000000</v>
      </c>
      <c r="N713">
        <v>-8.9787435999999996</v>
      </c>
    </row>
    <row r="714" spans="2:14" x14ac:dyDescent="0.25">
      <c r="B714">
        <v>6220000000</v>
      </c>
      <c r="C714">
        <v>-9.1653490000000009</v>
      </c>
      <c r="M714">
        <v>6220000000</v>
      </c>
      <c r="N714">
        <v>-9.0045099000000004</v>
      </c>
    </row>
    <row r="715" spans="2:14" x14ac:dyDescent="0.25">
      <c r="B715">
        <v>6280000000</v>
      </c>
      <c r="C715">
        <v>-9.1744204000000007</v>
      </c>
      <c r="M715">
        <v>6280000000</v>
      </c>
      <c r="N715">
        <v>-9.0453624999999995</v>
      </c>
    </row>
    <row r="716" spans="2:14" x14ac:dyDescent="0.25">
      <c r="B716">
        <v>6340000000</v>
      </c>
      <c r="C716">
        <v>-9.1816244000000005</v>
      </c>
      <c r="M716">
        <v>6340000000</v>
      </c>
      <c r="N716">
        <v>-9.0864525</v>
      </c>
    </row>
    <row r="717" spans="2:14" x14ac:dyDescent="0.25">
      <c r="B717">
        <v>6400000000</v>
      </c>
      <c r="C717">
        <v>-9.1927041999999997</v>
      </c>
      <c r="M717">
        <v>6400000000</v>
      </c>
      <c r="N717">
        <v>-9.1041746000000003</v>
      </c>
    </row>
    <row r="718" spans="2:14" x14ac:dyDescent="0.25">
      <c r="B718">
        <v>6460000000</v>
      </c>
      <c r="C718">
        <v>-9.2085370999999991</v>
      </c>
      <c r="M718">
        <v>6460000000</v>
      </c>
      <c r="N718">
        <v>-9.1298437000000003</v>
      </c>
    </row>
    <row r="719" spans="2:14" x14ac:dyDescent="0.25">
      <c r="B719">
        <v>6520000000</v>
      </c>
      <c r="C719">
        <v>-9.2281189000000001</v>
      </c>
      <c r="M719">
        <v>6520000000</v>
      </c>
      <c r="N719">
        <v>-9.1501570000000001</v>
      </c>
    </row>
    <row r="720" spans="2:14" x14ac:dyDescent="0.25">
      <c r="B720">
        <v>6580000000</v>
      </c>
      <c r="C720">
        <v>-9.2075929999999993</v>
      </c>
      <c r="M720">
        <v>6580000000</v>
      </c>
      <c r="N720">
        <v>-9.1441441000000001</v>
      </c>
    </row>
    <row r="721" spans="2:14" x14ac:dyDescent="0.25">
      <c r="B721">
        <v>6640000000</v>
      </c>
      <c r="C721">
        <v>-9.1745728999999994</v>
      </c>
      <c r="M721">
        <v>6640000000</v>
      </c>
      <c r="N721">
        <v>-9.1243286000000001</v>
      </c>
    </row>
    <row r="722" spans="2:14" x14ac:dyDescent="0.25">
      <c r="B722">
        <v>6700000000</v>
      </c>
      <c r="C722">
        <v>-9.1776075000000006</v>
      </c>
      <c r="M722">
        <v>6700000000</v>
      </c>
      <c r="N722">
        <v>-9.1395140000000001</v>
      </c>
    </row>
    <row r="723" spans="2:14" x14ac:dyDescent="0.25">
      <c r="B723">
        <v>6760000000</v>
      </c>
      <c r="C723">
        <v>-9.1938963000000005</v>
      </c>
      <c r="M723">
        <v>6760000000</v>
      </c>
      <c r="N723">
        <v>-9.1449022000000006</v>
      </c>
    </row>
    <row r="724" spans="2:14" x14ac:dyDescent="0.25">
      <c r="B724">
        <v>6820000000</v>
      </c>
      <c r="C724">
        <v>-9.1890000999999994</v>
      </c>
      <c r="M724">
        <v>6820000000</v>
      </c>
      <c r="N724">
        <v>-9.1458712000000002</v>
      </c>
    </row>
    <row r="725" spans="2:14" x14ac:dyDescent="0.25">
      <c r="B725">
        <v>6880000000</v>
      </c>
      <c r="C725">
        <v>-9.1786203000000004</v>
      </c>
      <c r="M725">
        <v>6880000000</v>
      </c>
      <c r="N725">
        <v>-9.1347847000000009</v>
      </c>
    </row>
    <row r="726" spans="2:14" x14ac:dyDescent="0.25">
      <c r="B726">
        <v>6940000000</v>
      </c>
      <c r="C726">
        <v>-9.1704769000000006</v>
      </c>
      <c r="M726">
        <v>6940000000</v>
      </c>
      <c r="N726">
        <v>-9.1307925999999995</v>
      </c>
    </row>
    <row r="727" spans="2:14" x14ac:dyDescent="0.25">
      <c r="B727">
        <v>7000000000</v>
      </c>
      <c r="C727">
        <v>-9.1461629999999996</v>
      </c>
      <c r="M727">
        <v>7000000000</v>
      </c>
      <c r="N727">
        <v>-9.1064787000000003</v>
      </c>
    </row>
    <row r="728" spans="2:14" x14ac:dyDescent="0.25">
      <c r="B728">
        <v>7060000000</v>
      </c>
      <c r="C728">
        <v>-9.1184559000000007</v>
      </c>
      <c r="M728">
        <v>7060000000</v>
      </c>
      <c r="N728">
        <v>-9.1072664000000003</v>
      </c>
    </row>
    <row r="729" spans="2:14" x14ac:dyDescent="0.25">
      <c r="B729">
        <v>7120000000</v>
      </c>
      <c r="C729">
        <v>-9.1351233000000001</v>
      </c>
      <c r="M729">
        <v>7120000000</v>
      </c>
      <c r="N729">
        <v>-9.1374569000000001</v>
      </c>
    </row>
    <row r="730" spans="2:14" x14ac:dyDescent="0.25">
      <c r="B730">
        <v>7180000000</v>
      </c>
      <c r="C730">
        <v>-9.1372079999999993</v>
      </c>
      <c r="M730">
        <v>7180000000</v>
      </c>
      <c r="N730">
        <v>-9.1399764999999995</v>
      </c>
    </row>
    <row r="731" spans="2:14" x14ac:dyDescent="0.25">
      <c r="B731">
        <v>7240000000</v>
      </c>
      <c r="C731">
        <v>-9.1411829000000004</v>
      </c>
      <c r="M731">
        <v>7240000000</v>
      </c>
      <c r="N731">
        <v>-9.1368542000000001</v>
      </c>
    </row>
    <row r="732" spans="2:14" x14ac:dyDescent="0.25">
      <c r="B732">
        <v>7300000000</v>
      </c>
      <c r="C732">
        <v>-9.1431141</v>
      </c>
      <c r="M732">
        <v>7300000000</v>
      </c>
      <c r="N732">
        <v>-9.1482887000000002</v>
      </c>
    </row>
    <row r="733" spans="2:14" x14ac:dyDescent="0.25">
      <c r="B733">
        <v>7360000000</v>
      </c>
      <c r="C733">
        <v>-9.1687183000000001</v>
      </c>
      <c r="M733">
        <v>7360000000</v>
      </c>
      <c r="N733">
        <v>-9.1935748999999998</v>
      </c>
    </row>
    <row r="734" spans="2:14" x14ac:dyDescent="0.25">
      <c r="B734">
        <v>7420000000</v>
      </c>
      <c r="C734">
        <v>-9.1792716999999993</v>
      </c>
      <c r="M734">
        <v>7420000000</v>
      </c>
      <c r="N734">
        <v>-9.2131243000000005</v>
      </c>
    </row>
    <row r="735" spans="2:14" x14ac:dyDescent="0.25">
      <c r="B735">
        <v>7480000000</v>
      </c>
      <c r="C735">
        <v>-9.2256879999999999</v>
      </c>
      <c r="M735">
        <v>7480000000</v>
      </c>
      <c r="N735">
        <v>-9.2766371000000003</v>
      </c>
    </row>
    <row r="736" spans="2:14" x14ac:dyDescent="0.25">
      <c r="B736">
        <v>7540000000</v>
      </c>
      <c r="C736">
        <v>-9.2980824000000002</v>
      </c>
      <c r="M736">
        <v>7540000000</v>
      </c>
      <c r="N736">
        <v>-9.3504324000000008</v>
      </c>
    </row>
    <row r="737" spans="2:14" x14ac:dyDescent="0.25">
      <c r="B737">
        <v>7600000000</v>
      </c>
      <c r="C737">
        <v>-9.3610124999999993</v>
      </c>
      <c r="M737">
        <v>7600000000</v>
      </c>
      <c r="N737">
        <v>-9.3972081999999997</v>
      </c>
    </row>
    <row r="738" spans="2:14" x14ac:dyDescent="0.25">
      <c r="B738">
        <v>7660000000</v>
      </c>
      <c r="C738">
        <v>-9.3782634999999992</v>
      </c>
      <c r="M738">
        <v>7660000000</v>
      </c>
      <c r="N738">
        <v>-9.3889198</v>
      </c>
    </row>
    <row r="739" spans="2:14" x14ac:dyDescent="0.25">
      <c r="B739">
        <v>7720000000</v>
      </c>
      <c r="C739">
        <v>-9.4124993999999997</v>
      </c>
      <c r="M739">
        <v>7720000000</v>
      </c>
      <c r="N739">
        <v>-9.4123982999999996</v>
      </c>
    </row>
    <row r="740" spans="2:14" x14ac:dyDescent="0.25">
      <c r="B740">
        <v>7780000000</v>
      </c>
      <c r="C740">
        <v>-9.4604663999999996</v>
      </c>
      <c r="M740">
        <v>7780000000</v>
      </c>
      <c r="N740">
        <v>-9.4307251000000001</v>
      </c>
    </row>
    <row r="741" spans="2:14" x14ac:dyDescent="0.25">
      <c r="B741">
        <v>7840000000</v>
      </c>
      <c r="C741">
        <v>-9.4978084999999997</v>
      </c>
      <c r="M741">
        <v>7840000000</v>
      </c>
      <c r="N741">
        <v>-9.4427052000000007</v>
      </c>
    </row>
    <row r="742" spans="2:14" x14ac:dyDescent="0.25">
      <c r="B742">
        <v>7900000000</v>
      </c>
      <c r="C742">
        <v>-9.5526236999999998</v>
      </c>
      <c r="M742">
        <v>7900000000</v>
      </c>
      <c r="N742">
        <v>-9.4699878999999996</v>
      </c>
    </row>
    <row r="743" spans="2:14" x14ac:dyDescent="0.25">
      <c r="B743">
        <v>7960000000</v>
      </c>
      <c r="C743">
        <v>-9.6063317999999995</v>
      </c>
      <c r="M743">
        <v>7960000000</v>
      </c>
      <c r="N743">
        <v>-9.5033379</v>
      </c>
    </row>
    <row r="744" spans="2:14" x14ac:dyDescent="0.25">
      <c r="B744">
        <v>8020000000</v>
      </c>
      <c r="C744">
        <v>-9.7232865999999998</v>
      </c>
      <c r="M744">
        <v>8020000000</v>
      </c>
      <c r="N744">
        <v>-9.5745459000000004</v>
      </c>
    </row>
    <row r="745" spans="2:14" x14ac:dyDescent="0.25">
      <c r="B745">
        <v>8080000000</v>
      </c>
      <c r="C745">
        <v>-9.8025026000000004</v>
      </c>
      <c r="M745">
        <v>8080000000</v>
      </c>
      <c r="N745">
        <v>-9.5965033000000002</v>
      </c>
    </row>
    <row r="746" spans="2:14" x14ac:dyDescent="0.25">
      <c r="B746">
        <v>8140000000</v>
      </c>
      <c r="C746">
        <v>-9.8520669999999999</v>
      </c>
      <c r="M746">
        <v>8140000000</v>
      </c>
      <c r="N746">
        <v>-9.6196251000000004</v>
      </c>
    </row>
    <row r="747" spans="2:14" x14ac:dyDescent="0.25">
      <c r="B747">
        <v>8200000000</v>
      </c>
      <c r="C747">
        <v>-9.9334593000000009</v>
      </c>
      <c r="M747">
        <v>8200000000</v>
      </c>
      <c r="N747">
        <v>-9.6844024999999991</v>
      </c>
    </row>
    <row r="748" spans="2:14" x14ac:dyDescent="0.25">
      <c r="B748">
        <v>8260000000</v>
      </c>
      <c r="C748">
        <v>-10.057563999999999</v>
      </c>
      <c r="M748">
        <v>8260000000</v>
      </c>
      <c r="N748">
        <v>-9.7612781999999996</v>
      </c>
    </row>
    <row r="749" spans="2:14" x14ac:dyDescent="0.25">
      <c r="B749">
        <v>8320000000</v>
      </c>
      <c r="C749">
        <v>-10.082941</v>
      </c>
      <c r="M749">
        <v>8320000000</v>
      </c>
      <c r="N749">
        <v>-9.7490796999999993</v>
      </c>
    </row>
    <row r="750" spans="2:14" x14ac:dyDescent="0.25">
      <c r="B750">
        <v>8380000000</v>
      </c>
      <c r="C750">
        <v>-10.146919</v>
      </c>
      <c r="M750">
        <v>8380000000</v>
      </c>
      <c r="N750">
        <v>-9.8123360000000002</v>
      </c>
    </row>
    <row r="751" spans="2:14" x14ac:dyDescent="0.25">
      <c r="B751">
        <v>8440000000</v>
      </c>
      <c r="C751">
        <v>-10.288403000000001</v>
      </c>
      <c r="M751">
        <v>8440000000</v>
      </c>
      <c r="N751">
        <v>-9.9310826999999993</v>
      </c>
    </row>
    <row r="752" spans="2:14" x14ac:dyDescent="0.25">
      <c r="B752">
        <v>8500000000</v>
      </c>
      <c r="C752">
        <v>-10.412644999999999</v>
      </c>
      <c r="M752">
        <v>8500000000</v>
      </c>
      <c r="N752">
        <v>-10.002288</v>
      </c>
    </row>
    <row r="753" spans="2:14" x14ac:dyDescent="0.25">
      <c r="B753">
        <v>8560000000</v>
      </c>
      <c r="C753">
        <v>-10.417438000000001</v>
      </c>
      <c r="M753">
        <v>8560000000</v>
      </c>
      <c r="N753">
        <v>-9.9805869999999999</v>
      </c>
    </row>
    <row r="754" spans="2:14" x14ac:dyDescent="0.25">
      <c r="B754">
        <v>8620000000</v>
      </c>
      <c r="C754">
        <v>-10.47125</v>
      </c>
      <c r="M754">
        <v>8620000000</v>
      </c>
      <c r="N754">
        <v>-10.037693000000001</v>
      </c>
    </row>
    <row r="755" spans="2:14" x14ac:dyDescent="0.25">
      <c r="B755">
        <v>8680000000</v>
      </c>
      <c r="C755">
        <v>-10.574923999999999</v>
      </c>
      <c r="M755">
        <v>8680000000</v>
      </c>
      <c r="N755">
        <v>-10.136359000000001</v>
      </c>
    </row>
    <row r="756" spans="2:14" x14ac:dyDescent="0.25">
      <c r="B756">
        <v>8740000000</v>
      </c>
      <c r="C756">
        <v>-10.607372</v>
      </c>
      <c r="M756">
        <v>8740000000</v>
      </c>
      <c r="N756">
        <v>-10.165056</v>
      </c>
    </row>
    <row r="757" spans="2:14" x14ac:dyDescent="0.25">
      <c r="B757">
        <v>8800000000</v>
      </c>
      <c r="C757">
        <v>-10.645465</v>
      </c>
      <c r="M757">
        <v>8800000000</v>
      </c>
      <c r="N757">
        <v>-10.241654</v>
      </c>
    </row>
    <row r="758" spans="2:14" x14ac:dyDescent="0.25">
      <c r="B758">
        <v>8860000000</v>
      </c>
      <c r="C758">
        <v>-10.847166</v>
      </c>
      <c r="M758">
        <v>8860000000</v>
      </c>
      <c r="N758">
        <v>-10.444957</v>
      </c>
    </row>
    <row r="759" spans="2:14" x14ac:dyDescent="0.25">
      <c r="B759">
        <v>8920000000</v>
      </c>
      <c r="C759">
        <v>-10.964325000000001</v>
      </c>
      <c r="M759">
        <v>8920000000</v>
      </c>
      <c r="N759">
        <v>-10.533923</v>
      </c>
    </row>
    <row r="760" spans="2:14" x14ac:dyDescent="0.25">
      <c r="B760">
        <v>8980000000</v>
      </c>
      <c r="C760">
        <v>-10.95298</v>
      </c>
      <c r="M760">
        <v>8980000000</v>
      </c>
      <c r="N760">
        <v>-10.53233</v>
      </c>
    </row>
    <row r="761" spans="2:14" x14ac:dyDescent="0.25">
      <c r="B761">
        <v>9040000000</v>
      </c>
      <c r="C761">
        <v>-11.011086000000001</v>
      </c>
      <c r="M761">
        <v>9040000000</v>
      </c>
      <c r="N761">
        <v>-10.61924</v>
      </c>
    </row>
    <row r="762" spans="2:14" x14ac:dyDescent="0.25">
      <c r="B762">
        <v>9100000000</v>
      </c>
      <c r="C762">
        <v>-11.116904999999999</v>
      </c>
      <c r="M762">
        <v>9100000000</v>
      </c>
      <c r="N762">
        <v>-10.706635</v>
      </c>
    </row>
    <row r="763" spans="2:14" x14ac:dyDescent="0.25">
      <c r="B763">
        <v>9160000000</v>
      </c>
      <c r="C763">
        <v>-11.040376999999999</v>
      </c>
      <c r="M763">
        <v>9160000000</v>
      </c>
      <c r="N763">
        <v>-10.654078</v>
      </c>
    </row>
    <row r="764" spans="2:14" x14ac:dyDescent="0.25">
      <c r="B764">
        <v>9220000000</v>
      </c>
      <c r="C764">
        <v>-10.971401</v>
      </c>
      <c r="M764">
        <v>9220000000</v>
      </c>
      <c r="N764">
        <v>-10.684023</v>
      </c>
    </row>
    <row r="765" spans="2:14" x14ac:dyDescent="0.25">
      <c r="B765">
        <v>9280000000</v>
      </c>
      <c r="C765">
        <v>-11.091525000000001</v>
      </c>
      <c r="M765">
        <v>9280000000</v>
      </c>
      <c r="N765">
        <v>-10.880089999999999</v>
      </c>
    </row>
    <row r="766" spans="2:14" x14ac:dyDescent="0.25">
      <c r="B766">
        <v>9340000000</v>
      </c>
      <c r="C766">
        <v>-11.227459</v>
      </c>
      <c r="M766">
        <v>9340000000</v>
      </c>
      <c r="N766">
        <v>-11.000037000000001</v>
      </c>
    </row>
    <row r="767" spans="2:14" x14ac:dyDescent="0.25">
      <c r="B767">
        <v>9400000000</v>
      </c>
      <c r="C767">
        <v>-11.112309</v>
      </c>
      <c r="M767">
        <v>9400000000</v>
      </c>
      <c r="N767">
        <v>-10.942216</v>
      </c>
    </row>
    <row r="768" spans="2:14" x14ac:dyDescent="0.25">
      <c r="B768">
        <v>9460000000</v>
      </c>
      <c r="C768">
        <v>-11.074101000000001</v>
      </c>
      <c r="M768">
        <v>9460000000</v>
      </c>
      <c r="N768">
        <v>-10.995088000000001</v>
      </c>
    </row>
    <row r="769" spans="2:14" x14ac:dyDescent="0.25">
      <c r="B769">
        <v>9520000000</v>
      </c>
      <c r="C769">
        <v>-11.219493999999999</v>
      </c>
      <c r="M769">
        <v>9520000000</v>
      </c>
      <c r="N769">
        <v>-11.171844</v>
      </c>
    </row>
    <row r="770" spans="2:14" x14ac:dyDescent="0.25">
      <c r="B770">
        <v>9580000000</v>
      </c>
      <c r="C770">
        <v>-11.234197999999999</v>
      </c>
      <c r="M770">
        <v>9580000000</v>
      </c>
      <c r="N770">
        <v>-11.15382</v>
      </c>
    </row>
    <row r="771" spans="2:14" x14ac:dyDescent="0.25">
      <c r="B771">
        <v>9640000000</v>
      </c>
      <c r="C771">
        <v>-11.074348000000001</v>
      </c>
      <c r="M771">
        <v>9640000000</v>
      </c>
      <c r="N771">
        <v>-11.055742</v>
      </c>
    </row>
    <row r="772" spans="2:14" x14ac:dyDescent="0.25">
      <c r="B772">
        <v>9700000000</v>
      </c>
      <c r="C772">
        <v>-11.143459999999999</v>
      </c>
      <c r="M772">
        <v>9700000000</v>
      </c>
      <c r="N772">
        <v>-11.166978</v>
      </c>
    </row>
    <row r="773" spans="2:14" x14ac:dyDescent="0.25">
      <c r="B773">
        <v>9760000000</v>
      </c>
      <c r="C773">
        <v>-11.355865</v>
      </c>
      <c r="M773">
        <v>9760000000</v>
      </c>
      <c r="N773">
        <v>-11.328702</v>
      </c>
    </row>
    <row r="774" spans="2:14" x14ac:dyDescent="0.25">
      <c r="B774">
        <v>9820000000</v>
      </c>
      <c r="C774">
        <v>-11.333266</v>
      </c>
      <c r="M774">
        <v>9820000000</v>
      </c>
      <c r="N774">
        <v>-11.233959</v>
      </c>
    </row>
    <row r="775" spans="2:14" x14ac:dyDescent="0.25">
      <c r="B775">
        <v>9880000000</v>
      </c>
      <c r="C775">
        <v>-11.202062</v>
      </c>
      <c r="M775">
        <v>9880000000</v>
      </c>
      <c r="N775">
        <v>-11.124428999999999</v>
      </c>
    </row>
    <row r="776" spans="2:14" x14ac:dyDescent="0.25">
      <c r="B776">
        <v>9940000000</v>
      </c>
      <c r="C776">
        <v>-11.265822999999999</v>
      </c>
      <c r="M776">
        <v>9940000000</v>
      </c>
      <c r="N776">
        <v>-11.209573000000001</v>
      </c>
    </row>
    <row r="777" spans="2:14" x14ac:dyDescent="0.25">
      <c r="B777">
        <v>10000000000</v>
      </c>
      <c r="C777">
        <v>-11.354324999999999</v>
      </c>
      <c r="M777">
        <v>10000000000</v>
      </c>
      <c r="N777">
        <v>-11.264616</v>
      </c>
    </row>
    <row r="778" spans="2:14" x14ac:dyDescent="0.25">
      <c r="B778">
        <v>10060000000</v>
      </c>
      <c r="C778">
        <v>-11.253799000000001</v>
      </c>
      <c r="M778">
        <v>10060000000</v>
      </c>
      <c r="N778">
        <v>-11.171379999999999</v>
      </c>
    </row>
    <row r="779" spans="2:14" x14ac:dyDescent="0.25">
      <c r="B779">
        <v>10120000000</v>
      </c>
      <c r="C779">
        <v>-11.221131</v>
      </c>
      <c r="M779">
        <v>10120000000</v>
      </c>
      <c r="N779">
        <v>-11.202589</v>
      </c>
    </row>
    <row r="780" spans="2:14" x14ac:dyDescent="0.25">
      <c r="B780">
        <v>10180000000</v>
      </c>
      <c r="C780">
        <v>-11.368668</v>
      </c>
      <c r="M780">
        <v>10180000000</v>
      </c>
      <c r="N780">
        <v>-11.351041</v>
      </c>
    </row>
    <row r="781" spans="2:14" x14ac:dyDescent="0.25">
      <c r="B781">
        <v>10240000000</v>
      </c>
      <c r="C781">
        <v>-11.364240000000001</v>
      </c>
      <c r="M781">
        <v>10240000000</v>
      </c>
      <c r="N781">
        <v>-11.303580999999999</v>
      </c>
    </row>
    <row r="782" spans="2:14" x14ac:dyDescent="0.25">
      <c r="B782">
        <v>10300000000</v>
      </c>
      <c r="C782">
        <v>-11.239784</v>
      </c>
      <c r="M782">
        <v>10300000000</v>
      </c>
      <c r="N782">
        <v>-11.222492000000001</v>
      </c>
    </row>
    <row r="783" spans="2:14" x14ac:dyDescent="0.25">
      <c r="B783">
        <v>10360000000</v>
      </c>
      <c r="C783">
        <v>-11.266588</v>
      </c>
      <c r="M783">
        <v>10360000000</v>
      </c>
      <c r="N783">
        <v>-11.325737999999999</v>
      </c>
    </row>
    <row r="784" spans="2:14" x14ac:dyDescent="0.25">
      <c r="B784">
        <v>10420000000</v>
      </c>
      <c r="C784">
        <v>-11.347270999999999</v>
      </c>
      <c r="M784">
        <v>10420000000</v>
      </c>
      <c r="N784">
        <v>-11.386794999999999</v>
      </c>
    </row>
    <row r="785" spans="2:14" x14ac:dyDescent="0.25">
      <c r="B785">
        <v>10480000000</v>
      </c>
      <c r="C785">
        <v>-11.258582000000001</v>
      </c>
      <c r="M785">
        <v>10480000000</v>
      </c>
      <c r="N785">
        <v>-11.297815999999999</v>
      </c>
    </row>
    <row r="786" spans="2:14" x14ac:dyDescent="0.25">
      <c r="B786">
        <v>10540000000</v>
      </c>
      <c r="C786">
        <v>-11.244211999999999</v>
      </c>
      <c r="M786">
        <v>10540000000</v>
      </c>
      <c r="N786">
        <v>-11.394133</v>
      </c>
    </row>
    <row r="787" spans="2:14" x14ac:dyDescent="0.25">
      <c r="B787">
        <v>10600000000</v>
      </c>
      <c r="C787">
        <v>-11.441153999999999</v>
      </c>
      <c r="M787">
        <v>10600000000</v>
      </c>
      <c r="N787">
        <v>-11.678051999999999</v>
      </c>
    </row>
    <row r="788" spans="2:14" x14ac:dyDescent="0.25">
      <c r="B788">
        <v>10660000000</v>
      </c>
      <c r="C788">
        <v>-11.517569</v>
      </c>
      <c r="M788">
        <v>10660000000</v>
      </c>
      <c r="N788">
        <v>-11.699885</v>
      </c>
    </row>
    <row r="789" spans="2:14" x14ac:dyDescent="0.25">
      <c r="B789">
        <v>10720000000</v>
      </c>
      <c r="C789">
        <v>-11.422810999999999</v>
      </c>
      <c r="M789">
        <v>10720000000</v>
      </c>
      <c r="N789">
        <v>-11.618372000000001</v>
      </c>
    </row>
    <row r="790" spans="2:14" x14ac:dyDescent="0.25">
      <c r="B790">
        <v>10780000000</v>
      </c>
      <c r="C790">
        <v>-11.431461000000001</v>
      </c>
      <c r="M790">
        <v>10780000000</v>
      </c>
      <c r="N790">
        <v>-11.725712</v>
      </c>
    </row>
    <row r="791" spans="2:14" x14ac:dyDescent="0.25">
      <c r="B791">
        <v>10840000000</v>
      </c>
      <c r="C791">
        <v>-11.538385999999999</v>
      </c>
      <c r="M791">
        <v>10840000000</v>
      </c>
      <c r="N791">
        <v>-11.883164000000001</v>
      </c>
    </row>
    <row r="792" spans="2:14" x14ac:dyDescent="0.25">
      <c r="B792">
        <v>10900000000</v>
      </c>
      <c r="C792">
        <v>-11.442145</v>
      </c>
      <c r="M792">
        <v>10900000000</v>
      </c>
      <c r="N792">
        <v>-11.758851999999999</v>
      </c>
    </row>
    <row r="793" spans="2:14" x14ac:dyDescent="0.25">
      <c r="B793">
        <v>10960000000</v>
      </c>
      <c r="C793">
        <v>-11.359458999999999</v>
      </c>
      <c r="M793">
        <v>10960000000</v>
      </c>
      <c r="N793">
        <v>-11.791392999999999</v>
      </c>
    </row>
    <row r="794" spans="2:14" x14ac:dyDescent="0.25">
      <c r="B794">
        <v>11020000000</v>
      </c>
      <c r="C794">
        <v>-11.507968999999999</v>
      </c>
      <c r="M794">
        <v>11020000000</v>
      </c>
      <c r="N794">
        <v>-12.099900999999999</v>
      </c>
    </row>
    <row r="795" spans="2:14" x14ac:dyDescent="0.25">
      <c r="B795">
        <v>11080000000</v>
      </c>
      <c r="C795">
        <v>-11.692999</v>
      </c>
      <c r="M795">
        <v>11080000000</v>
      </c>
      <c r="N795">
        <v>-12.305277</v>
      </c>
    </row>
    <row r="796" spans="2:14" x14ac:dyDescent="0.25">
      <c r="B796">
        <v>11140000000</v>
      </c>
      <c r="C796">
        <v>-11.682667</v>
      </c>
      <c r="M796">
        <v>11140000000</v>
      </c>
      <c r="N796">
        <v>-12.257744000000001</v>
      </c>
    </row>
    <row r="797" spans="2:14" x14ac:dyDescent="0.25">
      <c r="B797">
        <v>11200000000</v>
      </c>
      <c r="C797">
        <v>-11.686351</v>
      </c>
      <c r="M797">
        <v>11200000000</v>
      </c>
      <c r="N797">
        <v>-12.334493999999999</v>
      </c>
    </row>
    <row r="798" spans="2:14" x14ac:dyDescent="0.25">
      <c r="B798">
        <v>11260000000</v>
      </c>
      <c r="C798">
        <v>-11.816214</v>
      </c>
      <c r="M798">
        <v>11260000000</v>
      </c>
      <c r="N798">
        <v>-12.538923</v>
      </c>
    </row>
    <row r="799" spans="2:14" x14ac:dyDescent="0.25">
      <c r="B799">
        <v>11320000000</v>
      </c>
      <c r="C799">
        <v>-11.88186</v>
      </c>
      <c r="M799">
        <v>11320000000</v>
      </c>
      <c r="N799">
        <v>-12.586116000000001</v>
      </c>
    </row>
    <row r="800" spans="2:14" x14ac:dyDescent="0.25">
      <c r="B800">
        <v>11380000000</v>
      </c>
      <c r="C800">
        <v>-11.891181</v>
      </c>
      <c r="M800">
        <v>11380000000</v>
      </c>
      <c r="N800">
        <v>-12.67315</v>
      </c>
    </row>
    <row r="801" spans="2:14" x14ac:dyDescent="0.25">
      <c r="B801">
        <v>11440000000</v>
      </c>
      <c r="C801">
        <v>-12.048843</v>
      </c>
      <c r="M801">
        <v>11440000000</v>
      </c>
      <c r="N801">
        <v>-12.972467999999999</v>
      </c>
    </row>
    <row r="802" spans="2:14" x14ac:dyDescent="0.25">
      <c r="B802">
        <v>11500000000</v>
      </c>
      <c r="C802">
        <v>-12.271791</v>
      </c>
      <c r="M802">
        <v>11500000000</v>
      </c>
      <c r="N802">
        <v>-13.230688000000001</v>
      </c>
    </row>
    <row r="803" spans="2:14" x14ac:dyDescent="0.25">
      <c r="B803">
        <v>11560000000</v>
      </c>
      <c r="C803">
        <v>-12.355909</v>
      </c>
      <c r="M803">
        <v>11560000000</v>
      </c>
      <c r="N803">
        <v>-13.316411</v>
      </c>
    </row>
    <row r="804" spans="2:14" x14ac:dyDescent="0.25">
      <c r="B804">
        <v>11620000000</v>
      </c>
      <c r="C804">
        <v>-12.545515</v>
      </c>
      <c r="M804">
        <v>11620000000</v>
      </c>
      <c r="N804">
        <v>-13.62903</v>
      </c>
    </row>
    <row r="805" spans="2:14" x14ac:dyDescent="0.25">
      <c r="B805">
        <v>11680000000</v>
      </c>
      <c r="C805">
        <v>-12.884135000000001</v>
      </c>
      <c r="M805">
        <v>11680000000</v>
      </c>
      <c r="N805">
        <v>-13.990714000000001</v>
      </c>
    </row>
    <row r="806" spans="2:14" x14ac:dyDescent="0.25">
      <c r="B806">
        <v>11740000000</v>
      </c>
      <c r="C806">
        <v>-12.985186000000001</v>
      </c>
      <c r="M806">
        <v>11740000000</v>
      </c>
      <c r="N806">
        <v>-13.965964</v>
      </c>
    </row>
    <row r="807" spans="2:14" x14ac:dyDescent="0.25">
      <c r="B807">
        <v>11800000000</v>
      </c>
      <c r="C807">
        <v>-12.980074</v>
      </c>
      <c r="M807">
        <v>11800000000</v>
      </c>
      <c r="N807">
        <v>-14.010954999999999</v>
      </c>
    </row>
    <row r="808" spans="2:14" x14ac:dyDescent="0.25">
      <c r="B808">
        <v>11860000000</v>
      </c>
      <c r="C808">
        <v>-13.374121000000001</v>
      </c>
      <c r="M808">
        <v>11860000000</v>
      </c>
      <c r="N808">
        <v>-14.551774999999999</v>
      </c>
    </row>
    <row r="809" spans="2:14" x14ac:dyDescent="0.25">
      <c r="B809">
        <v>11920000000</v>
      </c>
      <c r="C809">
        <v>-13.797176</v>
      </c>
      <c r="M809">
        <v>11920000000</v>
      </c>
      <c r="N809">
        <v>-14.908882</v>
      </c>
    </row>
    <row r="810" spans="2:14" x14ac:dyDescent="0.25">
      <c r="B810">
        <v>11980000000</v>
      </c>
      <c r="C810">
        <v>-13.794171</v>
      </c>
      <c r="M810">
        <v>11980000000</v>
      </c>
      <c r="N810">
        <v>-14.689774</v>
      </c>
    </row>
    <row r="811" spans="2:14" x14ac:dyDescent="0.25">
      <c r="B811">
        <v>12040000000</v>
      </c>
      <c r="C811">
        <v>-13.750674999999999</v>
      </c>
      <c r="M811">
        <v>12040000000</v>
      </c>
      <c r="N811">
        <v>-14.646703</v>
      </c>
    </row>
    <row r="812" spans="2:14" x14ac:dyDescent="0.25">
      <c r="B812">
        <v>12100000000</v>
      </c>
      <c r="C812">
        <v>-14.064728000000001</v>
      </c>
      <c r="M812">
        <v>12100000000</v>
      </c>
      <c r="N812">
        <v>-15.010484</v>
      </c>
    </row>
    <row r="813" spans="2:14" x14ac:dyDescent="0.25">
      <c r="B813">
        <v>12160000000</v>
      </c>
      <c r="C813">
        <v>-14.190303</v>
      </c>
      <c r="M813">
        <v>12160000000</v>
      </c>
      <c r="N813">
        <v>-15.016209</v>
      </c>
    </row>
    <row r="814" spans="2:14" x14ac:dyDescent="0.25">
      <c r="B814">
        <v>12220000000</v>
      </c>
      <c r="C814">
        <v>-14.022095</v>
      </c>
      <c r="M814">
        <v>12220000000</v>
      </c>
      <c r="N814">
        <v>-14.794872</v>
      </c>
    </row>
    <row r="815" spans="2:14" x14ac:dyDescent="0.25">
      <c r="B815">
        <v>12280000000</v>
      </c>
      <c r="C815">
        <v>-14.190020000000001</v>
      </c>
      <c r="M815">
        <v>12280000000</v>
      </c>
      <c r="N815">
        <v>-15.214036999999999</v>
      </c>
    </row>
    <row r="816" spans="2:14" x14ac:dyDescent="0.25">
      <c r="B816">
        <v>12340000000</v>
      </c>
      <c r="C816">
        <v>-14.757367</v>
      </c>
      <c r="M816">
        <v>12340000000</v>
      </c>
      <c r="N816">
        <v>-15.892564999999999</v>
      </c>
    </row>
    <row r="817" spans="2:14" x14ac:dyDescent="0.25">
      <c r="B817">
        <v>12400000000</v>
      </c>
      <c r="C817">
        <v>-15.028534000000001</v>
      </c>
      <c r="M817">
        <v>12400000000</v>
      </c>
      <c r="N817">
        <v>-16.032</v>
      </c>
    </row>
    <row r="818" spans="2:14" x14ac:dyDescent="0.25">
      <c r="B818">
        <v>12460000000</v>
      </c>
      <c r="C818">
        <v>-15.009766000000001</v>
      </c>
      <c r="M818">
        <v>12460000000</v>
      </c>
      <c r="N818">
        <v>-15.947001</v>
      </c>
    </row>
    <row r="819" spans="2:14" x14ac:dyDescent="0.25">
      <c r="B819">
        <v>12520000000</v>
      </c>
      <c r="C819">
        <v>-15.226788000000001</v>
      </c>
      <c r="M819">
        <v>12520000000</v>
      </c>
      <c r="N819">
        <v>-16.234385</v>
      </c>
    </row>
    <row r="820" spans="2:14" x14ac:dyDescent="0.25">
      <c r="B820">
        <v>12580000000</v>
      </c>
      <c r="C820">
        <v>-15.476644</v>
      </c>
      <c r="M820">
        <v>12580000000</v>
      </c>
      <c r="N820">
        <v>-16.433202999999999</v>
      </c>
    </row>
    <row r="821" spans="2:14" x14ac:dyDescent="0.25">
      <c r="B821">
        <v>12640000000</v>
      </c>
      <c r="C821">
        <v>-15.495858999999999</v>
      </c>
      <c r="M821">
        <v>12640000000</v>
      </c>
      <c r="N821">
        <v>-16.422789000000002</v>
      </c>
    </row>
    <row r="822" spans="2:14" x14ac:dyDescent="0.25">
      <c r="B822">
        <v>12700000000</v>
      </c>
      <c r="C822">
        <v>-15.554290999999999</v>
      </c>
      <c r="M822">
        <v>12700000000</v>
      </c>
      <c r="N822">
        <v>-16.556252000000001</v>
      </c>
    </row>
    <row r="823" spans="2:14" x14ac:dyDescent="0.25">
      <c r="B823">
        <v>12760000000</v>
      </c>
      <c r="C823">
        <v>-15.877589</v>
      </c>
      <c r="M823">
        <v>12760000000</v>
      </c>
      <c r="N823">
        <v>-16.929576999999998</v>
      </c>
    </row>
    <row r="824" spans="2:14" x14ac:dyDescent="0.25">
      <c r="B824">
        <v>12820000000</v>
      </c>
      <c r="C824">
        <v>-16.187073000000002</v>
      </c>
      <c r="M824">
        <v>12820000000</v>
      </c>
      <c r="N824">
        <v>-17.172491000000001</v>
      </c>
    </row>
    <row r="825" spans="2:14" x14ac:dyDescent="0.25">
      <c r="B825">
        <v>12880000000</v>
      </c>
      <c r="C825">
        <v>-16.408712000000001</v>
      </c>
      <c r="M825">
        <v>12880000000</v>
      </c>
      <c r="N825">
        <v>-17.345504999999999</v>
      </c>
    </row>
    <row r="826" spans="2:14" x14ac:dyDescent="0.25">
      <c r="B826">
        <v>12940000000</v>
      </c>
      <c r="C826">
        <v>-16.668941</v>
      </c>
      <c r="M826">
        <v>12940000000</v>
      </c>
      <c r="N826">
        <v>-17.564253000000001</v>
      </c>
    </row>
    <row r="827" spans="2:14" x14ac:dyDescent="0.25">
      <c r="B827">
        <v>13000000000</v>
      </c>
      <c r="C827">
        <v>-16.886374</v>
      </c>
      <c r="M827">
        <v>13000000000</v>
      </c>
      <c r="N827">
        <v>-17.702235999999999</v>
      </c>
    </row>
    <row r="828" spans="2:14" x14ac:dyDescent="0.25">
      <c r="B828" t="s">
        <v>25</v>
      </c>
      <c r="M828" t="s">
        <v>25</v>
      </c>
    </row>
    <row r="831" spans="2:14" x14ac:dyDescent="0.25">
      <c r="B831" t="s">
        <v>42</v>
      </c>
      <c r="M831" t="s">
        <v>42</v>
      </c>
    </row>
    <row r="832" spans="2:14" x14ac:dyDescent="0.25">
      <c r="B832" t="s">
        <v>23</v>
      </c>
      <c r="C832" t="s">
        <v>258</v>
      </c>
      <c r="M832" t="s">
        <v>23</v>
      </c>
      <c r="N832" t="s">
        <v>258</v>
      </c>
    </row>
    <row r="833" spans="2:14" x14ac:dyDescent="0.25">
      <c r="B833">
        <v>1000000000</v>
      </c>
      <c r="C833">
        <v>-18.518089</v>
      </c>
      <c r="M833">
        <v>1000000000</v>
      </c>
      <c r="N833">
        <v>-18.969802999999999</v>
      </c>
    </row>
    <row r="834" spans="2:14" x14ac:dyDescent="0.25">
      <c r="B834">
        <v>1060000000</v>
      </c>
      <c r="C834">
        <v>-18.327562</v>
      </c>
      <c r="M834">
        <v>1060000000</v>
      </c>
      <c r="N834">
        <v>-18.965719</v>
      </c>
    </row>
    <row r="835" spans="2:14" x14ac:dyDescent="0.25">
      <c r="B835">
        <v>1120000000</v>
      </c>
      <c r="C835">
        <v>-17.955131999999999</v>
      </c>
      <c r="M835">
        <v>1120000000</v>
      </c>
      <c r="N835">
        <v>-18.752935000000001</v>
      </c>
    </row>
    <row r="836" spans="2:14" x14ac:dyDescent="0.25">
      <c r="B836">
        <v>1180000000</v>
      </c>
      <c r="C836">
        <v>-17.584047000000002</v>
      </c>
      <c r="M836">
        <v>1180000000</v>
      </c>
      <c r="N836">
        <v>-18.556367999999999</v>
      </c>
    </row>
    <row r="837" spans="2:14" x14ac:dyDescent="0.25">
      <c r="B837">
        <v>1240000000</v>
      </c>
      <c r="C837">
        <v>-17.144403000000001</v>
      </c>
      <c r="M837">
        <v>1240000000</v>
      </c>
      <c r="N837">
        <v>-18.150558</v>
      </c>
    </row>
    <row r="838" spans="2:14" x14ac:dyDescent="0.25">
      <c r="B838">
        <v>1300000000</v>
      </c>
      <c r="C838">
        <v>-16.643978000000001</v>
      </c>
      <c r="M838">
        <v>1300000000</v>
      </c>
      <c r="N838">
        <v>-17.632244</v>
      </c>
    </row>
    <row r="839" spans="2:14" x14ac:dyDescent="0.25">
      <c r="B839">
        <v>1360000000</v>
      </c>
      <c r="C839">
        <v>-16.147081</v>
      </c>
      <c r="M839">
        <v>1360000000</v>
      </c>
      <c r="N839">
        <v>-17.213647999999999</v>
      </c>
    </row>
    <row r="840" spans="2:14" x14ac:dyDescent="0.25">
      <c r="B840">
        <v>1420000000</v>
      </c>
      <c r="C840">
        <v>-15.957858</v>
      </c>
      <c r="M840">
        <v>1420000000</v>
      </c>
      <c r="N840">
        <v>-17.156905999999999</v>
      </c>
    </row>
    <row r="841" spans="2:14" x14ac:dyDescent="0.25">
      <c r="B841">
        <v>1480000000</v>
      </c>
      <c r="C841">
        <v>-15.749269</v>
      </c>
      <c r="M841">
        <v>1480000000</v>
      </c>
      <c r="N841">
        <v>-16.927766999999999</v>
      </c>
    </row>
    <row r="842" spans="2:14" x14ac:dyDescent="0.25">
      <c r="B842">
        <v>1540000000</v>
      </c>
      <c r="C842">
        <v>-15.444374</v>
      </c>
      <c r="M842">
        <v>1540000000</v>
      </c>
      <c r="N842">
        <v>-16.693370999999999</v>
      </c>
    </row>
    <row r="843" spans="2:14" x14ac:dyDescent="0.25">
      <c r="B843">
        <v>1600000000</v>
      </c>
      <c r="C843">
        <v>-15.197884999999999</v>
      </c>
      <c r="M843">
        <v>1600000000</v>
      </c>
      <c r="N843">
        <v>-16.454816999999998</v>
      </c>
    </row>
    <row r="844" spans="2:14" x14ac:dyDescent="0.25">
      <c r="B844">
        <v>1660000000</v>
      </c>
      <c r="C844">
        <v>-14.972549000000001</v>
      </c>
      <c r="M844">
        <v>1660000000</v>
      </c>
      <c r="N844">
        <v>-16.246272999999999</v>
      </c>
    </row>
    <row r="845" spans="2:14" x14ac:dyDescent="0.25">
      <c r="B845">
        <v>1720000000</v>
      </c>
      <c r="C845">
        <v>-14.737515</v>
      </c>
      <c r="M845">
        <v>1720000000</v>
      </c>
      <c r="N845">
        <v>-15.899875</v>
      </c>
    </row>
    <row r="846" spans="2:14" x14ac:dyDescent="0.25">
      <c r="B846">
        <v>1780000000</v>
      </c>
      <c r="C846">
        <v>-14.304990999999999</v>
      </c>
      <c r="M846">
        <v>1780000000</v>
      </c>
      <c r="N846">
        <v>-15.516987</v>
      </c>
    </row>
    <row r="847" spans="2:14" x14ac:dyDescent="0.25">
      <c r="B847">
        <v>1840000000</v>
      </c>
      <c r="C847">
        <v>-14.186461</v>
      </c>
      <c r="M847">
        <v>1840000000</v>
      </c>
      <c r="N847">
        <v>-15.414827000000001</v>
      </c>
    </row>
    <row r="848" spans="2:14" x14ac:dyDescent="0.25">
      <c r="B848">
        <v>1900000000</v>
      </c>
      <c r="C848">
        <v>-14.119749000000001</v>
      </c>
      <c r="M848">
        <v>1900000000</v>
      </c>
      <c r="N848">
        <v>-15.335947000000001</v>
      </c>
    </row>
    <row r="849" spans="2:14" x14ac:dyDescent="0.25">
      <c r="B849">
        <v>1960000000</v>
      </c>
      <c r="C849">
        <v>-14.052223</v>
      </c>
      <c r="M849">
        <v>1960000000</v>
      </c>
      <c r="N849">
        <v>-15.151332</v>
      </c>
    </row>
    <row r="850" spans="2:14" x14ac:dyDescent="0.25">
      <c r="B850">
        <v>2020000000</v>
      </c>
      <c r="C850">
        <v>-13.759544</v>
      </c>
      <c r="M850">
        <v>2020000000</v>
      </c>
      <c r="N850">
        <v>-14.831067000000001</v>
      </c>
    </row>
    <row r="851" spans="2:14" x14ac:dyDescent="0.25">
      <c r="B851">
        <v>2080000000</v>
      </c>
      <c r="C851">
        <v>-13.668282</v>
      </c>
      <c r="M851">
        <v>2080000000</v>
      </c>
      <c r="N851">
        <v>-14.731517999999999</v>
      </c>
    </row>
    <row r="852" spans="2:14" x14ac:dyDescent="0.25">
      <c r="B852">
        <v>2140000000</v>
      </c>
      <c r="C852">
        <v>-13.524054</v>
      </c>
      <c r="M852">
        <v>2140000000</v>
      </c>
      <c r="N852">
        <v>-14.529814999999999</v>
      </c>
    </row>
    <row r="853" spans="2:14" x14ac:dyDescent="0.25">
      <c r="B853">
        <v>2200000000</v>
      </c>
      <c r="C853">
        <v>-13.381073000000001</v>
      </c>
      <c r="M853">
        <v>2200000000</v>
      </c>
      <c r="N853">
        <v>-14.321453999999999</v>
      </c>
    </row>
    <row r="854" spans="2:14" x14ac:dyDescent="0.25">
      <c r="B854">
        <v>2260000000</v>
      </c>
      <c r="C854">
        <v>-13.20992</v>
      </c>
      <c r="M854">
        <v>2260000000</v>
      </c>
      <c r="N854">
        <v>-14.176928</v>
      </c>
    </row>
    <row r="855" spans="2:14" x14ac:dyDescent="0.25">
      <c r="B855">
        <v>2320000000</v>
      </c>
      <c r="C855">
        <v>-13.274141</v>
      </c>
      <c r="M855">
        <v>2320000000</v>
      </c>
      <c r="N855">
        <v>-14.302246999999999</v>
      </c>
    </row>
    <row r="856" spans="2:14" x14ac:dyDescent="0.25">
      <c r="B856">
        <v>2380000000</v>
      </c>
      <c r="C856">
        <v>-13.417334</v>
      </c>
      <c r="M856">
        <v>2380000000</v>
      </c>
      <c r="N856">
        <v>-14.389483999999999</v>
      </c>
    </row>
    <row r="857" spans="2:14" x14ac:dyDescent="0.25">
      <c r="B857">
        <v>2440000000</v>
      </c>
      <c r="C857">
        <v>-13.406414</v>
      </c>
      <c r="M857">
        <v>2440000000</v>
      </c>
      <c r="N857">
        <v>-14.329352</v>
      </c>
    </row>
    <row r="858" spans="2:14" x14ac:dyDescent="0.25">
      <c r="B858">
        <v>2500000000</v>
      </c>
      <c r="C858">
        <v>-13.332255</v>
      </c>
      <c r="M858">
        <v>2500000000</v>
      </c>
      <c r="N858">
        <v>-14.251614</v>
      </c>
    </row>
    <row r="859" spans="2:14" x14ac:dyDescent="0.25">
      <c r="B859">
        <v>2560000000</v>
      </c>
      <c r="C859">
        <v>-13.305400000000001</v>
      </c>
      <c r="M859">
        <v>2560000000</v>
      </c>
      <c r="N859">
        <v>-14.198295999999999</v>
      </c>
    </row>
    <row r="860" spans="2:14" x14ac:dyDescent="0.25">
      <c r="B860">
        <v>2620000000</v>
      </c>
      <c r="C860">
        <v>-13.345499999999999</v>
      </c>
      <c r="M860">
        <v>2620000000</v>
      </c>
      <c r="N860">
        <v>-14.179753</v>
      </c>
    </row>
    <row r="861" spans="2:14" x14ac:dyDescent="0.25">
      <c r="B861">
        <v>2680000000</v>
      </c>
      <c r="C861">
        <v>-13.402756</v>
      </c>
      <c r="M861">
        <v>2680000000</v>
      </c>
      <c r="N861">
        <v>-14.211114999999999</v>
      </c>
    </row>
    <row r="862" spans="2:14" x14ac:dyDescent="0.25">
      <c r="B862">
        <v>2740000000</v>
      </c>
      <c r="C862">
        <v>-13.527305</v>
      </c>
      <c r="M862">
        <v>2740000000</v>
      </c>
      <c r="N862">
        <v>-14.309155000000001</v>
      </c>
    </row>
    <row r="863" spans="2:14" x14ac:dyDescent="0.25">
      <c r="B863">
        <v>2800000000</v>
      </c>
      <c r="C863">
        <v>-13.656174999999999</v>
      </c>
      <c r="M863">
        <v>2800000000</v>
      </c>
      <c r="N863">
        <v>-14.403869</v>
      </c>
    </row>
    <row r="864" spans="2:14" x14ac:dyDescent="0.25">
      <c r="B864">
        <v>2860000000</v>
      </c>
      <c r="C864">
        <v>-13.837975999999999</v>
      </c>
      <c r="M864">
        <v>2860000000</v>
      </c>
      <c r="N864">
        <v>-14.530516</v>
      </c>
    </row>
    <row r="865" spans="2:14" x14ac:dyDescent="0.25">
      <c r="B865">
        <v>2920000000</v>
      </c>
      <c r="C865">
        <v>-13.842606999999999</v>
      </c>
      <c r="M865">
        <v>2920000000</v>
      </c>
      <c r="N865">
        <v>-14.473300999999999</v>
      </c>
    </row>
    <row r="866" spans="2:14" x14ac:dyDescent="0.25">
      <c r="B866">
        <v>2980000000</v>
      </c>
      <c r="C866">
        <v>-13.805927000000001</v>
      </c>
      <c r="M866">
        <v>2980000000</v>
      </c>
      <c r="N866">
        <v>-14.389696000000001</v>
      </c>
    </row>
    <row r="867" spans="2:14" x14ac:dyDescent="0.25">
      <c r="B867">
        <v>3040000000</v>
      </c>
      <c r="C867">
        <v>-13.819535999999999</v>
      </c>
      <c r="M867">
        <v>3040000000</v>
      </c>
      <c r="N867">
        <v>-14.400964999999999</v>
      </c>
    </row>
    <row r="868" spans="2:14" x14ac:dyDescent="0.25">
      <c r="B868">
        <v>3100000000</v>
      </c>
      <c r="C868">
        <v>-13.956187999999999</v>
      </c>
      <c r="M868">
        <v>3100000000</v>
      </c>
      <c r="N868">
        <v>-14.504227999999999</v>
      </c>
    </row>
    <row r="869" spans="2:14" x14ac:dyDescent="0.25">
      <c r="B869">
        <v>3160000000</v>
      </c>
      <c r="C869">
        <v>-14.009275000000001</v>
      </c>
      <c r="M869">
        <v>3160000000</v>
      </c>
      <c r="N869">
        <v>-14.542615</v>
      </c>
    </row>
    <row r="870" spans="2:14" x14ac:dyDescent="0.25">
      <c r="B870">
        <v>3220000000</v>
      </c>
      <c r="C870">
        <v>-14.005295</v>
      </c>
      <c r="M870">
        <v>3220000000</v>
      </c>
      <c r="N870">
        <v>-14.546343</v>
      </c>
    </row>
    <row r="871" spans="2:14" x14ac:dyDescent="0.25">
      <c r="B871">
        <v>3280000000</v>
      </c>
      <c r="C871">
        <v>-13.986625</v>
      </c>
      <c r="M871">
        <v>3280000000</v>
      </c>
      <c r="N871">
        <v>-14.605181999999999</v>
      </c>
    </row>
    <row r="872" spans="2:14" x14ac:dyDescent="0.25">
      <c r="B872">
        <v>3340000000</v>
      </c>
      <c r="C872">
        <v>-14.063613999999999</v>
      </c>
      <c r="M872">
        <v>3340000000</v>
      </c>
      <c r="N872">
        <v>-14.718745</v>
      </c>
    </row>
    <row r="873" spans="2:14" x14ac:dyDescent="0.25">
      <c r="B873">
        <v>3400000000</v>
      </c>
      <c r="C873">
        <v>-14.06011</v>
      </c>
      <c r="M873">
        <v>3400000000</v>
      </c>
      <c r="N873">
        <v>-14.773971</v>
      </c>
    </row>
    <row r="874" spans="2:14" x14ac:dyDescent="0.25">
      <c r="B874">
        <v>3460000000</v>
      </c>
      <c r="C874">
        <v>-13.987864</v>
      </c>
      <c r="M874">
        <v>3460000000</v>
      </c>
      <c r="N874">
        <v>-14.777831000000001</v>
      </c>
    </row>
    <row r="875" spans="2:14" x14ac:dyDescent="0.25">
      <c r="B875">
        <v>3520000000</v>
      </c>
      <c r="C875">
        <v>-13.927569</v>
      </c>
      <c r="M875">
        <v>3520000000</v>
      </c>
      <c r="N875">
        <v>-14.809573</v>
      </c>
    </row>
    <row r="876" spans="2:14" x14ac:dyDescent="0.25">
      <c r="B876">
        <v>3580000000</v>
      </c>
      <c r="C876">
        <v>-13.966260999999999</v>
      </c>
      <c r="M876">
        <v>3580000000</v>
      </c>
      <c r="N876">
        <v>-14.840731</v>
      </c>
    </row>
    <row r="877" spans="2:14" x14ac:dyDescent="0.25">
      <c r="B877">
        <v>3640000000</v>
      </c>
      <c r="C877">
        <v>-14.06659</v>
      </c>
      <c r="M877">
        <v>3640000000</v>
      </c>
      <c r="N877">
        <v>-14.897830000000001</v>
      </c>
    </row>
    <row r="878" spans="2:14" x14ac:dyDescent="0.25">
      <c r="B878">
        <v>3700000000</v>
      </c>
      <c r="C878">
        <v>-14.153668</v>
      </c>
      <c r="M878">
        <v>3700000000</v>
      </c>
      <c r="N878">
        <v>-14.913026</v>
      </c>
    </row>
    <row r="879" spans="2:14" x14ac:dyDescent="0.25">
      <c r="B879">
        <v>3760000000</v>
      </c>
      <c r="C879">
        <v>-14.165549</v>
      </c>
      <c r="M879">
        <v>3760000000</v>
      </c>
      <c r="N879">
        <v>-14.806156</v>
      </c>
    </row>
    <row r="880" spans="2:14" x14ac:dyDescent="0.25">
      <c r="B880">
        <v>3820000000</v>
      </c>
      <c r="C880">
        <v>-14.141961999999999</v>
      </c>
      <c r="M880">
        <v>3820000000</v>
      </c>
      <c r="N880">
        <v>-14.629766</v>
      </c>
    </row>
    <row r="881" spans="2:14" x14ac:dyDescent="0.25">
      <c r="B881">
        <v>3880000000</v>
      </c>
      <c r="C881">
        <v>-14.095164</v>
      </c>
      <c r="M881">
        <v>3880000000</v>
      </c>
      <c r="N881">
        <v>-14.443879000000001</v>
      </c>
    </row>
    <row r="882" spans="2:14" x14ac:dyDescent="0.25">
      <c r="B882">
        <v>3940000000</v>
      </c>
      <c r="C882">
        <v>-14.023496</v>
      </c>
      <c r="M882">
        <v>3940000000</v>
      </c>
      <c r="N882">
        <v>-14.243181</v>
      </c>
    </row>
    <row r="883" spans="2:14" x14ac:dyDescent="0.25">
      <c r="B883">
        <v>4000000000</v>
      </c>
      <c r="C883">
        <v>-14.042020000000001</v>
      </c>
      <c r="M883">
        <v>4000000000</v>
      </c>
      <c r="N883">
        <v>-14.089447</v>
      </c>
    </row>
    <row r="884" spans="2:14" x14ac:dyDescent="0.25">
      <c r="B884">
        <v>4060000000</v>
      </c>
      <c r="C884">
        <v>-14.14859</v>
      </c>
      <c r="M884">
        <v>4060000000</v>
      </c>
      <c r="N884">
        <v>-14.009943</v>
      </c>
    </row>
    <row r="885" spans="2:14" x14ac:dyDescent="0.25">
      <c r="B885">
        <v>4120000000</v>
      </c>
      <c r="C885">
        <v>-14.304192</v>
      </c>
      <c r="M885">
        <v>4120000000</v>
      </c>
      <c r="N885">
        <v>-13.964029</v>
      </c>
    </row>
    <row r="886" spans="2:14" x14ac:dyDescent="0.25">
      <c r="B886">
        <v>4180000000</v>
      </c>
      <c r="C886">
        <v>-14.317857999999999</v>
      </c>
      <c r="M886">
        <v>4180000000</v>
      </c>
      <c r="N886">
        <v>-13.814064999999999</v>
      </c>
    </row>
    <row r="887" spans="2:14" x14ac:dyDescent="0.25">
      <c r="B887">
        <v>4240000000</v>
      </c>
      <c r="C887">
        <v>-14.202688</v>
      </c>
      <c r="M887">
        <v>4240000000</v>
      </c>
      <c r="N887">
        <v>-13.571552000000001</v>
      </c>
    </row>
    <row r="888" spans="2:14" x14ac:dyDescent="0.25">
      <c r="B888">
        <v>4300000000</v>
      </c>
      <c r="C888">
        <v>-14.103183</v>
      </c>
      <c r="M888">
        <v>4300000000</v>
      </c>
      <c r="N888">
        <v>-13.396575</v>
      </c>
    </row>
    <row r="889" spans="2:14" x14ac:dyDescent="0.25">
      <c r="B889">
        <v>4360000000</v>
      </c>
      <c r="C889">
        <v>-14.196522999999999</v>
      </c>
      <c r="M889">
        <v>4360000000</v>
      </c>
      <c r="N889">
        <v>-13.376809</v>
      </c>
    </row>
    <row r="890" spans="2:14" x14ac:dyDescent="0.25">
      <c r="B890">
        <v>4420000000</v>
      </c>
      <c r="C890">
        <v>-14.282527</v>
      </c>
      <c r="M890">
        <v>4420000000</v>
      </c>
      <c r="N890">
        <v>-13.367872999999999</v>
      </c>
    </row>
    <row r="891" spans="2:14" x14ac:dyDescent="0.25">
      <c r="B891">
        <v>4480000000</v>
      </c>
      <c r="C891">
        <v>-14.319654999999999</v>
      </c>
      <c r="M891">
        <v>4480000000</v>
      </c>
      <c r="N891">
        <v>-13.321178</v>
      </c>
    </row>
    <row r="892" spans="2:14" x14ac:dyDescent="0.25">
      <c r="B892">
        <v>4540000000</v>
      </c>
      <c r="C892">
        <v>-14.352494</v>
      </c>
      <c r="M892">
        <v>4540000000</v>
      </c>
      <c r="N892">
        <v>-13.305906999999999</v>
      </c>
    </row>
    <row r="893" spans="2:14" x14ac:dyDescent="0.25">
      <c r="B893">
        <v>4600000000</v>
      </c>
      <c r="C893">
        <v>-14.396755000000001</v>
      </c>
      <c r="M893">
        <v>4600000000</v>
      </c>
      <c r="N893">
        <v>-13.286026</v>
      </c>
    </row>
    <row r="894" spans="2:14" x14ac:dyDescent="0.25">
      <c r="B894">
        <v>4660000000</v>
      </c>
      <c r="C894">
        <v>-14.327051000000001</v>
      </c>
      <c r="M894">
        <v>4660000000</v>
      </c>
      <c r="N894">
        <v>-13.216570000000001</v>
      </c>
    </row>
    <row r="895" spans="2:14" x14ac:dyDescent="0.25">
      <c r="B895">
        <v>4720000000</v>
      </c>
      <c r="C895">
        <v>-14.259779999999999</v>
      </c>
      <c r="M895">
        <v>4720000000</v>
      </c>
      <c r="N895">
        <v>-13.167068</v>
      </c>
    </row>
    <row r="896" spans="2:14" x14ac:dyDescent="0.25">
      <c r="B896">
        <v>4780000000</v>
      </c>
      <c r="C896">
        <v>-14.291924</v>
      </c>
      <c r="M896">
        <v>4780000000</v>
      </c>
      <c r="N896">
        <v>-13.232006999999999</v>
      </c>
    </row>
    <row r="897" spans="2:14" x14ac:dyDescent="0.25">
      <c r="B897">
        <v>4840000000</v>
      </c>
      <c r="C897">
        <v>-14.353040999999999</v>
      </c>
      <c r="M897">
        <v>4840000000</v>
      </c>
      <c r="N897">
        <v>-13.292153000000001</v>
      </c>
    </row>
    <row r="898" spans="2:14" x14ac:dyDescent="0.25">
      <c r="B898">
        <v>4900000000</v>
      </c>
      <c r="C898">
        <v>-14.302413</v>
      </c>
      <c r="M898">
        <v>4900000000</v>
      </c>
      <c r="N898">
        <v>-13.299419</v>
      </c>
    </row>
    <row r="899" spans="2:14" x14ac:dyDescent="0.25">
      <c r="B899">
        <v>4960000000</v>
      </c>
      <c r="C899">
        <v>-14.273596</v>
      </c>
      <c r="M899">
        <v>4960000000</v>
      </c>
      <c r="N899">
        <v>-13.327591999999999</v>
      </c>
    </row>
    <row r="900" spans="2:14" x14ac:dyDescent="0.25">
      <c r="B900">
        <v>5020000000</v>
      </c>
      <c r="C900">
        <v>-14.227817999999999</v>
      </c>
      <c r="M900">
        <v>5020000000</v>
      </c>
      <c r="N900">
        <v>-13.342783000000001</v>
      </c>
    </row>
    <row r="901" spans="2:14" x14ac:dyDescent="0.25">
      <c r="B901">
        <v>5080000000</v>
      </c>
      <c r="C901">
        <v>-14.056796</v>
      </c>
      <c r="M901">
        <v>5080000000</v>
      </c>
      <c r="N901">
        <v>-13.219010000000001</v>
      </c>
    </row>
    <row r="902" spans="2:14" x14ac:dyDescent="0.25">
      <c r="B902">
        <v>5140000000</v>
      </c>
      <c r="C902">
        <v>-13.810582</v>
      </c>
      <c r="M902">
        <v>5140000000</v>
      </c>
      <c r="N902">
        <v>-13.083425999999999</v>
      </c>
    </row>
    <row r="903" spans="2:14" x14ac:dyDescent="0.25">
      <c r="B903">
        <v>5200000000</v>
      </c>
      <c r="C903">
        <v>-13.774552999999999</v>
      </c>
      <c r="M903">
        <v>5200000000</v>
      </c>
      <c r="N903">
        <v>-13.104346</v>
      </c>
    </row>
    <row r="904" spans="2:14" x14ac:dyDescent="0.25">
      <c r="B904">
        <v>5260000000</v>
      </c>
      <c r="C904">
        <v>-13.739606999999999</v>
      </c>
      <c r="M904">
        <v>5260000000</v>
      </c>
      <c r="N904">
        <v>-13.095480999999999</v>
      </c>
    </row>
    <row r="905" spans="2:14" x14ac:dyDescent="0.25">
      <c r="B905">
        <v>5320000000</v>
      </c>
      <c r="C905">
        <v>-13.618677</v>
      </c>
      <c r="M905">
        <v>5320000000</v>
      </c>
      <c r="N905">
        <v>-12.967446000000001</v>
      </c>
    </row>
    <row r="906" spans="2:14" x14ac:dyDescent="0.25">
      <c r="B906">
        <v>5380000000</v>
      </c>
      <c r="C906">
        <v>-13.515632999999999</v>
      </c>
      <c r="M906">
        <v>5380000000</v>
      </c>
      <c r="N906">
        <v>-12.885842999999999</v>
      </c>
    </row>
    <row r="907" spans="2:14" x14ac:dyDescent="0.25">
      <c r="B907">
        <v>5440000000</v>
      </c>
      <c r="C907">
        <v>-13.566519</v>
      </c>
      <c r="M907">
        <v>5440000000</v>
      </c>
      <c r="N907">
        <v>-12.891942</v>
      </c>
    </row>
    <row r="908" spans="2:14" x14ac:dyDescent="0.25">
      <c r="B908">
        <v>5500000000</v>
      </c>
      <c r="C908">
        <v>-13.436773000000001</v>
      </c>
      <c r="M908">
        <v>5500000000</v>
      </c>
      <c r="N908">
        <v>-12.744398</v>
      </c>
    </row>
    <row r="909" spans="2:14" x14ac:dyDescent="0.25">
      <c r="B909">
        <v>5560000000</v>
      </c>
      <c r="C909">
        <v>-13.215040999999999</v>
      </c>
      <c r="M909">
        <v>5560000000</v>
      </c>
      <c r="N909">
        <v>-12.551708</v>
      </c>
    </row>
    <row r="910" spans="2:14" x14ac:dyDescent="0.25">
      <c r="B910">
        <v>5620000000</v>
      </c>
      <c r="C910">
        <v>-13.178921000000001</v>
      </c>
      <c r="M910">
        <v>5620000000</v>
      </c>
      <c r="N910">
        <v>-12.577925</v>
      </c>
    </row>
    <row r="911" spans="2:14" x14ac:dyDescent="0.25">
      <c r="B911">
        <v>5680000000</v>
      </c>
      <c r="C911">
        <v>-13.336792000000001</v>
      </c>
      <c r="M911">
        <v>5680000000</v>
      </c>
      <c r="N911">
        <v>-12.720694</v>
      </c>
    </row>
    <row r="912" spans="2:14" x14ac:dyDescent="0.25">
      <c r="B912">
        <v>5740000000</v>
      </c>
      <c r="C912">
        <v>-13.325417</v>
      </c>
      <c r="M912">
        <v>5740000000</v>
      </c>
      <c r="N912">
        <v>-12.669767999999999</v>
      </c>
    </row>
    <row r="913" spans="2:14" x14ac:dyDescent="0.25">
      <c r="B913">
        <v>5800000000</v>
      </c>
      <c r="C913">
        <v>-13.20496</v>
      </c>
      <c r="M913">
        <v>5800000000</v>
      </c>
      <c r="N913">
        <v>-12.534325000000001</v>
      </c>
    </row>
    <row r="914" spans="2:14" x14ac:dyDescent="0.25">
      <c r="B914">
        <v>5860000000</v>
      </c>
      <c r="C914">
        <v>-13.140879</v>
      </c>
      <c r="M914">
        <v>5860000000</v>
      </c>
      <c r="N914">
        <v>-12.470401000000001</v>
      </c>
    </row>
    <row r="915" spans="2:14" x14ac:dyDescent="0.25">
      <c r="B915">
        <v>5920000000</v>
      </c>
      <c r="C915">
        <v>-13.112299</v>
      </c>
      <c r="M915">
        <v>5920000000</v>
      </c>
      <c r="N915">
        <v>-12.426582</v>
      </c>
    </row>
    <row r="916" spans="2:14" x14ac:dyDescent="0.25">
      <c r="B916">
        <v>5980000000</v>
      </c>
      <c r="C916">
        <v>-13.020859</v>
      </c>
      <c r="M916">
        <v>5980000000</v>
      </c>
      <c r="N916">
        <v>-12.354367999999999</v>
      </c>
    </row>
    <row r="917" spans="2:14" x14ac:dyDescent="0.25">
      <c r="B917">
        <v>6040000000</v>
      </c>
      <c r="C917">
        <v>-12.990093</v>
      </c>
      <c r="M917">
        <v>6040000000</v>
      </c>
      <c r="N917">
        <v>-12.383013</v>
      </c>
    </row>
    <row r="918" spans="2:14" x14ac:dyDescent="0.25">
      <c r="B918">
        <v>6100000000</v>
      </c>
      <c r="C918">
        <v>-13.036222</v>
      </c>
      <c r="M918">
        <v>6100000000</v>
      </c>
      <c r="N918">
        <v>-12.475031</v>
      </c>
    </row>
    <row r="919" spans="2:14" x14ac:dyDescent="0.25">
      <c r="B919">
        <v>6160000000</v>
      </c>
      <c r="C919">
        <v>-13.042023</v>
      </c>
      <c r="M919">
        <v>6160000000</v>
      </c>
      <c r="N919">
        <v>-12.504511000000001</v>
      </c>
    </row>
    <row r="920" spans="2:14" x14ac:dyDescent="0.25">
      <c r="B920">
        <v>6220000000</v>
      </c>
      <c r="C920">
        <v>-12.928732999999999</v>
      </c>
      <c r="M920">
        <v>6220000000</v>
      </c>
      <c r="N920">
        <v>-12.453101</v>
      </c>
    </row>
    <row r="921" spans="2:14" x14ac:dyDescent="0.25">
      <c r="B921">
        <v>6280000000</v>
      </c>
      <c r="C921">
        <v>-12.862026</v>
      </c>
      <c r="M921">
        <v>6280000000</v>
      </c>
      <c r="N921">
        <v>-12.481730000000001</v>
      </c>
    </row>
    <row r="922" spans="2:14" x14ac:dyDescent="0.25">
      <c r="B922">
        <v>6340000000</v>
      </c>
      <c r="C922">
        <v>-12.847588999999999</v>
      </c>
      <c r="M922">
        <v>6340000000</v>
      </c>
      <c r="N922">
        <v>-12.573268000000001</v>
      </c>
    </row>
    <row r="923" spans="2:14" x14ac:dyDescent="0.25">
      <c r="B923">
        <v>6400000000</v>
      </c>
      <c r="C923">
        <v>-12.881459</v>
      </c>
      <c r="M923">
        <v>6400000000</v>
      </c>
      <c r="N923">
        <v>-12.689204</v>
      </c>
    </row>
    <row r="924" spans="2:14" x14ac:dyDescent="0.25">
      <c r="B924">
        <v>6460000000</v>
      </c>
      <c r="C924">
        <v>-12.966988000000001</v>
      </c>
      <c r="M924">
        <v>6460000000</v>
      </c>
      <c r="N924">
        <v>-12.841787999999999</v>
      </c>
    </row>
    <row r="925" spans="2:14" x14ac:dyDescent="0.25">
      <c r="B925">
        <v>6520000000</v>
      </c>
      <c r="C925">
        <v>-13.019114</v>
      </c>
      <c r="M925">
        <v>6520000000</v>
      </c>
      <c r="N925">
        <v>-12.902747</v>
      </c>
    </row>
    <row r="926" spans="2:14" x14ac:dyDescent="0.25">
      <c r="B926">
        <v>6580000000</v>
      </c>
      <c r="C926">
        <v>-12.908481</v>
      </c>
      <c r="M926">
        <v>6580000000</v>
      </c>
      <c r="N926">
        <v>-12.826456</v>
      </c>
    </row>
    <row r="927" spans="2:14" x14ac:dyDescent="0.25">
      <c r="B927">
        <v>6640000000</v>
      </c>
      <c r="C927">
        <v>-12.840312000000001</v>
      </c>
      <c r="M927">
        <v>6640000000</v>
      </c>
      <c r="N927">
        <v>-12.844472</v>
      </c>
    </row>
    <row r="928" spans="2:14" x14ac:dyDescent="0.25">
      <c r="B928">
        <v>6700000000</v>
      </c>
      <c r="C928">
        <v>-12.932534</v>
      </c>
      <c r="M928">
        <v>6700000000</v>
      </c>
      <c r="N928">
        <v>-13.040388999999999</v>
      </c>
    </row>
    <row r="929" spans="2:14" x14ac:dyDescent="0.25">
      <c r="B929">
        <v>6760000000</v>
      </c>
      <c r="C929">
        <v>-13.036372</v>
      </c>
      <c r="M929">
        <v>6760000000</v>
      </c>
      <c r="N929">
        <v>-13.176477999999999</v>
      </c>
    </row>
    <row r="930" spans="2:14" x14ac:dyDescent="0.25">
      <c r="B930">
        <v>6820000000</v>
      </c>
      <c r="C930">
        <v>-13.066998</v>
      </c>
      <c r="M930">
        <v>6820000000</v>
      </c>
      <c r="N930">
        <v>-13.239357</v>
      </c>
    </row>
    <row r="931" spans="2:14" x14ac:dyDescent="0.25">
      <c r="B931">
        <v>6880000000</v>
      </c>
      <c r="C931">
        <v>-13.149933000000001</v>
      </c>
      <c r="M931">
        <v>6880000000</v>
      </c>
      <c r="N931">
        <v>-13.358511999999999</v>
      </c>
    </row>
    <row r="932" spans="2:14" x14ac:dyDescent="0.25">
      <c r="B932">
        <v>6940000000</v>
      </c>
      <c r="C932">
        <v>-13.244103000000001</v>
      </c>
      <c r="M932">
        <v>6940000000</v>
      </c>
      <c r="N932">
        <v>-13.456231000000001</v>
      </c>
    </row>
    <row r="933" spans="2:14" x14ac:dyDescent="0.25">
      <c r="B933">
        <v>7000000000</v>
      </c>
      <c r="C933">
        <v>-13.180979000000001</v>
      </c>
      <c r="M933">
        <v>7000000000</v>
      </c>
      <c r="N933">
        <v>-13.378598</v>
      </c>
    </row>
    <row r="934" spans="2:14" x14ac:dyDescent="0.25">
      <c r="B934">
        <v>7060000000</v>
      </c>
      <c r="C934">
        <v>-13.141788</v>
      </c>
      <c r="M934">
        <v>7060000000</v>
      </c>
      <c r="N934">
        <v>-13.434791000000001</v>
      </c>
    </row>
    <row r="935" spans="2:14" x14ac:dyDescent="0.25">
      <c r="B935">
        <v>7120000000</v>
      </c>
      <c r="C935">
        <v>-13.305695</v>
      </c>
      <c r="M935">
        <v>7120000000</v>
      </c>
      <c r="N935">
        <v>-13.733446000000001</v>
      </c>
    </row>
    <row r="936" spans="2:14" x14ac:dyDescent="0.25">
      <c r="B936">
        <v>7180000000</v>
      </c>
      <c r="C936">
        <v>-13.512176999999999</v>
      </c>
      <c r="M936">
        <v>7180000000</v>
      </c>
      <c r="N936">
        <v>-13.985175999999999</v>
      </c>
    </row>
    <row r="937" spans="2:14" x14ac:dyDescent="0.25">
      <c r="B937">
        <v>7240000000</v>
      </c>
      <c r="C937">
        <v>-13.564759</v>
      </c>
      <c r="M937">
        <v>7240000000</v>
      </c>
      <c r="N937">
        <v>-13.999779999999999</v>
      </c>
    </row>
    <row r="938" spans="2:14" x14ac:dyDescent="0.25">
      <c r="B938">
        <v>7300000000</v>
      </c>
      <c r="C938">
        <v>-13.591965</v>
      </c>
      <c r="M938">
        <v>7300000000</v>
      </c>
      <c r="N938">
        <v>-14.058166</v>
      </c>
    </row>
    <row r="939" spans="2:14" x14ac:dyDescent="0.25">
      <c r="B939">
        <v>7360000000</v>
      </c>
      <c r="C939">
        <v>-13.686667999999999</v>
      </c>
      <c r="M939">
        <v>7360000000</v>
      </c>
      <c r="N939">
        <v>-14.197012000000001</v>
      </c>
    </row>
    <row r="940" spans="2:14" x14ac:dyDescent="0.25">
      <c r="B940">
        <v>7420000000</v>
      </c>
      <c r="C940">
        <v>-13.745205</v>
      </c>
      <c r="M940">
        <v>7420000000</v>
      </c>
      <c r="N940">
        <v>-14.274668</v>
      </c>
    </row>
    <row r="941" spans="2:14" x14ac:dyDescent="0.25">
      <c r="B941">
        <v>7480000000</v>
      </c>
      <c r="C941">
        <v>-13.807714000000001</v>
      </c>
      <c r="M941">
        <v>7480000000</v>
      </c>
      <c r="N941">
        <v>-14.386742999999999</v>
      </c>
    </row>
    <row r="942" spans="2:14" x14ac:dyDescent="0.25">
      <c r="B942">
        <v>7540000000</v>
      </c>
      <c r="C942">
        <v>-13.996689</v>
      </c>
      <c r="M942">
        <v>7540000000</v>
      </c>
      <c r="N942">
        <v>-14.677688</v>
      </c>
    </row>
    <row r="943" spans="2:14" x14ac:dyDescent="0.25">
      <c r="B943">
        <v>7600000000</v>
      </c>
      <c r="C943">
        <v>-14.21504</v>
      </c>
      <c r="M943">
        <v>7600000000</v>
      </c>
      <c r="N943">
        <v>-14.923845</v>
      </c>
    </row>
    <row r="944" spans="2:14" x14ac:dyDescent="0.25">
      <c r="B944">
        <v>7660000000</v>
      </c>
      <c r="C944">
        <v>-14.289408999999999</v>
      </c>
      <c r="M944">
        <v>7660000000</v>
      </c>
      <c r="N944">
        <v>-14.970547</v>
      </c>
    </row>
    <row r="945" spans="2:14" x14ac:dyDescent="0.25">
      <c r="B945">
        <v>7720000000</v>
      </c>
      <c r="C945">
        <v>-14.345366</v>
      </c>
      <c r="M945">
        <v>7720000000</v>
      </c>
      <c r="N945">
        <v>-15.041100999999999</v>
      </c>
    </row>
    <row r="946" spans="2:14" x14ac:dyDescent="0.25">
      <c r="B946">
        <v>7780000000</v>
      </c>
      <c r="C946">
        <v>-14.465172000000001</v>
      </c>
      <c r="M946">
        <v>7780000000</v>
      </c>
      <c r="N946">
        <v>-15.172984</v>
      </c>
    </row>
    <row r="947" spans="2:14" x14ac:dyDescent="0.25">
      <c r="B947">
        <v>7840000000</v>
      </c>
      <c r="C947">
        <v>-14.552502</v>
      </c>
      <c r="M947">
        <v>7840000000</v>
      </c>
      <c r="N947">
        <v>-15.252345</v>
      </c>
    </row>
    <row r="948" spans="2:14" x14ac:dyDescent="0.25">
      <c r="B948">
        <v>7900000000</v>
      </c>
      <c r="C948">
        <v>-14.615637</v>
      </c>
      <c r="M948">
        <v>7900000000</v>
      </c>
      <c r="N948">
        <v>-15.326898999999999</v>
      </c>
    </row>
    <row r="949" spans="2:14" x14ac:dyDescent="0.25">
      <c r="B949">
        <v>7960000000</v>
      </c>
      <c r="C949">
        <v>-14.771644</v>
      </c>
      <c r="M949">
        <v>7960000000</v>
      </c>
      <c r="N949">
        <v>-15.512677999999999</v>
      </c>
    </row>
    <row r="950" spans="2:14" x14ac:dyDescent="0.25">
      <c r="B950">
        <v>8020000000</v>
      </c>
      <c r="C950">
        <v>-15.030218</v>
      </c>
      <c r="M950">
        <v>8020000000</v>
      </c>
      <c r="N950">
        <v>-15.730281</v>
      </c>
    </row>
    <row r="951" spans="2:14" x14ac:dyDescent="0.25">
      <c r="B951">
        <v>8080000000</v>
      </c>
      <c r="C951">
        <v>-15.190745</v>
      </c>
      <c r="M951">
        <v>8080000000</v>
      </c>
      <c r="N951">
        <v>-15.821440000000001</v>
      </c>
    </row>
    <row r="952" spans="2:14" x14ac:dyDescent="0.25">
      <c r="B952">
        <v>8140000000</v>
      </c>
      <c r="C952">
        <v>-15.283376000000001</v>
      </c>
      <c r="M952">
        <v>8140000000</v>
      </c>
      <c r="N952">
        <v>-15.87782</v>
      </c>
    </row>
    <row r="953" spans="2:14" x14ac:dyDescent="0.25">
      <c r="B953">
        <v>8200000000</v>
      </c>
      <c r="C953">
        <v>-15.471569000000001</v>
      </c>
      <c r="M953">
        <v>8200000000</v>
      </c>
      <c r="N953">
        <v>-16.038133999999999</v>
      </c>
    </row>
    <row r="954" spans="2:14" x14ac:dyDescent="0.25">
      <c r="B954">
        <v>8260000000</v>
      </c>
      <c r="C954">
        <v>-15.684127</v>
      </c>
      <c r="M954">
        <v>8260000000</v>
      </c>
      <c r="N954">
        <v>-16.186810999999999</v>
      </c>
    </row>
    <row r="955" spans="2:14" x14ac:dyDescent="0.25">
      <c r="B955">
        <v>8320000000</v>
      </c>
      <c r="C955">
        <v>-15.764811999999999</v>
      </c>
      <c r="M955">
        <v>8320000000</v>
      </c>
      <c r="N955">
        <v>-16.221858999999998</v>
      </c>
    </row>
    <row r="956" spans="2:14" x14ac:dyDescent="0.25">
      <c r="B956">
        <v>8380000000</v>
      </c>
      <c r="C956">
        <v>-15.887122</v>
      </c>
      <c r="M956">
        <v>8380000000</v>
      </c>
      <c r="N956">
        <v>-16.346468000000002</v>
      </c>
    </row>
    <row r="957" spans="2:14" x14ac:dyDescent="0.25">
      <c r="B957">
        <v>8440000000</v>
      </c>
      <c r="C957">
        <v>-16.172492999999999</v>
      </c>
      <c r="M957">
        <v>8440000000</v>
      </c>
      <c r="N957">
        <v>-16.608799000000001</v>
      </c>
    </row>
    <row r="958" spans="2:14" x14ac:dyDescent="0.25">
      <c r="B958">
        <v>8500000000</v>
      </c>
      <c r="C958">
        <v>-16.400327999999998</v>
      </c>
      <c r="M958">
        <v>8500000000</v>
      </c>
      <c r="N958">
        <v>-16.761109999999999</v>
      </c>
    </row>
    <row r="959" spans="2:14" x14ac:dyDescent="0.25">
      <c r="B959">
        <v>8560000000</v>
      </c>
      <c r="C959">
        <v>-16.478504000000001</v>
      </c>
      <c r="M959">
        <v>8560000000</v>
      </c>
      <c r="N959">
        <v>-16.792947999999999</v>
      </c>
    </row>
    <row r="960" spans="2:14" x14ac:dyDescent="0.25">
      <c r="B960">
        <v>8620000000</v>
      </c>
      <c r="C960">
        <v>-16.571366999999999</v>
      </c>
      <c r="M960">
        <v>8620000000</v>
      </c>
      <c r="N960">
        <v>-16.885622000000001</v>
      </c>
    </row>
    <row r="961" spans="2:14" x14ac:dyDescent="0.25">
      <c r="B961">
        <v>8680000000</v>
      </c>
      <c r="C961">
        <v>-16.735016000000002</v>
      </c>
      <c r="M961">
        <v>8680000000</v>
      </c>
      <c r="N961">
        <v>-17.029066</v>
      </c>
    </row>
    <row r="962" spans="2:14" x14ac:dyDescent="0.25">
      <c r="B962">
        <v>8740000000</v>
      </c>
      <c r="C962">
        <v>-16.788919</v>
      </c>
      <c r="M962">
        <v>8740000000</v>
      </c>
      <c r="N962">
        <v>-17.060696</v>
      </c>
    </row>
    <row r="963" spans="2:14" x14ac:dyDescent="0.25">
      <c r="B963">
        <v>8800000000</v>
      </c>
      <c r="C963">
        <v>-16.858398000000001</v>
      </c>
      <c r="M963">
        <v>8800000000</v>
      </c>
      <c r="N963">
        <v>-17.146571999999999</v>
      </c>
    </row>
    <row r="964" spans="2:14" x14ac:dyDescent="0.25">
      <c r="B964">
        <v>8860000000</v>
      </c>
      <c r="C964">
        <v>-17.091557999999999</v>
      </c>
      <c r="M964">
        <v>8860000000</v>
      </c>
      <c r="N964">
        <v>-17.349032999999999</v>
      </c>
    </row>
    <row r="965" spans="2:14" x14ac:dyDescent="0.25">
      <c r="B965">
        <v>8920000000</v>
      </c>
      <c r="C965">
        <v>-17.265415000000001</v>
      </c>
      <c r="M965">
        <v>8920000000</v>
      </c>
      <c r="N965">
        <v>-17.450441000000001</v>
      </c>
    </row>
    <row r="966" spans="2:14" x14ac:dyDescent="0.25">
      <c r="B966">
        <v>8980000000</v>
      </c>
      <c r="C966">
        <v>-17.242516999999999</v>
      </c>
      <c r="M966">
        <v>8980000000</v>
      </c>
      <c r="N966">
        <v>-17.419906999999998</v>
      </c>
    </row>
    <row r="967" spans="2:14" x14ac:dyDescent="0.25">
      <c r="B967">
        <v>9040000000</v>
      </c>
      <c r="C967">
        <v>-17.344225000000002</v>
      </c>
      <c r="M967">
        <v>9040000000</v>
      </c>
      <c r="N967">
        <v>-17.516638</v>
      </c>
    </row>
    <row r="968" spans="2:14" x14ac:dyDescent="0.25">
      <c r="B968">
        <v>9100000000</v>
      </c>
      <c r="C968">
        <v>-17.528334000000001</v>
      </c>
      <c r="M968">
        <v>9100000000</v>
      </c>
      <c r="N968">
        <v>-17.625399000000002</v>
      </c>
    </row>
    <row r="969" spans="2:14" x14ac:dyDescent="0.25">
      <c r="B969">
        <v>9160000000</v>
      </c>
      <c r="C969">
        <v>-17.467953000000001</v>
      </c>
      <c r="M969">
        <v>9160000000</v>
      </c>
      <c r="N969">
        <v>-17.552596999999999</v>
      </c>
    </row>
    <row r="970" spans="2:14" x14ac:dyDescent="0.25">
      <c r="B970">
        <v>9220000000</v>
      </c>
      <c r="C970">
        <v>-17.385560999999999</v>
      </c>
      <c r="M970">
        <v>9220000000</v>
      </c>
      <c r="N970">
        <v>-17.548725000000001</v>
      </c>
    </row>
    <row r="971" spans="2:14" x14ac:dyDescent="0.25">
      <c r="B971">
        <v>9280000000</v>
      </c>
      <c r="C971">
        <v>-17.624694999999999</v>
      </c>
      <c r="M971">
        <v>9280000000</v>
      </c>
      <c r="N971">
        <v>-17.765982000000001</v>
      </c>
    </row>
    <row r="972" spans="2:14" x14ac:dyDescent="0.25">
      <c r="B972">
        <v>9340000000</v>
      </c>
      <c r="C972">
        <v>-17.840017</v>
      </c>
      <c r="M972">
        <v>9340000000</v>
      </c>
      <c r="N972">
        <v>-17.875074000000001</v>
      </c>
    </row>
    <row r="973" spans="2:14" x14ac:dyDescent="0.25">
      <c r="B973">
        <v>9400000000</v>
      </c>
      <c r="C973">
        <v>-17.702497000000001</v>
      </c>
      <c r="M973">
        <v>9400000000</v>
      </c>
      <c r="N973">
        <v>-17.757470999999999</v>
      </c>
    </row>
    <row r="974" spans="2:14" x14ac:dyDescent="0.25">
      <c r="B974">
        <v>9460000000</v>
      </c>
      <c r="C974">
        <v>-17.622194</v>
      </c>
      <c r="M974">
        <v>9460000000</v>
      </c>
      <c r="N974">
        <v>-17.760981000000001</v>
      </c>
    </row>
    <row r="975" spans="2:14" x14ac:dyDescent="0.25">
      <c r="B975">
        <v>9520000000</v>
      </c>
      <c r="C975">
        <v>-17.807656999999999</v>
      </c>
      <c r="M975">
        <v>9520000000</v>
      </c>
      <c r="N975">
        <v>-17.904544999999999</v>
      </c>
    </row>
    <row r="976" spans="2:14" x14ac:dyDescent="0.25">
      <c r="B976">
        <v>9580000000</v>
      </c>
      <c r="C976">
        <v>-17.80827</v>
      </c>
      <c r="M976">
        <v>9580000000</v>
      </c>
      <c r="N976">
        <v>-17.835546000000001</v>
      </c>
    </row>
    <row r="977" spans="2:14" x14ac:dyDescent="0.25">
      <c r="B977">
        <v>9640000000</v>
      </c>
      <c r="C977">
        <v>-17.527086000000001</v>
      </c>
      <c r="M977">
        <v>9640000000</v>
      </c>
      <c r="N977">
        <v>-17.651126999999999</v>
      </c>
    </row>
    <row r="978" spans="2:14" x14ac:dyDescent="0.25">
      <c r="B978">
        <v>9700000000</v>
      </c>
      <c r="C978">
        <v>-17.550514</v>
      </c>
      <c r="M978">
        <v>9700000000</v>
      </c>
      <c r="N978">
        <v>-17.735330999999999</v>
      </c>
    </row>
    <row r="979" spans="2:14" x14ac:dyDescent="0.25">
      <c r="B979">
        <v>9760000000</v>
      </c>
      <c r="C979">
        <v>-17.805923</v>
      </c>
      <c r="M979">
        <v>9760000000</v>
      </c>
      <c r="N979">
        <v>-17.893484000000001</v>
      </c>
    </row>
    <row r="980" spans="2:14" x14ac:dyDescent="0.25">
      <c r="B980">
        <v>9820000000</v>
      </c>
      <c r="C980">
        <v>-17.734928</v>
      </c>
      <c r="M980">
        <v>9820000000</v>
      </c>
      <c r="N980">
        <v>-17.771227</v>
      </c>
    </row>
    <row r="981" spans="2:14" x14ac:dyDescent="0.25">
      <c r="B981">
        <v>9880000000</v>
      </c>
      <c r="C981">
        <v>-17.484978000000002</v>
      </c>
      <c r="M981">
        <v>9880000000</v>
      </c>
      <c r="N981">
        <v>-17.634449</v>
      </c>
    </row>
    <row r="982" spans="2:14" x14ac:dyDescent="0.25">
      <c r="B982">
        <v>9940000000</v>
      </c>
      <c r="C982">
        <v>-17.544653</v>
      </c>
      <c r="M982">
        <v>9940000000</v>
      </c>
      <c r="N982">
        <v>-17.728477000000002</v>
      </c>
    </row>
    <row r="983" spans="2:14" x14ac:dyDescent="0.25">
      <c r="B983">
        <v>10000000000</v>
      </c>
      <c r="C983">
        <v>-17.621941</v>
      </c>
      <c r="M983">
        <v>10000000000</v>
      </c>
      <c r="N983">
        <v>-17.762301999999998</v>
      </c>
    </row>
    <row r="984" spans="2:14" x14ac:dyDescent="0.25">
      <c r="B984">
        <v>10060000000</v>
      </c>
      <c r="C984">
        <v>-17.455143</v>
      </c>
      <c r="M984">
        <v>10060000000</v>
      </c>
      <c r="N984">
        <v>-17.644265999999998</v>
      </c>
    </row>
    <row r="985" spans="2:14" x14ac:dyDescent="0.25">
      <c r="B985">
        <v>10120000000</v>
      </c>
      <c r="C985">
        <v>-17.387877</v>
      </c>
      <c r="M985">
        <v>10120000000</v>
      </c>
      <c r="N985">
        <v>-17.678782999999999</v>
      </c>
    </row>
    <row r="986" spans="2:14" x14ac:dyDescent="0.25">
      <c r="B986">
        <v>10180000000</v>
      </c>
      <c r="C986">
        <v>-17.569196999999999</v>
      </c>
      <c r="M986">
        <v>10180000000</v>
      </c>
      <c r="N986">
        <v>-17.824614</v>
      </c>
    </row>
    <row r="987" spans="2:14" x14ac:dyDescent="0.25">
      <c r="B987">
        <v>10240000000</v>
      </c>
      <c r="C987">
        <v>-17.528476999999999</v>
      </c>
      <c r="M987">
        <v>10240000000</v>
      </c>
      <c r="N987">
        <v>-17.758327000000001</v>
      </c>
    </row>
    <row r="988" spans="2:14" x14ac:dyDescent="0.25">
      <c r="B988">
        <v>10300000000</v>
      </c>
      <c r="C988">
        <v>-17.310081</v>
      </c>
      <c r="M988">
        <v>10300000000</v>
      </c>
      <c r="N988">
        <v>-17.645630000000001</v>
      </c>
    </row>
    <row r="989" spans="2:14" x14ac:dyDescent="0.25">
      <c r="B989">
        <v>10360000000</v>
      </c>
      <c r="C989">
        <v>-17.313403999999998</v>
      </c>
      <c r="M989">
        <v>10360000000</v>
      </c>
      <c r="N989">
        <v>-17.731446999999999</v>
      </c>
    </row>
    <row r="990" spans="2:14" x14ac:dyDescent="0.25">
      <c r="B990">
        <v>10420000000</v>
      </c>
      <c r="C990">
        <v>-17.389322</v>
      </c>
      <c r="M990">
        <v>10420000000</v>
      </c>
      <c r="N990">
        <v>-17.782119999999999</v>
      </c>
    </row>
    <row r="991" spans="2:14" x14ac:dyDescent="0.25">
      <c r="B991">
        <v>10480000000</v>
      </c>
      <c r="C991">
        <v>-17.202815999999999</v>
      </c>
      <c r="M991">
        <v>10480000000</v>
      </c>
      <c r="N991">
        <v>-17.678909000000001</v>
      </c>
    </row>
    <row r="992" spans="2:14" x14ac:dyDescent="0.25">
      <c r="B992">
        <v>10540000000</v>
      </c>
      <c r="C992">
        <v>-17.114474999999999</v>
      </c>
      <c r="M992">
        <v>10540000000</v>
      </c>
      <c r="N992">
        <v>-17.750145</v>
      </c>
    </row>
    <row r="993" spans="2:14" x14ac:dyDescent="0.25">
      <c r="B993">
        <v>10600000000</v>
      </c>
      <c r="C993">
        <v>-17.3736</v>
      </c>
      <c r="M993">
        <v>10600000000</v>
      </c>
      <c r="N993">
        <v>-18.046524000000002</v>
      </c>
    </row>
    <row r="994" spans="2:14" x14ac:dyDescent="0.25">
      <c r="B994">
        <v>10660000000</v>
      </c>
      <c r="C994">
        <v>-17.502541000000001</v>
      </c>
      <c r="M994">
        <v>10660000000</v>
      </c>
      <c r="N994">
        <v>-18.102765999999999</v>
      </c>
    </row>
    <row r="995" spans="2:14" x14ac:dyDescent="0.25">
      <c r="B995">
        <v>10720000000</v>
      </c>
      <c r="C995">
        <v>-17.345718000000002</v>
      </c>
      <c r="M995">
        <v>10720000000</v>
      </c>
      <c r="N995">
        <v>-18.021435</v>
      </c>
    </row>
    <row r="996" spans="2:14" x14ac:dyDescent="0.25">
      <c r="B996">
        <v>10780000000</v>
      </c>
      <c r="C996">
        <v>-17.350211999999999</v>
      </c>
      <c r="M996">
        <v>10780000000</v>
      </c>
      <c r="N996">
        <v>-18.132643000000002</v>
      </c>
    </row>
    <row r="997" spans="2:14" x14ac:dyDescent="0.25">
      <c r="B997">
        <v>10840000000</v>
      </c>
      <c r="C997">
        <v>-17.524832</v>
      </c>
      <c r="M997">
        <v>10840000000</v>
      </c>
      <c r="N997">
        <v>-18.303325999999998</v>
      </c>
    </row>
    <row r="998" spans="2:14" x14ac:dyDescent="0.25">
      <c r="B998">
        <v>10900000000</v>
      </c>
      <c r="C998">
        <v>-17.426537</v>
      </c>
      <c r="M998">
        <v>10900000000</v>
      </c>
      <c r="N998">
        <v>-18.206184</v>
      </c>
    </row>
    <row r="999" spans="2:14" x14ac:dyDescent="0.25">
      <c r="B999">
        <v>10960000000</v>
      </c>
      <c r="C999">
        <v>-17.293849999999999</v>
      </c>
      <c r="M999">
        <v>10960000000</v>
      </c>
      <c r="N999">
        <v>-18.231687999999998</v>
      </c>
    </row>
    <row r="1000" spans="2:14" x14ac:dyDescent="0.25">
      <c r="B1000">
        <v>11020000000</v>
      </c>
      <c r="C1000">
        <v>-17.515899999999998</v>
      </c>
      <c r="M1000">
        <v>11020000000</v>
      </c>
      <c r="N1000">
        <v>-18.541419999999999</v>
      </c>
    </row>
    <row r="1001" spans="2:14" x14ac:dyDescent="0.25">
      <c r="B1001">
        <v>11080000000</v>
      </c>
      <c r="C1001">
        <v>-17.797433999999999</v>
      </c>
      <c r="M1001">
        <v>11080000000</v>
      </c>
      <c r="N1001">
        <v>-18.751822000000001</v>
      </c>
    </row>
    <row r="1002" spans="2:14" x14ac:dyDescent="0.25">
      <c r="B1002">
        <v>11140000000</v>
      </c>
      <c r="C1002">
        <v>-17.814568000000001</v>
      </c>
      <c r="M1002">
        <v>11140000000</v>
      </c>
      <c r="N1002">
        <v>-18.72897</v>
      </c>
    </row>
    <row r="1003" spans="2:14" x14ac:dyDescent="0.25">
      <c r="B1003">
        <v>11200000000</v>
      </c>
      <c r="C1003">
        <v>-17.815165</v>
      </c>
      <c r="M1003">
        <v>11200000000</v>
      </c>
      <c r="N1003">
        <v>-18.791308999999998</v>
      </c>
    </row>
    <row r="1004" spans="2:14" x14ac:dyDescent="0.25">
      <c r="B1004">
        <v>11260000000</v>
      </c>
      <c r="C1004">
        <v>-17.987188</v>
      </c>
      <c r="M1004">
        <v>11260000000</v>
      </c>
      <c r="N1004">
        <v>-18.974046999999999</v>
      </c>
    </row>
    <row r="1005" spans="2:14" x14ac:dyDescent="0.25">
      <c r="B1005">
        <v>11320000000</v>
      </c>
      <c r="C1005">
        <v>-18.062542000000001</v>
      </c>
      <c r="M1005">
        <v>11320000000</v>
      </c>
      <c r="N1005">
        <v>-19.005596000000001</v>
      </c>
    </row>
    <row r="1006" spans="2:14" x14ac:dyDescent="0.25">
      <c r="B1006">
        <v>11380000000</v>
      </c>
      <c r="C1006">
        <v>-18.062304999999999</v>
      </c>
      <c r="M1006">
        <v>11380000000</v>
      </c>
      <c r="N1006">
        <v>-19.057486000000001</v>
      </c>
    </row>
    <row r="1007" spans="2:14" x14ac:dyDescent="0.25">
      <c r="B1007">
        <v>11440000000</v>
      </c>
      <c r="C1007">
        <v>-18.230084999999999</v>
      </c>
      <c r="M1007">
        <v>11440000000</v>
      </c>
      <c r="N1007">
        <v>-19.266386000000001</v>
      </c>
    </row>
    <row r="1008" spans="2:14" x14ac:dyDescent="0.25">
      <c r="B1008">
        <v>11500000000</v>
      </c>
      <c r="C1008">
        <v>-18.468319000000001</v>
      </c>
      <c r="M1008">
        <v>11500000000</v>
      </c>
      <c r="N1008">
        <v>-19.448544999999999</v>
      </c>
    </row>
    <row r="1009" spans="2:14" x14ac:dyDescent="0.25">
      <c r="B1009">
        <v>11560000000</v>
      </c>
      <c r="C1009">
        <v>-18.532233999999999</v>
      </c>
      <c r="M1009">
        <v>11560000000</v>
      </c>
      <c r="N1009">
        <v>-19.475076999999999</v>
      </c>
    </row>
    <row r="1010" spans="2:14" x14ac:dyDescent="0.25">
      <c r="B1010">
        <v>11620000000</v>
      </c>
      <c r="C1010">
        <v>-18.682435999999999</v>
      </c>
      <c r="M1010">
        <v>11620000000</v>
      </c>
      <c r="N1010">
        <v>-19.648291</v>
      </c>
    </row>
    <row r="1011" spans="2:14" x14ac:dyDescent="0.25">
      <c r="B1011">
        <v>11680000000</v>
      </c>
      <c r="C1011">
        <v>-18.959066</v>
      </c>
      <c r="M1011">
        <v>11680000000</v>
      </c>
      <c r="N1011">
        <v>-19.847581999999999</v>
      </c>
    </row>
    <row r="1012" spans="2:14" x14ac:dyDescent="0.25">
      <c r="B1012">
        <v>11740000000</v>
      </c>
      <c r="C1012">
        <v>-19.024128000000001</v>
      </c>
      <c r="M1012">
        <v>11740000000</v>
      </c>
      <c r="N1012">
        <v>-19.816593000000001</v>
      </c>
    </row>
    <row r="1013" spans="2:14" x14ac:dyDescent="0.25">
      <c r="B1013">
        <v>11800000000</v>
      </c>
      <c r="C1013">
        <v>-18.997803000000001</v>
      </c>
      <c r="M1013">
        <v>11800000000</v>
      </c>
      <c r="N1013">
        <v>-19.826703999999999</v>
      </c>
    </row>
    <row r="1014" spans="2:14" x14ac:dyDescent="0.25">
      <c r="B1014">
        <v>11860000000</v>
      </c>
      <c r="C1014">
        <v>-19.288231</v>
      </c>
      <c r="M1014">
        <v>11860000000</v>
      </c>
      <c r="N1014">
        <v>-20.137937999999998</v>
      </c>
    </row>
    <row r="1015" spans="2:14" x14ac:dyDescent="0.25">
      <c r="B1015">
        <v>11920000000</v>
      </c>
      <c r="C1015">
        <v>-19.631035000000001</v>
      </c>
      <c r="M1015">
        <v>11920000000</v>
      </c>
      <c r="N1015">
        <v>-20.350902999999999</v>
      </c>
    </row>
    <row r="1016" spans="2:14" x14ac:dyDescent="0.25">
      <c r="B1016">
        <v>11980000000</v>
      </c>
      <c r="C1016">
        <v>-19.639896</v>
      </c>
      <c r="M1016">
        <v>11980000000</v>
      </c>
      <c r="N1016">
        <v>-20.231477999999999</v>
      </c>
    </row>
    <row r="1017" spans="2:14" x14ac:dyDescent="0.25">
      <c r="B1017">
        <v>12040000000</v>
      </c>
      <c r="C1017">
        <v>-19.600055999999999</v>
      </c>
      <c r="M1017">
        <v>12040000000</v>
      </c>
      <c r="N1017">
        <v>-20.211317000000001</v>
      </c>
    </row>
    <row r="1018" spans="2:14" x14ac:dyDescent="0.25">
      <c r="B1018">
        <v>12100000000</v>
      </c>
      <c r="C1018">
        <v>-19.84347</v>
      </c>
      <c r="M1018">
        <v>12100000000</v>
      </c>
      <c r="N1018">
        <v>-20.418925999999999</v>
      </c>
    </row>
    <row r="1019" spans="2:14" x14ac:dyDescent="0.25">
      <c r="B1019">
        <v>12160000000</v>
      </c>
      <c r="C1019">
        <v>-19.983028000000001</v>
      </c>
      <c r="M1019">
        <v>12160000000</v>
      </c>
      <c r="N1019">
        <v>-20.445292999999999</v>
      </c>
    </row>
    <row r="1020" spans="2:14" x14ac:dyDescent="0.25">
      <c r="B1020">
        <v>12220000000</v>
      </c>
      <c r="C1020">
        <v>-19.849798</v>
      </c>
      <c r="M1020">
        <v>12220000000</v>
      </c>
      <c r="N1020">
        <v>-20.311112999999999</v>
      </c>
    </row>
    <row r="1021" spans="2:14" x14ac:dyDescent="0.25">
      <c r="B1021">
        <v>12280000000</v>
      </c>
      <c r="C1021">
        <v>-19.988894999999999</v>
      </c>
      <c r="M1021">
        <v>12280000000</v>
      </c>
      <c r="N1021">
        <v>-20.564744999999998</v>
      </c>
    </row>
    <row r="1022" spans="2:14" x14ac:dyDescent="0.25">
      <c r="B1022">
        <v>12340000000</v>
      </c>
      <c r="C1022">
        <v>-20.492927999999999</v>
      </c>
      <c r="M1022">
        <v>12340000000</v>
      </c>
      <c r="N1022">
        <v>-21.017873999999999</v>
      </c>
    </row>
    <row r="1023" spans="2:14" x14ac:dyDescent="0.25">
      <c r="B1023">
        <v>12400000000</v>
      </c>
      <c r="C1023">
        <v>-20.766157</v>
      </c>
      <c r="M1023">
        <v>12400000000</v>
      </c>
      <c r="N1023">
        <v>-21.147959</v>
      </c>
    </row>
    <row r="1024" spans="2:14" x14ac:dyDescent="0.25">
      <c r="B1024">
        <v>12460000000</v>
      </c>
      <c r="C1024">
        <v>-20.761789</v>
      </c>
      <c r="M1024">
        <v>12460000000</v>
      </c>
      <c r="N1024">
        <v>-21.103829999999999</v>
      </c>
    </row>
    <row r="1025" spans="2:14" x14ac:dyDescent="0.25">
      <c r="B1025">
        <v>12520000000</v>
      </c>
      <c r="C1025">
        <v>-20.976213000000001</v>
      </c>
      <c r="M1025">
        <v>12520000000</v>
      </c>
      <c r="N1025">
        <v>-21.320979999999999</v>
      </c>
    </row>
    <row r="1026" spans="2:14" x14ac:dyDescent="0.25">
      <c r="B1026">
        <v>12580000000</v>
      </c>
      <c r="C1026">
        <v>-21.238253</v>
      </c>
      <c r="M1026">
        <v>12580000000</v>
      </c>
      <c r="N1026">
        <v>-21.498062000000001</v>
      </c>
    </row>
    <row r="1027" spans="2:14" x14ac:dyDescent="0.25">
      <c r="B1027">
        <v>12640000000</v>
      </c>
      <c r="C1027">
        <v>-21.277840000000001</v>
      </c>
      <c r="M1027">
        <v>12640000000</v>
      </c>
      <c r="N1027">
        <v>-21.510988000000001</v>
      </c>
    </row>
    <row r="1028" spans="2:14" x14ac:dyDescent="0.25">
      <c r="B1028">
        <v>12700000000</v>
      </c>
      <c r="C1028">
        <v>-21.367476</v>
      </c>
      <c r="M1028">
        <v>12700000000</v>
      </c>
      <c r="N1028">
        <v>-21.660962999999999</v>
      </c>
    </row>
    <row r="1029" spans="2:14" x14ac:dyDescent="0.25">
      <c r="B1029">
        <v>12760000000</v>
      </c>
      <c r="C1029">
        <v>-21.800276</v>
      </c>
      <c r="M1029">
        <v>12760000000</v>
      </c>
      <c r="N1029">
        <v>-22.094722999999998</v>
      </c>
    </row>
    <row r="1030" spans="2:14" x14ac:dyDescent="0.25">
      <c r="B1030">
        <v>12820000000</v>
      </c>
      <c r="C1030">
        <v>-22.246029</v>
      </c>
      <c r="M1030">
        <v>12820000000</v>
      </c>
      <c r="N1030">
        <v>-22.458593</v>
      </c>
    </row>
    <row r="1031" spans="2:14" x14ac:dyDescent="0.25">
      <c r="B1031">
        <v>12880000000</v>
      </c>
      <c r="C1031">
        <v>-22.592934</v>
      </c>
      <c r="M1031">
        <v>12880000000</v>
      </c>
      <c r="N1031">
        <v>-22.734282</v>
      </c>
    </row>
    <row r="1032" spans="2:14" x14ac:dyDescent="0.25">
      <c r="B1032">
        <v>12940000000</v>
      </c>
      <c r="C1032">
        <v>-22.976151000000002</v>
      </c>
      <c r="M1032">
        <v>12940000000</v>
      </c>
      <c r="N1032">
        <v>-23.035565999999999</v>
      </c>
    </row>
    <row r="1033" spans="2:14" x14ac:dyDescent="0.25">
      <c r="B1033">
        <v>13000000000</v>
      </c>
      <c r="C1033">
        <v>-23.308107</v>
      </c>
      <c r="M1033">
        <v>13000000000</v>
      </c>
      <c r="N1033">
        <v>-23.252721999999999</v>
      </c>
    </row>
    <row r="1034" spans="2:14" x14ac:dyDescent="0.25">
      <c r="B1034" t="s">
        <v>25</v>
      </c>
      <c r="M1034" t="s">
        <v>25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240"/>
  <sheetViews>
    <sheetView topLeftCell="A5" workbookViewId="0">
      <selection activeCell="L835" sqref="L835"/>
    </sheetView>
  </sheetViews>
  <sheetFormatPr defaultRowHeight="15" x14ac:dyDescent="0.25"/>
  <cols>
    <col min="1" max="1" width="13.7109375" style="40" customWidth="1"/>
    <col min="2" max="2" width="12" style="73" bestFit="1" customWidth="1"/>
    <col min="3" max="3" width="22.28515625" style="73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13.7109375" style="40" customWidth="1"/>
    <col min="13" max="13" width="11.85546875" style="73" customWidth="1"/>
    <col min="14" max="14" width="21.5703125" style="73" customWidth="1"/>
    <col min="15" max="15" width="2" style="19" customWidth="1"/>
    <col min="16" max="16" width="10.7109375" style="5" customWidth="1"/>
    <col min="17" max="18" width="10.7109375" style="6" customWidth="1"/>
    <col min="19" max="19" width="10.7109375" style="5" customWidth="1"/>
    <col min="20" max="20" width="10.7109375" style="6" customWidth="1"/>
    <col min="21" max="21" width="10.7109375" style="5" customWidth="1"/>
    <col min="22" max="22" width="10.7109375" style="6" customWidth="1"/>
    <col min="23" max="23" width="2" style="19" customWidth="1"/>
    <col min="24" max="16384" width="9.140625" style="3"/>
  </cols>
  <sheetData>
    <row r="1" spans="1:23" x14ac:dyDescent="0.25">
      <c r="B1" t="s">
        <v>101</v>
      </c>
      <c r="C1"/>
      <c r="E1" s="5" t="s">
        <v>1</v>
      </c>
      <c r="I1" s="31" t="s">
        <v>16</v>
      </c>
      <c r="M1" t="s">
        <v>101</v>
      </c>
      <c r="N1"/>
      <c r="P1" s="5" t="s">
        <v>1</v>
      </c>
      <c r="T1" s="31" t="s">
        <v>17</v>
      </c>
    </row>
    <row r="2" spans="1:23" x14ac:dyDescent="0.25">
      <c r="A2" s="39" t="s">
        <v>115</v>
      </c>
      <c r="B2" t="s">
        <v>102</v>
      </c>
      <c r="C2" t="s">
        <v>103</v>
      </c>
      <c r="F2" s="75" t="s">
        <v>219</v>
      </c>
      <c r="G2" s="75" t="s">
        <v>220</v>
      </c>
      <c r="H2" s="75" t="s">
        <v>221</v>
      </c>
      <c r="I2" s="75" t="s">
        <v>224</v>
      </c>
      <c r="J2" s="75" t="s">
        <v>225</v>
      </c>
      <c r="K2" s="75" t="s">
        <v>226</v>
      </c>
      <c r="L2" s="39" t="s">
        <v>116</v>
      </c>
      <c r="M2" t="s">
        <v>102</v>
      </c>
      <c r="N2" t="s">
        <v>103</v>
      </c>
      <c r="Q2" s="75" t="s">
        <v>219</v>
      </c>
      <c r="R2" s="75" t="s">
        <v>220</v>
      </c>
      <c r="S2" s="75" t="s">
        <v>221</v>
      </c>
      <c r="T2" s="75" t="s">
        <v>224</v>
      </c>
      <c r="U2" s="75" t="s">
        <v>225</v>
      </c>
      <c r="V2" s="75" t="s">
        <v>226</v>
      </c>
    </row>
    <row r="3" spans="1:23" x14ac:dyDescent="0.25">
      <c r="B3" t="s">
        <v>214</v>
      </c>
      <c r="C3"/>
      <c r="F3" s="44" t="str">
        <f>C8</f>
        <v>+20dBm CL Log Mag(dB)</v>
      </c>
      <c r="G3" s="44" t="str">
        <f>C214</f>
        <v>+18dBm CL Log Mag(dB)</v>
      </c>
      <c r="H3" s="44" t="str">
        <f>C420</f>
        <v>+16dBm CL Log Mag(dB)</v>
      </c>
      <c r="I3" s="44" t="str">
        <f>C626</f>
        <v>+14dBm CL Log Mag(dB)</v>
      </c>
      <c r="J3" s="44" t="str">
        <f>C832</f>
        <v>+10dBm CL Log Mag(dB)</v>
      </c>
      <c r="K3" s="44">
        <f>C1038</f>
        <v>0</v>
      </c>
      <c r="M3" t="s">
        <v>214</v>
      </c>
      <c r="N3"/>
      <c r="Q3" s="44" t="str">
        <f>N8</f>
        <v>+20dBm CL Log Mag(dB)</v>
      </c>
      <c r="R3" s="44" t="str">
        <f>N214</f>
        <v>+18dBm CL Log Mag(dB)</v>
      </c>
      <c r="S3" s="44" t="str">
        <f>N420</f>
        <v>+16dBm CL Log Mag(dB)</v>
      </c>
      <c r="T3" s="44" t="str">
        <f>N626</f>
        <v>+14dBm CL Log Mag(dB)</v>
      </c>
      <c r="U3" s="44" t="str">
        <f>N832</f>
        <v>+10dBm CL Log Mag(dB)</v>
      </c>
      <c r="V3" s="44">
        <f>N1038</f>
        <v>0</v>
      </c>
    </row>
    <row r="4" spans="1:23" x14ac:dyDescent="0.25">
      <c r="B4" t="s">
        <v>105</v>
      </c>
      <c r="C4" t="s">
        <v>233</v>
      </c>
      <c r="H4" s="6"/>
      <c r="J4" s="6"/>
      <c r="M4" t="s">
        <v>105</v>
      </c>
      <c r="N4" t="s">
        <v>233</v>
      </c>
      <c r="S4" s="6"/>
      <c r="U4" s="6"/>
    </row>
    <row r="5" spans="1:23" x14ac:dyDescent="0.25">
      <c r="B5" t="s">
        <v>106</v>
      </c>
      <c r="C5"/>
      <c r="D5" s="20"/>
      <c r="E5" s="6">
        <f t="shared" ref="E5:E68" si="0">B9/1000000000</f>
        <v>1</v>
      </c>
      <c r="F5" s="6">
        <f t="shared" ref="F5:F68" si="1">C9</f>
        <v>-11.261412999999999</v>
      </c>
      <c r="G5" s="44">
        <f t="shared" ref="G5:G68" si="2">C215</f>
        <v>-11.612271</v>
      </c>
      <c r="H5" s="44">
        <f t="shared" ref="H5:H68" si="3">C421</f>
        <v>-12.104616</v>
      </c>
      <c r="I5" s="44">
        <f t="shared" ref="I5:I68" si="4">C627</f>
        <v>-12.849785000000001</v>
      </c>
      <c r="J5" s="44">
        <f t="shared" ref="J5:J68" si="5">C833</f>
        <v>-18.225344</v>
      </c>
      <c r="K5" s="44">
        <f t="shared" ref="K5:K68" si="6">C1039</f>
        <v>0</v>
      </c>
      <c r="M5" t="s">
        <v>106</v>
      </c>
      <c r="N5"/>
      <c r="O5" s="20"/>
      <c r="P5" s="6">
        <f>M9/1000000000</f>
        <v>1</v>
      </c>
      <c r="Q5" s="6">
        <f>N9</f>
        <v>-13.089154000000001</v>
      </c>
      <c r="R5" s="44">
        <f>N215</f>
        <v>-13.479775</v>
      </c>
      <c r="S5" s="44">
        <f>N421</f>
        <v>-14.000719999999999</v>
      </c>
      <c r="T5" s="44">
        <f>N627</f>
        <v>-14.824750999999999</v>
      </c>
      <c r="U5" s="44">
        <f>N833</f>
        <v>-19.504807</v>
      </c>
      <c r="V5" s="44">
        <f>N1039</f>
        <v>0</v>
      </c>
      <c r="W5" s="20"/>
    </row>
    <row r="6" spans="1:23" x14ac:dyDescent="0.25">
      <c r="B6"/>
      <c r="C6"/>
      <c r="D6" s="20"/>
      <c r="E6" s="6">
        <f t="shared" si="0"/>
        <v>1.06</v>
      </c>
      <c r="F6" s="6">
        <f t="shared" si="1"/>
        <v>-11.052949999999999</v>
      </c>
      <c r="G6" s="44">
        <f t="shared" si="2"/>
        <v>-11.391083999999999</v>
      </c>
      <c r="H6" s="44">
        <f t="shared" si="3"/>
        <v>-11.868074999999999</v>
      </c>
      <c r="I6" s="44">
        <f t="shared" si="4"/>
        <v>-12.604817000000001</v>
      </c>
      <c r="J6" s="44">
        <f t="shared" si="5"/>
        <v>-17.927924999999998</v>
      </c>
      <c r="K6" s="44">
        <f t="shared" si="6"/>
        <v>0</v>
      </c>
      <c r="M6"/>
      <c r="N6"/>
      <c r="O6" s="20"/>
      <c r="P6" s="6">
        <f t="shared" ref="P6:P69" si="7">M10/1000000000</f>
        <v>1.06</v>
      </c>
      <c r="Q6" s="6">
        <f t="shared" ref="Q6:Q69" si="8">N10</f>
        <v>-12.844975</v>
      </c>
      <c r="R6" s="44">
        <f t="shared" ref="R6:R69" si="9">N216</f>
        <v>-13.229488</v>
      </c>
      <c r="S6" s="44">
        <f t="shared" ref="S6:S69" si="10">N422</f>
        <v>-13.74315</v>
      </c>
      <c r="T6" s="44">
        <f t="shared" ref="T6:T69" si="11">N628</f>
        <v>-14.558331000000001</v>
      </c>
      <c r="U6" s="44">
        <f t="shared" ref="U6:U69" si="12">N834</f>
        <v>-19.061741000000001</v>
      </c>
      <c r="V6" s="44">
        <f t="shared" ref="V6:V69" si="13">N1040</f>
        <v>0</v>
      </c>
      <c r="W6" s="20"/>
    </row>
    <row r="7" spans="1:23" x14ac:dyDescent="0.25">
      <c r="B7" t="s">
        <v>107</v>
      </c>
      <c r="C7"/>
      <c r="D7" s="20"/>
      <c r="E7" s="6">
        <f t="shared" si="0"/>
        <v>1.1200000000000001</v>
      </c>
      <c r="F7" s="6">
        <f t="shared" si="1"/>
        <v>-10.764927999999999</v>
      </c>
      <c r="G7" s="44">
        <f t="shared" si="2"/>
        <v>-11.079946</v>
      </c>
      <c r="H7" s="44">
        <f t="shared" si="3"/>
        <v>-11.540725999999999</v>
      </c>
      <c r="I7" s="44">
        <f t="shared" si="4"/>
        <v>-12.264162000000001</v>
      </c>
      <c r="J7" s="44">
        <f t="shared" si="5"/>
        <v>-17.473993</v>
      </c>
      <c r="K7" s="44">
        <f t="shared" si="6"/>
        <v>0</v>
      </c>
      <c r="M7" t="s">
        <v>107</v>
      </c>
      <c r="N7"/>
      <c r="O7" s="20"/>
      <c r="P7" s="6">
        <f t="shared" si="7"/>
        <v>1.1200000000000001</v>
      </c>
      <c r="Q7" s="6">
        <f t="shared" si="8"/>
        <v>-12.498051</v>
      </c>
      <c r="R7" s="44">
        <f t="shared" si="9"/>
        <v>-12.876143000000001</v>
      </c>
      <c r="S7" s="44">
        <f t="shared" si="10"/>
        <v>-13.375479</v>
      </c>
      <c r="T7" s="44">
        <f t="shared" si="11"/>
        <v>-14.182009000000001</v>
      </c>
      <c r="U7" s="44">
        <f t="shared" si="12"/>
        <v>-18.556656</v>
      </c>
      <c r="V7" s="44">
        <f t="shared" si="13"/>
        <v>0</v>
      </c>
      <c r="W7" s="20"/>
    </row>
    <row r="8" spans="1:23" x14ac:dyDescent="0.25">
      <c r="B8" t="s">
        <v>23</v>
      </c>
      <c r="C8" s="74" t="s">
        <v>215</v>
      </c>
      <c r="D8" s="20"/>
      <c r="E8" s="6">
        <f t="shared" si="0"/>
        <v>1.18</v>
      </c>
      <c r="F8" s="6">
        <f t="shared" si="1"/>
        <v>-10.441188</v>
      </c>
      <c r="G8" s="44">
        <f t="shared" si="2"/>
        <v>-10.736136</v>
      </c>
      <c r="H8" s="44">
        <f t="shared" si="3"/>
        <v>-11.177166</v>
      </c>
      <c r="I8" s="44">
        <f t="shared" si="4"/>
        <v>-11.880979</v>
      </c>
      <c r="J8" s="44">
        <f t="shared" si="5"/>
        <v>-16.911017999999999</v>
      </c>
      <c r="K8" s="44">
        <f t="shared" si="6"/>
        <v>0</v>
      </c>
      <c r="M8" t="s">
        <v>23</v>
      </c>
      <c r="N8" s="74" t="s">
        <v>215</v>
      </c>
      <c r="O8" s="20"/>
      <c r="P8" s="6">
        <f t="shared" si="7"/>
        <v>1.18</v>
      </c>
      <c r="Q8" s="6">
        <f t="shared" si="8"/>
        <v>-12.115615999999999</v>
      </c>
      <c r="R8" s="44">
        <f t="shared" si="9"/>
        <v>-12.487914</v>
      </c>
      <c r="S8" s="44">
        <f t="shared" si="10"/>
        <v>-12.97283</v>
      </c>
      <c r="T8" s="44">
        <f t="shared" si="11"/>
        <v>-13.764262</v>
      </c>
      <c r="U8" s="44">
        <f t="shared" si="12"/>
        <v>-17.899839</v>
      </c>
      <c r="V8" s="44">
        <f t="shared" si="13"/>
        <v>0</v>
      </c>
      <c r="W8" s="20"/>
    </row>
    <row r="9" spans="1:23" x14ac:dyDescent="0.25">
      <c r="B9">
        <v>1000000000</v>
      </c>
      <c r="C9">
        <v>-11.261412999999999</v>
      </c>
      <c r="D9" s="20"/>
      <c r="E9" s="6">
        <f t="shared" si="0"/>
        <v>1.24</v>
      </c>
      <c r="F9" s="6">
        <f t="shared" si="1"/>
        <v>-10.183145</v>
      </c>
      <c r="G9" s="44">
        <f t="shared" si="2"/>
        <v>-10.455296000000001</v>
      </c>
      <c r="H9" s="44">
        <f t="shared" si="3"/>
        <v>-10.873324999999999</v>
      </c>
      <c r="I9" s="44">
        <f t="shared" si="4"/>
        <v>-11.549301</v>
      </c>
      <c r="J9" s="44">
        <f t="shared" si="5"/>
        <v>-16.256513999999999</v>
      </c>
      <c r="K9" s="44">
        <f t="shared" si="6"/>
        <v>0</v>
      </c>
      <c r="M9">
        <v>1000000000</v>
      </c>
      <c r="N9">
        <v>-13.089154000000001</v>
      </c>
      <c r="O9" s="20"/>
      <c r="P9" s="6">
        <f t="shared" si="7"/>
        <v>1.24</v>
      </c>
      <c r="Q9" s="6">
        <f t="shared" si="8"/>
        <v>-11.790081000000001</v>
      </c>
      <c r="R9" s="44">
        <f t="shared" si="9"/>
        <v>-12.158754999999999</v>
      </c>
      <c r="S9" s="44">
        <f t="shared" si="10"/>
        <v>-12.632724</v>
      </c>
      <c r="T9" s="44">
        <f t="shared" si="11"/>
        <v>-13.398507</v>
      </c>
      <c r="U9" s="44">
        <f t="shared" si="12"/>
        <v>-17.318826999999999</v>
      </c>
      <c r="V9" s="44">
        <f t="shared" si="13"/>
        <v>0</v>
      </c>
      <c r="W9" s="20"/>
    </row>
    <row r="10" spans="1:23" x14ac:dyDescent="0.25">
      <c r="B10">
        <v>1060000000</v>
      </c>
      <c r="C10">
        <v>-11.052949999999999</v>
      </c>
      <c r="D10" s="20"/>
      <c r="E10" s="6">
        <f t="shared" si="0"/>
        <v>1.3</v>
      </c>
      <c r="F10" s="6">
        <f t="shared" si="1"/>
        <v>-9.8979511000000002</v>
      </c>
      <c r="G10" s="44">
        <f t="shared" si="2"/>
        <v>-10.154792</v>
      </c>
      <c r="H10" s="44">
        <f t="shared" si="3"/>
        <v>-10.556443</v>
      </c>
      <c r="I10" s="44">
        <f t="shared" si="4"/>
        <v>-11.224463</v>
      </c>
      <c r="J10" s="44">
        <f t="shared" si="5"/>
        <v>-15.834894999999999</v>
      </c>
      <c r="K10" s="44">
        <f t="shared" si="6"/>
        <v>0</v>
      </c>
      <c r="M10">
        <v>1060000000</v>
      </c>
      <c r="N10">
        <v>-12.844975</v>
      </c>
      <c r="O10" s="20"/>
      <c r="P10" s="6">
        <f t="shared" si="7"/>
        <v>1.3</v>
      </c>
      <c r="Q10" s="6">
        <f t="shared" si="8"/>
        <v>-11.442655999999999</v>
      </c>
      <c r="R10" s="44">
        <f t="shared" si="9"/>
        <v>-11.810237000000001</v>
      </c>
      <c r="S10" s="44">
        <f t="shared" si="10"/>
        <v>-12.276412000000001</v>
      </c>
      <c r="T10" s="44">
        <f t="shared" si="11"/>
        <v>-13.019951000000001</v>
      </c>
      <c r="U10" s="44">
        <f t="shared" si="12"/>
        <v>-16.804902999999999</v>
      </c>
      <c r="V10" s="44">
        <f t="shared" si="13"/>
        <v>0</v>
      </c>
      <c r="W10" s="20"/>
    </row>
    <row r="11" spans="1:23" x14ac:dyDescent="0.25">
      <c r="B11">
        <v>1120000000</v>
      </c>
      <c r="C11">
        <v>-10.764927999999999</v>
      </c>
      <c r="D11" s="20"/>
      <c r="E11" s="6">
        <f t="shared" si="0"/>
        <v>1.36</v>
      </c>
      <c r="F11" s="6">
        <f t="shared" si="1"/>
        <v>-9.6267347000000001</v>
      </c>
      <c r="G11" s="44">
        <f t="shared" si="2"/>
        <v>-9.8632889000000006</v>
      </c>
      <c r="H11" s="44">
        <f t="shared" si="3"/>
        <v>-10.255891999999999</v>
      </c>
      <c r="I11" s="44">
        <f t="shared" si="4"/>
        <v>-10.920560999999999</v>
      </c>
      <c r="J11" s="44">
        <f t="shared" si="5"/>
        <v>-15.586724</v>
      </c>
      <c r="K11" s="44">
        <f t="shared" si="6"/>
        <v>0</v>
      </c>
      <c r="M11">
        <v>1120000000</v>
      </c>
      <c r="N11">
        <v>-12.498051</v>
      </c>
      <c r="O11" s="20"/>
      <c r="P11" s="6">
        <f t="shared" si="7"/>
        <v>1.36</v>
      </c>
      <c r="Q11" s="6">
        <f t="shared" si="8"/>
        <v>-11.115954</v>
      </c>
      <c r="R11" s="44">
        <f t="shared" si="9"/>
        <v>-11.474638000000001</v>
      </c>
      <c r="S11" s="44">
        <f t="shared" si="10"/>
        <v>-11.932510000000001</v>
      </c>
      <c r="T11" s="44">
        <f t="shared" si="11"/>
        <v>-12.664720000000001</v>
      </c>
      <c r="U11" s="44">
        <f t="shared" si="12"/>
        <v>-16.411263999999999</v>
      </c>
      <c r="V11" s="44">
        <f t="shared" si="13"/>
        <v>0</v>
      </c>
      <c r="W11" s="20"/>
    </row>
    <row r="12" spans="1:23" x14ac:dyDescent="0.25">
      <c r="B12">
        <v>1180000000</v>
      </c>
      <c r="C12">
        <v>-10.441188</v>
      </c>
      <c r="D12" s="20"/>
      <c r="E12" s="6">
        <f t="shared" si="0"/>
        <v>1.42</v>
      </c>
      <c r="F12" s="6">
        <f t="shared" si="1"/>
        <v>-9.3877430000000004</v>
      </c>
      <c r="G12" s="44">
        <f t="shared" si="2"/>
        <v>-9.6211891000000005</v>
      </c>
      <c r="H12" s="44">
        <f t="shared" si="3"/>
        <v>-10.001912000000001</v>
      </c>
      <c r="I12" s="44">
        <f t="shared" si="4"/>
        <v>-10.654935</v>
      </c>
      <c r="J12" s="44">
        <f t="shared" si="5"/>
        <v>-15.291422000000001</v>
      </c>
      <c r="K12" s="44">
        <f t="shared" si="6"/>
        <v>0</v>
      </c>
      <c r="M12">
        <v>1180000000</v>
      </c>
      <c r="N12">
        <v>-12.115615999999999</v>
      </c>
      <c r="O12" s="20"/>
      <c r="P12" s="6">
        <f t="shared" si="7"/>
        <v>1.42</v>
      </c>
      <c r="Q12" s="6">
        <f t="shared" si="8"/>
        <v>-10.839672</v>
      </c>
      <c r="R12" s="44">
        <f t="shared" si="9"/>
        <v>-11.197291</v>
      </c>
      <c r="S12" s="44">
        <f t="shared" si="10"/>
        <v>-11.642374999999999</v>
      </c>
      <c r="T12" s="44">
        <f t="shared" si="11"/>
        <v>-12.355071000000001</v>
      </c>
      <c r="U12" s="44">
        <f t="shared" si="12"/>
        <v>-15.953181000000001</v>
      </c>
      <c r="V12" s="44">
        <f t="shared" si="13"/>
        <v>0</v>
      </c>
      <c r="W12" s="20"/>
    </row>
    <row r="13" spans="1:23" x14ac:dyDescent="0.25">
      <c r="B13">
        <v>1240000000</v>
      </c>
      <c r="C13">
        <v>-10.183145</v>
      </c>
      <c r="D13" s="20"/>
      <c r="E13" s="6">
        <f t="shared" si="0"/>
        <v>1.48</v>
      </c>
      <c r="F13" s="6">
        <f t="shared" si="1"/>
        <v>-9.1541853</v>
      </c>
      <c r="G13" s="44">
        <f t="shared" si="2"/>
        <v>-9.3718375999999992</v>
      </c>
      <c r="H13" s="44">
        <f t="shared" si="3"/>
        <v>-9.7393111999999995</v>
      </c>
      <c r="I13" s="44">
        <f t="shared" si="4"/>
        <v>-10.379502</v>
      </c>
      <c r="J13" s="44">
        <f t="shared" si="5"/>
        <v>-14.97021</v>
      </c>
      <c r="K13" s="44">
        <f t="shared" si="6"/>
        <v>0</v>
      </c>
      <c r="M13">
        <v>1240000000</v>
      </c>
      <c r="N13">
        <v>-11.790081000000001</v>
      </c>
      <c r="O13" s="20"/>
      <c r="P13" s="6">
        <f t="shared" si="7"/>
        <v>1.48</v>
      </c>
      <c r="Q13" s="6">
        <f t="shared" si="8"/>
        <v>-10.565332</v>
      </c>
      <c r="R13" s="44">
        <f t="shared" si="9"/>
        <v>-10.914045</v>
      </c>
      <c r="S13" s="44">
        <f t="shared" si="10"/>
        <v>-11.346946000000001</v>
      </c>
      <c r="T13" s="44">
        <f t="shared" si="11"/>
        <v>-12.033879000000001</v>
      </c>
      <c r="U13" s="44">
        <f t="shared" si="12"/>
        <v>-15.547643000000001</v>
      </c>
      <c r="V13" s="44">
        <f t="shared" si="13"/>
        <v>0</v>
      </c>
      <c r="W13" s="20"/>
    </row>
    <row r="14" spans="1:23" x14ac:dyDescent="0.25">
      <c r="B14">
        <v>1300000000</v>
      </c>
      <c r="C14">
        <v>-9.8979511000000002</v>
      </c>
      <c r="D14" s="20"/>
      <c r="E14" s="6">
        <f t="shared" si="0"/>
        <v>1.54</v>
      </c>
      <c r="F14" s="6">
        <f t="shared" si="1"/>
        <v>-8.9427786000000005</v>
      </c>
      <c r="G14" s="44">
        <f t="shared" si="2"/>
        <v>-9.1540203000000009</v>
      </c>
      <c r="H14" s="44">
        <f t="shared" si="3"/>
        <v>-9.5135173999999996</v>
      </c>
      <c r="I14" s="44">
        <f t="shared" si="4"/>
        <v>-10.137266</v>
      </c>
      <c r="J14" s="44">
        <f t="shared" si="5"/>
        <v>-14.712733</v>
      </c>
      <c r="K14" s="44">
        <f t="shared" si="6"/>
        <v>0</v>
      </c>
      <c r="M14">
        <v>1300000000</v>
      </c>
      <c r="N14">
        <v>-11.442655999999999</v>
      </c>
      <c r="O14" s="20"/>
      <c r="P14" s="6">
        <f t="shared" si="7"/>
        <v>1.54</v>
      </c>
      <c r="Q14" s="6">
        <f t="shared" si="8"/>
        <v>-10.330698</v>
      </c>
      <c r="R14" s="44">
        <f t="shared" si="9"/>
        <v>-10.667885999999999</v>
      </c>
      <c r="S14" s="44">
        <f t="shared" si="10"/>
        <v>-11.085338999999999</v>
      </c>
      <c r="T14" s="44">
        <f t="shared" si="11"/>
        <v>-11.749601999999999</v>
      </c>
      <c r="U14" s="44">
        <f t="shared" si="12"/>
        <v>-15.140084999999999</v>
      </c>
      <c r="V14" s="44">
        <f t="shared" si="13"/>
        <v>0</v>
      </c>
      <c r="W14" s="20"/>
    </row>
    <row r="15" spans="1:23" x14ac:dyDescent="0.25">
      <c r="B15">
        <v>1360000000</v>
      </c>
      <c r="C15">
        <v>-9.6267347000000001</v>
      </c>
      <c r="D15" s="20"/>
      <c r="E15" s="6">
        <f t="shared" si="0"/>
        <v>1.6</v>
      </c>
      <c r="F15" s="6">
        <f t="shared" si="1"/>
        <v>-8.7250174999999999</v>
      </c>
      <c r="G15" s="44">
        <f t="shared" si="2"/>
        <v>-8.928153</v>
      </c>
      <c r="H15" s="44">
        <f t="shared" si="3"/>
        <v>-9.2748442000000004</v>
      </c>
      <c r="I15" s="44">
        <f t="shared" si="4"/>
        <v>-9.8729572000000001</v>
      </c>
      <c r="J15" s="44">
        <f t="shared" si="5"/>
        <v>-14.380277</v>
      </c>
      <c r="K15" s="44">
        <f t="shared" si="6"/>
        <v>0</v>
      </c>
      <c r="M15">
        <v>1360000000</v>
      </c>
      <c r="N15">
        <v>-11.115954</v>
      </c>
      <c r="O15" s="20"/>
      <c r="P15" s="6">
        <f t="shared" si="7"/>
        <v>1.6</v>
      </c>
      <c r="Q15" s="6">
        <f t="shared" si="8"/>
        <v>-10.089801</v>
      </c>
      <c r="R15" s="44">
        <f t="shared" si="9"/>
        <v>-10.409153</v>
      </c>
      <c r="S15" s="44">
        <f t="shared" si="10"/>
        <v>-10.809855000000001</v>
      </c>
      <c r="T15" s="44">
        <f t="shared" si="11"/>
        <v>-11.444794999999999</v>
      </c>
      <c r="U15" s="44">
        <f t="shared" si="12"/>
        <v>-14.687423000000001</v>
      </c>
      <c r="V15" s="44">
        <f t="shared" si="13"/>
        <v>0</v>
      </c>
      <c r="W15" s="20"/>
    </row>
    <row r="16" spans="1:23" x14ac:dyDescent="0.25">
      <c r="B16">
        <v>1420000000</v>
      </c>
      <c r="C16">
        <v>-9.3877430000000004</v>
      </c>
      <c r="D16" s="20"/>
      <c r="E16" s="6">
        <f t="shared" si="0"/>
        <v>1.66</v>
      </c>
      <c r="F16" s="6">
        <f t="shared" si="1"/>
        <v>-8.5503129999999992</v>
      </c>
      <c r="G16" s="44">
        <f t="shared" si="2"/>
        <v>-8.7566880999999999</v>
      </c>
      <c r="H16" s="44">
        <f t="shared" si="3"/>
        <v>-9.0881605000000008</v>
      </c>
      <c r="I16" s="44">
        <f t="shared" si="4"/>
        <v>-9.6627922000000002</v>
      </c>
      <c r="J16" s="44">
        <f t="shared" si="5"/>
        <v>-14.014234999999999</v>
      </c>
      <c r="K16" s="44">
        <f t="shared" si="6"/>
        <v>0</v>
      </c>
      <c r="M16">
        <v>1420000000</v>
      </c>
      <c r="N16">
        <v>-10.839672</v>
      </c>
      <c r="O16" s="20"/>
      <c r="P16" s="6">
        <f t="shared" si="7"/>
        <v>1.66</v>
      </c>
      <c r="Q16" s="6">
        <f t="shared" si="8"/>
        <v>-9.8772306000000007</v>
      </c>
      <c r="R16" s="44">
        <f t="shared" si="9"/>
        <v>-10.183536</v>
      </c>
      <c r="S16" s="44">
        <f t="shared" si="10"/>
        <v>-10.56706</v>
      </c>
      <c r="T16" s="44">
        <f t="shared" si="11"/>
        <v>-11.169729</v>
      </c>
      <c r="U16" s="44">
        <f t="shared" si="12"/>
        <v>-14.285826999999999</v>
      </c>
      <c r="V16" s="44">
        <f t="shared" si="13"/>
        <v>0</v>
      </c>
      <c r="W16" s="20"/>
    </row>
    <row r="17" spans="2:23" x14ac:dyDescent="0.25">
      <c r="B17">
        <v>1480000000</v>
      </c>
      <c r="C17">
        <v>-9.1541853</v>
      </c>
      <c r="D17" s="20"/>
      <c r="E17" s="6">
        <f t="shared" si="0"/>
        <v>1.72</v>
      </c>
      <c r="F17" s="6">
        <f t="shared" si="1"/>
        <v>-8.4045571999999993</v>
      </c>
      <c r="G17" s="44">
        <f t="shared" si="2"/>
        <v>-8.6046495000000007</v>
      </c>
      <c r="H17" s="44">
        <f t="shared" si="3"/>
        <v>-8.9228982999999999</v>
      </c>
      <c r="I17" s="44">
        <f t="shared" si="4"/>
        <v>-9.4808644999999991</v>
      </c>
      <c r="J17" s="44">
        <f t="shared" si="5"/>
        <v>-13.843351999999999</v>
      </c>
      <c r="K17" s="44">
        <f t="shared" si="6"/>
        <v>0</v>
      </c>
      <c r="M17">
        <v>1480000000</v>
      </c>
      <c r="N17">
        <v>-10.565332</v>
      </c>
      <c r="O17" s="20"/>
      <c r="P17" s="6">
        <f t="shared" si="7"/>
        <v>1.72</v>
      </c>
      <c r="Q17" s="6">
        <f t="shared" si="8"/>
        <v>-9.6929998000000008</v>
      </c>
      <c r="R17" s="44">
        <f t="shared" si="9"/>
        <v>-9.9740286000000005</v>
      </c>
      <c r="S17" s="44">
        <f t="shared" si="10"/>
        <v>-10.346468</v>
      </c>
      <c r="T17" s="44">
        <f t="shared" si="11"/>
        <v>-10.925141999999999</v>
      </c>
      <c r="U17" s="44">
        <f t="shared" si="12"/>
        <v>-13.965133</v>
      </c>
      <c r="V17" s="44">
        <f t="shared" si="13"/>
        <v>0</v>
      </c>
      <c r="W17" s="20"/>
    </row>
    <row r="18" spans="2:23" x14ac:dyDescent="0.25">
      <c r="B18">
        <v>1540000000</v>
      </c>
      <c r="C18">
        <v>-8.9427786000000005</v>
      </c>
      <c r="D18" s="20"/>
      <c r="E18" s="6">
        <f t="shared" si="0"/>
        <v>1.78</v>
      </c>
      <c r="F18" s="6">
        <f t="shared" si="1"/>
        <v>-8.2692890000000006</v>
      </c>
      <c r="G18" s="44">
        <f t="shared" si="2"/>
        <v>-8.4762982999999998</v>
      </c>
      <c r="H18" s="44">
        <f t="shared" si="3"/>
        <v>-8.7907037999999993</v>
      </c>
      <c r="I18" s="44">
        <f t="shared" si="4"/>
        <v>-9.3476619999999997</v>
      </c>
      <c r="J18" s="44">
        <f t="shared" si="5"/>
        <v>-13.841856</v>
      </c>
      <c r="K18" s="44">
        <f t="shared" si="6"/>
        <v>0</v>
      </c>
      <c r="M18">
        <v>1540000000</v>
      </c>
      <c r="N18">
        <v>-10.330698</v>
      </c>
      <c r="O18" s="20"/>
      <c r="P18" s="6">
        <f t="shared" si="7"/>
        <v>1.78</v>
      </c>
      <c r="Q18" s="6">
        <f t="shared" si="8"/>
        <v>-9.4884996000000008</v>
      </c>
      <c r="R18" s="44">
        <f t="shared" si="9"/>
        <v>-9.7526282999999996</v>
      </c>
      <c r="S18" s="44">
        <f t="shared" si="10"/>
        <v>-10.110246999999999</v>
      </c>
      <c r="T18" s="44">
        <f t="shared" si="11"/>
        <v>-10.678773</v>
      </c>
      <c r="U18" s="44">
        <f t="shared" si="12"/>
        <v>-13.718149</v>
      </c>
      <c r="V18" s="44">
        <f t="shared" si="13"/>
        <v>0</v>
      </c>
      <c r="W18" s="20"/>
    </row>
    <row r="19" spans="2:23" x14ac:dyDescent="0.25">
      <c r="B19">
        <v>1600000000</v>
      </c>
      <c r="C19">
        <v>-8.7250174999999999</v>
      </c>
      <c r="D19" s="20"/>
      <c r="E19" s="6">
        <f t="shared" si="0"/>
        <v>1.84</v>
      </c>
      <c r="F19" s="6">
        <f t="shared" si="1"/>
        <v>-8.1228762000000003</v>
      </c>
      <c r="G19" s="44">
        <f t="shared" si="2"/>
        <v>-8.3113699000000008</v>
      </c>
      <c r="H19" s="44">
        <f t="shared" si="3"/>
        <v>-8.6195927000000001</v>
      </c>
      <c r="I19" s="44">
        <f t="shared" si="4"/>
        <v>-9.1837491999999994</v>
      </c>
      <c r="J19" s="44">
        <f t="shared" si="5"/>
        <v>-13.716685</v>
      </c>
      <c r="K19" s="44">
        <f t="shared" si="6"/>
        <v>0</v>
      </c>
      <c r="M19">
        <v>1600000000</v>
      </c>
      <c r="N19">
        <v>-10.089801</v>
      </c>
      <c r="O19" s="20"/>
      <c r="P19" s="6">
        <f t="shared" si="7"/>
        <v>1.84</v>
      </c>
      <c r="Q19" s="6">
        <f t="shared" si="8"/>
        <v>-9.2761058999999992</v>
      </c>
      <c r="R19" s="44">
        <f t="shared" si="9"/>
        <v>-9.5166578000000008</v>
      </c>
      <c r="S19" s="44">
        <f t="shared" si="10"/>
        <v>-9.8651257000000001</v>
      </c>
      <c r="T19" s="44">
        <f t="shared" si="11"/>
        <v>-10.413128</v>
      </c>
      <c r="U19" s="44">
        <f t="shared" si="12"/>
        <v>-13.420982</v>
      </c>
      <c r="V19" s="44">
        <f t="shared" si="13"/>
        <v>0</v>
      </c>
      <c r="W19" s="20"/>
    </row>
    <row r="20" spans="2:23" x14ac:dyDescent="0.25">
      <c r="B20">
        <v>1660000000</v>
      </c>
      <c r="C20">
        <v>-8.5503129999999992</v>
      </c>
      <c r="D20" s="20"/>
      <c r="E20" s="6">
        <f t="shared" si="0"/>
        <v>1.9</v>
      </c>
      <c r="F20" s="6">
        <f t="shared" si="1"/>
        <v>-8.0396251999999997</v>
      </c>
      <c r="G20" s="44">
        <f t="shared" si="2"/>
        <v>-8.2158584999999995</v>
      </c>
      <c r="H20" s="44">
        <f t="shared" si="3"/>
        <v>-8.5328941</v>
      </c>
      <c r="I20" s="44">
        <f t="shared" si="4"/>
        <v>-9.1026182000000002</v>
      </c>
      <c r="J20" s="44">
        <f t="shared" si="5"/>
        <v>-13.528179</v>
      </c>
      <c r="K20" s="44">
        <f t="shared" si="6"/>
        <v>0</v>
      </c>
      <c r="M20">
        <v>1660000000</v>
      </c>
      <c r="N20">
        <v>-9.8772306000000007</v>
      </c>
      <c r="O20" s="20"/>
      <c r="P20" s="6">
        <f t="shared" si="7"/>
        <v>1.9</v>
      </c>
      <c r="Q20" s="6">
        <f t="shared" si="8"/>
        <v>-9.0971270000000004</v>
      </c>
      <c r="R20" s="44">
        <f t="shared" si="9"/>
        <v>-9.3280878000000005</v>
      </c>
      <c r="S20" s="44">
        <f t="shared" si="10"/>
        <v>-9.6615447999999997</v>
      </c>
      <c r="T20" s="44">
        <f t="shared" si="11"/>
        <v>-10.202064999999999</v>
      </c>
      <c r="U20" s="44">
        <f t="shared" si="12"/>
        <v>-13.183289</v>
      </c>
      <c r="V20" s="44">
        <f t="shared" si="13"/>
        <v>0</v>
      </c>
      <c r="W20" s="20"/>
    </row>
    <row r="21" spans="2:23" x14ac:dyDescent="0.25">
      <c r="B21">
        <v>1720000000</v>
      </c>
      <c r="C21">
        <v>-8.4045571999999993</v>
      </c>
      <c r="D21" s="20"/>
      <c r="E21" s="6">
        <f t="shared" si="0"/>
        <v>1.96</v>
      </c>
      <c r="F21" s="6">
        <f t="shared" si="1"/>
        <v>-7.9543423999999998</v>
      </c>
      <c r="G21" s="44">
        <f t="shared" si="2"/>
        <v>-8.1134052000000008</v>
      </c>
      <c r="H21" s="44">
        <f t="shared" si="3"/>
        <v>-8.4422169</v>
      </c>
      <c r="I21" s="44">
        <f t="shared" si="4"/>
        <v>-9.0192604000000003</v>
      </c>
      <c r="J21" s="44">
        <f t="shared" si="5"/>
        <v>-13.397031999999999</v>
      </c>
      <c r="K21" s="44">
        <f t="shared" si="6"/>
        <v>0</v>
      </c>
      <c r="M21">
        <v>1720000000</v>
      </c>
      <c r="N21">
        <v>-9.6929998000000008</v>
      </c>
      <c r="O21" s="20"/>
      <c r="P21" s="6">
        <f t="shared" si="7"/>
        <v>1.96</v>
      </c>
      <c r="Q21" s="6">
        <f t="shared" si="8"/>
        <v>-8.9268169000000004</v>
      </c>
      <c r="R21" s="44">
        <f t="shared" si="9"/>
        <v>-9.1478681999999996</v>
      </c>
      <c r="S21" s="44">
        <f t="shared" si="10"/>
        <v>-9.4723635000000002</v>
      </c>
      <c r="T21" s="44">
        <f t="shared" si="11"/>
        <v>-10.005226</v>
      </c>
      <c r="U21" s="44">
        <f t="shared" si="12"/>
        <v>-12.82161</v>
      </c>
      <c r="V21" s="44">
        <f t="shared" si="13"/>
        <v>0</v>
      </c>
      <c r="W21" s="20"/>
    </row>
    <row r="22" spans="2:23" x14ac:dyDescent="0.25">
      <c r="B22">
        <v>1780000000</v>
      </c>
      <c r="C22">
        <v>-8.2692890000000006</v>
      </c>
      <c r="D22" s="20"/>
      <c r="E22" s="6">
        <f t="shared" si="0"/>
        <v>2.02</v>
      </c>
      <c r="F22" s="6">
        <f t="shared" si="1"/>
        <v>-7.8822222000000002</v>
      </c>
      <c r="G22" s="44">
        <f t="shared" si="2"/>
        <v>-8.0338382999999993</v>
      </c>
      <c r="H22" s="44">
        <f t="shared" si="3"/>
        <v>-8.3744630999999998</v>
      </c>
      <c r="I22" s="44">
        <f t="shared" si="4"/>
        <v>-8.9527692999999999</v>
      </c>
      <c r="J22" s="44">
        <f t="shared" si="5"/>
        <v>-13.159913</v>
      </c>
      <c r="K22" s="44">
        <f t="shared" si="6"/>
        <v>0</v>
      </c>
      <c r="M22">
        <v>1780000000</v>
      </c>
      <c r="N22">
        <v>-9.4884996000000008</v>
      </c>
      <c r="O22" s="20"/>
      <c r="P22" s="6">
        <f t="shared" si="7"/>
        <v>2.02</v>
      </c>
      <c r="Q22" s="6">
        <f t="shared" si="8"/>
        <v>-8.7473420999999991</v>
      </c>
      <c r="R22" s="44">
        <f t="shared" si="9"/>
        <v>-8.9615992999999996</v>
      </c>
      <c r="S22" s="44">
        <f t="shared" si="10"/>
        <v>-9.2798090000000002</v>
      </c>
      <c r="T22" s="44">
        <f t="shared" si="11"/>
        <v>-9.7997665000000005</v>
      </c>
      <c r="U22" s="44">
        <f t="shared" si="12"/>
        <v>-12.54801</v>
      </c>
      <c r="V22" s="44">
        <f t="shared" si="13"/>
        <v>0</v>
      </c>
      <c r="W22" s="20"/>
    </row>
    <row r="23" spans="2:23" x14ac:dyDescent="0.25">
      <c r="B23">
        <v>1840000000</v>
      </c>
      <c r="C23">
        <v>-8.1228762000000003</v>
      </c>
      <c r="D23" s="20"/>
      <c r="E23" s="6">
        <f t="shared" si="0"/>
        <v>2.08</v>
      </c>
      <c r="F23" s="6">
        <f t="shared" si="1"/>
        <v>-7.8168949999999997</v>
      </c>
      <c r="G23" s="44">
        <f t="shared" si="2"/>
        <v>-7.9542431999999996</v>
      </c>
      <c r="H23" s="44">
        <f t="shared" si="3"/>
        <v>-8.2975549999999991</v>
      </c>
      <c r="I23" s="44">
        <f t="shared" si="4"/>
        <v>-8.8604450000000003</v>
      </c>
      <c r="J23" s="44">
        <f t="shared" si="5"/>
        <v>-12.757598</v>
      </c>
      <c r="K23" s="44">
        <f t="shared" si="6"/>
        <v>0</v>
      </c>
      <c r="M23">
        <v>1840000000</v>
      </c>
      <c r="N23">
        <v>-9.2761058999999992</v>
      </c>
      <c r="O23" s="20"/>
      <c r="P23" s="6">
        <f t="shared" si="7"/>
        <v>2.08</v>
      </c>
      <c r="Q23" s="6">
        <f t="shared" si="8"/>
        <v>-8.6080675000000006</v>
      </c>
      <c r="R23" s="44">
        <f t="shared" si="9"/>
        <v>-8.8108062999999994</v>
      </c>
      <c r="S23" s="44">
        <f t="shared" si="10"/>
        <v>-9.1204623999999992</v>
      </c>
      <c r="T23" s="44">
        <f t="shared" si="11"/>
        <v>-9.6237078</v>
      </c>
      <c r="U23" s="44">
        <f t="shared" si="12"/>
        <v>-12.200441</v>
      </c>
      <c r="V23" s="44">
        <f t="shared" si="13"/>
        <v>0</v>
      </c>
      <c r="W23" s="20"/>
    </row>
    <row r="24" spans="2:23" x14ac:dyDescent="0.25">
      <c r="B24">
        <v>1900000000</v>
      </c>
      <c r="C24">
        <v>-8.0396251999999997</v>
      </c>
      <c r="D24" s="20"/>
      <c r="E24" s="6">
        <f t="shared" si="0"/>
        <v>2.14</v>
      </c>
      <c r="F24" s="6">
        <f t="shared" si="1"/>
        <v>-7.7917047000000004</v>
      </c>
      <c r="G24" s="44">
        <f t="shared" si="2"/>
        <v>-7.9482241</v>
      </c>
      <c r="H24" s="44">
        <f t="shared" si="3"/>
        <v>-8.2941771000000006</v>
      </c>
      <c r="I24" s="44">
        <f t="shared" si="4"/>
        <v>-8.8344459999999998</v>
      </c>
      <c r="J24" s="44">
        <f t="shared" si="5"/>
        <v>-12.488861</v>
      </c>
      <c r="K24" s="44">
        <f t="shared" si="6"/>
        <v>0</v>
      </c>
      <c r="M24">
        <v>1900000000</v>
      </c>
      <c r="N24">
        <v>-9.0971270000000004</v>
      </c>
      <c r="O24" s="20"/>
      <c r="P24" s="6">
        <f t="shared" si="7"/>
        <v>2.14</v>
      </c>
      <c r="Q24" s="6">
        <f t="shared" si="8"/>
        <v>-8.4798068999999998</v>
      </c>
      <c r="R24" s="44">
        <f t="shared" si="9"/>
        <v>-8.6779431999999996</v>
      </c>
      <c r="S24" s="44">
        <f t="shared" si="10"/>
        <v>-8.9784517000000008</v>
      </c>
      <c r="T24" s="44">
        <f t="shared" si="11"/>
        <v>-9.4786252999999991</v>
      </c>
      <c r="U24" s="44">
        <f t="shared" si="12"/>
        <v>-11.981298000000001</v>
      </c>
      <c r="V24" s="44">
        <f t="shared" si="13"/>
        <v>0</v>
      </c>
      <c r="W24" s="20"/>
    </row>
    <row r="25" spans="2:23" x14ac:dyDescent="0.25">
      <c r="B25">
        <v>1960000000</v>
      </c>
      <c r="C25">
        <v>-7.9543423999999998</v>
      </c>
      <c r="D25" s="20"/>
      <c r="E25" s="6">
        <f t="shared" si="0"/>
        <v>2.2000000000000002</v>
      </c>
      <c r="F25" s="6">
        <f t="shared" si="1"/>
        <v>-7.7508678</v>
      </c>
      <c r="G25" s="44">
        <f t="shared" si="2"/>
        <v>-7.9216880999999999</v>
      </c>
      <c r="H25" s="44">
        <f t="shared" si="3"/>
        <v>-8.2555999999999994</v>
      </c>
      <c r="I25" s="44">
        <f t="shared" si="4"/>
        <v>-8.7829932999999993</v>
      </c>
      <c r="J25" s="44">
        <f t="shared" si="5"/>
        <v>-12.460856</v>
      </c>
      <c r="K25" s="44">
        <f t="shared" si="6"/>
        <v>0</v>
      </c>
      <c r="M25">
        <v>1960000000</v>
      </c>
      <c r="N25">
        <v>-8.9268169000000004</v>
      </c>
      <c r="O25" s="20"/>
      <c r="P25" s="6">
        <f t="shared" si="7"/>
        <v>2.2000000000000002</v>
      </c>
      <c r="Q25" s="6">
        <f t="shared" si="8"/>
        <v>-8.3527392999999996</v>
      </c>
      <c r="R25" s="44">
        <f t="shared" si="9"/>
        <v>-8.5378275000000006</v>
      </c>
      <c r="S25" s="44">
        <f t="shared" si="10"/>
        <v>-8.8348694000000005</v>
      </c>
      <c r="T25" s="44">
        <f t="shared" si="11"/>
        <v>-9.3275900000000007</v>
      </c>
      <c r="U25" s="44">
        <f t="shared" si="12"/>
        <v>-11.719676</v>
      </c>
      <c r="V25" s="44">
        <f t="shared" si="13"/>
        <v>0</v>
      </c>
      <c r="W25" s="20"/>
    </row>
    <row r="26" spans="2:23" x14ac:dyDescent="0.25">
      <c r="B26">
        <v>2020000000</v>
      </c>
      <c r="C26">
        <v>-7.8822222000000002</v>
      </c>
      <c r="D26" s="20"/>
      <c r="E26" s="6">
        <f t="shared" si="0"/>
        <v>2.2599999999999998</v>
      </c>
      <c r="F26" s="6">
        <f t="shared" si="1"/>
        <v>-7.7613472999999997</v>
      </c>
      <c r="G26" s="44">
        <f t="shared" si="2"/>
        <v>-7.9536157000000003</v>
      </c>
      <c r="H26" s="44">
        <f t="shared" si="3"/>
        <v>-8.2794924000000005</v>
      </c>
      <c r="I26" s="44">
        <f t="shared" si="4"/>
        <v>-8.7901925999999992</v>
      </c>
      <c r="J26" s="44">
        <f t="shared" si="5"/>
        <v>-12.398982</v>
      </c>
      <c r="K26" s="44">
        <f t="shared" si="6"/>
        <v>0</v>
      </c>
      <c r="M26">
        <v>2020000000</v>
      </c>
      <c r="N26">
        <v>-8.7473420999999991</v>
      </c>
      <c r="O26" s="20"/>
      <c r="P26" s="6">
        <f t="shared" si="7"/>
        <v>2.2599999999999998</v>
      </c>
      <c r="Q26" s="6">
        <f t="shared" si="8"/>
        <v>-8.2554234999999991</v>
      </c>
      <c r="R26" s="44">
        <f t="shared" si="9"/>
        <v>-8.4308338000000003</v>
      </c>
      <c r="S26" s="44">
        <f t="shared" si="10"/>
        <v>-8.7216158000000004</v>
      </c>
      <c r="T26" s="44">
        <f t="shared" si="11"/>
        <v>-9.2114619999999992</v>
      </c>
      <c r="U26" s="44">
        <f t="shared" si="12"/>
        <v>-11.730223000000001</v>
      </c>
      <c r="V26" s="44">
        <f t="shared" si="13"/>
        <v>0</v>
      </c>
      <c r="W26" s="20"/>
    </row>
    <row r="27" spans="2:23" x14ac:dyDescent="0.25">
      <c r="B27">
        <v>2080000000</v>
      </c>
      <c r="C27">
        <v>-7.8168949999999997</v>
      </c>
      <c r="D27" s="20"/>
      <c r="E27" s="6">
        <f t="shared" si="0"/>
        <v>2.3199999999999998</v>
      </c>
      <c r="F27" s="6">
        <f t="shared" si="1"/>
        <v>-7.7524490000000004</v>
      </c>
      <c r="G27" s="44">
        <f t="shared" si="2"/>
        <v>-7.9550700000000001</v>
      </c>
      <c r="H27" s="44">
        <f t="shared" si="3"/>
        <v>-8.2693747999999996</v>
      </c>
      <c r="I27" s="44">
        <f t="shared" si="4"/>
        <v>-8.7647343000000006</v>
      </c>
      <c r="J27" s="44">
        <f t="shared" si="5"/>
        <v>-12.264885</v>
      </c>
      <c r="K27" s="44">
        <f t="shared" si="6"/>
        <v>0</v>
      </c>
      <c r="M27">
        <v>2080000000</v>
      </c>
      <c r="N27">
        <v>-8.6080675000000006</v>
      </c>
      <c r="O27" s="20"/>
      <c r="P27" s="6">
        <f t="shared" si="7"/>
        <v>2.3199999999999998</v>
      </c>
      <c r="Q27" s="6">
        <f t="shared" si="8"/>
        <v>-8.1577128999999999</v>
      </c>
      <c r="R27" s="44">
        <f t="shared" si="9"/>
        <v>-8.3230467000000008</v>
      </c>
      <c r="S27" s="44">
        <f t="shared" si="10"/>
        <v>-8.6002063999999994</v>
      </c>
      <c r="T27" s="44">
        <f t="shared" si="11"/>
        <v>-9.0843763000000006</v>
      </c>
      <c r="U27" s="44">
        <f t="shared" si="12"/>
        <v>-11.469372999999999</v>
      </c>
      <c r="V27" s="44">
        <f t="shared" si="13"/>
        <v>0</v>
      </c>
      <c r="W27" s="20"/>
    </row>
    <row r="28" spans="2:23" x14ac:dyDescent="0.25">
      <c r="B28">
        <v>2140000000</v>
      </c>
      <c r="C28">
        <v>-7.7917047000000004</v>
      </c>
      <c r="D28" s="20"/>
      <c r="E28" s="6">
        <f t="shared" si="0"/>
        <v>2.38</v>
      </c>
      <c r="F28" s="6">
        <f t="shared" si="1"/>
        <v>-7.7835001999999998</v>
      </c>
      <c r="G28" s="44">
        <f t="shared" si="2"/>
        <v>-8.0016441</v>
      </c>
      <c r="H28" s="44">
        <f t="shared" si="3"/>
        <v>-8.3111305000000009</v>
      </c>
      <c r="I28" s="44">
        <f t="shared" si="4"/>
        <v>-8.8010263000000002</v>
      </c>
      <c r="J28" s="44">
        <f t="shared" si="5"/>
        <v>-12.273078</v>
      </c>
      <c r="K28" s="44">
        <f t="shared" si="6"/>
        <v>0</v>
      </c>
      <c r="M28">
        <v>2140000000</v>
      </c>
      <c r="N28">
        <v>-8.4798068999999998</v>
      </c>
      <c r="O28" s="20"/>
      <c r="P28" s="6">
        <f t="shared" si="7"/>
        <v>2.38</v>
      </c>
      <c r="Q28" s="6">
        <f t="shared" si="8"/>
        <v>-8.0727805999999998</v>
      </c>
      <c r="R28" s="44">
        <f t="shared" si="9"/>
        <v>-8.2344418000000008</v>
      </c>
      <c r="S28" s="44">
        <f t="shared" si="10"/>
        <v>-8.5093364999999999</v>
      </c>
      <c r="T28" s="44">
        <f t="shared" si="11"/>
        <v>-8.9895344000000001</v>
      </c>
      <c r="U28" s="44">
        <f t="shared" si="12"/>
        <v>-11.429309</v>
      </c>
      <c r="V28" s="44">
        <f t="shared" si="13"/>
        <v>0</v>
      </c>
      <c r="W28" s="20"/>
    </row>
    <row r="29" spans="2:23" x14ac:dyDescent="0.25">
      <c r="B29">
        <v>2200000000</v>
      </c>
      <c r="C29">
        <v>-7.7508678</v>
      </c>
      <c r="D29" s="20"/>
      <c r="E29" s="6">
        <f t="shared" si="0"/>
        <v>2.44</v>
      </c>
      <c r="F29" s="6">
        <f t="shared" si="1"/>
        <v>-7.7754326000000002</v>
      </c>
      <c r="G29" s="44">
        <f t="shared" si="2"/>
        <v>-7.9948873999999996</v>
      </c>
      <c r="H29" s="44">
        <f t="shared" si="3"/>
        <v>-8.2963362000000007</v>
      </c>
      <c r="I29" s="44">
        <f t="shared" si="4"/>
        <v>-8.7844304999999991</v>
      </c>
      <c r="J29" s="44">
        <f t="shared" si="5"/>
        <v>-12.276451</v>
      </c>
      <c r="K29" s="44">
        <f t="shared" si="6"/>
        <v>0</v>
      </c>
      <c r="M29">
        <v>2200000000</v>
      </c>
      <c r="N29">
        <v>-8.3527392999999996</v>
      </c>
      <c r="O29" s="20"/>
      <c r="P29" s="6">
        <f t="shared" si="7"/>
        <v>2.44</v>
      </c>
      <c r="Q29" s="6">
        <f t="shared" si="8"/>
        <v>-7.9930601000000001</v>
      </c>
      <c r="R29" s="44">
        <f t="shared" si="9"/>
        <v>-8.1450633999999997</v>
      </c>
      <c r="S29" s="44">
        <f t="shared" si="10"/>
        <v>-8.4079274999999996</v>
      </c>
      <c r="T29" s="44">
        <f t="shared" si="11"/>
        <v>-8.8796491999999994</v>
      </c>
      <c r="U29" s="44">
        <f t="shared" si="12"/>
        <v>-11.344887999999999</v>
      </c>
      <c r="V29" s="44">
        <f t="shared" si="13"/>
        <v>0</v>
      </c>
      <c r="W29" s="20"/>
    </row>
    <row r="30" spans="2:23" x14ac:dyDescent="0.25">
      <c r="B30">
        <v>2260000000</v>
      </c>
      <c r="C30">
        <v>-7.7613472999999997</v>
      </c>
      <c r="D30" s="20"/>
      <c r="E30" s="6">
        <f t="shared" si="0"/>
        <v>2.5</v>
      </c>
      <c r="F30" s="6">
        <f t="shared" si="1"/>
        <v>-7.8154434999999998</v>
      </c>
      <c r="G30" s="44">
        <f t="shared" si="2"/>
        <v>-8.0385074999999997</v>
      </c>
      <c r="H30" s="44">
        <f t="shared" si="3"/>
        <v>-8.3380232000000003</v>
      </c>
      <c r="I30" s="44">
        <f t="shared" si="4"/>
        <v>-8.8176650999999993</v>
      </c>
      <c r="J30" s="44">
        <f t="shared" si="5"/>
        <v>-12.091953999999999</v>
      </c>
      <c r="K30" s="44">
        <f t="shared" si="6"/>
        <v>0</v>
      </c>
      <c r="M30">
        <v>2260000000</v>
      </c>
      <c r="N30">
        <v>-8.2554234999999991</v>
      </c>
      <c r="O30" s="20"/>
      <c r="P30" s="6">
        <f t="shared" si="7"/>
        <v>2.5</v>
      </c>
      <c r="Q30" s="6">
        <f t="shared" si="8"/>
        <v>-7.9446168000000004</v>
      </c>
      <c r="R30" s="44">
        <f t="shared" si="9"/>
        <v>-8.0991058000000002</v>
      </c>
      <c r="S30" s="44">
        <f t="shared" si="10"/>
        <v>-8.3573293999999994</v>
      </c>
      <c r="T30" s="44">
        <f t="shared" si="11"/>
        <v>-8.8166294000000001</v>
      </c>
      <c r="U30" s="44">
        <f t="shared" si="12"/>
        <v>-11.277117000000001</v>
      </c>
      <c r="V30" s="44">
        <f t="shared" si="13"/>
        <v>0</v>
      </c>
      <c r="W30" s="20"/>
    </row>
    <row r="31" spans="2:23" x14ac:dyDescent="0.25">
      <c r="B31">
        <v>2320000000</v>
      </c>
      <c r="C31">
        <v>-7.7524490000000004</v>
      </c>
      <c r="D31" s="20"/>
      <c r="E31" s="6">
        <f t="shared" si="0"/>
        <v>2.56</v>
      </c>
      <c r="F31" s="6">
        <f t="shared" si="1"/>
        <v>-7.8109368999999997</v>
      </c>
      <c r="G31" s="44">
        <f t="shared" si="2"/>
        <v>-8.0354395000000007</v>
      </c>
      <c r="H31" s="44">
        <f t="shared" si="3"/>
        <v>-8.3326445000000007</v>
      </c>
      <c r="I31" s="44">
        <f t="shared" si="4"/>
        <v>-8.8070812000000007</v>
      </c>
      <c r="J31" s="44">
        <f t="shared" si="5"/>
        <v>-11.958803</v>
      </c>
      <c r="K31" s="44">
        <f t="shared" si="6"/>
        <v>0</v>
      </c>
      <c r="M31">
        <v>2320000000</v>
      </c>
      <c r="N31">
        <v>-8.1577128999999999</v>
      </c>
      <c r="O31" s="20"/>
      <c r="P31" s="6">
        <f t="shared" si="7"/>
        <v>2.56</v>
      </c>
      <c r="Q31" s="6">
        <f t="shared" si="8"/>
        <v>-7.8879489999999999</v>
      </c>
      <c r="R31" s="44">
        <f t="shared" si="9"/>
        <v>-8.0360326999999998</v>
      </c>
      <c r="S31" s="44">
        <f t="shared" si="10"/>
        <v>-8.2877474000000007</v>
      </c>
      <c r="T31" s="44">
        <f t="shared" si="11"/>
        <v>-8.7344618000000001</v>
      </c>
      <c r="U31" s="44">
        <f t="shared" si="12"/>
        <v>-11.16503</v>
      </c>
      <c r="V31" s="44">
        <f t="shared" si="13"/>
        <v>0</v>
      </c>
      <c r="W31" s="20"/>
    </row>
    <row r="32" spans="2:23" x14ac:dyDescent="0.25">
      <c r="B32">
        <v>2380000000</v>
      </c>
      <c r="C32">
        <v>-7.7835001999999998</v>
      </c>
      <c r="D32" s="20"/>
      <c r="E32" s="6">
        <f t="shared" si="0"/>
        <v>2.62</v>
      </c>
      <c r="F32" s="6">
        <f t="shared" si="1"/>
        <v>-7.8412708999999996</v>
      </c>
      <c r="G32" s="44">
        <f t="shared" si="2"/>
        <v>-8.0738716000000004</v>
      </c>
      <c r="H32" s="44">
        <f t="shared" si="3"/>
        <v>-8.3791121999999998</v>
      </c>
      <c r="I32" s="44">
        <f t="shared" si="4"/>
        <v>-8.8644829000000005</v>
      </c>
      <c r="J32" s="44">
        <f t="shared" si="5"/>
        <v>-12.136889</v>
      </c>
      <c r="K32" s="44">
        <f t="shared" si="6"/>
        <v>0</v>
      </c>
      <c r="M32">
        <v>2380000000</v>
      </c>
      <c r="N32">
        <v>-8.0727805999999998</v>
      </c>
      <c r="O32" s="20"/>
      <c r="P32" s="6">
        <f t="shared" si="7"/>
        <v>2.62</v>
      </c>
      <c r="Q32" s="6">
        <f t="shared" si="8"/>
        <v>-7.8704742999999997</v>
      </c>
      <c r="R32" s="44">
        <f t="shared" si="9"/>
        <v>-8.0188646000000006</v>
      </c>
      <c r="S32" s="44">
        <f t="shared" si="10"/>
        <v>-8.2745561999999993</v>
      </c>
      <c r="T32" s="44">
        <f t="shared" si="11"/>
        <v>-8.7122726000000004</v>
      </c>
      <c r="U32" s="44">
        <f t="shared" si="12"/>
        <v>-11.372474</v>
      </c>
      <c r="V32" s="44">
        <f t="shared" si="13"/>
        <v>0</v>
      </c>
      <c r="W32" s="20"/>
    </row>
    <row r="33" spans="2:23" x14ac:dyDescent="0.25">
      <c r="B33">
        <v>2440000000</v>
      </c>
      <c r="C33">
        <v>-7.7754326000000002</v>
      </c>
      <c r="D33" s="20"/>
      <c r="E33" s="6">
        <f t="shared" si="0"/>
        <v>2.68</v>
      </c>
      <c r="F33" s="6">
        <f t="shared" si="1"/>
        <v>-7.8435192000000002</v>
      </c>
      <c r="G33" s="44">
        <f t="shared" si="2"/>
        <v>-8.0863686000000001</v>
      </c>
      <c r="H33" s="44">
        <f t="shared" si="3"/>
        <v>-8.3968477000000004</v>
      </c>
      <c r="I33" s="44">
        <f t="shared" si="4"/>
        <v>-8.8950033000000008</v>
      </c>
      <c r="J33" s="44">
        <f t="shared" si="5"/>
        <v>-12.325625</v>
      </c>
      <c r="K33" s="44">
        <f t="shared" si="6"/>
        <v>0</v>
      </c>
      <c r="M33">
        <v>2440000000</v>
      </c>
      <c r="N33">
        <v>-7.9930601000000001</v>
      </c>
      <c r="O33" s="20"/>
      <c r="P33" s="6">
        <f t="shared" si="7"/>
        <v>2.68</v>
      </c>
      <c r="Q33" s="6">
        <f t="shared" si="8"/>
        <v>-7.8534794000000003</v>
      </c>
      <c r="R33" s="44">
        <f t="shared" si="9"/>
        <v>-7.9999169999999999</v>
      </c>
      <c r="S33" s="44">
        <f t="shared" si="10"/>
        <v>-8.2509689000000002</v>
      </c>
      <c r="T33" s="44">
        <f t="shared" si="11"/>
        <v>-8.6774091999999996</v>
      </c>
      <c r="U33" s="44">
        <f t="shared" si="12"/>
        <v>-11.293459</v>
      </c>
      <c r="V33" s="44">
        <f t="shared" si="13"/>
        <v>0</v>
      </c>
      <c r="W33" s="20"/>
    </row>
    <row r="34" spans="2:23" x14ac:dyDescent="0.25">
      <c r="B34">
        <v>2500000000</v>
      </c>
      <c r="C34">
        <v>-7.8154434999999998</v>
      </c>
      <c r="D34" s="20"/>
      <c r="E34" s="6">
        <f t="shared" si="0"/>
        <v>2.74</v>
      </c>
      <c r="F34" s="6">
        <f t="shared" si="1"/>
        <v>-7.8687757999999999</v>
      </c>
      <c r="G34" s="44">
        <f t="shared" si="2"/>
        <v>-8.1317071999999992</v>
      </c>
      <c r="H34" s="44">
        <f t="shared" si="3"/>
        <v>-8.4506768999999995</v>
      </c>
      <c r="I34" s="44">
        <f t="shared" si="4"/>
        <v>-8.9523048000000003</v>
      </c>
      <c r="J34" s="44">
        <f t="shared" si="5"/>
        <v>-12.316152000000001</v>
      </c>
      <c r="K34" s="44">
        <f t="shared" si="6"/>
        <v>0</v>
      </c>
      <c r="M34">
        <v>2500000000</v>
      </c>
      <c r="N34">
        <v>-7.9446168000000004</v>
      </c>
      <c r="O34" s="20"/>
      <c r="P34" s="6">
        <f t="shared" si="7"/>
        <v>2.74</v>
      </c>
      <c r="Q34" s="6">
        <f t="shared" si="8"/>
        <v>-7.8485003000000004</v>
      </c>
      <c r="R34" s="44">
        <f t="shared" si="9"/>
        <v>-7.9948297000000004</v>
      </c>
      <c r="S34" s="44">
        <f t="shared" si="10"/>
        <v>-8.2462940000000007</v>
      </c>
      <c r="T34" s="44">
        <f t="shared" si="11"/>
        <v>-8.6519680000000001</v>
      </c>
      <c r="U34" s="44">
        <f t="shared" si="12"/>
        <v>-11.197653000000001</v>
      </c>
      <c r="V34" s="44">
        <f t="shared" si="13"/>
        <v>0</v>
      </c>
      <c r="W34" s="20"/>
    </row>
    <row r="35" spans="2:23" x14ac:dyDescent="0.25">
      <c r="B35">
        <v>2560000000</v>
      </c>
      <c r="C35">
        <v>-7.8109368999999997</v>
      </c>
      <c r="D35" s="20"/>
      <c r="E35" s="6">
        <f t="shared" si="0"/>
        <v>2.8</v>
      </c>
      <c r="F35" s="6">
        <f t="shared" si="1"/>
        <v>-7.8547640000000003</v>
      </c>
      <c r="G35" s="44">
        <f t="shared" si="2"/>
        <v>-8.1286801999999998</v>
      </c>
      <c r="H35" s="44">
        <f t="shared" si="3"/>
        <v>-8.4499378000000007</v>
      </c>
      <c r="I35" s="44">
        <f t="shared" si="4"/>
        <v>-8.9517545999999992</v>
      </c>
      <c r="J35" s="44">
        <f t="shared" si="5"/>
        <v>-12.268826000000001</v>
      </c>
      <c r="K35" s="44">
        <f t="shared" si="6"/>
        <v>0</v>
      </c>
      <c r="M35">
        <v>2560000000</v>
      </c>
      <c r="N35">
        <v>-7.8879489999999999</v>
      </c>
      <c r="O35" s="20"/>
      <c r="P35" s="6">
        <f t="shared" si="7"/>
        <v>2.8</v>
      </c>
      <c r="Q35" s="6">
        <f t="shared" si="8"/>
        <v>-7.8315697000000002</v>
      </c>
      <c r="R35" s="44">
        <f t="shared" si="9"/>
        <v>-7.9690452000000001</v>
      </c>
      <c r="S35" s="44">
        <f t="shared" si="10"/>
        <v>-8.2128010000000007</v>
      </c>
      <c r="T35" s="44">
        <f t="shared" si="11"/>
        <v>-8.5998383</v>
      </c>
      <c r="U35" s="44">
        <f t="shared" si="12"/>
        <v>-11.236971</v>
      </c>
      <c r="V35" s="44">
        <f t="shared" si="13"/>
        <v>0</v>
      </c>
      <c r="W35" s="20"/>
    </row>
    <row r="36" spans="2:23" x14ac:dyDescent="0.25">
      <c r="B36">
        <v>2620000000</v>
      </c>
      <c r="C36">
        <v>-7.8412708999999996</v>
      </c>
      <c r="D36" s="20"/>
      <c r="E36" s="6">
        <f t="shared" si="0"/>
        <v>2.86</v>
      </c>
      <c r="F36" s="6">
        <f t="shared" si="1"/>
        <v>-7.9008493</v>
      </c>
      <c r="G36" s="44">
        <f t="shared" si="2"/>
        <v>-8.1872845000000005</v>
      </c>
      <c r="H36" s="44">
        <f t="shared" si="3"/>
        <v>-8.5144882000000006</v>
      </c>
      <c r="I36" s="44">
        <f t="shared" si="4"/>
        <v>-9.0164384999999996</v>
      </c>
      <c r="J36" s="44">
        <f t="shared" si="5"/>
        <v>-12.373162000000001</v>
      </c>
      <c r="K36" s="44">
        <f t="shared" si="6"/>
        <v>0</v>
      </c>
      <c r="M36">
        <v>2620000000</v>
      </c>
      <c r="N36">
        <v>-7.8704742999999997</v>
      </c>
      <c r="O36" s="20"/>
      <c r="P36" s="6">
        <f t="shared" si="7"/>
        <v>2.86</v>
      </c>
      <c r="Q36" s="6">
        <f t="shared" si="8"/>
        <v>-7.8485145999999997</v>
      </c>
      <c r="R36" s="44">
        <f t="shared" si="9"/>
        <v>-7.9912992000000003</v>
      </c>
      <c r="S36" s="44">
        <f t="shared" si="10"/>
        <v>-8.2311286999999993</v>
      </c>
      <c r="T36" s="44">
        <f t="shared" si="11"/>
        <v>-8.6123084999999993</v>
      </c>
      <c r="U36" s="44">
        <f t="shared" si="12"/>
        <v>-11.299253</v>
      </c>
      <c r="V36" s="44">
        <f t="shared" si="13"/>
        <v>0</v>
      </c>
      <c r="W36" s="20"/>
    </row>
    <row r="37" spans="2:23" x14ac:dyDescent="0.25">
      <c r="B37">
        <v>2680000000</v>
      </c>
      <c r="C37">
        <v>-7.8435192000000002</v>
      </c>
      <c r="D37" s="20"/>
      <c r="E37" s="6">
        <f t="shared" si="0"/>
        <v>2.92</v>
      </c>
      <c r="F37" s="6">
        <f t="shared" si="1"/>
        <v>-7.9206538000000002</v>
      </c>
      <c r="G37" s="44">
        <f t="shared" si="2"/>
        <v>-8.2219838999999997</v>
      </c>
      <c r="H37" s="44">
        <f t="shared" si="3"/>
        <v>-8.5510444999999997</v>
      </c>
      <c r="I37" s="44">
        <f t="shared" si="4"/>
        <v>-9.0566329999999997</v>
      </c>
      <c r="J37" s="44">
        <f t="shared" si="5"/>
        <v>-12.480074999999999</v>
      </c>
      <c r="K37" s="44">
        <f t="shared" si="6"/>
        <v>0</v>
      </c>
      <c r="M37">
        <v>2680000000</v>
      </c>
      <c r="N37">
        <v>-7.8534794000000003</v>
      </c>
      <c r="O37" s="20"/>
      <c r="P37" s="6">
        <f t="shared" si="7"/>
        <v>2.92</v>
      </c>
      <c r="Q37" s="6">
        <f t="shared" si="8"/>
        <v>-7.8299031000000001</v>
      </c>
      <c r="R37" s="44">
        <f t="shared" si="9"/>
        <v>-7.972302</v>
      </c>
      <c r="S37" s="44">
        <f t="shared" si="10"/>
        <v>-8.2091007000000005</v>
      </c>
      <c r="T37" s="44">
        <f t="shared" si="11"/>
        <v>-8.5964898999999999</v>
      </c>
      <c r="U37" s="44">
        <f t="shared" si="12"/>
        <v>-11.377336</v>
      </c>
      <c r="V37" s="44">
        <f t="shared" si="13"/>
        <v>0</v>
      </c>
      <c r="W37" s="20"/>
    </row>
    <row r="38" spans="2:23" x14ac:dyDescent="0.25">
      <c r="B38">
        <v>2740000000</v>
      </c>
      <c r="C38">
        <v>-7.8687757999999999</v>
      </c>
      <c r="D38" s="20"/>
      <c r="E38" s="6">
        <f t="shared" si="0"/>
        <v>2.98</v>
      </c>
      <c r="F38" s="6">
        <f t="shared" si="1"/>
        <v>-7.9498363000000003</v>
      </c>
      <c r="G38" s="44">
        <f t="shared" si="2"/>
        <v>-8.2616682000000008</v>
      </c>
      <c r="H38" s="44">
        <f t="shared" si="3"/>
        <v>-8.5924405999999998</v>
      </c>
      <c r="I38" s="44">
        <f t="shared" si="4"/>
        <v>-9.0951737999999995</v>
      </c>
      <c r="J38" s="44">
        <f t="shared" si="5"/>
        <v>-12.549723</v>
      </c>
      <c r="K38" s="44">
        <f t="shared" si="6"/>
        <v>0</v>
      </c>
      <c r="M38">
        <v>2740000000</v>
      </c>
      <c r="N38">
        <v>-7.8485003000000004</v>
      </c>
      <c r="O38" s="20"/>
      <c r="P38" s="6">
        <f t="shared" si="7"/>
        <v>2.98</v>
      </c>
      <c r="Q38" s="6">
        <f t="shared" si="8"/>
        <v>-7.7923980000000004</v>
      </c>
      <c r="R38" s="44">
        <f t="shared" si="9"/>
        <v>-7.9373560000000003</v>
      </c>
      <c r="S38" s="44">
        <f t="shared" si="10"/>
        <v>-8.1793089000000005</v>
      </c>
      <c r="T38" s="44">
        <f t="shared" si="11"/>
        <v>-8.5812836000000008</v>
      </c>
      <c r="U38" s="44">
        <f t="shared" si="12"/>
        <v>-11.611471999999999</v>
      </c>
      <c r="V38" s="44">
        <f t="shared" si="13"/>
        <v>0</v>
      </c>
      <c r="W38" s="20"/>
    </row>
    <row r="39" spans="2:23" x14ac:dyDescent="0.25">
      <c r="B39">
        <v>2800000000</v>
      </c>
      <c r="C39">
        <v>-7.8547640000000003</v>
      </c>
      <c r="D39" s="20"/>
      <c r="E39" s="6">
        <f t="shared" si="0"/>
        <v>3.04</v>
      </c>
      <c r="F39" s="6">
        <f t="shared" si="1"/>
        <v>-8.001296</v>
      </c>
      <c r="G39" s="44">
        <f t="shared" si="2"/>
        <v>-8.3194447</v>
      </c>
      <c r="H39" s="44">
        <f t="shared" si="3"/>
        <v>-8.6496630000000003</v>
      </c>
      <c r="I39" s="44">
        <f t="shared" si="4"/>
        <v>-9.1514825999999996</v>
      </c>
      <c r="J39" s="44">
        <f t="shared" si="5"/>
        <v>-12.747909999999999</v>
      </c>
      <c r="K39" s="44">
        <f t="shared" si="6"/>
        <v>0</v>
      </c>
      <c r="M39">
        <v>2800000000</v>
      </c>
      <c r="N39">
        <v>-7.8315697000000002</v>
      </c>
      <c r="O39" s="20"/>
      <c r="P39" s="6">
        <f t="shared" si="7"/>
        <v>3.04</v>
      </c>
      <c r="Q39" s="6">
        <f t="shared" si="8"/>
        <v>-7.7651801000000003</v>
      </c>
      <c r="R39" s="44">
        <f t="shared" si="9"/>
        <v>-7.9168419999999999</v>
      </c>
      <c r="S39" s="44">
        <f t="shared" si="10"/>
        <v>-8.1725559000000008</v>
      </c>
      <c r="T39" s="44">
        <f t="shared" si="11"/>
        <v>-8.6009501999999998</v>
      </c>
      <c r="U39" s="44">
        <f t="shared" si="12"/>
        <v>-11.766778</v>
      </c>
      <c r="V39" s="44">
        <f t="shared" si="13"/>
        <v>0</v>
      </c>
      <c r="W39" s="20"/>
    </row>
    <row r="40" spans="2:23" x14ac:dyDescent="0.25">
      <c r="B40">
        <v>2860000000</v>
      </c>
      <c r="C40">
        <v>-7.9008493</v>
      </c>
      <c r="D40" s="20"/>
      <c r="E40" s="6">
        <f t="shared" si="0"/>
        <v>3.1</v>
      </c>
      <c r="F40" s="6">
        <f t="shared" si="1"/>
        <v>-8.0607643000000007</v>
      </c>
      <c r="G40" s="44">
        <f t="shared" si="2"/>
        <v>-8.3867387999999998</v>
      </c>
      <c r="H40" s="44">
        <f t="shared" si="3"/>
        <v>-8.7149219999999996</v>
      </c>
      <c r="I40" s="44">
        <f t="shared" si="4"/>
        <v>-9.2165812999999996</v>
      </c>
      <c r="J40" s="44">
        <f t="shared" si="5"/>
        <v>-12.967112999999999</v>
      </c>
      <c r="K40" s="44">
        <f t="shared" si="6"/>
        <v>0</v>
      </c>
      <c r="M40">
        <v>2860000000</v>
      </c>
      <c r="N40">
        <v>-7.8485145999999997</v>
      </c>
      <c r="O40" s="20"/>
      <c r="P40" s="6">
        <f t="shared" si="7"/>
        <v>3.1</v>
      </c>
      <c r="Q40" s="6">
        <f t="shared" si="8"/>
        <v>-7.7278618999999997</v>
      </c>
      <c r="R40" s="44">
        <f t="shared" si="9"/>
        <v>-7.8866296</v>
      </c>
      <c r="S40" s="44">
        <f t="shared" si="10"/>
        <v>-8.1541834000000009</v>
      </c>
      <c r="T40" s="44">
        <f t="shared" si="11"/>
        <v>-8.6149816999999995</v>
      </c>
      <c r="U40" s="44">
        <f t="shared" si="12"/>
        <v>-11.824223999999999</v>
      </c>
      <c r="V40" s="44">
        <f t="shared" si="13"/>
        <v>0</v>
      </c>
      <c r="W40" s="20"/>
    </row>
    <row r="41" spans="2:23" x14ac:dyDescent="0.25">
      <c r="B41">
        <v>2920000000</v>
      </c>
      <c r="C41">
        <v>-7.9206538000000002</v>
      </c>
      <c r="D41" s="20"/>
      <c r="E41" s="6">
        <f t="shared" si="0"/>
        <v>3.16</v>
      </c>
      <c r="F41" s="6">
        <f t="shared" si="1"/>
        <v>-8.0915861000000007</v>
      </c>
      <c r="G41" s="44">
        <f t="shared" si="2"/>
        <v>-8.4147692000000003</v>
      </c>
      <c r="H41" s="44">
        <f t="shared" si="3"/>
        <v>-8.7361898</v>
      </c>
      <c r="I41" s="44">
        <f t="shared" si="4"/>
        <v>-9.2308807000000002</v>
      </c>
      <c r="J41" s="44">
        <f t="shared" si="5"/>
        <v>-13.024724000000001</v>
      </c>
      <c r="K41" s="44">
        <f t="shared" si="6"/>
        <v>0</v>
      </c>
      <c r="M41">
        <v>2920000000</v>
      </c>
      <c r="N41">
        <v>-7.8299031000000001</v>
      </c>
      <c r="O41" s="20"/>
      <c r="P41" s="6">
        <f t="shared" si="7"/>
        <v>3.16</v>
      </c>
      <c r="Q41" s="6">
        <f t="shared" si="8"/>
        <v>-7.6807822999999997</v>
      </c>
      <c r="R41" s="44">
        <f t="shared" si="9"/>
        <v>-7.8440089000000004</v>
      </c>
      <c r="S41" s="44">
        <f t="shared" si="10"/>
        <v>-8.1279515999999994</v>
      </c>
      <c r="T41" s="44">
        <f t="shared" si="11"/>
        <v>-8.6111746</v>
      </c>
      <c r="U41" s="44">
        <f t="shared" si="12"/>
        <v>-11.946561000000001</v>
      </c>
      <c r="V41" s="44">
        <f t="shared" si="13"/>
        <v>0</v>
      </c>
      <c r="W41" s="20"/>
    </row>
    <row r="42" spans="2:23" x14ac:dyDescent="0.25">
      <c r="B42">
        <v>2980000000</v>
      </c>
      <c r="C42">
        <v>-7.9498363000000003</v>
      </c>
      <c r="D42" s="20"/>
      <c r="E42" s="6">
        <f t="shared" si="0"/>
        <v>3.22</v>
      </c>
      <c r="F42" s="6">
        <f t="shared" si="1"/>
        <v>-8.1420603000000007</v>
      </c>
      <c r="G42" s="44">
        <f t="shared" si="2"/>
        <v>-8.4646530000000002</v>
      </c>
      <c r="H42" s="44">
        <f t="shared" si="3"/>
        <v>-8.7782382999999999</v>
      </c>
      <c r="I42" s="44">
        <f t="shared" si="4"/>
        <v>-9.2643308999999991</v>
      </c>
      <c r="J42" s="44">
        <f t="shared" si="5"/>
        <v>-13.062574</v>
      </c>
      <c r="K42" s="44">
        <f t="shared" si="6"/>
        <v>0</v>
      </c>
      <c r="M42">
        <v>2980000000</v>
      </c>
      <c r="N42">
        <v>-7.7923980000000004</v>
      </c>
      <c r="O42" s="20"/>
      <c r="P42" s="6">
        <f t="shared" si="7"/>
        <v>3.22</v>
      </c>
      <c r="Q42" s="6">
        <f t="shared" si="8"/>
        <v>-7.6534715000000002</v>
      </c>
      <c r="R42" s="44">
        <f t="shared" si="9"/>
        <v>-7.8276024</v>
      </c>
      <c r="S42" s="44">
        <f t="shared" si="10"/>
        <v>-8.1335505999999995</v>
      </c>
      <c r="T42" s="44">
        <f t="shared" si="11"/>
        <v>-8.6374464</v>
      </c>
      <c r="U42" s="44">
        <f t="shared" si="12"/>
        <v>-12.068609</v>
      </c>
      <c r="V42" s="44">
        <f t="shared" si="13"/>
        <v>0</v>
      </c>
      <c r="W42" s="20"/>
    </row>
    <row r="43" spans="2:23" x14ac:dyDescent="0.25">
      <c r="B43">
        <v>3040000000</v>
      </c>
      <c r="C43">
        <v>-8.001296</v>
      </c>
      <c r="D43" s="20"/>
      <c r="E43" s="6">
        <f t="shared" si="0"/>
        <v>3.28</v>
      </c>
      <c r="F43" s="6">
        <f t="shared" si="1"/>
        <v>-8.1900548999999998</v>
      </c>
      <c r="G43" s="44">
        <f t="shared" si="2"/>
        <v>-8.5187778000000005</v>
      </c>
      <c r="H43" s="44">
        <f t="shared" si="3"/>
        <v>-8.8261585</v>
      </c>
      <c r="I43" s="44">
        <f t="shared" si="4"/>
        <v>-9.3120632000000008</v>
      </c>
      <c r="J43" s="44">
        <f t="shared" si="5"/>
        <v>-13.251075</v>
      </c>
      <c r="K43" s="44">
        <f t="shared" si="6"/>
        <v>0</v>
      </c>
      <c r="M43">
        <v>3040000000</v>
      </c>
      <c r="N43">
        <v>-7.7651801000000003</v>
      </c>
      <c r="O43" s="20"/>
      <c r="P43" s="6">
        <f t="shared" si="7"/>
        <v>3.28</v>
      </c>
      <c r="Q43" s="6">
        <f t="shared" si="8"/>
        <v>-7.6426319999999999</v>
      </c>
      <c r="R43" s="44">
        <f t="shared" si="9"/>
        <v>-7.8299269999999996</v>
      </c>
      <c r="S43" s="44">
        <f t="shared" si="10"/>
        <v>-8.1555777000000003</v>
      </c>
      <c r="T43" s="44">
        <f t="shared" si="11"/>
        <v>-8.6816987999999995</v>
      </c>
      <c r="U43" s="44">
        <f t="shared" si="12"/>
        <v>-12.176714</v>
      </c>
      <c r="V43" s="44">
        <f t="shared" si="13"/>
        <v>0</v>
      </c>
      <c r="W43" s="20"/>
    </row>
    <row r="44" spans="2:23" x14ac:dyDescent="0.25">
      <c r="B44">
        <v>3100000000</v>
      </c>
      <c r="C44">
        <v>-8.0607643000000007</v>
      </c>
      <c r="D44" s="20"/>
      <c r="E44" s="6">
        <f t="shared" si="0"/>
        <v>3.34</v>
      </c>
      <c r="F44" s="6">
        <f t="shared" si="1"/>
        <v>-8.2229843000000002</v>
      </c>
      <c r="G44" s="44">
        <f t="shared" si="2"/>
        <v>-8.5484591000000005</v>
      </c>
      <c r="H44" s="44">
        <f t="shared" si="3"/>
        <v>-8.8507184999999993</v>
      </c>
      <c r="I44" s="44">
        <f t="shared" si="4"/>
        <v>-9.3393688000000008</v>
      </c>
      <c r="J44" s="44">
        <f t="shared" si="5"/>
        <v>-13.486856</v>
      </c>
      <c r="K44" s="44">
        <f t="shared" si="6"/>
        <v>0</v>
      </c>
      <c r="M44">
        <v>3100000000</v>
      </c>
      <c r="N44">
        <v>-7.7278618999999997</v>
      </c>
      <c r="O44" s="20"/>
      <c r="P44" s="6">
        <f t="shared" si="7"/>
        <v>3.34</v>
      </c>
      <c r="Q44" s="6">
        <f t="shared" si="8"/>
        <v>-7.6261663000000004</v>
      </c>
      <c r="R44" s="44">
        <f t="shared" si="9"/>
        <v>-7.8259515999999998</v>
      </c>
      <c r="S44" s="44">
        <f t="shared" si="10"/>
        <v>-8.1675196000000003</v>
      </c>
      <c r="T44" s="44">
        <f t="shared" si="11"/>
        <v>-8.7097491999999992</v>
      </c>
      <c r="U44" s="44">
        <f t="shared" si="12"/>
        <v>-12.416573</v>
      </c>
      <c r="V44" s="44">
        <f t="shared" si="13"/>
        <v>0</v>
      </c>
      <c r="W44" s="20"/>
    </row>
    <row r="45" spans="2:23" x14ac:dyDescent="0.25">
      <c r="B45">
        <v>3160000000</v>
      </c>
      <c r="C45">
        <v>-8.0915861000000007</v>
      </c>
      <c r="D45" s="20"/>
      <c r="E45" s="6">
        <f t="shared" si="0"/>
        <v>3.4</v>
      </c>
      <c r="F45" s="6">
        <f t="shared" si="1"/>
        <v>-8.2716426999999992</v>
      </c>
      <c r="G45" s="44">
        <f t="shared" si="2"/>
        <v>-8.5938271999999998</v>
      </c>
      <c r="H45" s="44">
        <f t="shared" si="3"/>
        <v>-8.8936528999999993</v>
      </c>
      <c r="I45" s="44">
        <f t="shared" si="4"/>
        <v>-9.3916854999999995</v>
      </c>
      <c r="J45" s="44">
        <f t="shared" si="5"/>
        <v>-13.764642</v>
      </c>
      <c r="K45" s="44">
        <f t="shared" si="6"/>
        <v>0</v>
      </c>
      <c r="M45">
        <v>3160000000</v>
      </c>
      <c r="N45">
        <v>-7.6807822999999997</v>
      </c>
      <c r="O45" s="20"/>
      <c r="P45" s="6">
        <f t="shared" si="7"/>
        <v>3.4</v>
      </c>
      <c r="Q45" s="6">
        <f t="shared" si="8"/>
        <v>-7.6451720999999999</v>
      </c>
      <c r="R45" s="44">
        <f t="shared" si="9"/>
        <v>-7.8599100000000002</v>
      </c>
      <c r="S45" s="44">
        <f t="shared" si="10"/>
        <v>-8.2193679999999993</v>
      </c>
      <c r="T45" s="44">
        <f t="shared" si="11"/>
        <v>-8.7712383000000003</v>
      </c>
      <c r="U45" s="44">
        <f t="shared" si="12"/>
        <v>-12.735588</v>
      </c>
      <c r="V45" s="44">
        <f t="shared" si="13"/>
        <v>0</v>
      </c>
      <c r="W45" s="20"/>
    </row>
    <row r="46" spans="2:23" x14ac:dyDescent="0.25">
      <c r="B46">
        <v>3220000000</v>
      </c>
      <c r="C46">
        <v>-8.1420603000000007</v>
      </c>
      <c r="D46" s="20"/>
      <c r="E46" s="6">
        <f t="shared" si="0"/>
        <v>3.46</v>
      </c>
      <c r="F46" s="6">
        <f t="shared" si="1"/>
        <v>-8.3068027000000004</v>
      </c>
      <c r="G46" s="44">
        <f t="shared" si="2"/>
        <v>-8.6288204000000004</v>
      </c>
      <c r="H46" s="44">
        <f t="shared" si="3"/>
        <v>-8.9271822000000007</v>
      </c>
      <c r="I46" s="44">
        <f t="shared" si="4"/>
        <v>-9.4376040000000003</v>
      </c>
      <c r="J46" s="44">
        <f t="shared" si="5"/>
        <v>-14.028544</v>
      </c>
      <c r="K46" s="44">
        <f t="shared" si="6"/>
        <v>0</v>
      </c>
      <c r="M46">
        <v>3220000000</v>
      </c>
      <c r="N46">
        <v>-7.6534715000000002</v>
      </c>
      <c r="O46" s="20"/>
      <c r="P46" s="6">
        <f t="shared" si="7"/>
        <v>3.46</v>
      </c>
      <c r="Q46" s="6">
        <f t="shared" si="8"/>
        <v>-7.6528391999999998</v>
      </c>
      <c r="R46" s="44">
        <f t="shared" si="9"/>
        <v>-7.880312</v>
      </c>
      <c r="S46" s="44">
        <f t="shared" si="10"/>
        <v>-8.2509069000000004</v>
      </c>
      <c r="T46" s="44">
        <f t="shared" si="11"/>
        <v>-8.8112916999999999</v>
      </c>
      <c r="U46" s="44">
        <f t="shared" si="12"/>
        <v>-12.828151999999999</v>
      </c>
      <c r="V46" s="44">
        <f t="shared" si="13"/>
        <v>0</v>
      </c>
      <c r="W46" s="20"/>
    </row>
    <row r="47" spans="2:23" x14ac:dyDescent="0.25">
      <c r="B47">
        <v>3280000000</v>
      </c>
      <c r="C47">
        <v>-8.1900548999999998</v>
      </c>
      <c r="D47" s="20"/>
      <c r="E47" s="6">
        <f t="shared" si="0"/>
        <v>3.52</v>
      </c>
      <c r="F47" s="6">
        <f t="shared" si="1"/>
        <v>-8.3380308000000003</v>
      </c>
      <c r="G47" s="44">
        <f t="shared" si="2"/>
        <v>-8.6552361999999992</v>
      </c>
      <c r="H47" s="44">
        <f t="shared" si="3"/>
        <v>-8.9558686999999999</v>
      </c>
      <c r="I47" s="44">
        <f t="shared" si="4"/>
        <v>-9.4732380000000003</v>
      </c>
      <c r="J47" s="44">
        <f t="shared" si="5"/>
        <v>-14.10135</v>
      </c>
      <c r="K47" s="44">
        <f t="shared" si="6"/>
        <v>0</v>
      </c>
      <c r="M47">
        <v>3280000000</v>
      </c>
      <c r="N47">
        <v>-7.6426319999999999</v>
      </c>
      <c r="O47" s="20"/>
      <c r="P47" s="6">
        <f t="shared" si="7"/>
        <v>3.52</v>
      </c>
      <c r="Q47" s="6">
        <f t="shared" si="8"/>
        <v>-7.6766582000000003</v>
      </c>
      <c r="R47" s="44">
        <f t="shared" si="9"/>
        <v>-7.9118279999999999</v>
      </c>
      <c r="S47" s="44">
        <f t="shared" si="10"/>
        <v>-8.2812777000000004</v>
      </c>
      <c r="T47" s="44">
        <f t="shared" si="11"/>
        <v>-8.8409700000000004</v>
      </c>
      <c r="U47" s="44">
        <f t="shared" si="12"/>
        <v>-12.820258000000001</v>
      </c>
      <c r="V47" s="44">
        <f t="shared" si="13"/>
        <v>0</v>
      </c>
      <c r="W47" s="20"/>
    </row>
    <row r="48" spans="2:23" x14ac:dyDescent="0.25">
      <c r="B48">
        <v>3340000000</v>
      </c>
      <c r="C48">
        <v>-8.2229843000000002</v>
      </c>
      <c r="D48" s="20"/>
      <c r="E48" s="6">
        <f t="shared" si="0"/>
        <v>3.58</v>
      </c>
      <c r="F48" s="6">
        <f t="shared" si="1"/>
        <v>-8.3798455999999995</v>
      </c>
      <c r="G48" s="44">
        <f t="shared" si="2"/>
        <v>-8.6939430000000009</v>
      </c>
      <c r="H48" s="44">
        <f t="shared" si="3"/>
        <v>-8.9994116000000002</v>
      </c>
      <c r="I48" s="44">
        <f t="shared" si="4"/>
        <v>-9.5254487999999995</v>
      </c>
      <c r="J48" s="44">
        <f t="shared" si="5"/>
        <v>-14.117585</v>
      </c>
      <c r="K48" s="44">
        <f t="shared" si="6"/>
        <v>0</v>
      </c>
      <c r="M48">
        <v>3340000000</v>
      </c>
      <c r="N48">
        <v>-7.6261663000000004</v>
      </c>
      <c r="O48" s="20"/>
      <c r="P48" s="6">
        <f t="shared" si="7"/>
        <v>3.58</v>
      </c>
      <c r="Q48" s="6">
        <f t="shared" si="8"/>
        <v>-7.7188391999999997</v>
      </c>
      <c r="R48" s="44">
        <f t="shared" si="9"/>
        <v>-7.9625731000000002</v>
      </c>
      <c r="S48" s="44">
        <f t="shared" si="10"/>
        <v>-8.3333454000000007</v>
      </c>
      <c r="T48" s="44">
        <f t="shared" si="11"/>
        <v>-8.8891296000000004</v>
      </c>
      <c r="U48" s="44">
        <f t="shared" si="12"/>
        <v>-12.947958</v>
      </c>
      <c r="V48" s="44">
        <f t="shared" si="13"/>
        <v>0</v>
      </c>
      <c r="W48" s="20"/>
    </row>
    <row r="49" spans="2:23" x14ac:dyDescent="0.25">
      <c r="B49">
        <v>3400000000</v>
      </c>
      <c r="C49">
        <v>-8.2716426999999992</v>
      </c>
      <c r="D49" s="20"/>
      <c r="E49" s="6">
        <f t="shared" si="0"/>
        <v>3.64</v>
      </c>
      <c r="F49" s="6">
        <f t="shared" si="1"/>
        <v>-8.4240426999999993</v>
      </c>
      <c r="G49" s="44">
        <f t="shared" si="2"/>
        <v>-8.7482737999999998</v>
      </c>
      <c r="H49" s="44">
        <f t="shared" si="3"/>
        <v>-9.0718707999999992</v>
      </c>
      <c r="I49" s="44">
        <f t="shared" si="4"/>
        <v>-9.6298838</v>
      </c>
      <c r="J49" s="44">
        <f t="shared" si="5"/>
        <v>-14.493599</v>
      </c>
      <c r="K49" s="44">
        <f t="shared" si="6"/>
        <v>0</v>
      </c>
      <c r="M49">
        <v>3400000000</v>
      </c>
      <c r="N49">
        <v>-7.6451720999999999</v>
      </c>
      <c r="O49" s="20"/>
      <c r="P49" s="6">
        <f t="shared" si="7"/>
        <v>3.64</v>
      </c>
      <c r="Q49" s="6">
        <f t="shared" si="8"/>
        <v>-7.7714347999999998</v>
      </c>
      <c r="R49" s="44">
        <f t="shared" si="9"/>
        <v>-8.0261373999999996</v>
      </c>
      <c r="S49" s="44">
        <f t="shared" si="10"/>
        <v>-8.4026107999999997</v>
      </c>
      <c r="T49" s="44">
        <f t="shared" si="11"/>
        <v>-8.9776974000000003</v>
      </c>
      <c r="U49" s="44">
        <f t="shared" si="12"/>
        <v>-13.372693</v>
      </c>
      <c r="V49" s="44">
        <f t="shared" si="13"/>
        <v>0</v>
      </c>
      <c r="W49" s="20"/>
    </row>
    <row r="50" spans="2:23" x14ac:dyDescent="0.25">
      <c r="B50">
        <v>3460000000</v>
      </c>
      <c r="C50">
        <v>-8.3068027000000004</v>
      </c>
      <c r="D50" s="20"/>
      <c r="E50" s="6">
        <f t="shared" si="0"/>
        <v>3.7</v>
      </c>
      <c r="F50" s="6">
        <f t="shared" si="1"/>
        <v>-8.4213448</v>
      </c>
      <c r="G50" s="44">
        <f t="shared" si="2"/>
        <v>-8.7613477999999994</v>
      </c>
      <c r="H50" s="44">
        <f t="shared" si="3"/>
        <v>-9.1073874999999997</v>
      </c>
      <c r="I50" s="44">
        <f t="shared" si="4"/>
        <v>-9.7071590000000008</v>
      </c>
      <c r="J50" s="44">
        <f t="shared" si="5"/>
        <v>-15.04532</v>
      </c>
      <c r="K50" s="44">
        <f t="shared" si="6"/>
        <v>0</v>
      </c>
      <c r="M50">
        <v>3460000000</v>
      </c>
      <c r="N50">
        <v>-7.6528391999999998</v>
      </c>
      <c r="O50" s="20"/>
      <c r="P50" s="6">
        <f t="shared" si="7"/>
        <v>3.7</v>
      </c>
      <c r="Q50" s="6">
        <f t="shared" si="8"/>
        <v>-7.7852316000000004</v>
      </c>
      <c r="R50" s="44">
        <f t="shared" si="9"/>
        <v>-8.0474490999999997</v>
      </c>
      <c r="S50" s="44">
        <f t="shared" si="10"/>
        <v>-8.4276905000000006</v>
      </c>
      <c r="T50" s="44">
        <f t="shared" si="11"/>
        <v>-9.0186414999999993</v>
      </c>
      <c r="U50" s="44">
        <f t="shared" si="12"/>
        <v>-13.796227</v>
      </c>
      <c r="V50" s="44">
        <f t="shared" si="13"/>
        <v>0</v>
      </c>
      <c r="W50" s="20"/>
    </row>
    <row r="51" spans="2:23" x14ac:dyDescent="0.25">
      <c r="B51">
        <v>3520000000</v>
      </c>
      <c r="C51">
        <v>-8.3380308000000003</v>
      </c>
      <c r="D51" s="20"/>
      <c r="E51" s="6">
        <f t="shared" si="0"/>
        <v>3.76</v>
      </c>
      <c r="F51" s="6">
        <f t="shared" si="1"/>
        <v>-8.4220647999999994</v>
      </c>
      <c r="G51" s="44">
        <f t="shared" si="2"/>
        <v>-8.7809562999999997</v>
      </c>
      <c r="H51" s="44">
        <f t="shared" si="3"/>
        <v>-9.1432295000000003</v>
      </c>
      <c r="I51" s="44">
        <f t="shared" si="4"/>
        <v>-9.7758912999999996</v>
      </c>
      <c r="J51" s="44">
        <f t="shared" si="5"/>
        <v>-15.302924000000001</v>
      </c>
      <c r="K51" s="44">
        <f t="shared" si="6"/>
        <v>0</v>
      </c>
      <c r="M51">
        <v>3520000000</v>
      </c>
      <c r="N51">
        <v>-7.6766582000000003</v>
      </c>
      <c r="O51" s="20"/>
      <c r="P51" s="6">
        <f t="shared" si="7"/>
        <v>3.76</v>
      </c>
      <c r="Q51" s="6">
        <f t="shared" si="8"/>
        <v>-7.8117808999999996</v>
      </c>
      <c r="R51" s="44">
        <f t="shared" si="9"/>
        <v>-8.0779885999999994</v>
      </c>
      <c r="S51" s="44">
        <f t="shared" si="10"/>
        <v>-8.4575481000000003</v>
      </c>
      <c r="T51" s="44">
        <f t="shared" si="11"/>
        <v>-9.0522288999999994</v>
      </c>
      <c r="U51" s="44">
        <f t="shared" si="12"/>
        <v>-13.98198</v>
      </c>
      <c r="V51" s="44">
        <f t="shared" si="13"/>
        <v>0</v>
      </c>
      <c r="W51" s="20"/>
    </row>
    <row r="52" spans="2:23" x14ac:dyDescent="0.25">
      <c r="B52">
        <v>3580000000</v>
      </c>
      <c r="C52">
        <v>-8.3798455999999995</v>
      </c>
      <c r="D52" s="20"/>
      <c r="E52" s="6">
        <f t="shared" si="0"/>
        <v>3.82</v>
      </c>
      <c r="F52" s="6">
        <f t="shared" si="1"/>
        <v>-8.4465456000000003</v>
      </c>
      <c r="G52" s="44">
        <f t="shared" si="2"/>
        <v>-8.8191766999999999</v>
      </c>
      <c r="H52" s="44">
        <f t="shared" si="3"/>
        <v>-9.1947384000000003</v>
      </c>
      <c r="I52" s="44">
        <f t="shared" si="4"/>
        <v>-9.8508548999999999</v>
      </c>
      <c r="J52" s="44">
        <f t="shared" si="5"/>
        <v>-15.481317000000001</v>
      </c>
      <c r="K52" s="44">
        <f t="shared" si="6"/>
        <v>0</v>
      </c>
      <c r="M52">
        <v>3580000000</v>
      </c>
      <c r="N52">
        <v>-7.7188391999999997</v>
      </c>
      <c r="O52" s="20"/>
      <c r="P52" s="6">
        <f t="shared" si="7"/>
        <v>3.82</v>
      </c>
      <c r="Q52" s="6">
        <f t="shared" si="8"/>
        <v>-7.8503126999999999</v>
      </c>
      <c r="R52" s="44">
        <f t="shared" si="9"/>
        <v>-8.1232766999999999</v>
      </c>
      <c r="S52" s="44">
        <f t="shared" si="10"/>
        <v>-8.5085735000000007</v>
      </c>
      <c r="T52" s="44">
        <f t="shared" si="11"/>
        <v>-9.1074885999999999</v>
      </c>
      <c r="U52" s="44">
        <f t="shared" si="12"/>
        <v>-14.086736</v>
      </c>
      <c r="V52" s="44">
        <f t="shared" si="13"/>
        <v>0</v>
      </c>
      <c r="W52" s="20"/>
    </row>
    <row r="53" spans="2:23" x14ac:dyDescent="0.25">
      <c r="B53">
        <v>3640000000</v>
      </c>
      <c r="C53">
        <v>-8.4240426999999993</v>
      </c>
      <c r="D53" s="20"/>
      <c r="E53" s="6">
        <f t="shared" si="0"/>
        <v>3.88</v>
      </c>
      <c r="F53" s="6">
        <f t="shared" si="1"/>
        <v>-8.5572786000000001</v>
      </c>
      <c r="G53" s="44">
        <f t="shared" si="2"/>
        <v>-8.9812402999999996</v>
      </c>
      <c r="H53" s="44">
        <f t="shared" si="3"/>
        <v>-9.3056841000000006</v>
      </c>
      <c r="I53" s="44">
        <f t="shared" si="4"/>
        <v>-10.000446</v>
      </c>
      <c r="J53" s="44">
        <f t="shared" si="5"/>
        <v>-15.678979999999999</v>
      </c>
      <c r="K53" s="44">
        <f t="shared" si="6"/>
        <v>0</v>
      </c>
      <c r="M53">
        <v>3640000000</v>
      </c>
      <c r="N53">
        <v>-7.7714347999999998</v>
      </c>
      <c r="O53" s="20"/>
      <c r="P53" s="6">
        <f t="shared" si="7"/>
        <v>3.88</v>
      </c>
      <c r="Q53" s="6">
        <f t="shared" si="8"/>
        <v>-7.9133681999999999</v>
      </c>
      <c r="R53" s="44">
        <f t="shared" si="9"/>
        <v>-8.1510943999999999</v>
      </c>
      <c r="S53" s="44">
        <f t="shared" si="10"/>
        <v>-8.5571774999999999</v>
      </c>
      <c r="T53" s="44">
        <f t="shared" si="11"/>
        <v>-9.1851500999999995</v>
      </c>
      <c r="U53" s="44">
        <f t="shared" si="12"/>
        <v>-14.403525999999999</v>
      </c>
      <c r="V53" s="44">
        <f t="shared" si="13"/>
        <v>0</v>
      </c>
      <c r="W53" s="20"/>
    </row>
    <row r="54" spans="2:23" x14ac:dyDescent="0.25">
      <c r="B54">
        <v>3700000000</v>
      </c>
      <c r="C54">
        <v>-8.4213448</v>
      </c>
      <c r="D54" s="20"/>
      <c r="E54" s="6">
        <f t="shared" si="0"/>
        <v>3.94</v>
      </c>
      <c r="F54" s="6">
        <f t="shared" si="1"/>
        <v>-8.5640763999999994</v>
      </c>
      <c r="G54" s="44">
        <f t="shared" si="2"/>
        <v>-8.9943971999999999</v>
      </c>
      <c r="H54" s="44">
        <f t="shared" si="3"/>
        <v>-9.3243817999999994</v>
      </c>
      <c r="I54" s="44">
        <f t="shared" si="4"/>
        <v>-10.035413</v>
      </c>
      <c r="J54" s="44">
        <f t="shared" si="5"/>
        <v>-15.761958999999999</v>
      </c>
      <c r="K54" s="44">
        <f t="shared" si="6"/>
        <v>0</v>
      </c>
      <c r="M54">
        <v>3700000000</v>
      </c>
      <c r="N54">
        <v>-7.7852316000000004</v>
      </c>
      <c r="O54" s="20"/>
      <c r="P54" s="6">
        <f t="shared" si="7"/>
        <v>3.94</v>
      </c>
      <c r="Q54" s="6">
        <f t="shared" si="8"/>
        <v>-7.9291558000000002</v>
      </c>
      <c r="R54" s="44">
        <f t="shared" si="9"/>
        <v>-8.1699753000000008</v>
      </c>
      <c r="S54" s="44">
        <f t="shared" si="10"/>
        <v>-8.5765676000000006</v>
      </c>
      <c r="T54" s="44">
        <f t="shared" si="11"/>
        <v>-9.2032851999999998</v>
      </c>
      <c r="U54" s="44">
        <f t="shared" si="12"/>
        <v>-14.477592</v>
      </c>
      <c r="V54" s="44">
        <f t="shared" si="13"/>
        <v>0</v>
      </c>
      <c r="W54" s="20"/>
    </row>
    <row r="55" spans="2:23" x14ac:dyDescent="0.25">
      <c r="B55">
        <v>3760000000</v>
      </c>
      <c r="C55">
        <v>-8.4220647999999994</v>
      </c>
      <c r="D55" s="20"/>
      <c r="E55" s="6">
        <f t="shared" si="0"/>
        <v>4</v>
      </c>
      <c r="F55" s="6">
        <f t="shared" si="1"/>
        <v>-8.5909060999999998</v>
      </c>
      <c r="G55" s="44">
        <f t="shared" si="2"/>
        <v>-9.0273228000000003</v>
      </c>
      <c r="H55" s="44">
        <f t="shared" si="3"/>
        <v>-9.3563080000000003</v>
      </c>
      <c r="I55" s="44">
        <f t="shared" si="4"/>
        <v>-10.065206999999999</v>
      </c>
      <c r="J55" s="44">
        <f t="shared" si="5"/>
        <v>-15.639001</v>
      </c>
      <c r="K55" s="44">
        <f t="shared" si="6"/>
        <v>0</v>
      </c>
      <c r="M55">
        <v>3760000000</v>
      </c>
      <c r="N55">
        <v>-7.8117808999999996</v>
      </c>
      <c r="O55" s="20"/>
      <c r="P55" s="6">
        <f t="shared" si="7"/>
        <v>4</v>
      </c>
      <c r="Q55" s="6">
        <f t="shared" si="8"/>
        <v>-7.9584966000000001</v>
      </c>
      <c r="R55" s="44">
        <f t="shared" si="9"/>
        <v>-8.2041301999999998</v>
      </c>
      <c r="S55" s="44">
        <f t="shared" si="10"/>
        <v>-8.6072930999999997</v>
      </c>
      <c r="T55" s="44">
        <f t="shared" si="11"/>
        <v>-9.2291927000000005</v>
      </c>
      <c r="U55" s="44">
        <f t="shared" si="12"/>
        <v>-14.476243</v>
      </c>
      <c r="V55" s="44">
        <f t="shared" si="13"/>
        <v>0</v>
      </c>
      <c r="W55" s="20"/>
    </row>
    <row r="56" spans="2:23" x14ac:dyDescent="0.25">
      <c r="B56">
        <v>3820000000</v>
      </c>
      <c r="C56">
        <v>-8.4465456000000003</v>
      </c>
      <c r="E56" s="6">
        <f t="shared" si="0"/>
        <v>4.0599999999999996</v>
      </c>
      <c r="F56" s="6">
        <f t="shared" si="1"/>
        <v>-8.6369333000000008</v>
      </c>
      <c r="G56" s="44">
        <f t="shared" si="2"/>
        <v>-9.0703505999999994</v>
      </c>
      <c r="H56" s="44">
        <f t="shared" si="3"/>
        <v>-9.4075898999999996</v>
      </c>
      <c r="I56" s="44">
        <f t="shared" si="4"/>
        <v>-10.133891999999999</v>
      </c>
      <c r="J56" s="44">
        <f t="shared" si="5"/>
        <v>-16.045652</v>
      </c>
      <c r="K56" s="44">
        <f t="shared" si="6"/>
        <v>0</v>
      </c>
      <c r="M56">
        <v>3820000000</v>
      </c>
      <c r="N56">
        <v>-7.8503126999999999</v>
      </c>
      <c r="P56" s="6">
        <f t="shared" si="7"/>
        <v>4.0599999999999996</v>
      </c>
      <c r="Q56" s="6">
        <f t="shared" si="8"/>
        <v>-7.9937725000000004</v>
      </c>
      <c r="R56" s="44">
        <f t="shared" si="9"/>
        <v>-8.2500962999999992</v>
      </c>
      <c r="S56" s="44">
        <f t="shared" si="10"/>
        <v>-8.6580943999999995</v>
      </c>
      <c r="T56" s="44">
        <f t="shared" si="11"/>
        <v>-9.3001784999999995</v>
      </c>
      <c r="U56" s="44">
        <f t="shared" si="12"/>
        <v>-15.104979999999999</v>
      </c>
      <c r="V56" s="44">
        <f t="shared" si="13"/>
        <v>0</v>
      </c>
    </row>
    <row r="57" spans="2:23" x14ac:dyDescent="0.25">
      <c r="B57">
        <v>3880000000</v>
      </c>
      <c r="C57">
        <v>-8.5572786000000001</v>
      </c>
      <c r="E57" s="6">
        <f t="shared" si="0"/>
        <v>4.12</v>
      </c>
      <c r="F57" s="6">
        <f t="shared" si="1"/>
        <v>-8.6576766999999997</v>
      </c>
      <c r="G57" s="44">
        <f t="shared" si="2"/>
        <v>-9.0969744000000006</v>
      </c>
      <c r="H57" s="44">
        <f t="shared" si="3"/>
        <v>-9.4407414999999997</v>
      </c>
      <c r="I57" s="44">
        <f t="shared" si="4"/>
        <v>-10.198911000000001</v>
      </c>
      <c r="J57" s="44">
        <f t="shared" si="5"/>
        <v>-16.803329000000002</v>
      </c>
      <c r="K57" s="44">
        <f t="shared" si="6"/>
        <v>0</v>
      </c>
      <c r="M57">
        <v>3880000000</v>
      </c>
      <c r="N57">
        <v>-7.9133681999999999</v>
      </c>
      <c r="P57" s="6">
        <f t="shared" si="7"/>
        <v>4.12</v>
      </c>
      <c r="Q57" s="6">
        <f t="shared" si="8"/>
        <v>-8.0051211999999996</v>
      </c>
      <c r="R57" s="44">
        <f t="shared" si="9"/>
        <v>-8.2651757999999997</v>
      </c>
      <c r="S57" s="44">
        <f t="shared" si="10"/>
        <v>-8.6815680999999998</v>
      </c>
      <c r="T57" s="44">
        <f t="shared" si="11"/>
        <v>-9.3507738000000007</v>
      </c>
      <c r="U57" s="44">
        <f t="shared" si="12"/>
        <v>-15.910235999999999</v>
      </c>
      <c r="V57" s="44">
        <f t="shared" si="13"/>
        <v>0</v>
      </c>
    </row>
    <row r="58" spans="2:23" x14ac:dyDescent="0.25">
      <c r="B58">
        <v>3940000000</v>
      </c>
      <c r="C58">
        <v>-8.5640763999999994</v>
      </c>
      <c r="E58" s="6">
        <f t="shared" si="0"/>
        <v>4.18</v>
      </c>
      <c r="F58" s="6">
        <f t="shared" si="1"/>
        <v>-8.5773802000000003</v>
      </c>
      <c r="G58" s="44">
        <f t="shared" si="2"/>
        <v>-8.9619111999999994</v>
      </c>
      <c r="H58" s="44">
        <f t="shared" si="3"/>
        <v>-9.3649787999999994</v>
      </c>
      <c r="I58" s="44">
        <f t="shared" si="4"/>
        <v>-10.116642000000001</v>
      </c>
      <c r="J58" s="44">
        <f t="shared" si="5"/>
        <v>-17.127486999999999</v>
      </c>
      <c r="K58" s="44">
        <f t="shared" si="6"/>
        <v>0</v>
      </c>
      <c r="M58">
        <v>3940000000</v>
      </c>
      <c r="N58">
        <v>-7.9291558000000002</v>
      </c>
      <c r="P58" s="6">
        <f t="shared" si="7"/>
        <v>4.18</v>
      </c>
      <c r="Q58" s="6">
        <f t="shared" si="8"/>
        <v>-7.9874101</v>
      </c>
      <c r="R58" s="44">
        <f t="shared" si="9"/>
        <v>-8.2901506000000005</v>
      </c>
      <c r="S58" s="44">
        <f t="shared" si="10"/>
        <v>-8.6844214999999991</v>
      </c>
      <c r="T58" s="44">
        <f t="shared" si="11"/>
        <v>-9.3304452999999992</v>
      </c>
      <c r="U58" s="44">
        <f t="shared" si="12"/>
        <v>-15.966855000000001</v>
      </c>
      <c r="V58" s="44">
        <f t="shared" si="13"/>
        <v>0</v>
      </c>
    </row>
    <row r="59" spans="2:23" x14ac:dyDescent="0.25">
      <c r="B59">
        <v>4000000000</v>
      </c>
      <c r="C59">
        <v>-8.5909060999999998</v>
      </c>
      <c r="E59" s="6">
        <f t="shared" si="0"/>
        <v>4.24</v>
      </c>
      <c r="F59" s="6">
        <f t="shared" si="1"/>
        <v>-8.5975579999999994</v>
      </c>
      <c r="G59" s="44">
        <f t="shared" si="2"/>
        <v>-8.9710865000000002</v>
      </c>
      <c r="H59" s="44">
        <f t="shared" si="3"/>
        <v>-9.3637867000000004</v>
      </c>
      <c r="I59" s="44">
        <f t="shared" si="4"/>
        <v>-10.105344000000001</v>
      </c>
      <c r="J59" s="44">
        <f t="shared" si="5"/>
        <v>-16.983599000000002</v>
      </c>
      <c r="K59" s="44">
        <f t="shared" si="6"/>
        <v>0</v>
      </c>
      <c r="M59">
        <v>4000000000</v>
      </c>
      <c r="N59">
        <v>-7.9584966000000001</v>
      </c>
      <c r="P59" s="6">
        <f t="shared" si="7"/>
        <v>4.24</v>
      </c>
      <c r="Q59" s="6">
        <f t="shared" si="8"/>
        <v>-8.0045748000000003</v>
      </c>
      <c r="R59" s="44">
        <f t="shared" si="9"/>
        <v>-8.3102207000000003</v>
      </c>
      <c r="S59" s="44">
        <f t="shared" si="10"/>
        <v>-8.6990805000000009</v>
      </c>
      <c r="T59" s="44">
        <f t="shared" si="11"/>
        <v>-9.3399935000000003</v>
      </c>
      <c r="U59" s="44">
        <f t="shared" si="12"/>
        <v>-15.831911</v>
      </c>
      <c r="V59" s="44">
        <f t="shared" si="13"/>
        <v>0</v>
      </c>
    </row>
    <row r="60" spans="2:23" x14ac:dyDescent="0.25">
      <c r="B60">
        <v>4060000000</v>
      </c>
      <c r="C60">
        <v>-8.6369333000000008</v>
      </c>
      <c r="E60" s="6">
        <f t="shared" si="0"/>
        <v>4.3</v>
      </c>
      <c r="F60" s="6">
        <f t="shared" si="1"/>
        <v>-8.6291933000000007</v>
      </c>
      <c r="G60" s="44">
        <f t="shared" si="2"/>
        <v>-8.9892654000000007</v>
      </c>
      <c r="H60" s="44">
        <f t="shared" si="3"/>
        <v>-9.3831520000000008</v>
      </c>
      <c r="I60" s="44">
        <f t="shared" si="4"/>
        <v>-10.132778</v>
      </c>
      <c r="J60" s="44">
        <f t="shared" si="5"/>
        <v>-17.166257999999999</v>
      </c>
      <c r="K60" s="44">
        <f t="shared" si="6"/>
        <v>0</v>
      </c>
      <c r="M60">
        <v>4060000000</v>
      </c>
      <c r="N60">
        <v>-7.9937725000000004</v>
      </c>
      <c r="P60" s="6">
        <f t="shared" si="7"/>
        <v>4.3</v>
      </c>
      <c r="Q60" s="6">
        <f t="shared" si="8"/>
        <v>-8.0375156000000008</v>
      </c>
      <c r="R60" s="44">
        <f t="shared" si="9"/>
        <v>-8.3421707000000005</v>
      </c>
      <c r="S60" s="44">
        <f t="shared" si="10"/>
        <v>-8.7335166999999991</v>
      </c>
      <c r="T60" s="44">
        <f t="shared" si="11"/>
        <v>-9.3875408</v>
      </c>
      <c r="U60" s="44">
        <f t="shared" si="12"/>
        <v>-16.224798</v>
      </c>
      <c r="V60" s="44">
        <f t="shared" si="13"/>
        <v>0</v>
      </c>
    </row>
    <row r="61" spans="2:23" x14ac:dyDescent="0.25">
      <c r="B61">
        <v>4120000000</v>
      </c>
      <c r="C61">
        <v>-8.6576766999999997</v>
      </c>
      <c r="E61" s="6">
        <f t="shared" si="0"/>
        <v>4.3600000000000003</v>
      </c>
      <c r="F61" s="6">
        <f t="shared" si="1"/>
        <v>-8.6367645</v>
      </c>
      <c r="G61" s="44">
        <f t="shared" si="2"/>
        <v>-8.9855032000000001</v>
      </c>
      <c r="H61" s="44">
        <f t="shared" si="3"/>
        <v>-9.3787316999999994</v>
      </c>
      <c r="I61" s="44">
        <f t="shared" si="4"/>
        <v>-10.144886</v>
      </c>
      <c r="J61" s="44">
        <f t="shared" si="5"/>
        <v>-17.512108000000001</v>
      </c>
      <c r="K61" s="44">
        <f t="shared" si="6"/>
        <v>0</v>
      </c>
      <c r="M61">
        <v>4120000000</v>
      </c>
      <c r="N61">
        <v>-8.0051211999999996</v>
      </c>
      <c r="P61" s="6">
        <f t="shared" si="7"/>
        <v>4.3600000000000003</v>
      </c>
      <c r="Q61" s="6">
        <f t="shared" si="8"/>
        <v>-8.0670891000000005</v>
      </c>
      <c r="R61" s="44">
        <f t="shared" si="9"/>
        <v>-8.3653592999999997</v>
      </c>
      <c r="S61" s="44">
        <f t="shared" si="10"/>
        <v>-8.7582655000000003</v>
      </c>
      <c r="T61" s="44">
        <f t="shared" si="11"/>
        <v>-9.4328097999999994</v>
      </c>
      <c r="U61" s="44">
        <f t="shared" si="12"/>
        <v>-16.637165</v>
      </c>
      <c r="V61" s="44">
        <f t="shared" si="13"/>
        <v>0</v>
      </c>
    </row>
    <row r="62" spans="2:23" x14ac:dyDescent="0.25">
      <c r="B62">
        <v>4180000000</v>
      </c>
      <c r="C62">
        <v>-8.5773802000000003</v>
      </c>
      <c r="E62" s="6">
        <f t="shared" si="0"/>
        <v>4.42</v>
      </c>
      <c r="F62" s="6">
        <f t="shared" si="1"/>
        <v>-8.6605492000000002</v>
      </c>
      <c r="G62" s="44">
        <f t="shared" si="2"/>
        <v>-8.9853058000000008</v>
      </c>
      <c r="H62" s="44">
        <f t="shared" si="3"/>
        <v>-9.3768548999999997</v>
      </c>
      <c r="I62" s="44">
        <f t="shared" si="4"/>
        <v>-10.148266</v>
      </c>
      <c r="J62" s="44">
        <f t="shared" si="5"/>
        <v>-17.653407999999999</v>
      </c>
      <c r="K62" s="44">
        <f t="shared" si="6"/>
        <v>0</v>
      </c>
      <c r="M62">
        <v>4180000000</v>
      </c>
      <c r="N62">
        <v>-7.9874101</v>
      </c>
      <c r="P62" s="6">
        <f t="shared" si="7"/>
        <v>4.42</v>
      </c>
      <c r="Q62" s="6">
        <f t="shared" si="8"/>
        <v>-8.1162671999999993</v>
      </c>
      <c r="R62" s="44">
        <f t="shared" si="9"/>
        <v>-8.4175357999999996</v>
      </c>
      <c r="S62" s="44">
        <f t="shared" si="10"/>
        <v>-8.8014773999999996</v>
      </c>
      <c r="T62" s="44">
        <f t="shared" si="11"/>
        <v>-9.4848204000000003</v>
      </c>
      <c r="U62" s="44">
        <f t="shared" si="12"/>
        <v>-16.953709</v>
      </c>
      <c r="V62" s="44">
        <f t="shared" si="13"/>
        <v>0</v>
      </c>
    </row>
    <row r="63" spans="2:23" x14ac:dyDescent="0.25">
      <c r="B63">
        <v>4240000000</v>
      </c>
      <c r="C63">
        <v>-8.5975579999999994</v>
      </c>
      <c r="E63" s="6">
        <f t="shared" si="0"/>
        <v>4.4800000000000004</v>
      </c>
      <c r="F63" s="6">
        <f t="shared" si="1"/>
        <v>-8.6840285999999995</v>
      </c>
      <c r="G63" s="44">
        <f t="shared" si="2"/>
        <v>-8.9949989000000006</v>
      </c>
      <c r="H63" s="44">
        <f t="shared" si="3"/>
        <v>-9.3948345</v>
      </c>
      <c r="I63" s="44">
        <f t="shared" si="4"/>
        <v>-10.189693999999999</v>
      </c>
      <c r="J63" s="44">
        <f t="shared" si="5"/>
        <v>-18.182424999999999</v>
      </c>
      <c r="K63" s="44">
        <f t="shared" si="6"/>
        <v>0</v>
      </c>
      <c r="M63">
        <v>4240000000</v>
      </c>
      <c r="N63">
        <v>-8.0045748000000003</v>
      </c>
      <c r="P63" s="6">
        <f t="shared" si="7"/>
        <v>4.4800000000000004</v>
      </c>
      <c r="Q63" s="6">
        <f t="shared" si="8"/>
        <v>-8.1627902999999993</v>
      </c>
      <c r="R63" s="44">
        <f t="shared" si="9"/>
        <v>-8.4553317999999997</v>
      </c>
      <c r="S63" s="44">
        <f t="shared" si="10"/>
        <v>-8.8376140999999997</v>
      </c>
      <c r="T63" s="44">
        <f t="shared" si="11"/>
        <v>-9.5522203000000001</v>
      </c>
      <c r="U63" s="44">
        <f t="shared" si="12"/>
        <v>-17.703768</v>
      </c>
      <c r="V63" s="44">
        <f t="shared" si="13"/>
        <v>0</v>
      </c>
    </row>
    <row r="64" spans="2:23" x14ac:dyDescent="0.25">
      <c r="B64">
        <v>4300000000</v>
      </c>
      <c r="C64">
        <v>-8.6291933000000007</v>
      </c>
      <c r="E64" s="6">
        <f t="shared" si="0"/>
        <v>4.54</v>
      </c>
      <c r="F64" s="6">
        <f t="shared" si="1"/>
        <v>-8.7007359999999991</v>
      </c>
      <c r="G64" s="44">
        <f t="shared" si="2"/>
        <v>-8.9934235000000005</v>
      </c>
      <c r="H64" s="44">
        <f t="shared" si="3"/>
        <v>-9.4034089999999999</v>
      </c>
      <c r="I64" s="44">
        <f t="shared" si="4"/>
        <v>-10.230921</v>
      </c>
      <c r="J64" s="44">
        <f t="shared" si="5"/>
        <v>-19.052979000000001</v>
      </c>
      <c r="K64" s="44">
        <f t="shared" si="6"/>
        <v>0</v>
      </c>
      <c r="M64">
        <v>4300000000</v>
      </c>
      <c r="N64">
        <v>-8.0375156000000008</v>
      </c>
      <c r="P64" s="6">
        <f t="shared" si="7"/>
        <v>4.54</v>
      </c>
      <c r="Q64" s="6">
        <f t="shared" si="8"/>
        <v>-8.2176600000000004</v>
      </c>
      <c r="R64" s="44">
        <f t="shared" si="9"/>
        <v>-8.4988297999999993</v>
      </c>
      <c r="S64" s="44">
        <f t="shared" si="10"/>
        <v>-8.8776320999999996</v>
      </c>
      <c r="T64" s="44">
        <f t="shared" si="11"/>
        <v>-9.6213073999999992</v>
      </c>
      <c r="U64" s="44">
        <f t="shared" si="12"/>
        <v>-18.729258000000002</v>
      </c>
      <c r="V64" s="44">
        <f t="shared" si="13"/>
        <v>0</v>
      </c>
    </row>
    <row r="65" spans="2:22" x14ac:dyDescent="0.25">
      <c r="B65">
        <v>4360000000</v>
      </c>
      <c r="C65">
        <v>-8.6367645</v>
      </c>
      <c r="E65" s="6">
        <f t="shared" si="0"/>
        <v>4.5999999999999996</v>
      </c>
      <c r="F65" s="6">
        <f t="shared" si="1"/>
        <v>-8.7165908999999999</v>
      </c>
      <c r="G65" s="44">
        <f t="shared" si="2"/>
        <v>-8.9766969999999997</v>
      </c>
      <c r="H65" s="44">
        <f t="shared" si="3"/>
        <v>-9.3863582999999995</v>
      </c>
      <c r="I65" s="44">
        <f t="shared" si="4"/>
        <v>-10.222528000000001</v>
      </c>
      <c r="J65" s="44">
        <f t="shared" si="5"/>
        <v>-19.444192999999999</v>
      </c>
      <c r="K65" s="44">
        <f t="shared" si="6"/>
        <v>0</v>
      </c>
      <c r="M65">
        <v>4360000000</v>
      </c>
      <c r="N65">
        <v>-8.0670891000000005</v>
      </c>
      <c r="P65" s="6">
        <f t="shared" si="7"/>
        <v>4.5999999999999996</v>
      </c>
      <c r="Q65" s="6">
        <f t="shared" si="8"/>
        <v>-8.2737464999999997</v>
      </c>
      <c r="R65" s="44">
        <f t="shared" si="9"/>
        <v>-8.5385407999999998</v>
      </c>
      <c r="S65" s="44">
        <f t="shared" si="10"/>
        <v>-8.9060287000000002</v>
      </c>
      <c r="T65" s="44">
        <f t="shared" si="11"/>
        <v>-9.6562242999999999</v>
      </c>
      <c r="U65" s="44">
        <f t="shared" si="12"/>
        <v>-19.079350000000002</v>
      </c>
      <c r="V65" s="44">
        <f t="shared" si="13"/>
        <v>0</v>
      </c>
    </row>
    <row r="66" spans="2:22" x14ac:dyDescent="0.25">
      <c r="B66">
        <v>4420000000</v>
      </c>
      <c r="C66">
        <v>-8.6605492000000002</v>
      </c>
      <c r="E66" s="6">
        <f t="shared" si="0"/>
        <v>4.66</v>
      </c>
      <c r="F66" s="6">
        <f t="shared" si="1"/>
        <v>-8.7250499999999995</v>
      </c>
      <c r="G66" s="44">
        <f t="shared" si="2"/>
        <v>-8.9632415999999999</v>
      </c>
      <c r="H66" s="44">
        <f t="shared" si="3"/>
        <v>-9.3696117000000001</v>
      </c>
      <c r="I66" s="44">
        <f t="shared" si="4"/>
        <v>-10.193600999999999</v>
      </c>
      <c r="J66" s="44">
        <f t="shared" si="5"/>
        <v>-19.360195000000001</v>
      </c>
      <c r="K66" s="44">
        <f t="shared" si="6"/>
        <v>0</v>
      </c>
      <c r="M66">
        <v>4420000000</v>
      </c>
      <c r="N66">
        <v>-8.1162671999999993</v>
      </c>
      <c r="P66" s="6">
        <f t="shared" si="7"/>
        <v>4.66</v>
      </c>
      <c r="Q66" s="6">
        <f t="shared" si="8"/>
        <v>-8.3087025000000008</v>
      </c>
      <c r="R66" s="44">
        <f t="shared" si="9"/>
        <v>-8.5592041000000005</v>
      </c>
      <c r="S66" s="44">
        <f t="shared" si="10"/>
        <v>-8.9125852999999999</v>
      </c>
      <c r="T66" s="44">
        <f t="shared" si="11"/>
        <v>-9.6593055999999997</v>
      </c>
      <c r="U66" s="44">
        <f t="shared" si="12"/>
        <v>-19.094432999999999</v>
      </c>
      <c r="V66" s="44">
        <f t="shared" si="13"/>
        <v>0</v>
      </c>
    </row>
    <row r="67" spans="2:22" x14ac:dyDescent="0.25">
      <c r="B67">
        <v>4480000000</v>
      </c>
      <c r="C67">
        <v>-8.6840285999999995</v>
      </c>
      <c r="E67" s="6">
        <f t="shared" si="0"/>
        <v>4.72</v>
      </c>
      <c r="F67" s="6">
        <f t="shared" si="1"/>
        <v>-8.708869</v>
      </c>
      <c r="G67" s="44">
        <f t="shared" si="2"/>
        <v>-8.9275932000000005</v>
      </c>
      <c r="H67" s="44">
        <f t="shared" si="3"/>
        <v>-9.3377447</v>
      </c>
      <c r="I67" s="44">
        <f t="shared" si="4"/>
        <v>-10.171639000000001</v>
      </c>
      <c r="J67" s="44">
        <f t="shared" si="5"/>
        <v>-19.669214</v>
      </c>
      <c r="K67" s="44">
        <f t="shared" si="6"/>
        <v>0</v>
      </c>
      <c r="M67">
        <v>4480000000</v>
      </c>
      <c r="N67">
        <v>-8.1627902999999993</v>
      </c>
      <c r="P67" s="6">
        <f t="shared" si="7"/>
        <v>4.72</v>
      </c>
      <c r="Q67" s="6">
        <f t="shared" si="8"/>
        <v>-8.3317022000000005</v>
      </c>
      <c r="R67" s="44">
        <f t="shared" si="9"/>
        <v>-8.5587558999999995</v>
      </c>
      <c r="S67" s="44">
        <f t="shared" si="10"/>
        <v>-8.9111176000000007</v>
      </c>
      <c r="T67" s="44">
        <f t="shared" si="11"/>
        <v>-9.6894168999999994</v>
      </c>
      <c r="U67" s="44">
        <f t="shared" si="12"/>
        <v>-19.512892000000001</v>
      </c>
      <c r="V67" s="44">
        <f t="shared" si="13"/>
        <v>0</v>
      </c>
    </row>
    <row r="68" spans="2:22" x14ac:dyDescent="0.25">
      <c r="B68">
        <v>4540000000</v>
      </c>
      <c r="C68">
        <v>-8.7007359999999991</v>
      </c>
      <c r="E68" s="6">
        <f t="shared" si="0"/>
        <v>4.78</v>
      </c>
      <c r="F68" s="6">
        <f t="shared" si="1"/>
        <v>-8.6774292000000006</v>
      </c>
      <c r="G68" s="44">
        <f t="shared" si="2"/>
        <v>-8.8809766999999997</v>
      </c>
      <c r="H68" s="44">
        <f t="shared" si="3"/>
        <v>-9.3014010999999996</v>
      </c>
      <c r="I68" s="44">
        <f t="shared" si="4"/>
        <v>-10.150423</v>
      </c>
      <c r="J68" s="44">
        <f t="shared" si="5"/>
        <v>-20.095687999999999</v>
      </c>
      <c r="K68" s="44">
        <f t="shared" si="6"/>
        <v>0</v>
      </c>
      <c r="M68">
        <v>4540000000</v>
      </c>
      <c r="N68">
        <v>-8.2176600000000004</v>
      </c>
      <c r="P68" s="6">
        <f t="shared" si="7"/>
        <v>4.78</v>
      </c>
      <c r="Q68" s="6">
        <f t="shared" si="8"/>
        <v>-8.3318615000000005</v>
      </c>
      <c r="R68" s="44">
        <f t="shared" si="9"/>
        <v>-8.5446720000000003</v>
      </c>
      <c r="S68" s="44">
        <f t="shared" si="10"/>
        <v>-8.9033116999999997</v>
      </c>
      <c r="T68" s="44">
        <f t="shared" si="11"/>
        <v>-9.7216234000000004</v>
      </c>
      <c r="U68" s="44">
        <f t="shared" si="12"/>
        <v>-20.163260999999999</v>
      </c>
      <c r="V68" s="44">
        <f t="shared" si="13"/>
        <v>0</v>
      </c>
    </row>
    <row r="69" spans="2:22" x14ac:dyDescent="0.25">
      <c r="B69">
        <v>4600000000</v>
      </c>
      <c r="C69">
        <v>-8.7165908999999999</v>
      </c>
      <c r="E69" s="6">
        <f t="shared" ref="E69:E132" si="14">B73/1000000000</f>
        <v>4.84</v>
      </c>
      <c r="F69" s="6">
        <f t="shared" ref="F69:F132" si="15">C73</f>
        <v>-8.6507015000000003</v>
      </c>
      <c r="G69" s="44">
        <f t="shared" ref="G69:G132" si="16">C279</f>
        <v>-8.8334416999999998</v>
      </c>
      <c r="H69" s="44">
        <f t="shared" ref="H69:H132" si="17">C485</f>
        <v>-9.2558001999999995</v>
      </c>
      <c r="I69" s="44">
        <f t="shared" ref="I69:I132" si="18">C691</f>
        <v>-10.101042</v>
      </c>
      <c r="J69" s="44">
        <f t="shared" ref="J69:J132" si="19">C897</f>
        <v>-20.198043999999999</v>
      </c>
      <c r="K69" s="44">
        <f t="shared" ref="K69:K132" si="20">C1103</f>
        <v>0</v>
      </c>
      <c r="M69">
        <v>4600000000</v>
      </c>
      <c r="N69">
        <v>-8.2737464999999997</v>
      </c>
      <c r="P69" s="6">
        <f t="shared" si="7"/>
        <v>4.84</v>
      </c>
      <c r="Q69" s="6">
        <f t="shared" si="8"/>
        <v>-8.3307648000000007</v>
      </c>
      <c r="R69" s="44">
        <f t="shared" si="9"/>
        <v>-8.5312128000000005</v>
      </c>
      <c r="S69" s="44">
        <f t="shared" si="10"/>
        <v>-8.8927812999999993</v>
      </c>
      <c r="T69" s="44">
        <f t="shared" si="11"/>
        <v>-9.7300033999999993</v>
      </c>
      <c r="U69" s="44">
        <f t="shared" si="12"/>
        <v>-20.226241999999999</v>
      </c>
      <c r="V69" s="44">
        <f t="shared" si="13"/>
        <v>0</v>
      </c>
    </row>
    <row r="70" spans="2:22" x14ac:dyDescent="0.25">
      <c r="B70">
        <v>4660000000</v>
      </c>
      <c r="C70">
        <v>-8.7250499999999995</v>
      </c>
      <c r="E70" s="6">
        <f t="shared" si="14"/>
        <v>4.9000000000000004</v>
      </c>
      <c r="F70" s="6">
        <f t="shared" si="15"/>
        <v>-8.6059932999999997</v>
      </c>
      <c r="G70" s="44">
        <f t="shared" si="16"/>
        <v>-8.7799367999999998</v>
      </c>
      <c r="H70" s="44">
        <f t="shared" si="17"/>
        <v>-9.2089356999999996</v>
      </c>
      <c r="I70" s="44">
        <f t="shared" si="18"/>
        <v>-10.064921999999999</v>
      </c>
      <c r="J70" s="44">
        <f t="shared" si="19"/>
        <v>-20.532833</v>
      </c>
      <c r="K70" s="44">
        <f t="shared" si="20"/>
        <v>0</v>
      </c>
      <c r="M70">
        <v>4660000000</v>
      </c>
      <c r="N70">
        <v>-8.3087025000000008</v>
      </c>
      <c r="P70" s="6">
        <f t="shared" ref="P70:P133" si="21">M74/1000000000</f>
        <v>4.9000000000000004</v>
      </c>
      <c r="Q70" s="6">
        <f t="shared" ref="Q70:Q133" si="22">N74</f>
        <v>-8.2974414999999997</v>
      </c>
      <c r="R70" s="44">
        <f t="shared" ref="R70:R133" si="23">N280</f>
        <v>-8.4956226000000008</v>
      </c>
      <c r="S70" s="44">
        <f t="shared" ref="S70:S133" si="24">N486</f>
        <v>-8.8679141999999995</v>
      </c>
      <c r="T70" s="44">
        <f t="shared" ref="T70:T133" si="25">N692</f>
        <v>-9.7532672999999992</v>
      </c>
      <c r="U70" s="44">
        <f t="shared" ref="U70:U133" si="26">N898</f>
        <v>-20.765549</v>
      </c>
      <c r="V70" s="44">
        <f t="shared" ref="V70:V133" si="27">N1104</f>
        <v>0</v>
      </c>
    </row>
    <row r="71" spans="2:22" x14ac:dyDescent="0.25">
      <c r="B71">
        <v>4720000000</v>
      </c>
      <c r="C71">
        <v>-8.708869</v>
      </c>
      <c r="E71" s="6">
        <f t="shared" si="14"/>
        <v>4.96</v>
      </c>
      <c r="F71" s="6">
        <f t="shared" si="15"/>
        <v>-8.5742302000000006</v>
      </c>
      <c r="G71" s="44">
        <f t="shared" si="16"/>
        <v>-8.7264871999999993</v>
      </c>
      <c r="H71" s="44">
        <f t="shared" si="17"/>
        <v>-9.1717806</v>
      </c>
      <c r="I71" s="44">
        <f t="shared" si="18"/>
        <v>-10.078345000000001</v>
      </c>
      <c r="J71" s="44">
        <f t="shared" si="19"/>
        <v>-21.212731999999999</v>
      </c>
      <c r="K71" s="44">
        <f t="shared" si="20"/>
        <v>0</v>
      </c>
      <c r="M71">
        <v>4720000000</v>
      </c>
      <c r="N71">
        <v>-8.3317022000000005</v>
      </c>
      <c r="P71" s="6">
        <f t="shared" si="21"/>
        <v>4.96</v>
      </c>
      <c r="Q71" s="6">
        <f t="shared" si="22"/>
        <v>-8.2886105000000008</v>
      </c>
      <c r="R71" s="44">
        <f t="shared" si="23"/>
        <v>-8.4831284999999994</v>
      </c>
      <c r="S71" s="44">
        <f t="shared" si="24"/>
        <v>-8.8780049999999999</v>
      </c>
      <c r="T71" s="44">
        <f t="shared" si="25"/>
        <v>-9.8415756000000005</v>
      </c>
      <c r="U71" s="44">
        <f t="shared" si="26"/>
        <v>-21.398637999999998</v>
      </c>
      <c r="V71" s="44">
        <f t="shared" si="27"/>
        <v>0</v>
      </c>
    </row>
    <row r="72" spans="2:22" x14ac:dyDescent="0.25">
      <c r="B72">
        <v>4780000000</v>
      </c>
      <c r="C72">
        <v>-8.6774292000000006</v>
      </c>
      <c r="E72" s="6">
        <f t="shared" si="14"/>
        <v>5.0199999999999996</v>
      </c>
      <c r="F72" s="6">
        <f t="shared" si="15"/>
        <v>-8.5367832000000003</v>
      </c>
      <c r="G72" s="44">
        <f t="shared" si="16"/>
        <v>-8.6700944999999994</v>
      </c>
      <c r="H72" s="44">
        <f t="shared" si="17"/>
        <v>-9.1236715000000004</v>
      </c>
      <c r="I72" s="44">
        <f t="shared" si="18"/>
        <v>-10.051859</v>
      </c>
      <c r="J72" s="44">
        <f t="shared" si="19"/>
        <v>-21.465047999999999</v>
      </c>
      <c r="K72" s="44">
        <f t="shared" si="20"/>
        <v>0</v>
      </c>
      <c r="M72">
        <v>4780000000</v>
      </c>
      <c r="N72">
        <v>-8.3318615000000005</v>
      </c>
      <c r="P72" s="6">
        <f t="shared" si="21"/>
        <v>5.0199999999999996</v>
      </c>
      <c r="Q72" s="6">
        <f t="shared" si="22"/>
        <v>-8.2597331999999994</v>
      </c>
      <c r="R72" s="44">
        <f t="shared" si="23"/>
        <v>-8.4598130999999999</v>
      </c>
      <c r="S72" s="44">
        <f t="shared" si="24"/>
        <v>-8.8659839999999992</v>
      </c>
      <c r="T72" s="44">
        <f t="shared" si="25"/>
        <v>-9.8587474999999998</v>
      </c>
      <c r="U72" s="44">
        <f t="shared" si="26"/>
        <v>-21.636906</v>
      </c>
      <c r="V72" s="44">
        <f t="shared" si="27"/>
        <v>0</v>
      </c>
    </row>
    <row r="73" spans="2:22" x14ac:dyDescent="0.25">
      <c r="B73">
        <v>4840000000</v>
      </c>
      <c r="C73">
        <v>-8.6507015000000003</v>
      </c>
      <c r="E73" s="6">
        <f t="shared" si="14"/>
        <v>5.08</v>
      </c>
      <c r="F73" s="6">
        <f t="shared" si="15"/>
        <v>-8.5055446999999997</v>
      </c>
      <c r="G73" s="44">
        <f t="shared" si="16"/>
        <v>-8.6110687000000006</v>
      </c>
      <c r="H73" s="44">
        <f t="shared" si="17"/>
        <v>-9.0492705999999998</v>
      </c>
      <c r="I73" s="44">
        <f t="shared" si="18"/>
        <v>-9.9566955999999998</v>
      </c>
      <c r="J73" s="44">
        <f t="shared" si="19"/>
        <v>-21.248553999999999</v>
      </c>
      <c r="K73" s="44">
        <f t="shared" si="20"/>
        <v>0</v>
      </c>
      <c r="M73">
        <v>4840000000</v>
      </c>
      <c r="N73">
        <v>-8.3307648000000007</v>
      </c>
      <c r="P73" s="6">
        <f t="shared" si="21"/>
        <v>5.08</v>
      </c>
      <c r="Q73" s="6">
        <f t="shared" si="22"/>
        <v>-8.2374677999999992</v>
      </c>
      <c r="R73" s="44">
        <f t="shared" si="23"/>
        <v>-8.4346475999999999</v>
      </c>
      <c r="S73" s="44">
        <f t="shared" si="24"/>
        <v>-8.8330506999999994</v>
      </c>
      <c r="T73" s="44">
        <f t="shared" si="25"/>
        <v>-9.8031606999999994</v>
      </c>
      <c r="U73" s="44">
        <f t="shared" si="26"/>
        <v>-21.213251</v>
      </c>
      <c r="V73" s="44">
        <f t="shared" si="27"/>
        <v>0</v>
      </c>
    </row>
    <row r="74" spans="2:22" x14ac:dyDescent="0.25">
      <c r="B74">
        <v>4900000000</v>
      </c>
      <c r="C74">
        <v>-8.6059932999999997</v>
      </c>
      <c r="E74" s="6">
        <f t="shared" si="14"/>
        <v>5.14</v>
      </c>
      <c r="F74" s="6">
        <f t="shared" si="15"/>
        <v>-8.4643105999999992</v>
      </c>
      <c r="G74" s="44">
        <f t="shared" si="16"/>
        <v>-8.5423211999999999</v>
      </c>
      <c r="H74" s="44">
        <f t="shared" si="17"/>
        <v>-8.9738816999999997</v>
      </c>
      <c r="I74" s="44">
        <f t="shared" si="18"/>
        <v>-9.8841143000000002</v>
      </c>
      <c r="J74" s="44">
        <f t="shared" si="19"/>
        <v>-21.265011000000001</v>
      </c>
      <c r="K74" s="44">
        <f t="shared" si="20"/>
        <v>0</v>
      </c>
      <c r="M74">
        <v>4900000000</v>
      </c>
      <c r="N74">
        <v>-8.2974414999999997</v>
      </c>
      <c r="P74" s="6">
        <f t="shared" si="21"/>
        <v>5.14</v>
      </c>
      <c r="Q74" s="6">
        <f t="shared" si="22"/>
        <v>-8.2051849000000008</v>
      </c>
      <c r="R74" s="44">
        <f t="shared" si="23"/>
        <v>-8.4044275000000006</v>
      </c>
      <c r="S74" s="44">
        <f t="shared" si="24"/>
        <v>-8.8065318999999995</v>
      </c>
      <c r="T74" s="44">
        <f t="shared" si="25"/>
        <v>-9.7866859000000002</v>
      </c>
      <c r="U74" s="44">
        <f t="shared" si="26"/>
        <v>-21.296652000000002</v>
      </c>
      <c r="V74" s="44">
        <f t="shared" si="27"/>
        <v>0</v>
      </c>
    </row>
    <row r="75" spans="2:22" x14ac:dyDescent="0.25">
      <c r="B75">
        <v>4960000000</v>
      </c>
      <c r="C75">
        <v>-8.5742302000000006</v>
      </c>
      <c r="E75" s="6">
        <f t="shared" si="14"/>
        <v>5.2</v>
      </c>
      <c r="F75" s="6">
        <f t="shared" si="15"/>
        <v>-8.4391955999999997</v>
      </c>
      <c r="G75" s="44">
        <f t="shared" si="16"/>
        <v>-8.4877137999999999</v>
      </c>
      <c r="H75" s="44">
        <f t="shared" si="17"/>
        <v>-8.9182749000000001</v>
      </c>
      <c r="I75" s="44">
        <f t="shared" si="18"/>
        <v>-9.8711853000000005</v>
      </c>
      <c r="J75" s="44">
        <f t="shared" si="19"/>
        <v>-21.412749999999999</v>
      </c>
      <c r="K75" s="44">
        <f t="shared" si="20"/>
        <v>0</v>
      </c>
      <c r="M75">
        <v>4960000000</v>
      </c>
      <c r="N75">
        <v>-8.2886105000000008</v>
      </c>
      <c r="P75" s="6">
        <f t="shared" si="21"/>
        <v>5.2</v>
      </c>
      <c r="Q75" s="6">
        <f t="shared" si="22"/>
        <v>-8.1986284000000005</v>
      </c>
      <c r="R75" s="44">
        <f t="shared" si="23"/>
        <v>-8.3999223999999995</v>
      </c>
      <c r="S75" s="44">
        <f t="shared" si="24"/>
        <v>-8.8158054000000003</v>
      </c>
      <c r="T75" s="44">
        <f t="shared" si="25"/>
        <v>-9.8263960000000008</v>
      </c>
      <c r="U75" s="44">
        <f t="shared" si="26"/>
        <v>-21.354427000000001</v>
      </c>
      <c r="V75" s="44">
        <f t="shared" si="27"/>
        <v>0</v>
      </c>
    </row>
    <row r="76" spans="2:22" x14ac:dyDescent="0.25">
      <c r="B76">
        <v>5020000000</v>
      </c>
      <c r="C76">
        <v>-8.5367832000000003</v>
      </c>
      <c r="E76" s="6">
        <f t="shared" si="14"/>
        <v>5.26</v>
      </c>
      <c r="F76" s="6">
        <f t="shared" si="15"/>
        <v>-8.4091653999999991</v>
      </c>
      <c r="G76" s="44">
        <f t="shared" si="16"/>
        <v>-8.4316893000000004</v>
      </c>
      <c r="H76" s="44">
        <f t="shared" si="17"/>
        <v>-8.8538674999999998</v>
      </c>
      <c r="I76" s="44">
        <f t="shared" si="18"/>
        <v>-9.8085594</v>
      </c>
      <c r="J76" s="44">
        <f t="shared" si="19"/>
        <v>-21.274474999999999</v>
      </c>
      <c r="K76" s="44">
        <f t="shared" si="20"/>
        <v>0</v>
      </c>
      <c r="M76">
        <v>5020000000</v>
      </c>
      <c r="N76">
        <v>-8.2597331999999994</v>
      </c>
      <c r="P76" s="6">
        <f t="shared" si="21"/>
        <v>5.26</v>
      </c>
      <c r="Q76" s="6">
        <f t="shared" si="22"/>
        <v>-8.1744822999999993</v>
      </c>
      <c r="R76" s="44">
        <f t="shared" si="23"/>
        <v>-8.3817272000000003</v>
      </c>
      <c r="S76" s="44">
        <f t="shared" si="24"/>
        <v>-8.7974032999999991</v>
      </c>
      <c r="T76" s="44">
        <f t="shared" si="25"/>
        <v>-9.7878284000000004</v>
      </c>
      <c r="U76" s="44">
        <f t="shared" si="26"/>
        <v>-21.364277000000001</v>
      </c>
      <c r="V76" s="44">
        <f t="shared" si="27"/>
        <v>0</v>
      </c>
    </row>
    <row r="77" spans="2:22" x14ac:dyDescent="0.25">
      <c r="B77">
        <v>5080000000</v>
      </c>
      <c r="C77">
        <v>-8.5055446999999997</v>
      </c>
      <c r="E77" s="6">
        <f t="shared" si="14"/>
        <v>5.32</v>
      </c>
      <c r="F77" s="6">
        <f t="shared" si="15"/>
        <v>-8.3815717999999997</v>
      </c>
      <c r="G77" s="44">
        <f t="shared" si="16"/>
        <v>-8.3678694</v>
      </c>
      <c r="H77" s="44">
        <f t="shared" si="17"/>
        <v>-8.7752418999999993</v>
      </c>
      <c r="I77" s="44">
        <f t="shared" si="18"/>
        <v>-9.7292880999999998</v>
      </c>
      <c r="J77" s="44">
        <f t="shared" si="19"/>
        <v>-21.099322999999998</v>
      </c>
      <c r="K77" s="44">
        <f t="shared" si="20"/>
        <v>0</v>
      </c>
      <c r="M77">
        <v>5080000000</v>
      </c>
      <c r="N77">
        <v>-8.2374677999999992</v>
      </c>
      <c r="P77" s="6">
        <f t="shared" si="21"/>
        <v>5.32</v>
      </c>
      <c r="Q77" s="6">
        <f t="shared" si="22"/>
        <v>-8.1611384999999999</v>
      </c>
      <c r="R77" s="44">
        <f t="shared" si="23"/>
        <v>-8.3658561999999996</v>
      </c>
      <c r="S77" s="44">
        <f t="shared" si="24"/>
        <v>-8.7730770000000007</v>
      </c>
      <c r="T77" s="44">
        <f t="shared" si="25"/>
        <v>-9.7449265</v>
      </c>
      <c r="U77" s="44">
        <f t="shared" si="26"/>
        <v>-21.211666000000001</v>
      </c>
      <c r="V77" s="44">
        <f t="shared" si="27"/>
        <v>0</v>
      </c>
    </row>
    <row r="78" spans="2:22" x14ac:dyDescent="0.25">
      <c r="B78">
        <v>5140000000</v>
      </c>
      <c r="C78">
        <v>-8.4643105999999992</v>
      </c>
      <c r="E78" s="6">
        <f t="shared" si="14"/>
        <v>5.38</v>
      </c>
      <c r="F78" s="6">
        <f t="shared" si="15"/>
        <v>-8.3825301999999997</v>
      </c>
      <c r="G78" s="44">
        <f t="shared" si="16"/>
        <v>-8.3250159999999997</v>
      </c>
      <c r="H78" s="44">
        <f t="shared" si="17"/>
        <v>-8.7441826000000002</v>
      </c>
      <c r="I78" s="44">
        <f t="shared" si="18"/>
        <v>-9.7648639999999993</v>
      </c>
      <c r="J78" s="44">
        <f t="shared" si="19"/>
        <v>-21.288924999999999</v>
      </c>
      <c r="K78" s="44">
        <f t="shared" si="20"/>
        <v>0</v>
      </c>
      <c r="M78">
        <v>5140000000</v>
      </c>
      <c r="N78">
        <v>-8.2051849000000008</v>
      </c>
      <c r="P78" s="6">
        <f t="shared" si="21"/>
        <v>5.38</v>
      </c>
      <c r="Q78" s="6">
        <f t="shared" si="22"/>
        <v>-8.1774778000000001</v>
      </c>
      <c r="R78" s="44">
        <f t="shared" si="23"/>
        <v>-8.3840617999999996</v>
      </c>
      <c r="S78" s="44">
        <f t="shared" si="24"/>
        <v>-8.8085070000000005</v>
      </c>
      <c r="T78" s="44">
        <f t="shared" si="25"/>
        <v>-9.8304566999999992</v>
      </c>
      <c r="U78" s="44">
        <f t="shared" si="26"/>
        <v>-21.510317000000001</v>
      </c>
      <c r="V78" s="44">
        <f t="shared" si="27"/>
        <v>0</v>
      </c>
    </row>
    <row r="79" spans="2:22" x14ac:dyDescent="0.25">
      <c r="B79">
        <v>5200000000</v>
      </c>
      <c r="C79">
        <v>-8.4391955999999997</v>
      </c>
      <c r="E79" s="6">
        <f t="shared" si="14"/>
        <v>5.44</v>
      </c>
      <c r="F79" s="6">
        <f t="shared" si="15"/>
        <v>-8.3762320999999993</v>
      </c>
      <c r="G79" s="44">
        <f t="shared" si="16"/>
        <v>-8.2847843000000001</v>
      </c>
      <c r="H79" s="44">
        <f t="shared" si="17"/>
        <v>-8.7210608000000001</v>
      </c>
      <c r="I79" s="44">
        <f t="shared" si="18"/>
        <v>-9.8237342999999999</v>
      </c>
      <c r="J79" s="44">
        <f t="shared" si="19"/>
        <v>-21.448017</v>
      </c>
      <c r="K79" s="44">
        <f t="shared" si="20"/>
        <v>0</v>
      </c>
      <c r="M79">
        <v>5200000000</v>
      </c>
      <c r="N79">
        <v>-8.1986284000000005</v>
      </c>
      <c r="P79" s="6">
        <f t="shared" si="21"/>
        <v>5.44</v>
      </c>
      <c r="Q79" s="6">
        <f t="shared" si="22"/>
        <v>-8.1851330000000004</v>
      </c>
      <c r="R79" s="44">
        <f t="shared" si="23"/>
        <v>-8.3921375000000005</v>
      </c>
      <c r="S79" s="44">
        <f t="shared" si="24"/>
        <v>-8.8293017999999996</v>
      </c>
      <c r="T79" s="44">
        <f t="shared" si="25"/>
        <v>-9.8945694</v>
      </c>
      <c r="U79" s="44">
        <f t="shared" si="26"/>
        <v>-21.743455999999998</v>
      </c>
      <c r="V79" s="44">
        <f t="shared" si="27"/>
        <v>0</v>
      </c>
    </row>
    <row r="80" spans="2:22" x14ac:dyDescent="0.25">
      <c r="B80">
        <v>5260000000</v>
      </c>
      <c r="C80">
        <v>-8.4091653999999991</v>
      </c>
      <c r="E80" s="6">
        <f t="shared" si="14"/>
        <v>5.5</v>
      </c>
      <c r="F80" s="6">
        <f t="shared" si="15"/>
        <v>-8.3560122999999997</v>
      </c>
      <c r="G80" s="44">
        <f t="shared" si="16"/>
        <v>-8.2063894000000008</v>
      </c>
      <c r="H80" s="44">
        <f t="shared" si="17"/>
        <v>-8.6414738</v>
      </c>
      <c r="I80" s="44">
        <f t="shared" si="18"/>
        <v>-9.7486095000000006</v>
      </c>
      <c r="J80" s="44">
        <f t="shared" si="19"/>
        <v>-21.275644</v>
      </c>
      <c r="K80" s="44">
        <f t="shared" si="20"/>
        <v>0</v>
      </c>
      <c r="M80">
        <v>5260000000</v>
      </c>
      <c r="N80">
        <v>-8.1744822999999993</v>
      </c>
      <c r="P80" s="6">
        <f t="shared" si="21"/>
        <v>5.5</v>
      </c>
      <c r="Q80" s="6">
        <f t="shared" si="22"/>
        <v>-8.1826267000000001</v>
      </c>
      <c r="R80" s="44">
        <f t="shared" si="23"/>
        <v>-8.3810777999999999</v>
      </c>
      <c r="S80" s="44">
        <f t="shared" si="24"/>
        <v>-8.7992115000000002</v>
      </c>
      <c r="T80" s="44">
        <f t="shared" si="25"/>
        <v>-9.8257054999999998</v>
      </c>
      <c r="U80" s="44">
        <f t="shared" si="26"/>
        <v>-21.45335</v>
      </c>
      <c r="V80" s="44">
        <f t="shared" si="27"/>
        <v>0</v>
      </c>
    </row>
    <row r="81" spans="2:22" x14ac:dyDescent="0.25">
      <c r="B81">
        <v>5320000000</v>
      </c>
      <c r="C81">
        <v>-8.3815717999999997</v>
      </c>
      <c r="E81" s="6">
        <f t="shared" si="14"/>
        <v>5.56</v>
      </c>
      <c r="F81" s="6">
        <f t="shared" si="15"/>
        <v>-8.3311299999999999</v>
      </c>
      <c r="G81" s="44">
        <f t="shared" si="16"/>
        <v>-8.1268052999999991</v>
      </c>
      <c r="H81" s="44">
        <f t="shared" si="17"/>
        <v>-8.5690030999999998</v>
      </c>
      <c r="I81" s="44">
        <f t="shared" si="18"/>
        <v>-9.6803322000000005</v>
      </c>
      <c r="J81" s="44">
        <f t="shared" si="19"/>
        <v>-21.071795000000002</v>
      </c>
      <c r="K81" s="44">
        <f t="shared" si="20"/>
        <v>0</v>
      </c>
      <c r="M81">
        <v>5320000000</v>
      </c>
      <c r="N81">
        <v>-8.1611384999999999</v>
      </c>
      <c r="P81" s="6">
        <f t="shared" si="21"/>
        <v>5.56</v>
      </c>
      <c r="Q81" s="6">
        <f t="shared" si="22"/>
        <v>-8.1840180999999994</v>
      </c>
      <c r="R81" s="44">
        <f t="shared" si="23"/>
        <v>-8.3732480999999996</v>
      </c>
      <c r="S81" s="44">
        <f t="shared" si="24"/>
        <v>-8.7740373999999992</v>
      </c>
      <c r="T81" s="44">
        <f t="shared" si="25"/>
        <v>-9.7748288999999993</v>
      </c>
      <c r="U81" s="44">
        <f t="shared" si="26"/>
        <v>-21.365355999999998</v>
      </c>
      <c r="V81" s="44">
        <f t="shared" si="27"/>
        <v>0</v>
      </c>
    </row>
    <row r="82" spans="2:22" x14ac:dyDescent="0.25">
      <c r="B82">
        <v>5380000000</v>
      </c>
      <c r="C82">
        <v>-8.3825301999999997</v>
      </c>
      <c r="E82" s="6">
        <f t="shared" si="14"/>
        <v>5.62</v>
      </c>
      <c r="F82" s="6">
        <f t="shared" si="15"/>
        <v>-8.3108263000000004</v>
      </c>
      <c r="G82" s="44">
        <f t="shared" si="16"/>
        <v>-8.0663157000000005</v>
      </c>
      <c r="H82" s="44">
        <f t="shared" si="17"/>
        <v>-8.5586862999999997</v>
      </c>
      <c r="I82" s="44">
        <f t="shared" si="18"/>
        <v>-9.7415037000000009</v>
      </c>
      <c r="J82" s="44">
        <f t="shared" si="19"/>
        <v>-21.033728</v>
      </c>
      <c r="K82" s="44">
        <f t="shared" si="20"/>
        <v>0</v>
      </c>
      <c r="M82">
        <v>5380000000</v>
      </c>
      <c r="N82">
        <v>-8.1774778000000001</v>
      </c>
      <c r="P82" s="6">
        <f t="shared" si="21"/>
        <v>5.62</v>
      </c>
      <c r="Q82" s="6">
        <f t="shared" si="22"/>
        <v>-8.1905812999999998</v>
      </c>
      <c r="R82" s="44">
        <f t="shared" si="23"/>
        <v>-8.3733386999999997</v>
      </c>
      <c r="S82" s="44">
        <f t="shared" si="24"/>
        <v>-8.7811356000000007</v>
      </c>
      <c r="T82" s="44">
        <f t="shared" si="25"/>
        <v>-9.8045367999999993</v>
      </c>
      <c r="U82" s="44">
        <f t="shared" si="26"/>
        <v>-21.289760999999999</v>
      </c>
      <c r="V82" s="44">
        <f t="shared" si="27"/>
        <v>0</v>
      </c>
    </row>
    <row r="83" spans="2:22" x14ac:dyDescent="0.25">
      <c r="B83">
        <v>5440000000</v>
      </c>
      <c r="C83">
        <v>-8.3762320999999993</v>
      </c>
      <c r="E83" s="6">
        <f t="shared" si="14"/>
        <v>5.68</v>
      </c>
      <c r="F83" s="6">
        <f t="shared" si="15"/>
        <v>-8.2598686000000008</v>
      </c>
      <c r="G83" s="44">
        <f t="shared" si="16"/>
        <v>-8.0189485999999999</v>
      </c>
      <c r="H83" s="44">
        <f t="shared" si="17"/>
        <v>-8.5759086999999994</v>
      </c>
      <c r="I83" s="44">
        <f t="shared" si="18"/>
        <v>-9.8246202</v>
      </c>
      <c r="J83" s="44">
        <f t="shared" si="19"/>
        <v>-20.955169999999999</v>
      </c>
      <c r="K83" s="44">
        <f t="shared" si="20"/>
        <v>0</v>
      </c>
      <c r="M83">
        <v>5440000000</v>
      </c>
      <c r="N83">
        <v>-8.1851330000000004</v>
      </c>
      <c r="P83" s="6">
        <f t="shared" si="21"/>
        <v>5.68</v>
      </c>
      <c r="Q83" s="6">
        <f t="shared" si="22"/>
        <v>-8.1670399000000007</v>
      </c>
      <c r="R83" s="44">
        <f t="shared" si="23"/>
        <v>-8.3462905999999997</v>
      </c>
      <c r="S83" s="44">
        <f t="shared" si="24"/>
        <v>-8.7502127000000005</v>
      </c>
      <c r="T83" s="44">
        <f t="shared" si="25"/>
        <v>-9.7735567000000003</v>
      </c>
      <c r="U83" s="44">
        <f t="shared" si="26"/>
        <v>-21.306598999999999</v>
      </c>
      <c r="V83" s="44">
        <f t="shared" si="27"/>
        <v>0</v>
      </c>
    </row>
    <row r="84" spans="2:22" x14ac:dyDescent="0.25">
      <c r="B84">
        <v>5500000000</v>
      </c>
      <c r="C84">
        <v>-8.3560122999999997</v>
      </c>
      <c r="E84" s="6">
        <f t="shared" si="14"/>
        <v>5.74</v>
      </c>
      <c r="F84" s="6">
        <f t="shared" si="15"/>
        <v>-8.2345132999999997</v>
      </c>
      <c r="G84" s="44">
        <f t="shared" si="16"/>
        <v>-8.0208645000000001</v>
      </c>
      <c r="H84" s="44">
        <f t="shared" si="17"/>
        <v>-8.6463976000000002</v>
      </c>
      <c r="I84" s="44">
        <f t="shared" si="18"/>
        <v>-9.9342307999999999</v>
      </c>
      <c r="J84" s="44">
        <f t="shared" si="19"/>
        <v>-20.835815</v>
      </c>
      <c r="K84" s="44">
        <f t="shared" si="20"/>
        <v>0</v>
      </c>
      <c r="M84">
        <v>5500000000</v>
      </c>
      <c r="N84">
        <v>-8.1826267000000001</v>
      </c>
      <c r="P84" s="6">
        <f t="shared" si="21"/>
        <v>5.74</v>
      </c>
      <c r="Q84" s="6">
        <f t="shared" si="22"/>
        <v>-8.1750536</v>
      </c>
      <c r="R84" s="44">
        <f t="shared" si="23"/>
        <v>-8.3424195999999995</v>
      </c>
      <c r="S84" s="44">
        <f t="shared" si="24"/>
        <v>-8.7371473000000002</v>
      </c>
      <c r="T84" s="44">
        <f t="shared" si="25"/>
        <v>-9.7357197000000006</v>
      </c>
      <c r="U84" s="44">
        <f t="shared" si="26"/>
        <v>-21.051183999999999</v>
      </c>
      <c r="V84" s="44">
        <f t="shared" si="27"/>
        <v>0</v>
      </c>
    </row>
    <row r="85" spans="2:22" x14ac:dyDescent="0.25">
      <c r="B85">
        <v>5560000000</v>
      </c>
      <c r="C85">
        <v>-8.3311299999999999</v>
      </c>
      <c r="E85" s="6">
        <f t="shared" si="14"/>
        <v>5.8</v>
      </c>
      <c r="F85" s="6">
        <f t="shared" si="15"/>
        <v>-8.2052259000000003</v>
      </c>
      <c r="G85" s="44">
        <f t="shared" si="16"/>
        <v>-8.0971221999999994</v>
      </c>
      <c r="H85" s="44">
        <f t="shared" si="17"/>
        <v>-8.8027487000000004</v>
      </c>
      <c r="I85" s="44">
        <f t="shared" si="18"/>
        <v>-10.184168</v>
      </c>
      <c r="J85" s="44">
        <f t="shared" si="19"/>
        <v>-20.878827999999999</v>
      </c>
      <c r="K85" s="44">
        <f t="shared" si="20"/>
        <v>0</v>
      </c>
      <c r="M85">
        <v>5560000000</v>
      </c>
      <c r="N85">
        <v>-8.1840180999999994</v>
      </c>
      <c r="P85" s="6">
        <f t="shared" si="21"/>
        <v>5.8</v>
      </c>
      <c r="Q85" s="6">
        <f t="shared" si="22"/>
        <v>-8.1766194999999993</v>
      </c>
      <c r="R85" s="44">
        <f t="shared" si="23"/>
        <v>-8.3395060999999995</v>
      </c>
      <c r="S85" s="44">
        <f t="shared" si="24"/>
        <v>-8.7449473999999991</v>
      </c>
      <c r="T85" s="44">
        <f t="shared" si="25"/>
        <v>-9.7785702000000008</v>
      </c>
      <c r="U85" s="44">
        <f t="shared" si="26"/>
        <v>-21.174264999999998</v>
      </c>
      <c r="V85" s="44">
        <f t="shared" si="27"/>
        <v>0</v>
      </c>
    </row>
    <row r="86" spans="2:22" x14ac:dyDescent="0.25">
      <c r="B86">
        <v>5620000000</v>
      </c>
      <c r="C86">
        <v>-8.3108263000000004</v>
      </c>
      <c r="E86" s="6">
        <f t="shared" si="14"/>
        <v>5.86</v>
      </c>
      <c r="F86" s="6">
        <f t="shared" si="15"/>
        <v>-8.1732148999999996</v>
      </c>
      <c r="G86" s="44">
        <f t="shared" si="16"/>
        <v>-8.1992282999999997</v>
      </c>
      <c r="H86" s="44">
        <f t="shared" si="17"/>
        <v>-8.9527102000000003</v>
      </c>
      <c r="I86" s="44">
        <f t="shared" si="18"/>
        <v>-10.428247000000001</v>
      </c>
      <c r="J86" s="44">
        <f t="shared" si="19"/>
        <v>-20.945838999999999</v>
      </c>
      <c r="K86" s="44">
        <f t="shared" si="20"/>
        <v>0</v>
      </c>
      <c r="M86">
        <v>5620000000</v>
      </c>
      <c r="N86">
        <v>-8.1905812999999998</v>
      </c>
      <c r="P86" s="6">
        <f t="shared" si="21"/>
        <v>5.86</v>
      </c>
      <c r="Q86" s="6">
        <f t="shared" si="22"/>
        <v>-8.1697216000000008</v>
      </c>
      <c r="R86" s="44">
        <f t="shared" si="23"/>
        <v>-8.3220091000000007</v>
      </c>
      <c r="S86" s="44">
        <f t="shared" si="24"/>
        <v>-8.7299623000000004</v>
      </c>
      <c r="T86" s="44">
        <f t="shared" si="25"/>
        <v>-9.7855329999999991</v>
      </c>
      <c r="U86" s="44">
        <f t="shared" si="26"/>
        <v>-21.097605000000001</v>
      </c>
      <c r="V86" s="44">
        <f t="shared" si="27"/>
        <v>0</v>
      </c>
    </row>
    <row r="87" spans="2:22" x14ac:dyDescent="0.25">
      <c r="B87">
        <v>5680000000</v>
      </c>
      <c r="C87">
        <v>-8.2598686000000008</v>
      </c>
      <c r="E87" s="6">
        <f t="shared" si="14"/>
        <v>5.92</v>
      </c>
      <c r="F87" s="6">
        <f t="shared" si="15"/>
        <v>-8.1528796999999997</v>
      </c>
      <c r="G87" s="44">
        <f t="shared" si="16"/>
        <v>-8.3178186000000007</v>
      </c>
      <c r="H87" s="44">
        <f t="shared" si="17"/>
        <v>-9.0529022000000001</v>
      </c>
      <c r="I87" s="44">
        <f t="shared" si="18"/>
        <v>-10.521433</v>
      </c>
      <c r="J87" s="44">
        <f t="shared" si="19"/>
        <v>-20.832293</v>
      </c>
      <c r="K87" s="44">
        <f t="shared" si="20"/>
        <v>0</v>
      </c>
      <c r="M87">
        <v>5680000000</v>
      </c>
      <c r="N87">
        <v>-8.1670399000000007</v>
      </c>
      <c r="P87" s="6">
        <f t="shared" si="21"/>
        <v>5.92</v>
      </c>
      <c r="Q87" s="6">
        <f t="shared" si="22"/>
        <v>-8.1751804000000003</v>
      </c>
      <c r="R87" s="44">
        <f t="shared" si="23"/>
        <v>-8.3120727999999993</v>
      </c>
      <c r="S87" s="44">
        <f t="shared" si="24"/>
        <v>-8.6971969999999992</v>
      </c>
      <c r="T87" s="44">
        <f t="shared" si="25"/>
        <v>-9.7138281000000006</v>
      </c>
      <c r="U87" s="44">
        <f t="shared" si="26"/>
        <v>-21.003252</v>
      </c>
      <c r="V87" s="44">
        <f t="shared" si="27"/>
        <v>0</v>
      </c>
    </row>
    <row r="88" spans="2:22" x14ac:dyDescent="0.25">
      <c r="B88">
        <v>5740000000</v>
      </c>
      <c r="C88">
        <v>-8.2345132999999997</v>
      </c>
      <c r="E88" s="6">
        <f t="shared" si="14"/>
        <v>5.98</v>
      </c>
      <c r="F88" s="6">
        <f t="shared" si="15"/>
        <v>-8.1421127000000002</v>
      </c>
      <c r="G88" s="44">
        <f t="shared" si="16"/>
        <v>-8.4282398000000001</v>
      </c>
      <c r="H88" s="44">
        <f t="shared" si="17"/>
        <v>-9.1120786999999996</v>
      </c>
      <c r="I88" s="44">
        <f t="shared" si="18"/>
        <v>-10.567818000000001</v>
      </c>
      <c r="J88" s="44">
        <f t="shared" si="19"/>
        <v>-20.704912</v>
      </c>
      <c r="K88" s="44">
        <f t="shared" si="20"/>
        <v>0</v>
      </c>
      <c r="M88">
        <v>5740000000</v>
      </c>
      <c r="N88">
        <v>-8.1750536</v>
      </c>
      <c r="P88" s="6">
        <f t="shared" si="21"/>
        <v>5.98</v>
      </c>
      <c r="Q88" s="6">
        <f t="shared" si="22"/>
        <v>-8.1914262999999998</v>
      </c>
      <c r="R88" s="44">
        <f t="shared" si="23"/>
        <v>-8.3169927999999995</v>
      </c>
      <c r="S88" s="44">
        <f t="shared" si="24"/>
        <v>-8.6895962000000004</v>
      </c>
      <c r="T88" s="44">
        <f t="shared" si="25"/>
        <v>-9.6818886000000006</v>
      </c>
      <c r="U88" s="44">
        <f t="shared" si="26"/>
        <v>-20.722628</v>
      </c>
      <c r="V88" s="44">
        <f t="shared" si="27"/>
        <v>0</v>
      </c>
    </row>
    <row r="89" spans="2:22" x14ac:dyDescent="0.25">
      <c r="B89">
        <v>5800000000</v>
      </c>
      <c r="C89">
        <v>-8.2052259000000003</v>
      </c>
      <c r="E89" s="6">
        <f t="shared" si="14"/>
        <v>6.04</v>
      </c>
      <c r="F89" s="6">
        <f t="shared" si="15"/>
        <v>-8.1160306999999996</v>
      </c>
      <c r="G89" s="44">
        <f t="shared" si="16"/>
        <v>-8.5034103000000005</v>
      </c>
      <c r="H89" s="44">
        <f t="shared" si="17"/>
        <v>-9.1364497999999994</v>
      </c>
      <c r="I89" s="44">
        <f t="shared" si="18"/>
        <v>-10.670078</v>
      </c>
      <c r="J89" s="44">
        <f t="shared" si="19"/>
        <v>-20.704605000000001</v>
      </c>
      <c r="K89" s="44">
        <f t="shared" si="20"/>
        <v>0</v>
      </c>
      <c r="M89">
        <v>5800000000</v>
      </c>
      <c r="N89">
        <v>-8.1766194999999993</v>
      </c>
      <c r="P89" s="6">
        <f t="shared" si="21"/>
        <v>6.04</v>
      </c>
      <c r="Q89" s="6">
        <f t="shared" si="22"/>
        <v>-8.1857518999999996</v>
      </c>
      <c r="R89" s="44">
        <f t="shared" si="23"/>
        <v>-8.3032160000000008</v>
      </c>
      <c r="S89" s="44">
        <f t="shared" si="24"/>
        <v>-8.6784248000000002</v>
      </c>
      <c r="T89" s="44">
        <f t="shared" si="25"/>
        <v>-9.7050257000000002</v>
      </c>
      <c r="U89" s="44">
        <f t="shared" si="26"/>
        <v>-20.900835000000001</v>
      </c>
      <c r="V89" s="44">
        <f t="shared" si="27"/>
        <v>0</v>
      </c>
    </row>
    <row r="90" spans="2:22" x14ac:dyDescent="0.25">
      <c r="B90">
        <v>5860000000</v>
      </c>
      <c r="C90">
        <v>-8.1732148999999996</v>
      </c>
      <c r="E90" s="6">
        <f t="shared" si="14"/>
        <v>6.1</v>
      </c>
      <c r="F90" s="6">
        <f t="shared" si="15"/>
        <v>-8.0996694999999992</v>
      </c>
      <c r="G90" s="44">
        <f t="shared" si="16"/>
        <v>-8.5320034000000007</v>
      </c>
      <c r="H90" s="44">
        <f t="shared" si="17"/>
        <v>-9.0963335000000001</v>
      </c>
      <c r="I90" s="44">
        <f t="shared" si="18"/>
        <v>-10.632895</v>
      </c>
      <c r="J90" s="44">
        <f t="shared" si="19"/>
        <v>-20.596848999999999</v>
      </c>
      <c r="K90" s="44">
        <f t="shared" si="20"/>
        <v>0</v>
      </c>
      <c r="M90">
        <v>5860000000</v>
      </c>
      <c r="N90">
        <v>-8.1697216000000008</v>
      </c>
      <c r="P90" s="6">
        <f t="shared" si="21"/>
        <v>6.1</v>
      </c>
      <c r="Q90" s="6">
        <f t="shared" si="22"/>
        <v>-8.1878147000000006</v>
      </c>
      <c r="R90" s="44">
        <f t="shared" si="23"/>
        <v>-8.2891884000000005</v>
      </c>
      <c r="S90" s="44">
        <f t="shared" si="24"/>
        <v>-8.6507587000000008</v>
      </c>
      <c r="T90" s="44">
        <f t="shared" si="25"/>
        <v>-9.6550407000000007</v>
      </c>
      <c r="U90" s="44">
        <f t="shared" si="26"/>
        <v>-20.740065000000001</v>
      </c>
      <c r="V90" s="44">
        <f t="shared" si="27"/>
        <v>0</v>
      </c>
    </row>
    <row r="91" spans="2:22" x14ac:dyDescent="0.25">
      <c r="B91">
        <v>5920000000</v>
      </c>
      <c r="C91">
        <v>-8.1528796999999997</v>
      </c>
      <c r="E91" s="6">
        <f t="shared" si="14"/>
        <v>6.16</v>
      </c>
      <c r="F91" s="6">
        <f t="shared" si="15"/>
        <v>-8.0929383999999995</v>
      </c>
      <c r="G91" s="44">
        <f t="shared" si="16"/>
        <v>-8.5324974000000005</v>
      </c>
      <c r="H91" s="44">
        <f t="shared" si="17"/>
        <v>-9.0257682999999993</v>
      </c>
      <c r="I91" s="44">
        <f t="shared" si="18"/>
        <v>-10.484776</v>
      </c>
      <c r="J91" s="44">
        <f t="shared" si="19"/>
        <v>-20.397161000000001</v>
      </c>
      <c r="K91" s="44">
        <f t="shared" si="20"/>
        <v>0</v>
      </c>
      <c r="M91">
        <v>5920000000</v>
      </c>
      <c r="N91">
        <v>-8.1751804000000003</v>
      </c>
      <c r="P91" s="6">
        <f t="shared" si="21"/>
        <v>6.16</v>
      </c>
      <c r="Q91" s="6">
        <f t="shared" si="22"/>
        <v>-8.2034397000000006</v>
      </c>
      <c r="R91" s="44">
        <f t="shared" si="23"/>
        <v>-8.2922325000000008</v>
      </c>
      <c r="S91" s="44">
        <f t="shared" si="24"/>
        <v>-8.6355543000000008</v>
      </c>
      <c r="T91" s="44">
        <f t="shared" si="25"/>
        <v>-9.5985593999999992</v>
      </c>
      <c r="U91" s="44">
        <f t="shared" si="26"/>
        <v>-20.486028999999998</v>
      </c>
      <c r="V91" s="44">
        <f t="shared" si="27"/>
        <v>0</v>
      </c>
    </row>
    <row r="92" spans="2:22" x14ac:dyDescent="0.25">
      <c r="B92">
        <v>5980000000</v>
      </c>
      <c r="C92">
        <v>-8.1421127000000002</v>
      </c>
      <c r="E92" s="6">
        <f t="shared" si="14"/>
        <v>6.22</v>
      </c>
      <c r="F92" s="6">
        <f t="shared" si="15"/>
        <v>-8.0781764999999996</v>
      </c>
      <c r="G92" s="44">
        <f t="shared" si="16"/>
        <v>-8.5167494000000001</v>
      </c>
      <c r="H92" s="44">
        <f t="shared" si="17"/>
        <v>-8.9871119999999998</v>
      </c>
      <c r="I92" s="44">
        <f t="shared" si="18"/>
        <v>-10.482352000000001</v>
      </c>
      <c r="J92" s="44">
        <f t="shared" si="19"/>
        <v>-20.384917999999999</v>
      </c>
      <c r="K92" s="44">
        <f t="shared" si="20"/>
        <v>0</v>
      </c>
      <c r="M92">
        <v>5980000000</v>
      </c>
      <c r="N92">
        <v>-8.1914262999999998</v>
      </c>
      <c r="P92" s="6">
        <f t="shared" si="21"/>
        <v>6.22</v>
      </c>
      <c r="Q92" s="6">
        <f t="shared" si="22"/>
        <v>-8.2022352000000005</v>
      </c>
      <c r="R92" s="44">
        <f t="shared" si="23"/>
        <v>-8.2856245000000008</v>
      </c>
      <c r="S92" s="44">
        <f t="shared" si="24"/>
        <v>-8.6428223000000006</v>
      </c>
      <c r="T92" s="44">
        <f t="shared" si="25"/>
        <v>-9.6457996000000001</v>
      </c>
      <c r="U92" s="44">
        <f t="shared" si="26"/>
        <v>-20.532914999999999</v>
      </c>
      <c r="V92" s="44">
        <f t="shared" si="27"/>
        <v>0</v>
      </c>
    </row>
    <row r="93" spans="2:22" x14ac:dyDescent="0.25">
      <c r="B93">
        <v>6040000000</v>
      </c>
      <c r="C93">
        <v>-8.1160306999999996</v>
      </c>
      <c r="E93" s="6">
        <f t="shared" si="14"/>
        <v>6.28</v>
      </c>
      <c r="F93" s="6">
        <f t="shared" si="15"/>
        <v>-8.0651864999999994</v>
      </c>
      <c r="G93" s="44">
        <f t="shared" si="16"/>
        <v>-8.4964905000000002</v>
      </c>
      <c r="H93" s="44">
        <f t="shared" si="17"/>
        <v>-8.9724330999999999</v>
      </c>
      <c r="I93" s="44">
        <f t="shared" si="18"/>
        <v>-10.584546</v>
      </c>
      <c r="J93" s="44">
        <f t="shared" si="19"/>
        <v>-20.471233000000002</v>
      </c>
      <c r="K93" s="44">
        <f t="shared" si="20"/>
        <v>0</v>
      </c>
      <c r="M93">
        <v>6040000000</v>
      </c>
      <c r="N93">
        <v>-8.1857518999999996</v>
      </c>
      <c r="P93" s="6">
        <f t="shared" si="21"/>
        <v>6.28</v>
      </c>
      <c r="Q93" s="6">
        <f t="shared" si="22"/>
        <v>-8.2033062000000001</v>
      </c>
      <c r="R93" s="44">
        <f t="shared" si="23"/>
        <v>-8.2812947999999995</v>
      </c>
      <c r="S93" s="44">
        <f t="shared" si="24"/>
        <v>-8.6488818999999992</v>
      </c>
      <c r="T93" s="44">
        <f t="shared" si="25"/>
        <v>-9.7085428</v>
      </c>
      <c r="U93" s="44">
        <f t="shared" si="26"/>
        <v>-20.639330000000001</v>
      </c>
      <c r="V93" s="44">
        <f t="shared" si="27"/>
        <v>0</v>
      </c>
    </row>
    <row r="94" spans="2:22" x14ac:dyDescent="0.25">
      <c r="B94">
        <v>6100000000</v>
      </c>
      <c r="C94">
        <v>-8.0996694999999992</v>
      </c>
      <c r="E94" s="6">
        <f t="shared" si="14"/>
        <v>6.34</v>
      </c>
      <c r="F94" s="6">
        <f t="shared" si="15"/>
        <v>-8.0586309000000007</v>
      </c>
      <c r="G94" s="44">
        <f t="shared" si="16"/>
        <v>-8.4579562999999993</v>
      </c>
      <c r="H94" s="44">
        <f t="shared" si="17"/>
        <v>-8.9022445999999995</v>
      </c>
      <c r="I94" s="44">
        <f t="shared" si="18"/>
        <v>-10.412148999999999</v>
      </c>
      <c r="J94" s="44">
        <f t="shared" si="19"/>
        <v>-20.312411999999998</v>
      </c>
      <c r="K94" s="44">
        <f t="shared" si="20"/>
        <v>0</v>
      </c>
      <c r="M94">
        <v>6100000000</v>
      </c>
      <c r="N94">
        <v>-8.1878147000000006</v>
      </c>
      <c r="P94" s="6">
        <f t="shared" si="21"/>
        <v>6.34</v>
      </c>
      <c r="Q94" s="6">
        <f t="shared" si="22"/>
        <v>-8.2082023999999993</v>
      </c>
      <c r="R94" s="44">
        <f t="shared" si="23"/>
        <v>-8.2739028999999995</v>
      </c>
      <c r="S94" s="44">
        <f t="shared" si="24"/>
        <v>-8.6169147000000006</v>
      </c>
      <c r="T94" s="44">
        <f t="shared" si="25"/>
        <v>-9.6156682999999994</v>
      </c>
      <c r="U94" s="44">
        <f t="shared" si="26"/>
        <v>-20.31521</v>
      </c>
      <c r="V94" s="44">
        <f t="shared" si="27"/>
        <v>0</v>
      </c>
    </row>
    <row r="95" spans="2:22" x14ac:dyDescent="0.25">
      <c r="B95">
        <v>6160000000</v>
      </c>
      <c r="C95">
        <v>-8.0929383999999995</v>
      </c>
      <c r="E95" s="6">
        <f t="shared" si="14"/>
        <v>6.4</v>
      </c>
      <c r="F95" s="6">
        <f t="shared" si="15"/>
        <v>-8.0436324999999993</v>
      </c>
      <c r="G95" s="44">
        <f t="shared" si="16"/>
        <v>-8.4136352999999993</v>
      </c>
      <c r="H95" s="44">
        <f t="shared" si="17"/>
        <v>-8.8215952000000009</v>
      </c>
      <c r="I95" s="44">
        <f t="shared" si="18"/>
        <v>-10.206734000000001</v>
      </c>
      <c r="J95" s="44">
        <f t="shared" si="19"/>
        <v>-20.085569</v>
      </c>
      <c r="K95" s="44">
        <f t="shared" si="20"/>
        <v>0</v>
      </c>
      <c r="M95">
        <v>6160000000</v>
      </c>
      <c r="N95">
        <v>-8.2034397000000006</v>
      </c>
      <c r="P95" s="6">
        <f t="shared" si="21"/>
        <v>6.4</v>
      </c>
      <c r="Q95" s="6">
        <f t="shared" si="22"/>
        <v>-8.2115478999999993</v>
      </c>
      <c r="R95" s="44">
        <f t="shared" si="23"/>
        <v>-8.2667321999999999</v>
      </c>
      <c r="S95" s="44">
        <f t="shared" si="24"/>
        <v>-8.5874319000000003</v>
      </c>
      <c r="T95" s="44">
        <f t="shared" si="25"/>
        <v>-9.5404052999999998</v>
      </c>
      <c r="U95" s="44">
        <f t="shared" si="26"/>
        <v>-20.075475999999998</v>
      </c>
      <c r="V95" s="44">
        <f t="shared" si="27"/>
        <v>0</v>
      </c>
    </row>
    <row r="96" spans="2:22" x14ac:dyDescent="0.25">
      <c r="B96">
        <v>6220000000</v>
      </c>
      <c r="C96">
        <v>-8.0781764999999996</v>
      </c>
      <c r="E96" s="6">
        <f t="shared" si="14"/>
        <v>6.46</v>
      </c>
      <c r="F96" s="6">
        <f t="shared" si="15"/>
        <v>-8.0233822000000004</v>
      </c>
      <c r="G96" s="44">
        <f t="shared" si="16"/>
        <v>-8.3773526999999994</v>
      </c>
      <c r="H96" s="44">
        <f t="shared" si="17"/>
        <v>-8.7923325999999999</v>
      </c>
      <c r="I96" s="44">
        <f t="shared" si="18"/>
        <v>-10.207363000000001</v>
      </c>
      <c r="J96" s="44">
        <f t="shared" si="19"/>
        <v>-20.098965</v>
      </c>
      <c r="K96" s="44">
        <f t="shared" si="20"/>
        <v>0</v>
      </c>
      <c r="M96">
        <v>6220000000</v>
      </c>
      <c r="N96">
        <v>-8.2022352000000005</v>
      </c>
      <c r="P96" s="6">
        <f t="shared" si="21"/>
        <v>6.46</v>
      </c>
      <c r="Q96" s="6">
        <f t="shared" si="22"/>
        <v>-8.1991329000000004</v>
      </c>
      <c r="R96" s="44">
        <f t="shared" si="23"/>
        <v>-8.2502078999999995</v>
      </c>
      <c r="S96" s="44">
        <f t="shared" si="24"/>
        <v>-8.5826416000000005</v>
      </c>
      <c r="T96" s="44">
        <f t="shared" si="25"/>
        <v>-9.5857276999999996</v>
      </c>
      <c r="U96" s="44">
        <f t="shared" si="26"/>
        <v>-20.045918</v>
      </c>
      <c r="V96" s="44">
        <f t="shared" si="27"/>
        <v>0</v>
      </c>
    </row>
    <row r="97" spans="2:22" x14ac:dyDescent="0.25">
      <c r="B97">
        <v>6280000000</v>
      </c>
      <c r="C97">
        <v>-8.0651864999999994</v>
      </c>
      <c r="E97" s="6">
        <f t="shared" si="14"/>
        <v>6.52</v>
      </c>
      <c r="F97" s="6">
        <f t="shared" si="15"/>
        <v>-8.0167941999999996</v>
      </c>
      <c r="G97" s="44">
        <f t="shared" si="16"/>
        <v>-8.3507061</v>
      </c>
      <c r="H97" s="44">
        <f t="shared" si="17"/>
        <v>-8.7725086000000001</v>
      </c>
      <c r="I97" s="44">
        <f t="shared" si="18"/>
        <v>-10.226027</v>
      </c>
      <c r="J97" s="44">
        <f t="shared" si="19"/>
        <v>-20.125174999999999</v>
      </c>
      <c r="K97" s="44">
        <f t="shared" si="20"/>
        <v>0</v>
      </c>
      <c r="M97">
        <v>6280000000</v>
      </c>
      <c r="N97">
        <v>-8.2033062000000001</v>
      </c>
      <c r="P97" s="6">
        <f t="shared" si="21"/>
        <v>6.52</v>
      </c>
      <c r="Q97" s="6">
        <f t="shared" si="22"/>
        <v>-8.2017336000000007</v>
      </c>
      <c r="R97" s="44">
        <f t="shared" si="23"/>
        <v>-8.2425040999999997</v>
      </c>
      <c r="S97" s="44">
        <f t="shared" si="24"/>
        <v>-8.5716657999999999</v>
      </c>
      <c r="T97" s="44">
        <f t="shared" si="25"/>
        <v>-9.5938797000000005</v>
      </c>
      <c r="U97" s="44">
        <f t="shared" si="26"/>
        <v>-19.883474</v>
      </c>
      <c r="V97" s="44">
        <f t="shared" si="27"/>
        <v>0</v>
      </c>
    </row>
    <row r="98" spans="2:22" x14ac:dyDescent="0.25">
      <c r="B98">
        <v>6340000000</v>
      </c>
      <c r="C98">
        <v>-8.0586309000000007</v>
      </c>
      <c r="E98" s="6">
        <f t="shared" si="14"/>
        <v>6.58</v>
      </c>
      <c r="F98" s="6">
        <f t="shared" si="15"/>
        <v>-8.0064468000000009</v>
      </c>
      <c r="G98" s="44">
        <f t="shared" si="16"/>
        <v>-8.3095111999999993</v>
      </c>
      <c r="H98" s="44">
        <f t="shared" si="17"/>
        <v>-8.6985454999999998</v>
      </c>
      <c r="I98" s="44">
        <f t="shared" si="18"/>
        <v>-10.003774999999999</v>
      </c>
      <c r="J98" s="44">
        <f t="shared" si="19"/>
        <v>-19.919827999999999</v>
      </c>
      <c r="K98" s="44">
        <f t="shared" si="20"/>
        <v>0</v>
      </c>
      <c r="M98">
        <v>6340000000</v>
      </c>
      <c r="N98">
        <v>-8.2082023999999993</v>
      </c>
      <c r="P98" s="6">
        <f t="shared" si="21"/>
        <v>6.58</v>
      </c>
      <c r="Q98" s="6">
        <f t="shared" si="22"/>
        <v>-8.1965102999999999</v>
      </c>
      <c r="R98" s="44">
        <f t="shared" si="23"/>
        <v>-8.2216071999999993</v>
      </c>
      <c r="S98" s="44">
        <f t="shared" si="24"/>
        <v>-8.5246572</v>
      </c>
      <c r="T98" s="44">
        <f t="shared" si="25"/>
        <v>-9.4807328999999996</v>
      </c>
      <c r="U98" s="44">
        <f t="shared" si="26"/>
        <v>-19.631091999999999</v>
      </c>
      <c r="V98" s="44">
        <f t="shared" si="27"/>
        <v>0</v>
      </c>
    </row>
    <row r="99" spans="2:22" x14ac:dyDescent="0.25">
      <c r="B99">
        <v>6400000000</v>
      </c>
      <c r="C99">
        <v>-8.0436324999999993</v>
      </c>
      <c r="E99" s="6">
        <f t="shared" si="14"/>
        <v>6.64</v>
      </c>
      <c r="F99" s="6">
        <f t="shared" si="15"/>
        <v>-7.9939790000000004</v>
      </c>
      <c r="G99" s="44">
        <f t="shared" si="16"/>
        <v>-8.2838086999999998</v>
      </c>
      <c r="H99" s="44">
        <f t="shared" si="17"/>
        <v>-8.6606807999999997</v>
      </c>
      <c r="I99" s="44">
        <f t="shared" si="18"/>
        <v>-9.9338426999999996</v>
      </c>
      <c r="J99" s="44">
        <f t="shared" si="19"/>
        <v>-19.824922999999998</v>
      </c>
      <c r="K99" s="44">
        <f t="shared" si="20"/>
        <v>0</v>
      </c>
      <c r="M99">
        <v>6400000000</v>
      </c>
      <c r="N99">
        <v>-8.2115478999999993</v>
      </c>
      <c r="P99" s="6">
        <f t="shared" si="21"/>
        <v>6.64</v>
      </c>
      <c r="Q99" s="6">
        <f t="shared" si="22"/>
        <v>-8.1916779999999996</v>
      </c>
      <c r="R99" s="44">
        <f t="shared" si="23"/>
        <v>-8.2090920999999994</v>
      </c>
      <c r="S99" s="44">
        <f t="shared" si="24"/>
        <v>-8.5110568999999998</v>
      </c>
      <c r="T99" s="44">
        <f t="shared" si="25"/>
        <v>-9.4914874999999999</v>
      </c>
      <c r="U99" s="44">
        <f t="shared" si="26"/>
        <v>-19.617632</v>
      </c>
      <c r="V99" s="44">
        <f t="shared" si="27"/>
        <v>0</v>
      </c>
    </row>
    <row r="100" spans="2:22" x14ac:dyDescent="0.25">
      <c r="B100">
        <v>6460000000</v>
      </c>
      <c r="C100">
        <v>-8.0233822000000004</v>
      </c>
      <c r="E100" s="6">
        <f t="shared" si="14"/>
        <v>6.7</v>
      </c>
      <c r="F100" s="6">
        <f t="shared" si="15"/>
        <v>-7.9981961000000004</v>
      </c>
      <c r="G100" s="44">
        <f t="shared" si="16"/>
        <v>-8.2782620999999992</v>
      </c>
      <c r="H100" s="44">
        <f t="shared" si="17"/>
        <v>-8.6836462000000001</v>
      </c>
      <c r="I100" s="44">
        <f t="shared" si="18"/>
        <v>-10.087519</v>
      </c>
      <c r="J100" s="44">
        <f t="shared" si="19"/>
        <v>-19.984604000000001</v>
      </c>
      <c r="K100" s="44">
        <f t="shared" si="20"/>
        <v>0</v>
      </c>
      <c r="M100">
        <v>6460000000</v>
      </c>
      <c r="N100">
        <v>-8.1991329000000004</v>
      </c>
      <c r="P100" s="6">
        <f t="shared" si="21"/>
        <v>6.7</v>
      </c>
      <c r="Q100" s="6">
        <f t="shared" si="22"/>
        <v>-8.1920347000000007</v>
      </c>
      <c r="R100" s="44">
        <f t="shared" si="23"/>
        <v>-8.2070808</v>
      </c>
      <c r="S100" s="44">
        <f t="shared" si="24"/>
        <v>-8.5330858000000003</v>
      </c>
      <c r="T100" s="44">
        <f t="shared" si="25"/>
        <v>-9.6187201000000009</v>
      </c>
      <c r="U100" s="44">
        <f t="shared" si="26"/>
        <v>-19.727003</v>
      </c>
      <c r="V100" s="44">
        <f t="shared" si="27"/>
        <v>0</v>
      </c>
    </row>
    <row r="101" spans="2:22" x14ac:dyDescent="0.25">
      <c r="B101">
        <v>6520000000</v>
      </c>
      <c r="C101">
        <v>-8.0167941999999996</v>
      </c>
      <c r="E101" s="6">
        <f t="shared" si="14"/>
        <v>6.76</v>
      </c>
      <c r="F101" s="6">
        <f t="shared" si="15"/>
        <v>-8.0141677999999992</v>
      </c>
      <c r="G101" s="44">
        <f t="shared" si="16"/>
        <v>-8.2728137999999998</v>
      </c>
      <c r="H101" s="44">
        <f t="shared" si="17"/>
        <v>-8.6830272999999991</v>
      </c>
      <c r="I101" s="44">
        <f t="shared" si="18"/>
        <v>-10.117531</v>
      </c>
      <c r="J101" s="44">
        <f t="shared" si="19"/>
        <v>-19.996527</v>
      </c>
      <c r="K101" s="44">
        <f t="shared" si="20"/>
        <v>0</v>
      </c>
      <c r="M101">
        <v>6520000000</v>
      </c>
      <c r="N101">
        <v>-8.2017336000000007</v>
      </c>
      <c r="P101" s="6">
        <f t="shared" si="21"/>
        <v>6.76</v>
      </c>
      <c r="Q101" s="6">
        <f t="shared" si="22"/>
        <v>-8.2045984000000001</v>
      </c>
      <c r="R101" s="44">
        <f t="shared" si="23"/>
        <v>-8.2074242000000002</v>
      </c>
      <c r="S101" s="44">
        <f t="shared" si="24"/>
        <v>-8.5226822000000002</v>
      </c>
      <c r="T101" s="44">
        <f t="shared" si="25"/>
        <v>-9.6111736000000008</v>
      </c>
      <c r="U101" s="44">
        <f t="shared" si="26"/>
        <v>-19.575251000000002</v>
      </c>
      <c r="V101" s="44">
        <f t="shared" si="27"/>
        <v>0</v>
      </c>
    </row>
    <row r="102" spans="2:22" x14ac:dyDescent="0.25">
      <c r="B102">
        <v>6580000000</v>
      </c>
      <c r="C102">
        <v>-8.0064468000000009</v>
      </c>
      <c r="E102" s="6">
        <f t="shared" si="14"/>
        <v>6.82</v>
      </c>
      <c r="F102" s="6">
        <f t="shared" si="15"/>
        <v>-8.0179299999999998</v>
      </c>
      <c r="G102" s="44">
        <f t="shared" si="16"/>
        <v>-8.2542323999999994</v>
      </c>
      <c r="H102" s="44">
        <f t="shared" si="17"/>
        <v>-8.6354485000000007</v>
      </c>
      <c r="I102" s="44">
        <f t="shared" si="18"/>
        <v>-9.9504842999999994</v>
      </c>
      <c r="J102" s="44">
        <f t="shared" si="19"/>
        <v>-19.783497000000001</v>
      </c>
      <c r="K102" s="44">
        <f t="shared" si="20"/>
        <v>0</v>
      </c>
      <c r="M102">
        <v>6580000000</v>
      </c>
      <c r="N102">
        <v>-8.1965102999999999</v>
      </c>
      <c r="P102" s="6">
        <f t="shared" si="21"/>
        <v>6.82</v>
      </c>
      <c r="Q102" s="6">
        <f t="shared" si="22"/>
        <v>-8.2047481999999992</v>
      </c>
      <c r="R102" s="44">
        <f t="shared" si="23"/>
        <v>-8.1964854999999996</v>
      </c>
      <c r="S102" s="44">
        <f t="shared" si="24"/>
        <v>-8.4883614000000005</v>
      </c>
      <c r="T102" s="44">
        <f t="shared" si="25"/>
        <v>-9.5274973000000003</v>
      </c>
      <c r="U102" s="44">
        <f t="shared" si="26"/>
        <v>-19.438770000000002</v>
      </c>
      <c r="V102" s="44">
        <f t="shared" si="27"/>
        <v>0</v>
      </c>
    </row>
    <row r="103" spans="2:22" x14ac:dyDescent="0.25">
      <c r="B103">
        <v>6640000000</v>
      </c>
      <c r="C103">
        <v>-7.9939790000000004</v>
      </c>
      <c r="E103" s="6">
        <f t="shared" si="14"/>
        <v>6.88</v>
      </c>
      <c r="F103" s="6">
        <f t="shared" si="15"/>
        <v>-8.0244522000000007</v>
      </c>
      <c r="G103" s="44">
        <f t="shared" si="16"/>
        <v>-8.2509089000000007</v>
      </c>
      <c r="H103" s="44">
        <f t="shared" si="17"/>
        <v>-8.6309527999999993</v>
      </c>
      <c r="I103" s="44">
        <f t="shared" si="18"/>
        <v>-9.9619341000000006</v>
      </c>
      <c r="J103" s="44">
        <f t="shared" si="19"/>
        <v>-19.755839999999999</v>
      </c>
      <c r="K103" s="44">
        <f t="shared" si="20"/>
        <v>0</v>
      </c>
      <c r="M103">
        <v>6640000000</v>
      </c>
      <c r="N103">
        <v>-8.1916779999999996</v>
      </c>
      <c r="P103" s="6">
        <f t="shared" si="21"/>
        <v>6.88</v>
      </c>
      <c r="Q103" s="6">
        <f t="shared" si="22"/>
        <v>-8.2018433000000002</v>
      </c>
      <c r="R103" s="44">
        <f t="shared" si="23"/>
        <v>-8.1901835999999992</v>
      </c>
      <c r="S103" s="44">
        <f t="shared" si="24"/>
        <v>-8.4902476999999994</v>
      </c>
      <c r="T103" s="44">
        <f t="shared" si="25"/>
        <v>-9.6024723000000005</v>
      </c>
      <c r="U103" s="44">
        <f t="shared" si="26"/>
        <v>-19.467382000000001</v>
      </c>
      <c r="V103" s="44">
        <f t="shared" si="27"/>
        <v>0</v>
      </c>
    </row>
    <row r="104" spans="2:22" x14ac:dyDescent="0.25">
      <c r="B104">
        <v>6700000000</v>
      </c>
      <c r="C104">
        <v>-7.9981961000000004</v>
      </c>
      <c r="E104" s="6">
        <f t="shared" si="14"/>
        <v>6.94</v>
      </c>
      <c r="F104" s="6">
        <f t="shared" si="15"/>
        <v>-8.0486211999999995</v>
      </c>
      <c r="G104" s="44">
        <f t="shared" si="16"/>
        <v>-8.265625</v>
      </c>
      <c r="H104" s="44">
        <f t="shared" si="17"/>
        <v>-8.6701812999999994</v>
      </c>
      <c r="I104" s="44">
        <f t="shared" si="18"/>
        <v>-10.122017</v>
      </c>
      <c r="J104" s="44">
        <f t="shared" si="19"/>
        <v>-19.870394000000001</v>
      </c>
      <c r="K104" s="44">
        <f t="shared" si="20"/>
        <v>0</v>
      </c>
      <c r="M104">
        <v>6700000000</v>
      </c>
      <c r="N104">
        <v>-8.1920347000000007</v>
      </c>
      <c r="P104" s="6">
        <f t="shared" si="21"/>
        <v>6.94</v>
      </c>
      <c r="Q104" s="6">
        <f t="shared" si="22"/>
        <v>-8.2018728000000003</v>
      </c>
      <c r="R104" s="44">
        <f t="shared" si="23"/>
        <v>-8.1897116000000008</v>
      </c>
      <c r="S104" s="44">
        <f t="shared" si="24"/>
        <v>-8.5048665999999997</v>
      </c>
      <c r="T104" s="44">
        <f t="shared" si="25"/>
        <v>-9.7231102000000007</v>
      </c>
      <c r="U104" s="44">
        <f t="shared" si="26"/>
        <v>-19.510653999999999</v>
      </c>
      <c r="V104" s="44">
        <f t="shared" si="27"/>
        <v>0</v>
      </c>
    </row>
    <row r="105" spans="2:22" x14ac:dyDescent="0.25">
      <c r="B105">
        <v>6760000000</v>
      </c>
      <c r="C105">
        <v>-8.0141677999999992</v>
      </c>
      <c r="E105" s="6">
        <f t="shared" si="14"/>
        <v>7</v>
      </c>
      <c r="F105" s="6">
        <f t="shared" si="15"/>
        <v>-8.0667772000000006</v>
      </c>
      <c r="G105" s="44">
        <f t="shared" si="16"/>
        <v>-8.2674178999999999</v>
      </c>
      <c r="H105" s="44">
        <f t="shared" si="17"/>
        <v>-8.6668444000000004</v>
      </c>
      <c r="I105" s="44">
        <f t="shared" si="18"/>
        <v>-10.09787</v>
      </c>
      <c r="J105" s="44">
        <f t="shared" si="19"/>
        <v>-19.814012999999999</v>
      </c>
      <c r="K105" s="44">
        <f t="shared" si="20"/>
        <v>0</v>
      </c>
      <c r="M105">
        <v>6760000000</v>
      </c>
      <c r="N105">
        <v>-8.2045984000000001</v>
      </c>
      <c r="P105" s="6">
        <f t="shared" si="21"/>
        <v>7</v>
      </c>
      <c r="Q105" s="6">
        <f t="shared" si="22"/>
        <v>-8.1863241000000002</v>
      </c>
      <c r="R105" s="44">
        <f t="shared" si="23"/>
        <v>-8.1675959000000002</v>
      </c>
      <c r="S105" s="44">
        <f t="shared" si="24"/>
        <v>-8.4783611000000008</v>
      </c>
      <c r="T105" s="44">
        <f t="shared" si="25"/>
        <v>-9.6881342000000004</v>
      </c>
      <c r="U105" s="44">
        <f t="shared" si="26"/>
        <v>-19.426718000000001</v>
      </c>
      <c r="V105" s="44">
        <f t="shared" si="27"/>
        <v>0</v>
      </c>
    </row>
    <row r="106" spans="2:22" x14ac:dyDescent="0.25">
      <c r="B106">
        <v>6820000000</v>
      </c>
      <c r="C106">
        <v>-8.0179299999999998</v>
      </c>
      <c r="E106" s="6">
        <f t="shared" si="14"/>
        <v>7.06</v>
      </c>
      <c r="F106" s="6">
        <f t="shared" si="15"/>
        <v>-8.0846929999999997</v>
      </c>
      <c r="G106" s="44">
        <f t="shared" si="16"/>
        <v>-8.2730035999999991</v>
      </c>
      <c r="H106" s="44">
        <f t="shared" si="17"/>
        <v>-8.6648817000000005</v>
      </c>
      <c r="I106" s="44">
        <f t="shared" si="18"/>
        <v>-10.067849000000001</v>
      </c>
      <c r="J106" s="44">
        <f t="shared" si="19"/>
        <v>-19.731301999999999</v>
      </c>
      <c r="K106" s="44">
        <f t="shared" si="20"/>
        <v>0</v>
      </c>
      <c r="M106">
        <v>6820000000</v>
      </c>
      <c r="N106">
        <v>-8.2047481999999992</v>
      </c>
      <c r="P106" s="6">
        <f t="shared" si="21"/>
        <v>7.06</v>
      </c>
      <c r="Q106" s="6">
        <f t="shared" si="22"/>
        <v>-8.1550121000000004</v>
      </c>
      <c r="R106" s="44">
        <f t="shared" si="23"/>
        <v>-8.1431055000000008</v>
      </c>
      <c r="S106" s="44">
        <f t="shared" si="24"/>
        <v>-8.4654799000000001</v>
      </c>
      <c r="T106" s="44">
        <f t="shared" si="25"/>
        <v>-9.7227677999999997</v>
      </c>
      <c r="U106" s="44">
        <f t="shared" si="26"/>
        <v>-19.460121000000001</v>
      </c>
      <c r="V106" s="44">
        <f t="shared" si="27"/>
        <v>0</v>
      </c>
    </row>
    <row r="107" spans="2:22" x14ac:dyDescent="0.25">
      <c r="B107">
        <v>6880000000</v>
      </c>
      <c r="C107">
        <v>-8.0244522000000007</v>
      </c>
      <c r="E107" s="6">
        <f t="shared" si="14"/>
        <v>7.12</v>
      </c>
      <c r="F107" s="6">
        <f t="shared" si="15"/>
        <v>-8.1085633999999995</v>
      </c>
      <c r="G107" s="44">
        <f t="shared" si="16"/>
        <v>-8.2922095999999996</v>
      </c>
      <c r="H107" s="44">
        <f t="shared" si="17"/>
        <v>-8.7036800000000003</v>
      </c>
      <c r="I107" s="44">
        <f t="shared" si="18"/>
        <v>-10.211226</v>
      </c>
      <c r="J107" s="44">
        <f t="shared" si="19"/>
        <v>-19.850445000000001</v>
      </c>
      <c r="K107" s="44">
        <f t="shared" si="20"/>
        <v>0</v>
      </c>
      <c r="M107">
        <v>6880000000</v>
      </c>
      <c r="N107">
        <v>-8.2018433000000002</v>
      </c>
      <c r="P107" s="6">
        <f t="shared" si="21"/>
        <v>7.12</v>
      </c>
      <c r="Q107" s="6">
        <f t="shared" si="22"/>
        <v>-8.1120234</v>
      </c>
      <c r="R107" s="44">
        <f t="shared" si="23"/>
        <v>-8.1186170999999998</v>
      </c>
      <c r="S107" s="44">
        <f t="shared" si="24"/>
        <v>-8.4788741999999999</v>
      </c>
      <c r="T107" s="44">
        <f t="shared" si="25"/>
        <v>-9.8670416000000003</v>
      </c>
      <c r="U107" s="44">
        <f t="shared" si="26"/>
        <v>-19.479361999999998</v>
      </c>
      <c r="V107" s="44">
        <f t="shared" si="27"/>
        <v>0</v>
      </c>
    </row>
    <row r="108" spans="2:22" x14ac:dyDescent="0.25">
      <c r="B108">
        <v>6940000000</v>
      </c>
      <c r="C108">
        <v>-8.0486211999999995</v>
      </c>
      <c r="E108" s="6">
        <f t="shared" si="14"/>
        <v>7.18</v>
      </c>
      <c r="F108" s="6">
        <f t="shared" si="15"/>
        <v>-8.1398954000000003</v>
      </c>
      <c r="G108" s="44">
        <f t="shared" si="16"/>
        <v>-8.3094540000000006</v>
      </c>
      <c r="H108" s="44">
        <f t="shared" si="17"/>
        <v>-8.7253083999999994</v>
      </c>
      <c r="I108" s="44">
        <f t="shared" si="18"/>
        <v>-10.258001999999999</v>
      </c>
      <c r="J108" s="44">
        <f t="shared" si="19"/>
        <v>-19.878844999999998</v>
      </c>
      <c r="K108" s="44">
        <f t="shared" si="20"/>
        <v>0</v>
      </c>
      <c r="M108">
        <v>6940000000</v>
      </c>
      <c r="N108">
        <v>-8.2018728000000003</v>
      </c>
      <c r="P108" s="6">
        <f t="shared" si="21"/>
        <v>7.18</v>
      </c>
      <c r="Q108" s="6">
        <f t="shared" si="22"/>
        <v>-8.0635566999999995</v>
      </c>
      <c r="R108" s="44">
        <f t="shared" si="23"/>
        <v>-8.0782126999999999</v>
      </c>
      <c r="S108" s="44">
        <f t="shared" si="24"/>
        <v>-8.4578170999999998</v>
      </c>
      <c r="T108" s="44">
        <f t="shared" si="25"/>
        <v>-9.8604707999999999</v>
      </c>
      <c r="U108" s="44">
        <f t="shared" si="26"/>
        <v>-19.466474999999999</v>
      </c>
      <c r="V108" s="44">
        <f t="shared" si="27"/>
        <v>0</v>
      </c>
    </row>
    <row r="109" spans="2:22" x14ac:dyDescent="0.25">
      <c r="B109">
        <v>7000000000</v>
      </c>
      <c r="C109">
        <v>-8.0667772000000006</v>
      </c>
      <c r="E109" s="6">
        <f t="shared" si="14"/>
        <v>7.24</v>
      </c>
      <c r="F109" s="6">
        <f t="shared" si="15"/>
        <v>-8.1639023000000002</v>
      </c>
      <c r="G109" s="44">
        <f t="shared" si="16"/>
        <v>-8.3098010999999996</v>
      </c>
      <c r="H109" s="44">
        <f t="shared" si="17"/>
        <v>-8.6925945000000002</v>
      </c>
      <c r="I109" s="44">
        <f t="shared" si="18"/>
        <v>-10.095616</v>
      </c>
      <c r="J109" s="44">
        <f t="shared" si="19"/>
        <v>-19.706408</v>
      </c>
      <c r="K109" s="44">
        <f t="shared" si="20"/>
        <v>0</v>
      </c>
      <c r="M109">
        <v>7000000000</v>
      </c>
      <c r="N109">
        <v>-8.1863241000000002</v>
      </c>
      <c r="P109" s="6">
        <f t="shared" si="21"/>
        <v>7.24</v>
      </c>
      <c r="Q109" s="6">
        <f t="shared" si="22"/>
        <v>-8.0045403999999998</v>
      </c>
      <c r="R109" s="44">
        <f t="shared" si="23"/>
        <v>-8.0257071999999994</v>
      </c>
      <c r="S109" s="44">
        <f t="shared" si="24"/>
        <v>-8.4090872000000001</v>
      </c>
      <c r="T109" s="44">
        <f t="shared" si="25"/>
        <v>-9.7552967000000006</v>
      </c>
      <c r="U109" s="44">
        <f t="shared" si="26"/>
        <v>-19.285284000000001</v>
      </c>
      <c r="V109" s="44">
        <f t="shared" si="27"/>
        <v>0</v>
      </c>
    </row>
    <row r="110" spans="2:22" x14ac:dyDescent="0.25">
      <c r="B110">
        <v>7060000000</v>
      </c>
      <c r="C110">
        <v>-8.0846929999999997</v>
      </c>
      <c r="E110" s="6">
        <f t="shared" si="14"/>
        <v>7.3</v>
      </c>
      <c r="F110" s="6">
        <f t="shared" si="15"/>
        <v>-8.1850690999999998</v>
      </c>
      <c r="G110" s="44">
        <f t="shared" si="16"/>
        <v>-8.3167381000000002</v>
      </c>
      <c r="H110" s="44">
        <f t="shared" si="17"/>
        <v>-8.6893481999999995</v>
      </c>
      <c r="I110" s="44">
        <f t="shared" si="18"/>
        <v>-10.073126</v>
      </c>
      <c r="J110" s="44">
        <f t="shared" si="19"/>
        <v>-19.660582000000002</v>
      </c>
      <c r="K110" s="44">
        <f t="shared" si="20"/>
        <v>0</v>
      </c>
      <c r="M110">
        <v>7060000000</v>
      </c>
      <c r="N110">
        <v>-8.1550121000000004</v>
      </c>
      <c r="P110" s="6">
        <f t="shared" si="21"/>
        <v>7.3</v>
      </c>
      <c r="Q110" s="6">
        <f t="shared" si="22"/>
        <v>-7.9412146000000003</v>
      </c>
      <c r="R110" s="44">
        <f t="shared" si="23"/>
        <v>-7.9885339999999996</v>
      </c>
      <c r="S110" s="44">
        <f t="shared" si="24"/>
        <v>-8.4105997000000006</v>
      </c>
      <c r="T110" s="44">
        <f t="shared" si="25"/>
        <v>-9.8255367000000007</v>
      </c>
      <c r="U110" s="44">
        <f t="shared" si="26"/>
        <v>-19.254795000000001</v>
      </c>
      <c r="V110" s="44">
        <f t="shared" si="27"/>
        <v>0</v>
      </c>
    </row>
    <row r="111" spans="2:22" x14ac:dyDescent="0.25">
      <c r="B111">
        <v>7120000000</v>
      </c>
      <c r="C111">
        <v>-8.1085633999999995</v>
      </c>
      <c r="E111" s="6">
        <f t="shared" si="14"/>
        <v>7.36</v>
      </c>
      <c r="F111" s="6">
        <f t="shared" si="15"/>
        <v>-8.2020350000000004</v>
      </c>
      <c r="G111" s="44">
        <f t="shared" si="16"/>
        <v>-8.3253441000000006</v>
      </c>
      <c r="H111" s="44">
        <f t="shared" si="17"/>
        <v>-8.7126035999999996</v>
      </c>
      <c r="I111" s="44">
        <f t="shared" si="18"/>
        <v>-10.179605</v>
      </c>
      <c r="J111" s="44">
        <f t="shared" si="19"/>
        <v>-19.757469</v>
      </c>
      <c r="K111" s="44">
        <f t="shared" si="20"/>
        <v>0</v>
      </c>
      <c r="M111">
        <v>7120000000</v>
      </c>
      <c r="N111">
        <v>-8.1120234</v>
      </c>
      <c r="P111" s="6">
        <f t="shared" si="21"/>
        <v>7.36</v>
      </c>
      <c r="Q111" s="6">
        <f t="shared" si="22"/>
        <v>-7.8836284000000001</v>
      </c>
      <c r="R111" s="44">
        <f t="shared" si="23"/>
        <v>-7.9541073000000004</v>
      </c>
      <c r="S111" s="44">
        <f t="shared" si="24"/>
        <v>-8.4216566000000004</v>
      </c>
      <c r="T111" s="44">
        <f t="shared" si="25"/>
        <v>-9.8985710000000005</v>
      </c>
      <c r="U111" s="44">
        <f t="shared" si="26"/>
        <v>-19.303920999999999</v>
      </c>
      <c r="V111" s="44">
        <f t="shared" si="27"/>
        <v>0</v>
      </c>
    </row>
    <row r="112" spans="2:22" x14ac:dyDescent="0.25">
      <c r="B112">
        <v>7180000000</v>
      </c>
      <c r="C112">
        <v>-8.1398954000000003</v>
      </c>
      <c r="E112" s="6">
        <f t="shared" si="14"/>
        <v>7.42</v>
      </c>
      <c r="F112" s="6">
        <f t="shared" si="15"/>
        <v>-8.2235689000000001</v>
      </c>
      <c r="G112" s="44">
        <f t="shared" si="16"/>
        <v>-8.3284491999999997</v>
      </c>
      <c r="H112" s="44">
        <f t="shared" si="17"/>
        <v>-8.7050447000000002</v>
      </c>
      <c r="I112" s="44">
        <f t="shared" si="18"/>
        <v>-10.115466</v>
      </c>
      <c r="J112" s="44">
        <f t="shared" si="19"/>
        <v>-19.689632</v>
      </c>
      <c r="K112" s="44">
        <f t="shared" si="20"/>
        <v>0</v>
      </c>
      <c r="M112">
        <v>7180000000</v>
      </c>
      <c r="N112">
        <v>-8.0635566999999995</v>
      </c>
      <c r="P112" s="6">
        <f t="shared" si="21"/>
        <v>7.42</v>
      </c>
      <c r="Q112" s="6">
        <f t="shared" si="22"/>
        <v>-7.8441501000000002</v>
      </c>
      <c r="R112" s="44">
        <f t="shared" si="23"/>
        <v>-7.9253187</v>
      </c>
      <c r="S112" s="44">
        <f t="shared" si="24"/>
        <v>-8.4028883000000008</v>
      </c>
      <c r="T112" s="44">
        <f t="shared" si="25"/>
        <v>-9.8204556000000007</v>
      </c>
      <c r="U112" s="44">
        <f t="shared" si="26"/>
        <v>-19.274896999999999</v>
      </c>
      <c r="V112" s="44">
        <f t="shared" si="27"/>
        <v>0</v>
      </c>
    </row>
    <row r="113" spans="2:22" x14ac:dyDescent="0.25">
      <c r="B113">
        <v>7240000000</v>
      </c>
      <c r="C113">
        <v>-8.1639023000000002</v>
      </c>
      <c r="E113" s="6">
        <f t="shared" si="14"/>
        <v>7.48</v>
      </c>
      <c r="F113" s="6">
        <f t="shared" si="15"/>
        <v>-8.2330360000000002</v>
      </c>
      <c r="G113" s="44">
        <f t="shared" si="16"/>
        <v>-8.3233499999999996</v>
      </c>
      <c r="H113" s="44">
        <f t="shared" si="17"/>
        <v>-8.6932057999999994</v>
      </c>
      <c r="I113" s="44">
        <f t="shared" si="18"/>
        <v>-10.06654</v>
      </c>
      <c r="J113" s="44">
        <f t="shared" si="19"/>
        <v>-19.630935999999998</v>
      </c>
      <c r="K113" s="44">
        <f t="shared" si="20"/>
        <v>0</v>
      </c>
      <c r="M113">
        <v>7240000000</v>
      </c>
      <c r="N113">
        <v>-8.0045403999999998</v>
      </c>
      <c r="P113" s="6">
        <f t="shared" si="21"/>
        <v>7.48</v>
      </c>
      <c r="Q113" s="6">
        <f t="shared" si="22"/>
        <v>-7.8120522000000001</v>
      </c>
      <c r="R113" s="44">
        <f t="shared" si="23"/>
        <v>-7.9170598999999999</v>
      </c>
      <c r="S113" s="44">
        <f t="shared" si="24"/>
        <v>-8.4178256999999999</v>
      </c>
      <c r="T113" s="44">
        <f t="shared" si="25"/>
        <v>-9.8568773000000007</v>
      </c>
      <c r="U113" s="44">
        <f t="shared" si="26"/>
        <v>-19.283638</v>
      </c>
      <c r="V113" s="44">
        <f t="shared" si="27"/>
        <v>0</v>
      </c>
    </row>
    <row r="114" spans="2:22" x14ac:dyDescent="0.25">
      <c r="B114">
        <v>7300000000</v>
      </c>
      <c r="C114">
        <v>-8.1850690999999998</v>
      </c>
      <c r="E114" s="6">
        <f t="shared" si="14"/>
        <v>7.54</v>
      </c>
      <c r="F114" s="6">
        <f t="shared" si="15"/>
        <v>-8.2351378999999998</v>
      </c>
      <c r="G114" s="44">
        <f t="shared" si="16"/>
        <v>-8.3320465000000006</v>
      </c>
      <c r="H114" s="44">
        <f t="shared" si="17"/>
        <v>-8.7538909999999994</v>
      </c>
      <c r="I114" s="44">
        <f t="shared" si="18"/>
        <v>-10.337754</v>
      </c>
      <c r="J114" s="44">
        <f t="shared" si="19"/>
        <v>-19.855305000000001</v>
      </c>
      <c r="K114" s="44">
        <f t="shared" si="20"/>
        <v>0</v>
      </c>
      <c r="M114">
        <v>7300000000</v>
      </c>
      <c r="N114">
        <v>-7.9412146000000003</v>
      </c>
      <c r="P114" s="6">
        <f t="shared" si="21"/>
        <v>7.54</v>
      </c>
      <c r="Q114" s="6">
        <f t="shared" si="22"/>
        <v>-7.7952037000000001</v>
      </c>
      <c r="R114" s="44">
        <f t="shared" si="23"/>
        <v>-7.9427928999999997</v>
      </c>
      <c r="S114" s="44">
        <f t="shared" si="24"/>
        <v>-8.4992514000000003</v>
      </c>
      <c r="T114" s="44">
        <f t="shared" si="25"/>
        <v>-10.115126999999999</v>
      </c>
      <c r="U114" s="44">
        <f t="shared" si="26"/>
        <v>-19.550207</v>
      </c>
      <c r="V114" s="44">
        <f t="shared" si="27"/>
        <v>0</v>
      </c>
    </row>
    <row r="115" spans="2:22" x14ac:dyDescent="0.25">
      <c r="B115">
        <v>7360000000</v>
      </c>
      <c r="C115">
        <v>-8.2020350000000004</v>
      </c>
      <c r="E115" s="6">
        <f t="shared" si="14"/>
        <v>7.6</v>
      </c>
      <c r="F115" s="6">
        <f t="shared" si="15"/>
        <v>-8.2399731000000003</v>
      </c>
      <c r="G115" s="44">
        <f t="shared" si="16"/>
        <v>-8.3466281999999996</v>
      </c>
      <c r="H115" s="44">
        <f t="shared" si="17"/>
        <v>-8.8189878000000004</v>
      </c>
      <c r="I115" s="44">
        <f t="shared" si="18"/>
        <v>-10.60943</v>
      </c>
      <c r="J115" s="44">
        <f t="shared" si="19"/>
        <v>-20.048071</v>
      </c>
      <c r="K115" s="44">
        <f t="shared" si="20"/>
        <v>0</v>
      </c>
      <c r="M115">
        <v>7360000000</v>
      </c>
      <c r="N115">
        <v>-7.8836284000000001</v>
      </c>
      <c r="P115" s="6">
        <f t="shared" si="21"/>
        <v>7.6</v>
      </c>
      <c r="Q115" s="6">
        <f t="shared" si="22"/>
        <v>-7.7984600000000004</v>
      </c>
      <c r="R115" s="44">
        <f t="shared" si="23"/>
        <v>-7.9702253000000001</v>
      </c>
      <c r="S115" s="44">
        <f t="shared" si="24"/>
        <v>-8.5341653999999991</v>
      </c>
      <c r="T115" s="44">
        <f t="shared" si="25"/>
        <v>-10.19328</v>
      </c>
      <c r="U115" s="44">
        <f t="shared" si="26"/>
        <v>-19.683772999999999</v>
      </c>
      <c r="V115" s="44">
        <f t="shared" si="27"/>
        <v>0</v>
      </c>
    </row>
    <row r="116" spans="2:22" x14ac:dyDescent="0.25">
      <c r="B116">
        <v>7420000000</v>
      </c>
      <c r="C116">
        <v>-8.2235689000000001</v>
      </c>
      <c r="E116" s="6">
        <f t="shared" si="14"/>
        <v>7.66</v>
      </c>
      <c r="F116" s="6">
        <f t="shared" si="15"/>
        <v>-8.2411689999999993</v>
      </c>
      <c r="G116" s="44">
        <f t="shared" si="16"/>
        <v>-8.3415575000000004</v>
      </c>
      <c r="H116" s="44">
        <f t="shared" si="17"/>
        <v>-8.8081511999999993</v>
      </c>
      <c r="I116" s="44">
        <f t="shared" si="18"/>
        <v>-10.527466</v>
      </c>
      <c r="J116" s="44">
        <f t="shared" si="19"/>
        <v>-19.977926</v>
      </c>
      <c r="K116" s="44">
        <f t="shared" si="20"/>
        <v>0</v>
      </c>
      <c r="M116">
        <v>7420000000</v>
      </c>
      <c r="N116">
        <v>-7.8441501000000002</v>
      </c>
      <c r="P116" s="6">
        <f t="shared" si="21"/>
        <v>7.66</v>
      </c>
      <c r="Q116" s="6">
        <f t="shared" si="22"/>
        <v>-7.8119401999999996</v>
      </c>
      <c r="R116" s="44">
        <f t="shared" si="23"/>
        <v>-7.9877070999999997</v>
      </c>
      <c r="S116" s="44">
        <f t="shared" si="24"/>
        <v>-8.5242090000000008</v>
      </c>
      <c r="T116" s="44">
        <f t="shared" si="25"/>
        <v>-10.088215</v>
      </c>
      <c r="U116" s="44">
        <f t="shared" si="26"/>
        <v>-19.573032000000001</v>
      </c>
      <c r="V116" s="44">
        <f t="shared" si="27"/>
        <v>0</v>
      </c>
    </row>
    <row r="117" spans="2:22" x14ac:dyDescent="0.25">
      <c r="B117">
        <v>7480000000</v>
      </c>
      <c r="C117">
        <v>-8.2330360000000002</v>
      </c>
      <c r="E117" s="6">
        <f t="shared" si="14"/>
        <v>7.72</v>
      </c>
      <c r="F117" s="6">
        <f t="shared" si="15"/>
        <v>-8.2404870999999993</v>
      </c>
      <c r="G117" s="44">
        <f t="shared" si="16"/>
        <v>-8.3394594000000009</v>
      </c>
      <c r="H117" s="44">
        <f t="shared" si="17"/>
        <v>-8.8153094999999997</v>
      </c>
      <c r="I117" s="44">
        <f t="shared" si="18"/>
        <v>-10.529280999999999</v>
      </c>
      <c r="J117" s="44">
        <f t="shared" si="19"/>
        <v>-19.962351000000002</v>
      </c>
      <c r="K117" s="44">
        <f t="shared" si="20"/>
        <v>0</v>
      </c>
      <c r="M117">
        <v>7480000000</v>
      </c>
      <c r="N117">
        <v>-7.8120522000000001</v>
      </c>
      <c r="P117" s="6">
        <f t="shared" si="21"/>
        <v>7.72</v>
      </c>
      <c r="Q117" s="6">
        <f t="shared" si="22"/>
        <v>-7.8334742000000004</v>
      </c>
      <c r="R117" s="44">
        <f t="shared" si="23"/>
        <v>-8.0255259999999993</v>
      </c>
      <c r="S117" s="44">
        <f t="shared" si="24"/>
        <v>-8.5585298999999999</v>
      </c>
      <c r="T117" s="44">
        <f t="shared" si="25"/>
        <v>-10.157176</v>
      </c>
      <c r="U117" s="44">
        <f t="shared" si="26"/>
        <v>-19.674236000000001</v>
      </c>
      <c r="V117" s="44">
        <f t="shared" si="27"/>
        <v>0</v>
      </c>
    </row>
    <row r="118" spans="2:22" x14ac:dyDescent="0.25">
      <c r="B118">
        <v>7540000000</v>
      </c>
      <c r="C118">
        <v>-8.2351378999999998</v>
      </c>
      <c r="E118" s="6">
        <f t="shared" si="14"/>
        <v>7.78</v>
      </c>
      <c r="F118" s="6">
        <f t="shared" si="15"/>
        <v>-8.2237548999999994</v>
      </c>
      <c r="G118" s="44">
        <f t="shared" si="16"/>
        <v>-8.3440589999999997</v>
      </c>
      <c r="H118" s="44">
        <f t="shared" si="17"/>
        <v>-8.8760308999999999</v>
      </c>
      <c r="I118" s="44">
        <f t="shared" si="18"/>
        <v>-10.802721999999999</v>
      </c>
      <c r="J118" s="44">
        <f t="shared" si="19"/>
        <v>-20.162243</v>
      </c>
      <c r="K118" s="44">
        <f t="shared" si="20"/>
        <v>0</v>
      </c>
      <c r="M118">
        <v>7540000000</v>
      </c>
      <c r="N118">
        <v>-7.7952037000000001</v>
      </c>
      <c r="P118" s="6">
        <f t="shared" si="21"/>
        <v>7.78</v>
      </c>
      <c r="Q118" s="6">
        <f t="shared" si="22"/>
        <v>-7.8599224000000003</v>
      </c>
      <c r="R118" s="44">
        <f t="shared" si="23"/>
        <v>-8.0644378999999997</v>
      </c>
      <c r="S118" s="44">
        <f t="shared" si="24"/>
        <v>-8.6158322999999992</v>
      </c>
      <c r="T118" s="44">
        <f t="shared" si="25"/>
        <v>-10.420159999999999</v>
      </c>
      <c r="U118" s="44">
        <f t="shared" si="26"/>
        <v>-19.916343999999999</v>
      </c>
      <c r="V118" s="44">
        <f t="shared" si="27"/>
        <v>0</v>
      </c>
    </row>
    <row r="119" spans="2:22" x14ac:dyDescent="0.25">
      <c r="B119">
        <v>7600000000</v>
      </c>
      <c r="C119">
        <v>-8.2399731000000003</v>
      </c>
      <c r="E119" s="6">
        <f t="shared" si="14"/>
        <v>7.84</v>
      </c>
      <c r="F119" s="6">
        <f t="shared" si="15"/>
        <v>-8.2073593000000002</v>
      </c>
      <c r="G119" s="44">
        <f t="shared" si="16"/>
        <v>-8.3474550000000001</v>
      </c>
      <c r="H119" s="44">
        <f t="shared" si="17"/>
        <v>-8.9062710000000003</v>
      </c>
      <c r="I119" s="44">
        <f t="shared" si="18"/>
        <v>-10.929656</v>
      </c>
      <c r="J119" s="44">
        <f t="shared" si="19"/>
        <v>-20.223658</v>
      </c>
      <c r="K119" s="44">
        <f t="shared" si="20"/>
        <v>0</v>
      </c>
      <c r="M119">
        <v>7600000000</v>
      </c>
      <c r="N119">
        <v>-7.7984600000000004</v>
      </c>
      <c r="P119" s="6">
        <f t="shared" si="21"/>
        <v>7.84</v>
      </c>
      <c r="Q119" s="6">
        <f t="shared" si="22"/>
        <v>-7.8862104000000004</v>
      </c>
      <c r="R119" s="44">
        <f t="shared" si="23"/>
        <v>-8.0831546999999997</v>
      </c>
      <c r="S119" s="44">
        <f t="shared" si="24"/>
        <v>-8.6153393000000005</v>
      </c>
      <c r="T119" s="44">
        <f t="shared" si="25"/>
        <v>-10.460039999999999</v>
      </c>
      <c r="U119" s="44">
        <f t="shared" si="26"/>
        <v>-19.822738999999999</v>
      </c>
      <c r="V119" s="44">
        <f t="shared" si="27"/>
        <v>0</v>
      </c>
    </row>
    <row r="120" spans="2:22" x14ac:dyDescent="0.25">
      <c r="B120">
        <v>7660000000</v>
      </c>
      <c r="C120">
        <v>-8.2411689999999993</v>
      </c>
      <c r="E120" s="6">
        <f t="shared" si="14"/>
        <v>7.9</v>
      </c>
      <c r="F120" s="6">
        <f t="shared" si="15"/>
        <v>-8.1989107000000008</v>
      </c>
      <c r="G120" s="44">
        <f t="shared" si="16"/>
        <v>-8.3455905999999995</v>
      </c>
      <c r="H120" s="44">
        <f t="shared" si="17"/>
        <v>-8.900938</v>
      </c>
      <c r="I120" s="44">
        <f t="shared" si="18"/>
        <v>-10.843544</v>
      </c>
      <c r="J120" s="44">
        <f t="shared" si="19"/>
        <v>-20.174871</v>
      </c>
      <c r="K120" s="44">
        <f t="shared" si="20"/>
        <v>0</v>
      </c>
      <c r="M120">
        <v>7660000000</v>
      </c>
      <c r="N120">
        <v>-7.8119401999999996</v>
      </c>
      <c r="P120" s="6">
        <f t="shared" si="21"/>
        <v>7.9</v>
      </c>
      <c r="Q120" s="6">
        <f t="shared" si="22"/>
        <v>-7.914072</v>
      </c>
      <c r="R120" s="44">
        <f t="shared" si="23"/>
        <v>-8.1019114999999999</v>
      </c>
      <c r="S120" s="44">
        <f t="shared" si="24"/>
        <v>-8.6182499000000004</v>
      </c>
      <c r="T120" s="44">
        <f t="shared" si="25"/>
        <v>-10.479414999999999</v>
      </c>
      <c r="U120" s="44">
        <f t="shared" si="26"/>
        <v>-19.827829000000001</v>
      </c>
      <c r="V120" s="44">
        <f t="shared" si="27"/>
        <v>0</v>
      </c>
    </row>
    <row r="121" spans="2:22" x14ac:dyDescent="0.25">
      <c r="B121">
        <v>7720000000</v>
      </c>
      <c r="C121">
        <v>-8.2404870999999993</v>
      </c>
      <c r="E121" s="6">
        <f t="shared" si="14"/>
        <v>7.96</v>
      </c>
      <c r="F121" s="6">
        <f t="shared" si="15"/>
        <v>-8.1884174000000005</v>
      </c>
      <c r="G121" s="44">
        <f t="shared" si="16"/>
        <v>-8.3651905000000006</v>
      </c>
      <c r="H121" s="44">
        <f t="shared" si="17"/>
        <v>-8.9712485999999991</v>
      </c>
      <c r="I121" s="44">
        <f t="shared" si="18"/>
        <v>-11.114983000000001</v>
      </c>
      <c r="J121" s="44">
        <f t="shared" si="19"/>
        <v>-20.361287999999998</v>
      </c>
      <c r="K121" s="44">
        <f t="shared" si="20"/>
        <v>0</v>
      </c>
      <c r="M121">
        <v>7720000000</v>
      </c>
      <c r="N121">
        <v>-7.8334742000000004</v>
      </c>
      <c r="P121" s="6">
        <f t="shared" si="21"/>
        <v>7.96</v>
      </c>
      <c r="Q121" s="6">
        <f t="shared" si="22"/>
        <v>-7.9397826</v>
      </c>
      <c r="R121" s="44">
        <f t="shared" si="23"/>
        <v>-8.1395903000000001</v>
      </c>
      <c r="S121" s="44">
        <f t="shared" si="24"/>
        <v>-8.6823244000000006</v>
      </c>
      <c r="T121" s="44">
        <f t="shared" si="25"/>
        <v>-10.801415</v>
      </c>
      <c r="U121" s="44">
        <f t="shared" si="26"/>
        <v>-20.061219999999999</v>
      </c>
      <c r="V121" s="44">
        <f t="shared" si="27"/>
        <v>0</v>
      </c>
    </row>
    <row r="122" spans="2:22" x14ac:dyDescent="0.25">
      <c r="B122">
        <v>7780000000</v>
      </c>
      <c r="C122">
        <v>-8.2237548999999994</v>
      </c>
      <c r="E122" s="6">
        <f t="shared" si="14"/>
        <v>8.02</v>
      </c>
      <c r="F122" s="6">
        <f t="shared" si="15"/>
        <v>-8.1683064000000005</v>
      </c>
      <c r="G122" s="44">
        <f t="shared" si="16"/>
        <v>-8.3988934000000004</v>
      </c>
      <c r="H122" s="44">
        <f t="shared" si="17"/>
        <v>-9.0797529000000008</v>
      </c>
      <c r="I122" s="44">
        <f t="shared" si="18"/>
        <v>-11.598065</v>
      </c>
      <c r="J122" s="44">
        <f t="shared" si="19"/>
        <v>-20.663948000000001</v>
      </c>
      <c r="K122" s="44">
        <f t="shared" si="20"/>
        <v>0</v>
      </c>
      <c r="M122">
        <v>7780000000</v>
      </c>
      <c r="N122">
        <v>-7.8599224000000003</v>
      </c>
      <c r="P122" s="6">
        <f t="shared" si="21"/>
        <v>8.02</v>
      </c>
      <c r="Q122" s="6">
        <f t="shared" si="22"/>
        <v>-7.9574556000000003</v>
      </c>
      <c r="R122" s="44">
        <f t="shared" si="23"/>
        <v>-8.1610469999999999</v>
      </c>
      <c r="S122" s="44">
        <f t="shared" si="24"/>
        <v>-8.7387856999999993</v>
      </c>
      <c r="T122" s="44">
        <f t="shared" si="25"/>
        <v>-11.134528</v>
      </c>
      <c r="U122" s="44">
        <f t="shared" si="26"/>
        <v>-20.308274999999998</v>
      </c>
      <c r="V122" s="44">
        <f t="shared" si="27"/>
        <v>0</v>
      </c>
    </row>
    <row r="123" spans="2:22" x14ac:dyDescent="0.25">
      <c r="B123">
        <v>7840000000</v>
      </c>
      <c r="C123">
        <v>-8.2073593000000002</v>
      </c>
      <c r="E123" s="6">
        <f t="shared" si="14"/>
        <v>8.08</v>
      </c>
      <c r="F123" s="6">
        <f t="shared" si="15"/>
        <v>-8.1738967999999996</v>
      </c>
      <c r="G123" s="44">
        <f t="shared" si="16"/>
        <v>-8.4273185999999995</v>
      </c>
      <c r="H123" s="44">
        <f t="shared" si="17"/>
        <v>-9.1245670000000008</v>
      </c>
      <c r="I123" s="44">
        <f t="shared" si="18"/>
        <v>-11.693123</v>
      </c>
      <c r="J123" s="44">
        <f t="shared" si="19"/>
        <v>-20.715681</v>
      </c>
      <c r="K123" s="44">
        <f t="shared" si="20"/>
        <v>0</v>
      </c>
      <c r="M123">
        <v>7840000000</v>
      </c>
      <c r="N123">
        <v>-7.8862104000000004</v>
      </c>
      <c r="P123" s="6">
        <f t="shared" si="21"/>
        <v>8.08</v>
      </c>
      <c r="Q123" s="6">
        <f t="shared" si="22"/>
        <v>-7.9775413999999998</v>
      </c>
      <c r="R123" s="44">
        <f t="shared" si="23"/>
        <v>-8.1724166999999994</v>
      </c>
      <c r="S123" s="44">
        <f t="shared" si="24"/>
        <v>-8.7333573999999992</v>
      </c>
      <c r="T123" s="44">
        <f t="shared" si="25"/>
        <v>-11.080978999999999</v>
      </c>
      <c r="U123" s="44">
        <f t="shared" si="26"/>
        <v>-20.303307</v>
      </c>
      <c r="V123" s="44">
        <f t="shared" si="27"/>
        <v>0</v>
      </c>
    </row>
    <row r="124" spans="2:22" x14ac:dyDescent="0.25">
      <c r="B124">
        <v>7900000000</v>
      </c>
      <c r="C124">
        <v>-8.1989107000000008</v>
      </c>
      <c r="E124" s="6">
        <f t="shared" si="14"/>
        <v>8.14</v>
      </c>
      <c r="F124" s="6">
        <f t="shared" si="15"/>
        <v>-8.1770487000000003</v>
      </c>
      <c r="G124" s="44">
        <f t="shared" si="16"/>
        <v>-8.4389915000000002</v>
      </c>
      <c r="H124" s="44">
        <f t="shared" si="17"/>
        <v>-9.1308565000000002</v>
      </c>
      <c r="I124" s="44">
        <f t="shared" si="18"/>
        <v>-11.621599</v>
      </c>
      <c r="J124" s="44">
        <f t="shared" si="19"/>
        <v>-20.685818000000001</v>
      </c>
      <c r="K124" s="44">
        <f t="shared" si="20"/>
        <v>0</v>
      </c>
      <c r="M124">
        <v>7900000000</v>
      </c>
      <c r="N124">
        <v>-7.914072</v>
      </c>
      <c r="P124" s="6">
        <f t="shared" si="21"/>
        <v>8.14</v>
      </c>
      <c r="Q124" s="6">
        <f t="shared" si="22"/>
        <v>-7.9923343999999998</v>
      </c>
      <c r="R124" s="44">
        <f t="shared" si="23"/>
        <v>-8.1738329000000007</v>
      </c>
      <c r="S124" s="44">
        <f t="shared" si="24"/>
        <v>-8.7375039999999995</v>
      </c>
      <c r="T124" s="44">
        <f t="shared" si="25"/>
        <v>-11.09356</v>
      </c>
      <c r="U124" s="44">
        <f t="shared" si="26"/>
        <v>-20.422893999999999</v>
      </c>
      <c r="V124" s="44">
        <f t="shared" si="27"/>
        <v>0</v>
      </c>
    </row>
    <row r="125" spans="2:22" x14ac:dyDescent="0.25">
      <c r="B125">
        <v>7960000000</v>
      </c>
      <c r="C125">
        <v>-8.1884174000000005</v>
      </c>
      <c r="E125" s="6">
        <f t="shared" si="14"/>
        <v>8.1999999999999993</v>
      </c>
      <c r="F125" s="6">
        <f t="shared" si="15"/>
        <v>-8.1741437999999995</v>
      </c>
      <c r="G125" s="44">
        <f t="shared" si="16"/>
        <v>-8.4665984999999999</v>
      </c>
      <c r="H125" s="44">
        <f t="shared" si="17"/>
        <v>-9.2036561999999993</v>
      </c>
      <c r="I125" s="44">
        <f t="shared" si="18"/>
        <v>-11.891496999999999</v>
      </c>
      <c r="J125" s="44">
        <f t="shared" si="19"/>
        <v>-20.825748000000001</v>
      </c>
      <c r="K125" s="44">
        <f t="shared" si="20"/>
        <v>0</v>
      </c>
      <c r="M125">
        <v>7960000000</v>
      </c>
      <c r="N125">
        <v>-7.9397826</v>
      </c>
      <c r="P125" s="6">
        <f t="shared" si="21"/>
        <v>8.1999999999999993</v>
      </c>
      <c r="Q125" s="6">
        <f t="shared" si="22"/>
        <v>-8.0023040999999999</v>
      </c>
      <c r="R125" s="44">
        <f t="shared" si="23"/>
        <v>-8.1835632</v>
      </c>
      <c r="S125" s="44">
        <f t="shared" si="24"/>
        <v>-8.8026742999999996</v>
      </c>
      <c r="T125" s="44">
        <f t="shared" si="25"/>
        <v>-11.429959</v>
      </c>
      <c r="U125" s="44">
        <f t="shared" si="26"/>
        <v>-20.562329999999999</v>
      </c>
      <c r="V125" s="44">
        <f t="shared" si="27"/>
        <v>0</v>
      </c>
    </row>
    <row r="126" spans="2:22" x14ac:dyDescent="0.25">
      <c r="B126">
        <v>8020000000</v>
      </c>
      <c r="C126">
        <v>-8.1683064000000005</v>
      </c>
      <c r="E126" s="6">
        <f t="shared" si="14"/>
        <v>8.26</v>
      </c>
      <c r="F126" s="6">
        <f t="shared" si="15"/>
        <v>-8.1845874999999992</v>
      </c>
      <c r="G126" s="44">
        <f t="shared" si="16"/>
        <v>-8.5052795000000003</v>
      </c>
      <c r="H126" s="44">
        <f t="shared" si="17"/>
        <v>-9.2837438999999993</v>
      </c>
      <c r="I126" s="44">
        <f t="shared" si="18"/>
        <v>-12.179576000000001</v>
      </c>
      <c r="J126" s="44">
        <f t="shared" si="19"/>
        <v>-20.949881000000001</v>
      </c>
      <c r="K126" s="44">
        <f t="shared" si="20"/>
        <v>0</v>
      </c>
      <c r="M126">
        <v>8020000000</v>
      </c>
      <c r="N126">
        <v>-7.9574556000000003</v>
      </c>
      <c r="P126" s="6">
        <f t="shared" si="21"/>
        <v>8.26</v>
      </c>
      <c r="Q126" s="6">
        <f t="shared" si="22"/>
        <v>-8.0072889000000007</v>
      </c>
      <c r="R126" s="44">
        <f t="shared" si="23"/>
        <v>-8.1829958000000005</v>
      </c>
      <c r="S126" s="44">
        <f t="shared" si="24"/>
        <v>-8.8520707999999999</v>
      </c>
      <c r="T126" s="44">
        <f t="shared" si="25"/>
        <v>-11.657584</v>
      </c>
      <c r="U126" s="44">
        <f t="shared" si="26"/>
        <v>-20.795746000000001</v>
      </c>
      <c r="V126" s="44">
        <f t="shared" si="27"/>
        <v>0</v>
      </c>
    </row>
    <row r="127" spans="2:22" x14ac:dyDescent="0.25">
      <c r="B127">
        <v>8080000000</v>
      </c>
      <c r="C127">
        <v>-8.1738967999999996</v>
      </c>
      <c r="E127" s="6">
        <f t="shared" si="14"/>
        <v>8.32</v>
      </c>
      <c r="F127" s="6">
        <f t="shared" si="15"/>
        <v>-8.1958313</v>
      </c>
      <c r="G127" s="44">
        <f t="shared" si="16"/>
        <v>-8.5284653000000006</v>
      </c>
      <c r="H127" s="44">
        <f t="shared" si="17"/>
        <v>-9.3166904000000006</v>
      </c>
      <c r="I127" s="44">
        <f t="shared" si="18"/>
        <v>-12.182076</v>
      </c>
      <c r="J127" s="44">
        <f t="shared" si="19"/>
        <v>-20.965783999999999</v>
      </c>
      <c r="K127" s="44">
        <f t="shared" si="20"/>
        <v>0</v>
      </c>
      <c r="M127">
        <v>8080000000</v>
      </c>
      <c r="N127">
        <v>-7.9775413999999998</v>
      </c>
      <c r="P127" s="6">
        <f t="shared" si="21"/>
        <v>8.32</v>
      </c>
      <c r="Q127" s="6">
        <f t="shared" si="22"/>
        <v>-8.0058536999999994</v>
      </c>
      <c r="R127" s="44">
        <f t="shared" si="23"/>
        <v>-8.1778201999999993</v>
      </c>
      <c r="S127" s="44">
        <f t="shared" si="24"/>
        <v>-8.8780669999999997</v>
      </c>
      <c r="T127" s="44">
        <f t="shared" si="25"/>
        <v>-11.738116</v>
      </c>
      <c r="U127" s="44">
        <f t="shared" si="26"/>
        <v>-20.913778000000001</v>
      </c>
      <c r="V127" s="44">
        <f t="shared" si="27"/>
        <v>0</v>
      </c>
    </row>
    <row r="128" spans="2:22" x14ac:dyDescent="0.25">
      <c r="B128">
        <v>8140000000</v>
      </c>
      <c r="C128">
        <v>-8.1770487000000003</v>
      </c>
      <c r="E128" s="6">
        <f t="shared" si="14"/>
        <v>8.3800000000000008</v>
      </c>
      <c r="F128" s="6">
        <f t="shared" si="15"/>
        <v>-8.2067803999999995</v>
      </c>
      <c r="G128" s="44">
        <f t="shared" si="16"/>
        <v>-8.5626172999999994</v>
      </c>
      <c r="H128" s="44">
        <f t="shared" si="17"/>
        <v>-9.3850926999999995</v>
      </c>
      <c r="I128" s="44">
        <f t="shared" si="18"/>
        <v>-12.429173</v>
      </c>
      <c r="J128" s="44">
        <f t="shared" si="19"/>
        <v>-21.081147999999999</v>
      </c>
      <c r="K128" s="44">
        <f t="shared" si="20"/>
        <v>0</v>
      </c>
      <c r="M128">
        <v>8140000000</v>
      </c>
      <c r="N128">
        <v>-7.9923343999999998</v>
      </c>
      <c r="P128" s="6">
        <f t="shared" si="21"/>
        <v>8.3800000000000008</v>
      </c>
      <c r="Q128" s="6">
        <f t="shared" si="22"/>
        <v>-7.9910683999999996</v>
      </c>
      <c r="R128" s="44">
        <f t="shared" si="23"/>
        <v>-8.1748857000000008</v>
      </c>
      <c r="S128" s="44">
        <f t="shared" si="24"/>
        <v>-8.9612236000000003</v>
      </c>
      <c r="T128" s="44">
        <f t="shared" si="25"/>
        <v>-12.117886</v>
      </c>
      <c r="U128" s="44">
        <f t="shared" si="26"/>
        <v>-21.054182000000001</v>
      </c>
      <c r="V128" s="44">
        <f t="shared" si="27"/>
        <v>0</v>
      </c>
    </row>
    <row r="129" spans="2:22" x14ac:dyDescent="0.25">
      <c r="B129">
        <v>8200000000</v>
      </c>
      <c r="C129">
        <v>-8.1741437999999995</v>
      </c>
      <c r="E129" s="6">
        <f t="shared" si="14"/>
        <v>8.44</v>
      </c>
      <c r="F129" s="6">
        <f t="shared" si="15"/>
        <v>-8.2278670999999992</v>
      </c>
      <c r="G129" s="44">
        <f t="shared" si="16"/>
        <v>-8.6181287999999991</v>
      </c>
      <c r="H129" s="44">
        <f t="shared" si="17"/>
        <v>-9.5005913</v>
      </c>
      <c r="I129" s="44">
        <f t="shared" si="18"/>
        <v>-12.894684</v>
      </c>
      <c r="J129" s="44">
        <f t="shared" si="19"/>
        <v>-21.272034000000001</v>
      </c>
      <c r="K129" s="44">
        <f t="shared" si="20"/>
        <v>0</v>
      </c>
      <c r="M129">
        <v>8200000000</v>
      </c>
      <c r="N129">
        <v>-8.0023040999999999</v>
      </c>
      <c r="P129" s="6">
        <f t="shared" si="21"/>
        <v>8.44</v>
      </c>
      <c r="Q129" s="6">
        <f t="shared" si="22"/>
        <v>-7.9853133999999999</v>
      </c>
      <c r="R129" s="44">
        <f t="shared" si="23"/>
        <v>-8.1923904000000007</v>
      </c>
      <c r="S129" s="44">
        <f t="shared" si="24"/>
        <v>-9.0766524999999998</v>
      </c>
      <c r="T129" s="44">
        <f t="shared" si="25"/>
        <v>-12.564856000000001</v>
      </c>
      <c r="U129" s="44">
        <f t="shared" si="26"/>
        <v>-21.358370000000001</v>
      </c>
      <c r="V129" s="44">
        <f t="shared" si="27"/>
        <v>0</v>
      </c>
    </row>
    <row r="130" spans="2:22" x14ac:dyDescent="0.25">
      <c r="B130">
        <v>8260000000</v>
      </c>
      <c r="C130">
        <v>-8.1845874999999992</v>
      </c>
      <c r="E130" s="6">
        <f t="shared" si="14"/>
        <v>8.5</v>
      </c>
      <c r="F130" s="6">
        <f t="shared" si="15"/>
        <v>-8.2492876000000006</v>
      </c>
      <c r="G130" s="44">
        <f t="shared" si="16"/>
        <v>-8.6575135999999997</v>
      </c>
      <c r="H130" s="44">
        <f t="shared" si="17"/>
        <v>-9.5547991000000003</v>
      </c>
      <c r="I130" s="44">
        <f t="shared" si="18"/>
        <v>-13.05654</v>
      </c>
      <c r="J130" s="44">
        <f t="shared" si="19"/>
        <v>-21.341495999999999</v>
      </c>
      <c r="K130" s="44">
        <f t="shared" si="20"/>
        <v>0</v>
      </c>
      <c r="M130">
        <v>8260000000</v>
      </c>
      <c r="N130">
        <v>-8.0072889000000007</v>
      </c>
      <c r="P130" s="6">
        <f t="shared" si="21"/>
        <v>8.5</v>
      </c>
      <c r="Q130" s="6">
        <f t="shared" si="22"/>
        <v>-7.9644307999999997</v>
      </c>
      <c r="R130" s="44">
        <f t="shared" si="23"/>
        <v>-8.1850442999999995</v>
      </c>
      <c r="S130" s="44">
        <f t="shared" si="24"/>
        <v>-9.1204547999999992</v>
      </c>
      <c r="T130" s="44">
        <f t="shared" si="25"/>
        <v>-12.691094</v>
      </c>
      <c r="U130" s="44">
        <f t="shared" si="26"/>
        <v>-21.435328999999999</v>
      </c>
      <c r="V130" s="44">
        <f t="shared" si="27"/>
        <v>0</v>
      </c>
    </row>
    <row r="131" spans="2:22" x14ac:dyDescent="0.25">
      <c r="B131">
        <v>8320000000</v>
      </c>
      <c r="C131">
        <v>-8.1958313</v>
      </c>
      <c r="E131" s="6">
        <f t="shared" si="14"/>
        <v>8.56</v>
      </c>
      <c r="F131" s="6">
        <f t="shared" si="15"/>
        <v>-8.2690257999999996</v>
      </c>
      <c r="G131" s="44">
        <f t="shared" si="16"/>
        <v>-8.6949500999999998</v>
      </c>
      <c r="H131" s="44">
        <f t="shared" si="17"/>
        <v>-9.5983076000000001</v>
      </c>
      <c r="I131" s="44">
        <f t="shared" si="18"/>
        <v>-13.171153</v>
      </c>
      <c r="J131" s="44">
        <f t="shared" si="19"/>
        <v>-21.387986999999999</v>
      </c>
      <c r="K131" s="44">
        <f t="shared" si="20"/>
        <v>0</v>
      </c>
      <c r="M131">
        <v>8320000000</v>
      </c>
      <c r="N131">
        <v>-8.0058536999999994</v>
      </c>
      <c r="P131" s="6">
        <f t="shared" si="21"/>
        <v>8.56</v>
      </c>
      <c r="Q131" s="6">
        <f t="shared" si="22"/>
        <v>-7.9464544999999998</v>
      </c>
      <c r="R131" s="44">
        <f t="shared" si="23"/>
        <v>-8.1971291999999991</v>
      </c>
      <c r="S131" s="44">
        <f t="shared" si="24"/>
        <v>-9.2124471999999997</v>
      </c>
      <c r="T131" s="44">
        <f t="shared" si="25"/>
        <v>-12.964974</v>
      </c>
      <c r="U131" s="44">
        <f t="shared" si="26"/>
        <v>-21.581316000000001</v>
      </c>
      <c r="V131" s="44">
        <f t="shared" si="27"/>
        <v>0</v>
      </c>
    </row>
    <row r="132" spans="2:22" x14ac:dyDescent="0.25">
      <c r="B132">
        <v>8380000000</v>
      </c>
      <c r="C132">
        <v>-8.2067803999999995</v>
      </c>
      <c r="E132" s="6">
        <f t="shared" si="14"/>
        <v>8.6199999999999992</v>
      </c>
      <c r="F132" s="6">
        <f t="shared" si="15"/>
        <v>-8.3072262000000006</v>
      </c>
      <c r="G132" s="44">
        <f t="shared" si="16"/>
        <v>-8.7486972999999999</v>
      </c>
      <c r="H132" s="44">
        <f t="shared" si="17"/>
        <v>-9.6979494000000006</v>
      </c>
      <c r="I132" s="44">
        <f t="shared" si="18"/>
        <v>-13.631137000000001</v>
      </c>
      <c r="J132" s="44">
        <f t="shared" si="19"/>
        <v>-21.548114999999999</v>
      </c>
      <c r="K132" s="44">
        <f t="shared" si="20"/>
        <v>0</v>
      </c>
      <c r="M132">
        <v>8380000000</v>
      </c>
      <c r="N132">
        <v>-7.9910683999999996</v>
      </c>
      <c r="P132" s="6">
        <f t="shared" si="21"/>
        <v>8.6199999999999992</v>
      </c>
      <c r="Q132" s="6">
        <f t="shared" si="22"/>
        <v>-7.9330129999999999</v>
      </c>
      <c r="R132" s="44">
        <f t="shared" si="23"/>
        <v>-8.2200146000000007</v>
      </c>
      <c r="S132" s="44">
        <f t="shared" si="24"/>
        <v>-9.3609513999999994</v>
      </c>
      <c r="T132" s="44">
        <f t="shared" si="25"/>
        <v>-13.489960999999999</v>
      </c>
      <c r="U132" s="44">
        <f t="shared" si="26"/>
        <v>-21.617449000000001</v>
      </c>
      <c r="V132" s="44">
        <f t="shared" si="27"/>
        <v>0</v>
      </c>
    </row>
    <row r="133" spans="2:22" x14ac:dyDescent="0.25">
      <c r="B133">
        <v>8440000000</v>
      </c>
      <c r="C133">
        <v>-8.2278670999999992</v>
      </c>
      <c r="E133" s="6">
        <f t="shared" ref="E133:E196" si="28">B137/1000000000</f>
        <v>8.68</v>
      </c>
      <c r="F133" s="6">
        <f t="shared" ref="F133:F196" si="29">C137</f>
        <v>-8.3358746000000004</v>
      </c>
      <c r="G133" s="44">
        <f t="shared" ref="G133:G196" si="30">C343</f>
        <v>-8.7883835000000001</v>
      </c>
      <c r="H133" s="44">
        <f t="shared" ref="H133:H196" si="31">C549</f>
        <v>-9.7526177999999994</v>
      </c>
      <c r="I133" s="44">
        <f t="shared" ref="I133:I196" si="32">C755</f>
        <v>-13.864644</v>
      </c>
      <c r="J133" s="44">
        <f t="shared" ref="J133:J196" si="33">C961</f>
        <v>-21.626358</v>
      </c>
      <c r="K133" s="44">
        <f t="shared" ref="K133:K196" si="34">C1167</f>
        <v>0</v>
      </c>
      <c r="M133">
        <v>8440000000</v>
      </c>
      <c r="N133">
        <v>-7.9853133999999999</v>
      </c>
      <c r="P133" s="6">
        <f t="shared" si="21"/>
        <v>8.68</v>
      </c>
      <c r="Q133" s="6">
        <f t="shared" si="22"/>
        <v>-7.9199305000000004</v>
      </c>
      <c r="R133" s="44">
        <f t="shared" si="23"/>
        <v>-8.2299060999999991</v>
      </c>
      <c r="S133" s="44">
        <f t="shared" si="24"/>
        <v>-9.4285507000000006</v>
      </c>
      <c r="T133" s="44">
        <f t="shared" si="25"/>
        <v>-13.636996999999999</v>
      </c>
      <c r="U133" s="44">
        <f t="shared" si="26"/>
        <v>-21.793220999999999</v>
      </c>
      <c r="V133" s="44">
        <f t="shared" si="27"/>
        <v>0</v>
      </c>
    </row>
    <row r="134" spans="2:22" x14ac:dyDescent="0.25">
      <c r="B134">
        <v>8500000000</v>
      </c>
      <c r="C134">
        <v>-8.2492876000000006</v>
      </c>
      <c r="E134" s="6">
        <f t="shared" si="28"/>
        <v>8.74</v>
      </c>
      <c r="F134" s="6">
        <f t="shared" si="29"/>
        <v>-8.3694161999999999</v>
      </c>
      <c r="G134" s="44">
        <f t="shared" si="30"/>
        <v>-8.8112124999999999</v>
      </c>
      <c r="H134" s="44">
        <f t="shared" si="31"/>
        <v>-9.7408104000000009</v>
      </c>
      <c r="I134" s="44">
        <f t="shared" si="32"/>
        <v>-13.729934999999999</v>
      </c>
      <c r="J134" s="44">
        <f t="shared" si="33"/>
        <v>-21.576315000000001</v>
      </c>
      <c r="K134" s="44">
        <f t="shared" si="34"/>
        <v>0</v>
      </c>
      <c r="M134">
        <v>8500000000</v>
      </c>
      <c r="N134">
        <v>-7.9644307999999997</v>
      </c>
      <c r="P134" s="6">
        <f t="shared" ref="P134:P197" si="35">M138/1000000000</f>
        <v>8.74</v>
      </c>
      <c r="Q134" s="6">
        <f t="shared" ref="Q134:Q197" si="36">N138</f>
        <v>-7.8998112999999996</v>
      </c>
      <c r="R134" s="44">
        <f t="shared" ref="R134:R197" si="37">N344</f>
        <v>-8.2261971999999997</v>
      </c>
      <c r="S134" s="44">
        <f t="shared" ref="S134:S197" si="38">N550</f>
        <v>-9.4610023000000005</v>
      </c>
      <c r="T134" s="44">
        <f t="shared" ref="T134:T197" si="39">N756</f>
        <v>-13.671649</v>
      </c>
      <c r="U134" s="44">
        <f t="shared" ref="U134:U197" si="40">N962</f>
        <v>-21.604323999999998</v>
      </c>
      <c r="V134" s="44">
        <f t="shared" ref="V134:V197" si="41">N1168</f>
        <v>0</v>
      </c>
    </row>
    <row r="135" spans="2:22" x14ac:dyDescent="0.25">
      <c r="B135">
        <v>8560000000</v>
      </c>
      <c r="C135">
        <v>-8.2690257999999996</v>
      </c>
      <c r="E135" s="6">
        <f t="shared" si="28"/>
        <v>8.8000000000000007</v>
      </c>
      <c r="F135" s="6">
        <f t="shared" si="29"/>
        <v>-8.4112892000000006</v>
      </c>
      <c r="G135" s="44">
        <f t="shared" si="30"/>
        <v>-8.8593159000000004</v>
      </c>
      <c r="H135" s="44">
        <f t="shared" si="31"/>
        <v>-9.8291749999999993</v>
      </c>
      <c r="I135" s="44">
        <f t="shared" si="32"/>
        <v>-14.149444000000001</v>
      </c>
      <c r="J135" s="44">
        <f t="shared" si="33"/>
        <v>-21.703564</v>
      </c>
      <c r="K135" s="44">
        <f t="shared" si="34"/>
        <v>0</v>
      </c>
      <c r="M135">
        <v>8560000000</v>
      </c>
      <c r="N135">
        <v>-7.9464544999999998</v>
      </c>
      <c r="P135" s="6">
        <f t="shared" si="35"/>
        <v>8.8000000000000007</v>
      </c>
      <c r="Q135" s="6">
        <f t="shared" si="36"/>
        <v>-7.9151496999999997</v>
      </c>
      <c r="R135" s="44">
        <f t="shared" si="37"/>
        <v>-8.3040503999999995</v>
      </c>
      <c r="S135" s="44">
        <f t="shared" si="38"/>
        <v>-9.7163819999999994</v>
      </c>
      <c r="T135" s="44">
        <f t="shared" si="39"/>
        <v>-14.399651</v>
      </c>
      <c r="U135" s="44">
        <f t="shared" si="40"/>
        <v>-21.950544000000001</v>
      </c>
      <c r="V135" s="44">
        <f t="shared" si="41"/>
        <v>0</v>
      </c>
    </row>
    <row r="136" spans="2:22" x14ac:dyDescent="0.25">
      <c r="B136">
        <v>8620000000</v>
      </c>
      <c r="C136">
        <v>-8.3072262000000006</v>
      </c>
      <c r="E136" s="6">
        <f t="shared" si="28"/>
        <v>8.86</v>
      </c>
      <c r="F136" s="6">
        <f t="shared" si="29"/>
        <v>-8.4630908999999992</v>
      </c>
      <c r="G136" s="44">
        <f t="shared" si="30"/>
        <v>-8.9223595000000007</v>
      </c>
      <c r="H136" s="44">
        <f t="shared" si="31"/>
        <v>-10.023586999999999</v>
      </c>
      <c r="I136" s="44">
        <f t="shared" si="32"/>
        <v>-14.866913</v>
      </c>
      <c r="J136" s="44">
        <f t="shared" si="33"/>
        <v>-21.928089</v>
      </c>
      <c r="K136" s="44">
        <f t="shared" si="34"/>
        <v>0</v>
      </c>
      <c r="M136">
        <v>8620000000</v>
      </c>
      <c r="N136">
        <v>-7.9330129999999999</v>
      </c>
      <c r="P136" s="6">
        <f t="shared" si="35"/>
        <v>8.86</v>
      </c>
      <c r="Q136" s="6">
        <f t="shared" si="36"/>
        <v>-7.9258560999999998</v>
      </c>
      <c r="R136" s="44">
        <f t="shared" si="37"/>
        <v>-8.3768882999999992</v>
      </c>
      <c r="S136" s="44">
        <f t="shared" si="38"/>
        <v>-9.9635362999999995</v>
      </c>
      <c r="T136" s="44">
        <f t="shared" si="39"/>
        <v>-15.058676</v>
      </c>
      <c r="U136" s="44">
        <f t="shared" si="40"/>
        <v>-22.020375999999999</v>
      </c>
      <c r="V136" s="44">
        <f t="shared" si="41"/>
        <v>0</v>
      </c>
    </row>
    <row r="137" spans="2:22" x14ac:dyDescent="0.25">
      <c r="B137">
        <v>8680000000</v>
      </c>
      <c r="C137">
        <v>-8.3358746000000004</v>
      </c>
      <c r="E137" s="6">
        <f t="shared" si="28"/>
        <v>8.92</v>
      </c>
      <c r="F137" s="6">
        <f t="shared" si="29"/>
        <v>-8.4898223999999995</v>
      </c>
      <c r="G137" s="44">
        <f t="shared" si="30"/>
        <v>-8.938364</v>
      </c>
      <c r="H137" s="44">
        <f t="shared" si="31"/>
        <v>-10.039688</v>
      </c>
      <c r="I137" s="44">
        <f t="shared" si="32"/>
        <v>-14.930909</v>
      </c>
      <c r="J137" s="44">
        <f t="shared" si="33"/>
        <v>-21.942285999999999</v>
      </c>
      <c r="K137" s="44">
        <f t="shared" si="34"/>
        <v>0</v>
      </c>
      <c r="M137">
        <v>8680000000</v>
      </c>
      <c r="N137">
        <v>-7.9199305000000004</v>
      </c>
      <c r="P137" s="6">
        <f t="shared" si="35"/>
        <v>8.92</v>
      </c>
      <c r="Q137" s="6">
        <f t="shared" si="36"/>
        <v>-7.9345517000000001</v>
      </c>
      <c r="R137" s="44">
        <f t="shared" si="37"/>
        <v>-8.4024705999999991</v>
      </c>
      <c r="S137" s="44">
        <f t="shared" si="38"/>
        <v>-9.9919977000000006</v>
      </c>
      <c r="T137" s="44">
        <f t="shared" si="39"/>
        <v>-14.939147</v>
      </c>
      <c r="U137" s="44">
        <f t="shared" si="40"/>
        <v>-22.053066000000001</v>
      </c>
      <c r="V137" s="44">
        <f t="shared" si="41"/>
        <v>0</v>
      </c>
    </row>
    <row r="138" spans="2:22" x14ac:dyDescent="0.25">
      <c r="B138">
        <v>8740000000</v>
      </c>
      <c r="C138">
        <v>-8.3694161999999999</v>
      </c>
      <c r="E138" s="6">
        <f t="shared" si="28"/>
        <v>8.98</v>
      </c>
      <c r="F138" s="6">
        <f t="shared" si="29"/>
        <v>-8.5137052999999998</v>
      </c>
      <c r="G138" s="44">
        <f t="shared" si="30"/>
        <v>-8.9387255000000003</v>
      </c>
      <c r="H138" s="44">
        <f t="shared" si="31"/>
        <v>-9.9991722000000003</v>
      </c>
      <c r="I138" s="44">
        <f t="shared" si="32"/>
        <v>-14.669791</v>
      </c>
      <c r="J138" s="44">
        <f t="shared" si="33"/>
        <v>-21.834616</v>
      </c>
      <c r="K138" s="44">
        <f t="shared" si="34"/>
        <v>0</v>
      </c>
      <c r="M138">
        <v>8740000000</v>
      </c>
      <c r="N138">
        <v>-7.8998112999999996</v>
      </c>
      <c r="P138" s="6">
        <f t="shared" si="35"/>
        <v>8.98</v>
      </c>
      <c r="Q138" s="6">
        <f t="shared" si="36"/>
        <v>-7.9533439000000001</v>
      </c>
      <c r="R138" s="44">
        <f t="shared" si="37"/>
        <v>-8.4423093999999992</v>
      </c>
      <c r="S138" s="44">
        <f t="shared" si="38"/>
        <v>-10.052473000000001</v>
      </c>
      <c r="T138" s="44">
        <f t="shared" si="39"/>
        <v>-14.944717000000001</v>
      </c>
      <c r="U138" s="44">
        <f t="shared" si="40"/>
        <v>-21.826349</v>
      </c>
      <c r="V138" s="44">
        <f t="shared" si="41"/>
        <v>0</v>
      </c>
    </row>
    <row r="139" spans="2:22" x14ac:dyDescent="0.25">
      <c r="B139">
        <v>8800000000</v>
      </c>
      <c r="C139">
        <v>-8.4112892000000006</v>
      </c>
      <c r="E139" s="6">
        <f t="shared" si="28"/>
        <v>9.0399999999999991</v>
      </c>
      <c r="F139" s="6">
        <f t="shared" si="29"/>
        <v>-8.5489464000000002</v>
      </c>
      <c r="G139" s="44">
        <f t="shared" si="30"/>
        <v>-8.9686278999999995</v>
      </c>
      <c r="H139" s="44">
        <f t="shared" si="31"/>
        <v>-10.09735</v>
      </c>
      <c r="I139" s="44">
        <f t="shared" si="32"/>
        <v>-15.108577</v>
      </c>
      <c r="J139" s="44">
        <f t="shared" si="33"/>
        <v>-21.963041</v>
      </c>
      <c r="K139" s="44">
        <f t="shared" si="34"/>
        <v>0</v>
      </c>
      <c r="M139">
        <v>8800000000</v>
      </c>
      <c r="N139">
        <v>-7.9151496999999997</v>
      </c>
      <c r="P139" s="6">
        <f t="shared" si="35"/>
        <v>9.0399999999999991</v>
      </c>
      <c r="Q139" s="6">
        <f t="shared" si="36"/>
        <v>-8.0118971000000005</v>
      </c>
      <c r="R139" s="44">
        <f t="shared" si="37"/>
        <v>-8.5827875000000002</v>
      </c>
      <c r="S139" s="44">
        <f t="shared" si="38"/>
        <v>-10.384489</v>
      </c>
      <c r="T139" s="44">
        <f t="shared" si="39"/>
        <v>-15.679899000000001</v>
      </c>
      <c r="U139" s="44">
        <f t="shared" si="40"/>
        <v>-22.18712</v>
      </c>
      <c r="V139" s="44">
        <f t="shared" si="41"/>
        <v>0</v>
      </c>
    </row>
    <row r="140" spans="2:22" x14ac:dyDescent="0.25">
      <c r="B140">
        <v>8860000000</v>
      </c>
      <c r="C140">
        <v>-8.4630908999999992</v>
      </c>
      <c r="E140" s="6">
        <f t="shared" si="28"/>
        <v>9.1</v>
      </c>
      <c r="F140" s="6">
        <f t="shared" si="29"/>
        <v>-8.5863838000000001</v>
      </c>
      <c r="G140" s="44">
        <f t="shared" si="30"/>
        <v>-9.0057507000000001</v>
      </c>
      <c r="H140" s="44">
        <f t="shared" si="31"/>
        <v>-10.288646999999999</v>
      </c>
      <c r="I140" s="44">
        <f t="shared" si="32"/>
        <v>-15.545429</v>
      </c>
      <c r="J140" s="44">
        <f t="shared" si="33"/>
        <v>-22.098230000000001</v>
      </c>
      <c r="K140" s="44">
        <f t="shared" si="34"/>
        <v>0</v>
      </c>
      <c r="M140">
        <v>8860000000</v>
      </c>
      <c r="N140">
        <v>-7.9258560999999998</v>
      </c>
      <c r="P140" s="6">
        <f t="shared" si="35"/>
        <v>9.1</v>
      </c>
      <c r="Q140" s="6">
        <f t="shared" si="36"/>
        <v>-8.0757455999999994</v>
      </c>
      <c r="R140" s="44">
        <f t="shared" si="37"/>
        <v>-8.7238626000000004</v>
      </c>
      <c r="S140" s="44">
        <f t="shared" si="38"/>
        <v>-10.670362000000001</v>
      </c>
      <c r="T140" s="44">
        <f t="shared" si="39"/>
        <v>-16.023797999999999</v>
      </c>
      <c r="U140" s="44">
        <f t="shared" si="40"/>
        <v>-22.243739999999999</v>
      </c>
      <c r="V140" s="44">
        <f t="shared" si="41"/>
        <v>0</v>
      </c>
    </row>
    <row r="141" spans="2:22" x14ac:dyDescent="0.25">
      <c r="B141">
        <v>8920000000</v>
      </c>
      <c r="C141">
        <v>-8.4898223999999995</v>
      </c>
      <c r="E141" s="6">
        <f t="shared" si="28"/>
        <v>9.16</v>
      </c>
      <c r="F141" s="6">
        <f t="shared" si="29"/>
        <v>-8.5980834999999995</v>
      </c>
      <c r="G141" s="44">
        <f t="shared" si="30"/>
        <v>-8.9957475999999996</v>
      </c>
      <c r="H141" s="44">
        <f t="shared" si="31"/>
        <v>-10.287658</v>
      </c>
      <c r="I141" s="44">
        <f t="shared" si="32"/>
        <v>-15.492620000000001</v>
      </c>
      <c r="J141" s="44">
        <f t="shared" si="33"/>
        <v>-22.06662</v>
      </c>
      <c r="K141" s="44">
        <f t="shared" si="34"/>
        <v>0</v>
      </c>
      <c r="M141">
        <v>8920000000</v>
      </c>
      <c r="N141">
        <v>-7.9345517000000001</v>
      </c>
      <c r="P141" s="6">
        <f t="shared" si="35"/>
        <v>9.16</v>
      </c>
      <c r="Q141" s="6">
        <f t="shared" si="36"/>
        <v>-8.1367788000000001</v>
      </c>
      <c r="R141" s="44">
        <f t="shared" si="37"/>
        <v>-8.8190478999999993</v>
      </c>
      <c r="S141" s="44">
        <f t="shared" si="38"/>
        <v>-10.791846</v>
      </c>
      <c r="T141" s="44">
        <f t="shared" si="39"/>
        <v>-16.081923</v>
      </c>
      <c r="U141" s="44">
        <f t="shared" si="40"/>
        <v>-22.336963999999998</v>
      </c>
      <c r="V141" s="44">
        <f t="shared" si="41"/>
        <v>0</v>
      </c>
    </row>
    <row r="142" spans="2:22" x14ac:dyDescent="0.25">
      <c r="B142">
        <v>8980000000</v>
      </c>
      <c r="C142">
        <v>-8.5137052999999998</v>
      </c>
      <c r="E142" s="6">
        <f t="shared" si="28"/>
        <v>9.2200000000000006</v>
      </c>
      <c r="F142" s="6">
        <f t="shared" si="29"/>
        <v>-8.6201477000000004</v>
      </c>
      <c r="G142" s="44">
        <f t="shared" si="30"/>
        <v>-9.0094948000000006</v>
      </c>
      <c r="H142" s="44">
        <f t="shared" si="31"/>
        <v>-10.398828999999999</v>
      </c>
      <c r="I142" s="44">
        <f t="shared" si="32"/>
        <v>-15.782235</v>
      </c>
      <c r="J142" s="44">
        <f t="shared" si="33"/>
        <v>-22.139927</v>
      </c>
      <c r="K142" s="44">
        <f t="shared" si="34"/>
        <v>0</v>
      </c>
      <c r="M142">
        <v>8980000000</v>
      </c>
      <c r="N142">
        <v>-7.9533439000000001</v>
      </c>
      <c r="P142" s="6">
        <f t="shared" si="35"/>
        <v>9.2200000000000006</v>
      </c>
      <c r="Q142" s="6">
        <f t="shared" si="36"/>
        <v>-8.2267933000000006</v>
      </c>
      <c r="R142" s="44">
        <f t="shared" si="37"/>
        <v>-8.9993773000000008</v>
      </c>
      <c r="S142" s="44">
        <f t="shared" si="38"/>
        <v>-11.151479</v>
      </c>
      <c r="T142" s="44">
        <f t="shared" si="39"/>
        <v>-16.803239999999999</v>
      </c>
      <c r="U142" s="44">
        <f t="shared" si="40"/>
        <v>-22.395510000000002</v>
      </c>
      <c r="V142" s="44">
        <f t="shared" si="41"/>
        <v>0</v>
      </c>
    </row>
    <row r="143" spans="2:22" x14ac:dyDescent="0.25">
      <c r="B143">
        <v>9040000000</v>
      </c>
      <c r="C143">
        <v>-8.5489464000000002</v>
      </c>
      <c r="E143" s="6">
        <f t="shared" si="28"/>
        <v>9.2799999999999994</v>
      </c>
      <c r="F143" s="6">
        <f t="shared" si="29"/>
        <v>-8.6618718999999995</v>
      </c>
      <c r="G143" s="44">
        <f t="shared" si="30"/>
        <v>-9.0836506000000004</v>
      </c>
      <c r="H143" s="44">
        <f t="shared" si="31"/>
        <v>-10.797978000000001</v>
      </c>
      <c r="I143" s="44">
        <f t="shared" si="32"/>
        <v>-16.801960000000001</v>
      </c>
      <c r="J143" s="44">
        <f t="shared" si="33"/>
        <v>-22.494802</v>
      </c>
      <c r="K143" s="44">
        <f t="shared" si="34"/>
        <v>0</v>
      </c>
      <c r="M143">
        <v>9040000000</v>
      </c>
      <c r="N143">
        <v>-8.0118971000000005</v>
      </c>
      <c r="P143" s="6">
        <f t="shared" si="35"/>
        <v>9.2799999999999994</v>
      </c>
      <c r="Q143" s="6">
        <f t="shared" si="36"/>
        <v>-8.3738737000000008</v>
      </c>
      <c r="R143" s="44">
        <f t="shared" si="37"/>
        <v>-9.2915316000000008</v>
      </c>
      <c r="S143" s="44">
        <f t="shared" si="38"/>
        <v>-11.771350999999999</v>
      </c>
      <c r="T143" s="44">
        <f t="shared" si="39"/>
        <v>-17.831807999999999</v>
      </c>
      <c r="U143" s="44">
        <f t="shared" si="40"/>
        <v>-22.798693</v>
      </c>
      <c r="V143" s="44">
        <f t="shared" si="41"/>
        <v>0</v>
      </c>
    </row>
    <row r="144" spans="2:22" x14ac:dyDescent="0.25">
      <c r="B144">
        <v>9100000000</v>
      </c>
      <c r="C144">
        <v>-8.5863838000000001</v>
      </c>
      <c r="E144" s="6">
        <f t="shared" si="28"/>
        <v>9.34</v>
      </c>
      <c r="F144" s="6">
        <f t="shared" si="29"/>
        <v>-8.6767759000000009</v>
      </c>
      <c r="G144" s="44">
        <f t="shared" si="30"/>
        <v>-9.1352758000000005</v>
      </c>
      <c r="H144" s="44">
        <f t="shared" si="31"/>
        <v>-11.141735000000001</v>
      </c>
      <c r="I144" s="44">
        <f t="shared" si="32"/>
        <v>-17.371604999999999</v>
      </c>
      <c r="J144" s="44">
        <f t="shared" si="33"/>
        <v>-22.695663</v>
      </c>
      <c r="K144" s="44">
        <f t="shared" si="34"/>
        <v>0</v>
      </c>
      <c r="M144">
        <v>9100000000</v>
      </c>
      <c r="N144">
        <v>-8.0757455999999994</v>
      </c>
      <c r="P144" s="6">
        <f t="shared" si="35"/>
        <v>9.34</v>
      </c>
      <c r="Q144" s="6">
        <f t="shared" si="36"/>
        <v>-8.4893923000000004</v>
      </c>
      <c r="R144" s="44">
        <f t="shared" si="37"/>
        <v>-9.4881182000000006</v>
      </c>
      <c r="S144" s="44">
        <f t="shared" si="38"/>
        <v>-12.075075</v>
      </c>
      <c r="T144" s="44">
        <f t="shared" si="39"/>
        <v>-18.117654999999999</v>
      </c>
      <c r="U144" s="44">
        <f t="shared" si="40"/>
        <v>-22.949407999999998</v>
      </c>
      <c r="V144" s="44">
        <f t="shared" si="41"/>
        <v>0</v>
      </c>
    </row>
    <row r="145" spans="2:22" x14ac:dyDescent="0.25">
      <c r="B145">
        <v>9160000000</v>
      </c>
      <c r="C145">
        <v>-8.5980834999999995</v>
      </c>
      <c r="E145" s="6">
        <f t="shared" si="28"/>
        <v>9.4</v>
      </c>
      <c r="F145" s="6">
        <f t="shared" si="29"/>
        <v>-8.6613150000000001</v>
      </c>
      <c r="G145" s="44">
        <f t="shared" si="30"/>
        <v>-9.1175488999999992</v>
      </c>
      <c r="H145" s="44">
        <f t="shared" si="31"/>
        <v>-11.158704</v>
      </c>
      <c r="I145" s="44">
        <f t="shared" si="32"/>
        <v>-17.339579000000001</v>
      </c>
      <c r="J145" s="44">
        <f t="shared" si="33"/>
        <v>-22.669087999999999</v>
      </c>
      <c r="K145" s="44">
        <f t="shared" si="34"/>
        <v>0</v>
      </c>
      <c r="M145">
        <v>9160000000</v>
      </c>
      <c r="N145">
        <v>-8.1367788000000001</v>
      </c>
      <c r="P145" s="6">
        <f t="shared" si="35"/>
        <v>9.4</v>
      </c>
      <c r="Q145" s="6">
        <f t="shared" si="36"/>
        <v>-8.5657005000000002</v>
      </c>
      <c r="R145" s="44">
        <f t="shared" si="37"/>
        <v>-9.5788917999999992</v>
      </c>
      <c r="S145" s="44">
        <f t="shared" si="38"/>
        <v>-12.127597</v>
      </c>
      <c r="T145" s="44">
        <f t="shared" si="39"/>
        <v>-18.098338999999999</v>
      </c>
      <c r="U145" s="44">
        <f t="shared" si="40"/>
        <v>-22.934284000000002</v>
      </c>
      <c r="V145" s="44">
        <f t="shared" si="41"/>
        <v>0</v>
      </c>
    </row>
    <row r="146" spans="2:22" x14ac:dyDescent="0.25">
      <c r="B146">
        <v>9220000000</v>
      </c>
      <c r="C146">
        <v>-8.6201477000000004</v>
      </c>
      <c r="E146" s="6">
        <f t="shared" si="28"/>
        <v>9.4600000000000009</v>
      </c>
      <c r="F146" s="6">
        <f t="shared" si="29"/>
        <v>-8.6631832000000006</v>
      </c>
      <c r="G146" s="44">
        <f t="shared" si="30"/>
        <v>-9.1349544999999992</v>
      </c>
      <c r="H146" s="44">
        <f t="shared" si="31"/>
        <v>-11.341825</v>
      </c>
      <c r="I146" s="44">
        <f t="shared" si="32"/>
        <v>-17.53529</v>
      </c>
      <c r="J146" s="44">
        <f t="shared" si="33"/>
        <v>-22.739393</v>
      </c>
      <c r="K146" s="44">
        <f t="shared" si="34"/>
        <v>0</v>
      </c>
      <c r="M146">
        <v>9220000000</v>
      </c>
      <c r="N146">
        <v>-8.2267933000000006</v>
      </c>
      <c r="P146" s="6">
        <f t="shared" si="35"/>
        <v>9.4600000000000009</v>
      </c>
      <c r="Q146" s="6">
        <f t="shared" si="36"/>
        <v>-8.7049378999999991</v>
      </c>
      <c r="R146" s="44">
        <f t="shared" si="37"/>
        <v>-9.8061333000000008</v>
      </c>
      <c r="S146" s="44">
        <f t="shared" si="38"/>
        <v>-12.496930000000001</v>
      </c>
      <c r="T146" s="44">
        <f t="shared" si="39"/>
        <v>-18.412572999999998</v>
      </c>
      <c r="U146" s="44">
        <f t="shared" si="40"/>
        <v>-23.047653</v>
      </c>
      <c r="V146" s="44">
        <f t="shared" si="41"/>
        <v>0</v>
      </c>
    </row>
    <row r="147" spans="2:22" x14ac:dyDescent="0.25">
      <c r="B147">
        <v>9280000000</v>
      </c>
      <c r="C147">
        <v>-8.6618718999999995</v>
      </c>
      <c r="E147" s="6">
        <f t="shared" si="28"/>
        <v>9.52</v>
      </c>
      <c r="F147" s="6">
        <f t="shared" si="29"/>
        <v>-8.6759930000000001</v>
      </c>
      <c r="G147" s="44">
        <f t="shared" si="30"/>
        <v>-9.2111082</v>
      </c>
      <c r="H147" s="44">
        <f t="shared" si="31"/>
        <v>-11.788281</v>
      </c>
      <c r="I147" s="44">
        <f t="shared" si="32"/>
        <v>-17.929722000000002</v>
      </c>
      <c r="J147" s="44">
        <f t="shared" si="33"/>
        <v>-22.924036000000001</v>
      </c>
      <c r="K147" s="44">
        <f t="shared" si="34"/>
        <v>0</v>
      </c>
      <c r="M147">
        <v>9280000000</v>
      </c>
      <c r="N147">
        <v>-8.3738737000000008</v>
      </c>
      <c r="P147" s="6">
        <f t="shared" si="35"/>
        <v>9.52</v>
      </c>
      <c r="Q147" s="6">
        <f t="shared" si="36"/>
        <v>-8.8588904999999993</v>
      </c>
      <c r="R147" s="44">
        <f t="shared" si="37"/>
        <v>-10.086869999999999</v>
      </c>
      <c r="S147" s="44">
        <f t="shared" si="38"/>
        <v>-13.025167</v>
      </c>
      <c r="T147" s="44">
        <f t="shared" si="39"/>
        <v>-18.740207999999999</v>
      </c>
      <c r="U147" s="44">
        <f t="shared" si="40"/>
        <v>-23.152297999999998</v>
      </c>
      <c r="V147" s="44">
        <f t="shared" si="41"/>
        <v>0</v>
      </c>
    </row>
    <row r="148" spans="2:22" x14ac:dyDescent="0.25">
      <c r="B148">
        <v>9340000000</v>
      </c>
      <c r="C148">
        <v>-8.6767759000000009</v>
      </c>
      <c r="E148" s="6">
        <f t="shared" si="28"/>
        <v>9.58</v>
      </c>
      <c r="F148" s="6">
        <f t="shared" si="29"/>
        <v>-8.6662502000000003</v>
      </c>
      <c r="G148" s="44">
        <f t="shared" si="30"/>
        <v>-9.2370558000000003</v>
      </c>
      <c r="H148" s="44">
        <f t="shared" si="31"/>
        <v>-12.029503</v>
      </c>
      <c r="I148" s="44">
        <f t="shared" si="32"/>
        <v>-18.029509999999998</v>
      </c>
      <c r="J148" s="44">
        <f t="shared" si="33"/>
        <v>-22.975228999999999</v>
      </c>
      <c r="K148" s="44">
        <f t="shared" si="34"/>
        <v>0</v>
      </c>
      <c r="M148">
        <v>9340000000</v>
      </c>
      <c r="N148">
        <v>-8.4893923000000004</v>
      </c>
      <c r="P148" s="6">
        <f t="shared" si="35"/>
        <v>9.58</v>
      </c>
      <c r="Q148" s="6">
        <f t="shared" si="36"/>
        <v>-8.9684066999999992</v>
      </c>
      <c r="R148" s="44">
        <f t="shared" si="37"/>
        <v>-10.254583999999999</v>
      </c>
      <c r="S148" s="44">
        <f t="shared" si="38"/>
        <v>-13.265377000000001</v>
      </c>
      <c r="T148" s="44">
        <f t="shared" si="39"/>
        <v>-18.838851999999999</v>
      </c>
      <c r="U148" s="44">
        <f t="shared" si="40"/>
        <v>-23.165689</v>
      </c>
      <c r="V148" s="44">
        <f t="shared" si="41"/>
        <v>0</v>
      </c>
    </row>
    <row r="149" spans="2:22" x14ac:dyDescent="0.25">
      <c r="B149">
        <v>9400000000</v>
      </c>
      <c r="C149">
        <v>-8.6613150000000001</v>
      </c>
      <c r="E149" s="6">
        <f t="shared" si="28"/>
        <v>9.64</v>
      </c>
      <c r="F149" s="6">
        <f t="shared" si="29"/>
        <v>-8.6650925000000001</v>
      </c>
      <c r="G149" s="44">
        <f t="shared" si="30"/>
        <v>-9.2704267999999992</v>
      </c>
      <c r="H149" s="44">
        <f t="shared" si="31"/>
        <v>-12.288428</v>
      </c>
      <c r="I149" s="44">
        <f t="shared" si="32"/>
        <v>-18.122501</v>
      </c>
      <c r="J149" s="44">
        <f t="shared" si="33"/>
        <v>-23.048442999999999</v>
      </c>
      <c r="K149" s="44">
        <f t="shared" si="34"/>
        <v>0</v>
      </c>
      <c r="M149">
        <v>9400000000</v>
      </c>
      <c r="N149">
        <v>-8.5657005000000002</v>
      </c>
      <c r="P149" s="6">
        <f t="shared" si="35"/>
        <v>9.64</v>
      </c>
      <c r="Q149" s="6">
        <f t="shared" si="36"/>
        <v>-9.0962552999999993</v>
      </c>
      <c r="R149" s="44">
        <f t="shared" si="37"/>
        <v>-10.472236000000001</v>
      </c>
      <c r="S149" s="44">
        <f t="shared" si="38"/>
        <v>-13.688418</v>
      </c>
      <c r="T149" s="44">
        <f t="shared" si="39"/>
        <v>-19.016434</v>
      </c>
      <c r="U149" s="44">
        <f t="shared" si="40"/>
        <v>-23.244510999999999</v>
      </c>
      <c r="V149" s="44">
        <f t="shared" si="41"/>
        <v>0</v>
      </c>
    </row>
    <row r="150" spans="2:22" x14ac:dyDescent="0.25">
      <c r="B150">
        <v>9460000000</v>
      </c>
      <c r="C150">
        <v>-8.6631832000000006</v>
      </c>
      <c r="E150" s="6">
        <f t="shared" si="28"/>
        <v>9.6999999999999993</v>
      </c>
      <c r="F150" s="6">
        <f t="shared" si="29"/>
        <v>-8.6924124000000003</v>
      </c>
      <c r="G150" s="44">
        <f t="shared" si="30"/>
        <v>-9.4497041999999993</v>
      </c>
      <c r="H150" s="44">
        <f t="shared" si="31"/>
        <v>-13.091332</v>
      </c>
      <c r="I150" s="44">
        <f t="shared" si="32"/>
        <v>-18.501391999999999</v>
      </c>
      <c r="J150" s="44">
        <f t="shared" si="33"/>
        <v>-23.310316</v>
      </c>
      <c r="K150" s="44">
        <f t="shared" si="34"/>
        <v>0</v>
      </c>
      <c r="M150">
        <v>9460000000</v>
      </c>
      <c r="N150">
        <v>-8.7049378999999991</v>
      </c>
      <c r="P150" s="6">
        <f t="shared" si="35"/>
        <v>9.6999999999999993</v>
      </c>
      <c r="Q150" s="6">
        <f t="shared" si="36"/>
        <v>-9.3034266999999993</v>
      </c>
      <c r="R150" s="44">
        <f t="shared" si="37"/>
        <v>-10.872640000000001</v>
      </c>
      <c r="S150" s="44">
        <f t="shared" si="38"/>
        <v>-14.606047</v>
      </c>
      <c r="T150" s="44">
        <f t="shared" si="39"/>
        <v>-19.431227</v>
      </c>
      <c r="U150" s="44">
        <f t="shared" si="40"/>
        <v>-23.537298</v>
      </c>
      <c r="V150" s="44">
        <f t="shared" si="41"/>
        <v>0</v>
      </c>
    </row>
    <row r="151" spans="2:22" x14ac:dyDescent="0.25">
      <c r="B151">
        <v>9520000000</v>
      </c>
      <c r="C151">
        <v>-8.6759930000000001</v>
      </c>
      <c r="E151" s="6">
        <f t="shared" si="28"/>
        <v>9.76</v>
      </c>
      <c r="F151" s="6">
        <f t="shared" si="29"/>
        <v>-8.7208748000000007</v>
      </c>
      <c r="G151" s="44">
        <f t="shared" si="30"/>
        <v>-9.6789588999999996</v>
      </c>
      <c r="H151" s="44">
        <f t="shared" si="31"/>
        <v>-13.98278</v>
      </c>
      <c r="I151" s="44">
        <f t="shared" si="32"/>
        <v>-18.836531000000001</v>
      </c>
      <c r="J151" s="44">
        <f t="shared" si="33"/>
        <v>-23.587191000000001</v>
      </c>
      <c r="K151" s="44">
        <f t="shared" si="34"/>
        <v>0</v>
      </c>
      <c r="M151">
        <v>9520000000</v>
      </c>
      <c r="N151">
        <v>-8.8588904999999993</v>
      </c>
      <c r="P151" s="6">
        <f t="shared" si="35"/>
        <v>9.76</v>
      </c>
      <c r="Q151" s="6">
        <f t="shared" si="36"/>
        <v>-9.4786929999999998</v>
      </c>
      <c r="R151" s="44">
        <f t="shared" si="37"/>
        <v>-11.195974</v>
      </c>
      <c r="S151" s="44">
        <f t="shared" si="38"/>
        <v>-15.378938</v>
      </c>
      <c r="T151" s="44">
        <f t="shared" si="39"/>
        <v>-19.714758</v>
      </c>
      <c r="U151" s="44">
        <f t="shared" si="40"/>
        <v>-23.779684</v>
      </c>
      <c r="V151" s="44">
        <f t="shared" si="41"/>
        <v>0</v>
      </c>
    </row>
    <row r="152" spans="2:22" x14ac:dyDescent="0.25">
      <c r="B152">
        <v>9580000000</v>
      </c>
      <c r="C152">
        <v>-8.6662502000000003</v>
      </c>
      <c r="E152" s="6">
        <f t="shared" si="28"/>
        <v>9.82</v>
      </c>
      <c r="F152" s="6">
        <f t="shared" si="29"/>
        <v>-8.7268743999999998</v>
      </c>
      <c r="G152" s="44">
        <f t="shared" si="30"/>
        <v>-9.7871199000000004</v>
      </c>
      <c r="H152" s="44">
        <f t="shared" si="31"/>
        <v>-14.466616999999999</v>
      </c>
      <c r="I152" s="44">
        <f t="shared" si="32"/>
        <v>-18.960699000000002</v>
      </c>
      <c r="J152" s="44">
        <f t="shared" si="33"/>
        <v>-23.706951</v>
      </c>
      <c r="K152" s="44">
        <f t="shared" si="34"/>
        <v>0</v>
      </c>
      <c r="M152">
        <v>9580000000</v>
      </c>
      <c r="N152">
        <v>-8.9684066999999992</v>
      </c>
      <c r="P152" s="6">
        <f t="shared" si="35"/>
        <v>9.82</v>
      </c>
      <c r="Q152" s="6">
        <f t="shared" si="36"/>
        <v>-9.5849990999999992</v>
      </c>
      <c r="R152" s="44">
        <f t="shared" si="37"/>
        <v>-11.337161</v>
      </c>
      <c r="S152" s="44">
        <f t="shared" si="38"/>
        <v>-15.671306</v>
      </c>
      <c r="T152" s="44">
        <f t="shared" si="39"/>
        <v>-19.815922</v>
      </c>
      <c r="U152" s="44">
        <f t="shared" si="40"/>
        <v>-23.986158</v>
      </c>
      <c r="V152" s="44">
        <f t="shared" si="41"/>
        <v>0</v>
      </c>
    </row>
    <row r="153" spans="2:22" x14ac:dyDescent="0.25">
      <c r="B153">
        <v>9640000000</v>
      </c>
      <c r="C153">
        <v>-8.6650925000000001</v>
      </c>
      <c r="E153" s="6">
        <f t="shared" si="28"/>
        <v>9.8800000000000008</v>
      </c>
      <c r="F153" s="6">
        <f t="shared" si="29"/>
        <v>-8.7293806000000007</v>
      </c>
      <c r="G153" s="44">
        <f t="shared" si="30"/>
        <v>-9.8742552000000003</v>
      </c>
      <c r="H153" s="44">
        <f t="shared" si="31"/>
        <v>-14.865303000000001</v>
      </c>
      <c r="I153" s="44">
        <f t="shared" si="32"/>
        <v>-19.056754999999999</v>
      </c>
      <c r="J153" s="44">
        <f t="shared" si="33"/>
        <v>-23.793323999999998</v>
      </c>
      <c r="K153" s="44">
        <f t="shared" si="34"/>
        <v>0</v>
      </c>
      <c r="M153">
        <v>9640000000</v>
      </c>
      <c r="N153">
        <v>-9.0962552999999993</v>
      </c>
      <c r="P153" s="6">
        <f t="shared" si="35"/>
        <v>9.8800000000000008</v>
      </c>
      <c r="Q153" s="6">
        <f t="shared" si="36"/>
        <v>-9.6792736000000001</v>
      </c>
      <c r="R153" s="44">
        <f t="shared" si="37"/>
        <v>-11.480352999999999</v>
      </c>
      <c r="S153" s="44">
        <f t="shared" si="38"/>
        <v>-15.965436</v>
      </c>
      <c r="T153" s="44">
        <f t="shared" si="39"/>
        <v>-19.919079</v>
      </c>
      <c r="U153" s="44">
        <f t="shared" si="40"/>
        <v>-24.021602999999999</v>
      </c>
      <c r="V153" s="44">
        <f t="shared" si="41"/>
        <v>0</v>
      </c>
    </row>
    <row r="154" spans="2:22" x14ac:dyDescent="0.25">
      <c r="B154">
        <v>9700000000</v>
      </c>
      <c r="C154">
        <v>-8.6924124000000003</v>
      </c>
      <c r="E154" s="6">
        <f t="shared" si="28"/>
        <v>9.94</v>
      </c>
      <c r="F154" s="6">
        <f t="shared" si="29"/>
        <v>-8.7230883000000006</v>
      </c>
      <c r="G154" s="44">
        <f t="shared" si="30"/>
        <v>-9.9641427999999994</v>
      </c>
      <c r="H154" s="44">
        <f t="shared" si="31"/>
        <v>-15.223571</v>
      </c>
      <c r="I154" s="44">
        <f t="shared" si="32"/>
        <v>-19.136337000000001</v>
      </c>
      <c r="J154" s="44">
        <f t="shared" si="33"/>
        <v>-23.856574999999999</v>
      </c>
      <c r="K154" s="44">
        <f t="shared" si="34"/>
        <v>0</v>
      </c>
      <c r="M154">
        <v>9700000000</v>
      </c>
      <c r="N154">
        <v>-9.3034266999999993</v>
      </c>
      <c r="P154" s="6">
        <f t="shared" si="35"/>
        <v>9.94</v>
      </c>
      <c r="Q154" s="6">
        <f t="shared" si="36"/>
        <v>-9.7546462999999992</v>
      </c>
      <c r="R154" s="44">
        <f t="shared" si="37"/>
        <v>-11.585357999999999</v>
      </c>
      <c r="S154" s="44">
        <f t="shared" si="38"/>
        <v>-16.169065</v>
      </c>
      <c r="T154" s="44">
        <f t="shared" si="39"/>
        <v>-19.983053000000002</v>
      </c>
      <c r="U154" s="44">
        <f t="shared" si="40"/>
        <v>-24.284535999999999</v>
      </c>
      <c r="V154" s="44">
        <f t="shared" si="41"/>
        <v>0</v>
      </c>
    </row>
    <row r="155" spans="2:22" x14ac:dyDescent="0.25">
      <c r="B155">
        <v>9760000000</v>
      </c>
      <c r="C155">
        <v>-8.7208748000000007</v>
      </c>
      <c r="E155" s="6">
        <f t="shared" si="28"/>
        <v>10</v>
      </c>
      <c r="F155" s="6">
        <f t="shared" si="29"/>
        <v>-8.7103366999999992</v>
      </c>
      <c r="G155" s="44">
        <f t="shared" si="30"/>
        <v>-9.9698504999999997</v>
      </c>
      <c r="H155" s="44">
        <f t="shared" si="31"/>
        <v>-15.230584</v>
      </c>
      <c r="I155" s="44">
        <f t="shared" si="32"/>
        <v>-19.096333999999999</v>
      </c>
      <c r="J155" s="44">
        <f t="shared" si="33"/>
        <v>-23.811178000000002</v>
      </c>
      <c r="K155" s="44">
        <f t="shared" si="34"/>
        <v>0</v>
      </c>
      <c r="M155">
        <v>9760000000</v>
      </c>
      <c r="N155">
        <v>-9.4786929999999998</v>
      </c>
      <c r="P155" s="6">
        <f t="shared" si="35"/>
        <v>10</v>
      </c>
      <c r="Q155" s="6">
        <f t="shared" si="36"/>
        <v>-9.7946013999999995</v>
      </c>
      <c r="R155" s="44">
        <f t="shared" si="37"/>
        <v>-11.591469999999999</v>
      </c>
      <c r="S155" s="44">
        <f t="shared" si="38"/>
        <v>-16.089703</v>
      </c>
      <c r="T155" s="44">
        <f t="shared" si="39"/>
        <v>-19.950951</v>
      </c>
      <c r="U155" s="44">
        <f t="shared" si="40"/>
        <v>-24.383036000000001</v>
      </c>
      <c r="V155" s="44">
        <f t="shared" si="41"/>
        <v>0</v>
      </c>
    </row>
    <row r="156" spans="2:22" x14ac:dyDescent="0.25">
      <c r="B156">
        <v>9820000000</v>
      </c>
      <c r="C156">
        <v>-8.7268743999999998</v>
      </c>
      <c r="E156" s="6">
        <f t="shared" si="28"/>
        <v>10.06</v>
      </c>
      <c r="F156" s="6">
        <f t="shared" si="29"/>
        <v>-8.7206258999999999</v>
      </c>
      <c r="G156" s="44">
        <f t="shared" si="30"/>
        <v>-10.119918999999999</v>
      </c>
      <c r="H156" s="44">
        <f t="shared" si="31"/>
        <v>-15.406986</v>
      </c>
      <c r="I156" s="44">
        <f t="shared" si="32"/>
        <v>-19.134943</v>
      </c>
      <c r="J156" s="44">
        <f t="shared" si="33"/>
        <v>-23.842794000000001</v>
      </c>
      <c r="K156" s="44">
        <f t="shared" si="34"/>
        <v>0</v>
      </c>
      <c r="M156">
        <v>9820000000</v>
      </c>
      <c r="N156">
        <v>-9.5849990999999992</v>
      </c>
      <c r="P156" s="6">
        <f t="shared" si="35"/>
        <v>10.06</v>
      </c>
      <c r="Q156" s="6">
        <f t="shared" si="36"/>
        <v>-9.8802451999999992</v>
      </c>
      <c r="R156" s="44">
        <f t="shared" si="37"/>
        <v>-11.73169</v>
      </c>
      <c r="S156" s="44">
        <f t="shared" si="38"/>
        <v>-16.333449999999999</v>
      </c>
      <c r="T156" s="44">
        <f t="shared" si="39"/>
        <v>-20.041708</v>
      </c>
      <c r="U156" s="44">
        <f t="shared" si="40"/>
        <v>-24.530722000000001</v>
      </c>
      <c r="V156" s="44">
        <f t="shared" si="41"/>
        <v>0</v>
      </c>
    </row>
    <row r="157" spans="2:22" x14ac:dyDescent="0.25">
      <c r="B157">
        <v>9880000000</v>
      </c>
      <c r="C157">
        <v>-8.7293806000000007</v>
      </c>
      <c r="E157" s="6">
        <f t="shared" si="28"/>
        <v>10.119999999999999</v>
      </c>
      <c r="F157" s="6">
        <f t="shared" si="29"/>
        <v>-8.8528547</v>
      </c>
      <c r="G157" s="44">
        <f t="shared" si="30"/>
        <v>-10.776266</v>
      </c>
      <c r="H157" s="44">
        <f t="shared" si="31"/>
        <v>-16.014011</v>
      </c>
      <c r="I157" s="44">
        <f t="shared" si="32"/>
        <v>-19.431625</v>
      </c>
      <c r="J157" s="44">
        <f t="shared" si="33"/>
        <v>-24.105986000000001</v>
      </c>
      <c r="K157" s="44">
        <f t="shared" si="34"/>
        <v>0</v>
      </c>
      <c r="M157">
        <v>9880000000</v>
      </c>
      <c r="N157">
        <v>-9.6792736000000001</v>
      </c>
      <c r="P157" s="6">
        <f t="shared" si="35"/>
        <v>10.119999999999999</v>
      </c>
      <c r="Q157" s="6">
        <f t="shared" si="36"/>
        <v>-10.118823000000001</v>
      </c>
      <c r="R157" s="44">
        <f t="shared" si="37"/>
        <v>-12.228600999999999</v>
      </c>
      <c r="S157" s="44">
        <f t="shared" si="38"/>
        <v>-17.019682</v>
      </c>
      <c r="T157" s="44">
        <f t="shared" si="39"/>
        <v>-20.365770000000001</v>
      </c>
      <c r="U157" s="44">
        <f t="shared" si="40"/>
        <v>-25.026325</v>
      </c>
      <c r="V157" s="44">
        <f t="shared" si="41"/>
        <v>0</v>
      </c>
    </row>
    <row r="158" spans="2:22" x14ac:dyDescent="0.25">
      <c r="B158">
        <v>9940000000</v>
      </c>
      <c r="C158">
        <v>-8.7230883000000006</v>
      </c>
      <c r="E158" s="6">
        <f t="shared" si="28"/>
        <v>10.18</v>
      </c>
      <c r="F158" s="6">
        <f t="shared" si="29"/>
        <v>-9.0306710999999993</v>
      </c>
      <c r="G158" s="44">
        <f t="shared" si="30"/>
        <v>-11.460141</v>
      </c>
      <c r="H158" s="44">
        <f t="shared" si="31"/>
        <v>-16.697147000000001</v>
      </c>
      <c r="I158" s="44">
        <f t="shared" si="32"/>
        <v>-19.754189</v>
      </c>
      <c r="J158" s="44">
        <f t="shared" si="33"/>
        <v>-24.397922999999999</v>
      </c>
      <c r="K158" s="44">
        <f t="shared" si="34"/>
        <v>0</v>
      </c>
      <c r="M158">
        <v>9940000000</v>
      </c>
      <c r="N158">
        <v>-9.7546462999999992</v>
      </c>
      <c r="P158" s="6">
        <f t="shared" si="35"/>
        <v>10.18</v>
      </c>
      <c r="Q158" s="6">
        <f t="shared" si="36"/>
        <v>-10.325208999999999</v>
      </c>
      <c r="R158" s="44">
        <f t="shared" si="37"/>
        <v>-12.560043</v>
      </c>
      <c r="S158" s="44">
        <f t="shared" si="38"/>
        <v>-17.653307000000002</v>
      </c>
      <c r="T158" s="44">
        <f t="shared" si="39"/>
        <v>-20.616614999999999</v>
      </c>
      <c r="U158" s="44">
        <f t="shared" si="40"/>
        <v>-25.435103999999999</v>
      </c>
      <c r="V158" s="44">
        <f t="shared" si="41"/>
        <v>0</v>
      </c>
    </row>
    <row r="159" spans="2:22" x14ac:dyDescent="0.25">
      <c r="B159">
        <v>10000000000</v>
      </c>
      <c r="C159">
        <v>-8.7103366999999992</v>
      </c>
      <c r="E159" s="6">
        <f t="shared" si="28"/>
        <v>10.24</v>
      </c>
      <c r="F159" s="6">
        <f t="shared" si="29"/>
        <v>-9.0712509000000008</v>
      </c>
      <c r="G159" s="44">
        <f t="shared" si="30"/>
        <v>-11.666869</v>
      </c>
      <c r="H159" s="44">
        <f t="shared" si="31"/>
        <v>-17.027761000000002</v>
      </c>
      <c r="I159" s="44">
        <f t="shared" si="32"/>
        <v>-19.844442000000001</v>
      </c>
      <c r="J159" s="44">
        <f t="shared" si="33"/>
        <v>-24.474119000000002</v>
      </c>
      <c r="K159" s="44">
        <f t="shared" si="34"/>
        <v>0</v>
      </c>
      <c r="M159">
        <v>10000000000</v>
      </c>
      <c r="N159">
        <v>-9.7946013999999995</v>
      </c>
      <c r="P159" s="6">
        <f t="shared" si="35"/>
        <v>10.24</v>
      </c>
      <c r="Q159" s="6">
        <f t="shared" si="36"/>
        <v>-10.381144000000001</v>
      </c>
      <c r="R159" s="44">
        <f t="shared" si="37"/>
        <v>-12.580303000000001</v>
      </c>
      <c r="S159" s="44">
        <f t="shared" si="38"/>
        <v>-17.650538999999998</v>
      </c>
      <c r="T159" s="44">
        <f t="shared" si="39"/>
        <v>-20.608387</v>
      </c>
      <c r="U159" s="44">
        <f t="shared" si="40"/>
        <v>-25.308782999999998</v>
      </c>
      <c r="V159" s="44">
        <f t="shared" si="41"/>
        <v>0</v>
      </c>
    </row>
    <row r="160" spans="2:22" x14ac:dyDescent="0.25">
      <c r="B160">
        <v>10060000000</v>
      </c>
      <c r="C160">
        <v>-8.7206258999999999</v>
      </c>
      <c r="E160" s="6">
        <f t="shared" si="28"/>
        <v>10.3</v>
      </c>
      <c r="F160" s="6">
        <f t="shared" si="29"/>
        <v>-9.0551157</v>
      </c>
      <c r="G160" s="44">
        <f t="shared" si="30"/>
        <v>-11.685798999999999</v>
      </c>
      <c r="H160" s="44">
        <f t="shared" si="31"/>
        <v>-17.025814</v>
      </c>
      <c r="I160" s="44">
        <f t="shared" si="32"/>
        <v>-19.797816999999998</v>
      </c>
      <c r="J160" s="44">
        <f t="shared" si="33"/>
        <v>-24.432518000000002</v>
      </c>
      <c r="K160" s="44">
        <f t="shared" si="34"/>
        <v>0</v>
      </c>
      <c r="M160">
        <v>10060000000</v>
      </c>
      <c r="N160">
        <v>-9.8802451999999992</v>
      </c>
      <c r="P160" s="6">
        <f t="shared" si="35"/>
        <v>10.3</v>
      </c>
      <c r="Q160" s="6">
        <f t="shared" si="36"/>
        <v>-10.367687</v>
      </c>
      <c r="R160" s="44">
        <f t="shared" si="37"/>
        <v>-12.512066000000001</v>
      </c>
      <c r="S160" s="44">
        <f t="shared" si="38"/>
        <v>-17.403884999999999</v>
      </c>
      <c r="T160" s="44">
        <f t="shared" si="39"/>
        <v>-20.517106999999999</v>
      </c>
      <c r="U160" s="44">
        <f t="shared" si="40"/>
        <v>-25.194633</v>
      </c>
      <c r="V160" s="44">
        <f t="shared" si="41"/>
        <v>0</v>
      </c>
    </row>
    <row r="161" spans="2:22" x14ac:dyDescent="0.25">
      <c r="B161">
        <v>10120000000</v>
      </c>
      <c r="C161">
        <v>-8.8528547</v>
      </c>
      <c r="E161" s="6">
        <f t="shared" si="28"/>
        <v>10.36</v>
      </c>
      <c r="F161" s="6">
        <f t="shared" si="29"/>
        <v>-9.0762043000000006</v>
      </c>
      <c r="G161" s="44">
        <f t="shared" si="30"/>
        <v>-11.844286</v>
      </c>
      <c r="H161" s="44">
        <f t="shared" si="31"/>
        <v>-17.113254999999999</v>
      </c>
      <c r="I161" s="44">
        <f t="shared" si="32"/>
        <v>-19.822635999999999</v>
      </c>
      <c r="J161" s="44">
        <f t="shared" si="33"/>
        <v>-24.449966</v>
      </c>
      <c r="K161" s="44">
        <f t="shared" si="34"/>
        <v>0</v>
      </c>
      <c r="M161">
        <v>10120000000</v>
      </c>
      <c r="N161">
        <v>-10.118823000000001</v>
      </c>
      <c r="P161" s="6">
        <f t="shared" si="35"/>
        <v>10.36</v>
      </c>
      <c r="Q161" s="6">
        <f t="shared" si="36"/>
        <v>-10.416593000000001</v>
      </c>
      <c r="R161" s="44">
        <f t="shared" si="37"/>
        <v>-12.538721000000001</v>
      </c>
      <c r="S161" s="44">
        <f t="shared" si="38"/>
        <v>-17.406654</v>
      </c>
      <c r="T161" s="44">
        <f t="shared" si="39"/>
        <v>-20.514727000000001</v>
      </c>
      <c r="U161" s="44">
        <f t="shared" si="40"/>
        <v>-25.186627999999999</v>
      </c>
      <c r="V161" s="44">
        <f t="shared" si="41"/>
        <v>0</v>
      </c>
    </row>
    <row r="162" spans="2:22" x14ac:dyDescent="0.25">
      <c r="B162">
        <v>10180000000</v>
      </c>
      <c r="C162">
        <v>-9.0306710999999993</v>
      </c>
      <c r="E162" s="6">
        <f t="shared" si="28"/>
        <v>10.42</v>
      </c>
      <c r="F162" s="6">
        <f t="shared" si="29"/>
        <v>-9.2894850000000009</v>
      </c>
      <c r="G162" s="44">
        <f t="shared" si="30"/>
        <v>-12.002872</v>
      </c>
      <c r="H162" s="44">
        <f t="shared" si="31"/>
        <v>-17.120964000000001</v>
      </c>
      <c r="I162" s="44">
        <f t="shared" si="32"/>
        <v>-19.838619000000001</v>
      </c>
      <c r="J162" s="44">
        <f t="shared" si="33"/>
        <v>-24.457905</v>
      </c>
      <c r="K162" s="44">
        <f t="shared" si="34"/>
        <v>0</v>
      </c>
      <c r="M162">
        <v>10180000000</v>
      </c>
      <c r="N162">
        <v>-10.325208999999999</v>
      </c>
      <c r="P162" s="6">
        <f t="shared" si="35"/>
        <v>10.42</v>
      </c>
      <c r="Q162" s="6">
        <f t="shared" si="36"/>
        <v>-10.52122</v>
      </c>
      <c r="R162" s="44">
        <f t="shared" si="37"/>
        <v>-12.503792000000001</v>
      </c>
      <c r="S162" s="44">
        <f t="shared" si="38"/>
        <v>-17.376867000000001</v>
      </c>
      <c r="T162" s="44">
        <f t="shared" si="39"/>
        <v>-20.484076000000002</v>
      </c>
      <c r="U162" s="44">
        <f t="shared" si="40"/>
        <v>-25.094168</v>
      </c>
      <c r="V162" s="44">
        <f t="shared" si="41"/>
        <v>0</v>
      </c>
    </row>
    <row r="163" spans="2:22" x14ac:dyDescent="0.25">
      <c r="B163">
        <v>10240000000</v>
      </c>
      <c r="C163">
        <v>-9.0712509000000008</v>
      </c>
      <c r="E163" s="6">
        <f t="shared" si="28"/>
        <v>10.48</v>
      </c>
      <c r="F163" s="6">
        <f t="shared" si="29"/>
        <v>-9.3360310000000002</v>
      </c>
      <c r="G163" s="44">
        <f t="shared" si="30"/>
        <v>-12.191782</v>
      </c>
      <c r="H163" s="44">
        <f t="shared" si="31"/>
        <v>-17.142237000000002</v>
      </c>
      <c r="I163" s="44">
        <f t="shared" si="32"/>
        <v>-19.857341999999999</v>
      </c>
      <c r="J163" s="44">
        <f t="shared" si="33"/>
        <v>-24.469052999999999</v>
      </c>
      <c r="K163" s="44">
        <f t="shared" si="34"/>
        <v>0</v>
      </c>
      <c r="M163">
        <v>10240000000</v>
      </c>
      <c r="N163">
        <v>-10.381144000000001</v>
      </c>
      <c r="P163" s="6">
        <f t="shared" si="35"/>
        <v>10.48</v>
      </c>
      <c r="Q163" s="6">
        <f t="shared" si="36"/>
        <v>-10.542483000000001</v>
      </c>
      <c r="R163" s="44">
        <f t="shared" si="37"/>
        <v>-12.552080999999999</v>
      </c>
      <c r="S163" s="44">
        <f t="shared" si="38"/>
        <v>-17.391621000000001</v>
      </c>
      <c r="T163" s="44">
        <f t="shared" si="39"/>
        <v>-20.495569</v>
      </c>
      <c r="U163" s="44">
        <f t="shared" si="40"/>
        <v>-25.126771999999999</v>
      </c>
      <c r="V163" s="44">
        <f t="shared" si="41"/>
        <v>0</v>
      </c>
    </row>
    <row r="164" spans="2:22" x14ac:dyDescent="0.25">
      <c r="B164">
        <v>10300000000</v>
      </c>
      <c r="C164">
        <v>-9.0551157</v>
      </c>
      <c r="E164" s="6">
        <f t="shared" si="28"/>
        <v>10.54</v>
      </c>
      <c r="F164" s="6">
        <f t="shared" si="29"/>
        <v>-9.4888182000000008</v>
      </c>
      <c r="G164" s="44">
        <f t="shared" si="30"/>
        <v>-12.732338</v>
      </c>
      <c r="H164" s="44">
        <f t="shared" si="31"/>
        <v>-17.454269</v>
      </c>
      <c r="I164" s="44">
        <f t="shared" si="32"/>
        <v>-20.060441999999998</v>
      </c>
      <c r="J164" s="44">
        <f t="shared" si="33"/>
        <v>-24.657276</v>
      </c>
      <c r="K164" s="44">
        <f t="shared" si="34"/>
        <v>0</v>
      </c>
      <c r="M164">
        <v>10300000000</v>
      </c>
      <c r="N164">
        <v>-10.367687</v>
      </c>
      <c r="P164" s="6">
        <f t="shared" si="35"/>
        <v>10.54</v>
      </c>
      <c r="Q164" s="6">
        <f t="shared" si="36"/>
        <v>-10.666778000000001</v>
      </c>
      <c r="R164" s="44">
        <f t="shared" si="37"/>
        <v>-12.774801</v>
      </c>
      <c r="S164" s="44">
        <f t="shared" si="38"/>
        <v>-17.904398</v>
      </c>
      <c r="T164" s="44">
        <f t="shared" si="39"/>
        <v>-20.685064000000001</v>
      </c>
      <c r="U164" s="44">
        <f t="shared" si="40"/>
        <v>-25.287638000000001</v>
      </c>
      <c r="V164" s="44">
        <f t="shared" si="41"/>
        <v>0</v>
      </c>
    </row>
    <row r="165" spans="2:22" x14ac:dyDescent="0.25">
      <c r="B165">
        <v>10360000000</v>
      </c>
      <c r="C165">
        <v>-9.0762043000000006</v>
      </c>
      <c r="E165" s="6">
        <f t="shared" si="28"/>
        <v>10.6</v>
      </c>
      <c r="F165" s="6">
        <f t="shared" si="29"/>
        <v>-9.6781062999999996</v>
      </c>
      <c r="G165" s="44">
        <f t="shared" si="30"/>
        <v>-13.384313000000001</v>
      </c>
      <c r="H165" s="44">
        <f t="shared" si="31"/>
        <v>-18.027023</v>
      </c>
      <c r="I165" s="44">
        <f t="shared" si="32"/>
        <v>-20.366959000000001</v>
      </c>
      <c r="J165" s="44">
        <f t="shared" si="33"/>
        <v>-24.93948</v>
      </c>
      <c r="K165" s="44">
        <f t="shared" si="34"/>
        <v>0</v>
      </c>
      <c r="M165">
        <v>10360000000</v>
      </c>
      <c r="N165">
        <v>-10.416593000000001</v>
      </c>
      <c r="P165" s="6">
        <f t="shared" si="35"/>
        <v>10.6</v>
      </c>
      <c r="Q165" s="6">
        <f t="shared" si="36"/>
        <v>-10.813573</v>
      </c>
      <c r="R165" s="44">
        <f t="shared" si="37"/>
        <v>-12.998105000000001</v>
      </c>
      <c r="S165" s="44">
        <f t="shared" si="38"/>
        <v>-18.478348</v>
      </c>
      <c r="T165" s="44">
        <f t="shared" si="39"/>
        <v>-20.880192000000001</v>
      </c>
      <c r="U165" s="44">
        <f t="shared" si="40"/>
        <v>-25.456091000000001</v>
      </c>
      <c r="V165" s="44">
        <f t="shared" si="41"/>
        <v>0</v>
      </c>
    </row>
    <row r="166" spans="2:22" x14ac:dyDescent="0.25">
      <c r="B166">
        <v>10420000000</v>
      </c>
      <c r="C166">
        <v>-9.2894850000000009</v>
      </c>
      <c r="E166" s="6">
        <f t="shared" si="28"/>
        <v>10.66</v>
      </c>
      <c r="F166" s="6">
        <f t="shared" si="29"/>
        <v>-9.7388477000000009</v>
      </c>
      <c r="G166" s="44">
        <f t="shared" si="30"/>
        <v>-13.551278</v>
      </c>
      <c r="H166" s="44">
        <f t="shared" si="31"/>
        <v>-18.087679000000001</v>
      </c>
      <c r="I166" s="44">
        <f t="shared" si="32"/>
        <v>-20.402477000000001</v>
      </c>
      <c r="J166" s="44">
        <f t="shared" si="33"/>
        <v>-24.968406999999999</v>
      </c>
      <c r="K166" s="44">
        <f t="shared" si="34"/>
        <v>0</v>
      </c>
      <c r="M166">
        <v>10420000000</v>
      </c>
      <c r="N166">
        <v>-10.52122</v>
      </c>
      <c r="P166" s="6">
        <f t="shared" si="35"/>
        <v>10.66</v>
      </c>
      <c r="Q166" s="6">
        <f t="shared" si="36"/>
        <v>-10.787985000000001</v>
      </c>
      <c r="R166" s="44">
        <f t="shared" si="37"/>
        <v>-12.879757</v>
      </c>
      <c r="S166" s="44">
        <f t="shared" si="38"/>
        <v>-18.246628000000001</v>
      </c>
      <c r="T166" s="44">
        <f t="shared" si="39"/>
        <v>-20.757946</v>
      </c>
      <c r="U166" s="44">
        <f t="shared" si="40"/>
        <v>-25.34798</v>
      </c>
      <c r="V166" s="44">
        <f t="shared" si="41"/>
        <v>0</v>
      </c>
    </row>
    <row r="167" spans="2:22" x14ac:dyDescent="0.25">
      <c r="B167">
        <v>10480000000</v>
      </c>
      <c r="C167">
        <v>-9.3360310000000002</v>
      </c>
      <c r="E167" s="6">
        <f t="shared" si="28"/>
        <v>10.72</v>
      </c>
      <c r="F167" s="6">
        <f t="shared" si="29"/>
        <v>-9.4740496000000007</v>
      </c>
      <c r="G167" s="44">
        <f t="shared" si="30"/>
        <v>-13.224990999999999</v>
      </c>
      <c r="H167" s="44">
        <f t="shared" si="31"/>
        <v>-17.937674000000001</v>
      </c>
      <c r="I167" s="44">
        <f t="shared" si="32"/>
        <v>-20.229583999999999</v>
      </c>
      <c r="J167" s="44">
        <f t="shared" si="33"/>
        <v>-24.803438</v>
      </c>
      <c r="K167" s="44">
        <f t="shared" si="34"/>
        <v>0</v>
      </c>
      <c r="M167">
        <v>10480000000</v>
      </c>
      <c r="N167">
        <v>-10.542483000000001</v>
      </c>
      <c r="P167" s="6">
        <f t="shared" si="35"/>
        <v>10.72</v>
      </c>
      <c r="Q167" s="6">
        <f t="shared" si="36"/>
        <v>-10.566997000000001</v>
      </c>
      <c r="R167" s="44">
        <f t="shared" si="37"/>
        <v>-12.53828</v>
      </c>
      <c r="S167" s="44">
        <f t="shared" si="38"/>
        <v>-17.832747000000001</v>
      </c>
      <c r="T167" s="44">
        <f t="shared" si="39"/>
        <v>-20.501570000000001</v>
      </c>
      <c r="U167" s="44">
        <f t="shared" si="40"/>
        <v>-25.149477000000001</v>
      </c>
      <c r="V167" s="44">
        <f t="shared" si="41"/>
        <v>0</v>
      </c>
    </row>
    <row r="168" spans="2:22" x14ac:dyDescent="0.25">
      <c r="B168">
        <v>10540000000</v>
      </c>
      <c r="C168">
        <v>-9.4888182000000008</v>
      </c>
      <c r="E168" s="6">
        <f t="shared" si="28"/>
        <v>10.78</v>
      </c>
      <c r="F168" s="6">
        <f t="shared" si="29"/>
        <v>-9.4371957999999996</v>
      </c>
      <c r="G168" s="44">
        <f t="shared" si="30"/>
        <v>-13.106277</v>
      </c>
      <c r="H168" s="44">
        <f t="shared" si="31"/>
        <v>-17.884975000000001</v>
      </c>
      <c r="I168" s="44">
        <f t="shared" si="32"/>
        <v>-20.155359000000001</v>
      </c>
      <c r="J168" s="44">
        <f t="shared" si="33"/>
        <v>-24.739001999999999</v>
      </c>
      <c r="K168" s="44">
        <f t="shared" si="34"/>
        <v>0</v>
      </c>
      <c r="M168">
        <v>10540000000</v>
      </c>
      <c r="N168">
        <v>-10.666778000000001</v>
      </c>
      <c r="P168" s="6">
        <f t="shared" si="35"/>
        <v>10.78</v>
      </c>
      <c r="Q168" s="6">
        <f t="shared" si="36"/>
        <v>-10.533162000000001</v>
      </c>
      <c r="R168" s="44">
        <f t="shared" si="37"/>
        <v>-12.409312</v>
      </c>
      <c r="S168" s="44">
        <f t="shared" si="38"/>
        <v>-17.704018000000001</v>
      </c>
      <c r="T168" s="44">
        <f t="shared" si="39"/>
        <v>-20.385303</v>
      </c>
      <c r="U168" s="44">
        <f t="shared" si="40"/>
        <v>-25.041188999999999</v>
      </c>
      <c r="V168" s="44">
        <f t="shared" si="41"/>
        <v>0</v>
      </c>
    </row>
    <row r="169" spans="2:22" x14ac:dyDescent="0.25">
      <c r="B169">
        <v>10600000000</v>
      </c>
      <c r="C169">
        <v>-9.6781062999999996</v>
      </c>
      <c r="E169" s="6">
        <f t="shared" si="28"/>
        <v>10.84</v>
      </c>
      <c r="F169" s="6">
        <f t="shared" si="29"/>
        <v>-9.5826806999999992</v>
      </c>
      <c r="G169" s="44">
        <f t="shared" si="30"/>
        <v>-13.438478</v>
      </c>
      <c r="H169" s="44">
        <f t="shared" si="31"/>
        <v>-17.978156999999999</v>
      </c>
      <c r="I169" s="44">
        <f t="shared" si="32"/>
        <v>-20.268166000000001</v>
      </c>
      <c r="J169" s="44">
        <f t="shared" si="33"/>
        <v>-24.839876</v>
      </c>
      <c r="K169" s="44">
        <f t="shared" si="34"/>
        <v>0</v>
      </c>
      <c r="M169">
        <v>10600000000</v>
      </c>
      <c r="N169">
        <v>-10.813573</v>
      </c>
      <c r="P169" s="6">
        <f t="shared" si="35"/>
        <v>10.84</v>
      </c>
      <c r="Q169" s="6">
        <f t="shared" si="36"/>
        <v>-10.582725</v>
      </c>
      <c r="R169" s="44">
        <f t="shared" si="37"/>
        <v>-12.540622000000001</v>
      </c>
      <c r="S169" s="44">
        <f t="shared" si="38"/>
        <v>-17.790368999999998</v>
      </c>
      <c r="T169" s="44">
        <f t="shared" si="39"/>
        <v>-20.432984999999999</v>
      </c>
      <c r="U169" s="44">
        <f t="shared" si="40"/>
        <v>-25.072119000000001</v>
      </c>
      <c r="V169" s="44">
        <f t="shared" si="41"/>
        <v>0</v>
      </c>
    </row>
    <row r="170" spans="2:22" x14ac:dyDescent="0.25">
      <c r="B170">
        <v>10660000000</v>
      </c>
      <c r="C170">
        <v>-9.7388477000000009</v>
      </c>
      <c r="E170" s="6">
        <f t="shared" si="28"/>
        <v>10.9</v>
      </c>
      <c r="F170" s="6">
        <f t="shared" si="29"/>
        <v>-9.8112277999999993</v>
      </c>
      <c r="G170" s="44">
        <f t="shared" si="30"/>
        <v>-13.920617999999999</v>
      </c>
      <c r="H170" s="44">
        <f t="shared" si="31"/>
        <v>-18.127178000000001</v>
      </c>
      <c r="I170" s="44">
        <f t="shared" si="32"/>
        <v>-20.440142000000002</v>
      </c>
      <c r="J170" s="44">
        <f t="shared" si="33"/>
        <v>-24.988049</v>
      </c>
      <c r="K170" s="44">
        <f t="shared" si="34"/>
        <v>0</v>
      </c>
      <c r="M170">
        <v>10660000000</v>
      </c>
      <c r="N170">
        <v>-10.787985000000001</v>
      </c>
      <c r="P170" s="6">
        <f t="shared" si="35"/>
        <v>10.9</v>
      </c>
      <c r="Q170" s="6">
        <f t="shared" si="36"/>
        <v>-10.637543000000001</v>
      </c>
      <c r="R170" s="44">
        <f t="shared" si="37"/>
        <v>-12.681203</v>
      </c>
      <c r="S170" s="44">
        <f t="shared" si="38"/>
        <v>-17.919453000000001</v>
      </c>
      <c r="T170" s="44">
        <f t="shared" si="39"/>
        <v>-20.507332000000002</v>
      </c>
      <c r="U170" s="44">
        <f t="shared" si="40"/>
        <v>-25.143106</v>
      </c>
      <c r="V170" s="44">
        <f t="shared" si="41"/>
        <v>0</v>
      </c>
    </row>
    <row r="171" spans="2:22" x14ac:dyDescent="0.25">
      <c r="B171">
        <v>10720000000</v>
      </c>
      <c r="C171">
        <v>-9.4740496000000007</v>
      </c>
      <c r="E171" s="6">
        <f t="shared" si="28"/>
        <v>10.96</v>
      </c>
      <c r="F171" s="6">
        <f t="shared" si="29"/>
        <v>-10.032310000000001</v>
      </c>
      <c r="G171" s="44">
        <f t="shared" si="30"/>
        <v>-14.413971999999999</v>
      </c>
      <c r="H171" s="44">
        <f t="shared" si="31"/>
        <v>-18.304902999999999</v>
      </c>
      <c r="I171" s="44">
        <f t="shared" si="32"/>
        <v>-20.636177</v>
      </c>
      <c r="J171" s="44">
        <f t="shared" si="33"/>
        <v>-25.159241000000002</v>
      </c>
      <c r="K171" s="44">
        <f t="shared" si="34"/>
        <v>0</v>
      </c>
      <c r="M171">
        <v>10720000000</v>
      </c>
      <c r="N171">
        <v>-10.566997000000001</v>
      </c>
      <c r="P171" s="6">
        <f t="shared" si="35"/>
        <v>10.96</v>
      </c>
      <c r="Q171" s="6">
        <f t="shared" si="36"/>
        <v>-10.694596000000001</v>
      </c>
      <c r="R171" s="44">
        <f t="shared" si="37"/>
        <v>-12.800789999999999</v>
      </c>
      <c r="S171" s="44">
        <f t="shared" si="38"/>
        <v>-18.119582999999999</v>
      </c>
      <c r="T171" s="44">
        <f t="shared" si="39"/>
        <v>-20.577583000000001</v>
      </c>
      <c r="U171" s="44">
        <f t="shared" si="40"/>
        <v>-25.208818000000001</v>
      </c>
      <c r="V171" s="44">
        <f t="shared" si="41"/>
        <v>0</v>
      </c>
    </row>
    <row r="172" spans="2:22" x14ac:dyDescent="0.25">
      <c r="B172">
        <v>10780000000</v>
      </c>
      <c r="C172">
        <v>-9.4371957999999996</v>
      </c>
      <c r="E172" s="6">
        <f t="shared" si="28"/>
        <v>11.02</v>
      </c>
      <c r="F172" s="6">
        <f t="shared" si="29"/>
        <v>-10.219830999999999</v>
      </c>
      <c r="G172" s="44">
        <f t="shared" si="30"/>
        <v>-14.843075000000001</v>
      </c>
      <c r="H172" s="44">
        <f t="shared" si="31"/>
        <v>-18.468858999999998</v>
      </c>
      <c r="I172" s="44">
        <f t="shared" si="32"/>
        <v>-20.804165000000001</v>
      </c>
      <c r="J172" s="44">
        <f t="shared" si="33"/>
        <v>-25.324546999999999</v>
      </c>
      <c r="K172" s="44">
        <f t="shared" si="34"/>
        <v>0</v>
      </c>
      <c r="M172">
        <v>10780000000</v>
      </c>
      <c r="N172">
        <v>-10.533162000000001</v>
      </c>
      <c r="P172" s="6">
        <f t="shared" si="35"/>
        <v>11.02</v>
      </c>
      <c r="Q172" s="6">
        <f t="shared" si="36"/>
        <v>-10.737411</v>
      </c>
      <c r="R172" s="44">
        <f t="shared" si="37"/>
        <v>-12.870124000000001</v>
      </c>
      <c r="S172" s="44">
        <f t="shared" si="38"/>
        <v>-18.237379000000001</v>
      </c>
      <c r="T172" s="44">
        <f t="shared" si="39"/>
        <v>-20.608426999999999</v>
      </c>
      <c r="U172" s="44">
        <f t="shared" si="40"/>
        <v>-25.224743</v>
      </c>
      <c r="V172" s="44">
        <f t="shared" si="41"/>
        <v>0</v>
      </c>
    </row>
    <row r="173" spans="2:22" x14ac:dyDescent="0.25">
      <c r="B173">
        <v>10840000000</v>
      </c>
      <c r="C173">
        <v>-9.5826806999999992</v>
      </c>
      <c r="E173" s="6">
        <f t="shared" si="28"/>
        <v>11.08</v>
      </c>
      <c r="F173" s="6">
        <f t="shared" si="29"/>
        <v>-10.371043999999999</v>
      </c>
      <c r="G173" s="44">
        <f t="shared" si="30"/>
        <v>-15.125294999999999</v>
      </c>
      <c r="H173" s="44">
        <f t="shared" si="31"/>
        <v>-18.559806999999999</v>
      </c>
      <c r="I173" s="44">
        <f t="shared" si="32"/>
        <v>-20.920667999999999</v>
      </c>
      <c r="J173" s="44">
        <f t="shared" si="33"/>
        <v>-25.425045000000001</v>
      </c>
      <c r="K173" s="44">
        <f t="shared" si="34"/>
        <v>0</v>
      </c>
      <c r="M173">
        <v>10840000000</v>
      </c>
      <c r="N173">
        <v>-10.582725</v>
      </c>
      <c r="P173" s="6">
        <f t="shared" si="35"/>
        <v>11.08</v>
      </c>
      <c r="Q173" s="6">
        <f t="shared" si="36"/>
        <v>-10.73058</v>
      </c>
      <c r="R173" s="44">
        <f t="shared" si="37"/>
        <v>-12.848649</v>
      </c>
      <c r="S173" s="44">
        <f t="shared" si="38"/>
        <v>-18.178485999999999</v>
      </c>
      <c r="T173" s="44">
        <f t="shared" si="39"/>
        <v>-20.576698</v>
      </c>
      <c r="U173" s="44">
        <f t="shared" si="40"/>
        <v>-25.194628000000002</v>
      </c>
      <c r="V173" s="44">
        <f t="shared" si="41"/>
        <v>0</v>
      </c>
    </row>
    <row r="174" spans="2:22" x14ac:dyDescent="0.25">
      <c r="B174">
        <v>10900000000</v>
      </c>
      <c r="C174">
        <v>-9.8112277999999993</v>
      </c>
      <c r="E174" s="6">
        <f t="shared" si="28"/>
        <v>11.14</v>
      </c>
      <c r="F174" s="6">
        <f t="shared" si="29"/>
        <v>-10.49385</v>
      </c>
      <c r="G174" s="44">
        <f t="shared" si="30"/>
        <v>-15.326611</v>
      </c>
      <c r="H174" s="44">
        <f t="shared" si="31"/>
        <v>-18.645652999999999</v>
      </c>
      <c r="I174" s="44">
        <f t="shared" si="32"/>
        <v>-21.010110999999998</v>
      </c>
      <c r="J174" s="44">
        <f t="shared" si="33"/>
        <v>-25.498605999999999</v>
      </c>
      <c r="K174" s="44">
        <f t="shared" si="34"/>
        <v>0</v>
      </c>
      <c r="M174">
        <v>10900000000</v>
      </c>
      <c r="N174">
        <v>-10.637543000000001</v>
      </c>
      <c r="P174" s="6">
        <f t="shared" si="35"/>
        <v>11.14</v>
      </c>
      <c r="Q174" s="6">
        <f t="shared" si="36"/>
        <v>-10.720157</v>
      </c>
      <c r="R174" s="44">
        <f t="shared" si="37"/>
        <v>-12.803281999999999</v>
      </c>
      <c r="S174" s="44">
        <f t="shared" si="38"/>
        <v>-18.131164999999999</v>
      </c>
      <c r="T174" s="44">
        <f t="shared" si="39"/>
        <v>-20.530311999999999</v>
      </c>
      <c r="U174" s="44">
        <f t="shared" si="40"/>
        <v>-25.145970999999999</v>
      </c>
      <c r="V174" s="44">
        <f t="shared" si="41"/>
        <v>0</v>
      </c>
    </row>
    <row r="175" spans="2:22" x14ac:dyDescent="0.25">
      <c r="B175">
        <v>10960000000</v>
      </c>
      <c r="C175">
        <v>-10.032310000000001</v>
      </c>
      <c r="E175" s="6">
        <f t="shared" si="28"/>
        <v>11.2</v>
      </c>
      <c r="F175" s="6">
        <f t="shared" si="29"/>
        <v>-10.658113999999999</v>
      </c>
      <c r="G175" s="44">
        <f t="shared" si="30"/>
        <v>-15.574018000000001</v>
      </c>
      <c r="H175" s="44">
        <f t="shared" si="31"/>
        <v>-18.777805000000001</v>
      </c>
      <c r="I175" s="44">
        <f t="shared" si="32"/>
        <v>-21.137682000000002</v>
      </c>
      <c r="J175" s="44">
        <f t="shared" si="33"/>
        <v>-25.627367</v>
      </c>
      <c r="K175" s="44">
        <f t="shared" si="34"/>
        <v>0</v>
      </c>
      <c r="M175">
        <v>10960000000</v>
      </c>
      <c r="N175">
        <v>-10.694596000000001</v>
      </c>
      <c r="P175" s="6">
        <f t="shared" si="35"/>
        <v>11.2</v>
      </c>
      <c r="Q175" s="6">
        <f t="shared" si="36"/>
        <v>-10.732961</v>
      </c>
      <c r="R175" s="44">
        <f t="shared" si="37"/>
        <v>-12.833475999999999</v>
      </c>
      <c r="S175" s="44">
        <f t="shared" si="38"/>
        <v>-18.138995999999999</v>
      </c>
      <c r="T175" s="44">
        <f t="shared" si="39"/>
        <v>-20.520201</v>
      </c>
      <c r="U175" s="44">
        <f t="shared" si="40"/>
        <v>-25.136068000000002</v>
      </c>
      <c r="V175" s="44">
        <f t="shared" si="41"/>
        <v>0</v>
      </c>
    </row>
    <row r="176" spans="2:22" x14ac:dyDescent="0.25">
      <c r="B176">
        <v>11020000000</v>
      </c>
      <c r="C176">
        <v>-10.219830999999999</v>
      </c>
      <c r="E176" s="6">
        <f t="shared" si="28"/>
        <v>11.26</v>
      </c>
      <c r="F176" s="6">
        <f t="shared" si="29"/>
        <v>-10.871568</v>
      </c>
      <c r="G176" s="44">
        <f t="shared" si="30"/>
        <v>-15.934402</v>
      </c>
      <c r="H176" s="44">
        <f t="shared" si="31"/>
        <v>-18.953648000000001</v>
      </c>
      <c r="I176" s="44">
        <f t="shared" si="32"/>
        <v>-21.317056999999998</v>
      </c>
      <c r="J176" s="44">
        <f t="shared" si="33"/>
        <v>-25.797772999999999</v>
      </c>
      <c r="K176" s="44">
        <f t="shared" si="34"/>
        <v>0</v>
      </c>
      <c r="M176">
        <v>11020000000</v>
      </c>
      <c r="N176">
        <v>-10.737411</v>
      </c>
      <c r="P176" s="6">
        <f t="shared" si="35"/>
        <v>11.26</v>
      </c>
      <c r="Q176" s="6">
        <f t="shared" si="36"/>
        <v>-10.773206</v>
      </c>
      <c r="R176" s="44">
        <f t="shared" si="37"/>
        <v>-12.916759000000001</v>
      </c>
      <c r="S176" s="44">
        <f t="shared" si="38"/>
        <v>-18.203899</v>
      </c>
      <c r="T176" s="44">
        <f t="shared" si="39"/>
        <v>-20.549340999999998</v>
      </c>
      <c r="U176" s="44">
        <f t="shared" si="40"/>
        <v>-25.189824999999999</v>
      </c>
      <c r="V176" s="44">
        <f t="shared" si="41"/>
        <v>0</v>
      </c>
    </row>
    <row r="177" spans="2:22" x14ac:dyDescent="0.25">
      <c r="B177">
        <v>11080000000</v>
      </c>
      <c r="C177">
        <v>-10.371043999999999</v>
      </c>
      <c r="E177" s="6">
        <f t="shared" si="28"/>
        <v>11.32</v>
      </c>
      <c r="F177" s="6">
        <f t="shared" si="29"/>
        <v>-11.161002999999999</v>
      </c>
      <c r="G177" s="44">
        <f t="shared" si="30"/>
        <v>-16.442736</v>
      </c>
      <c r="H177" s="44">
        <f t="shared" si="31"/>
        <v>-19.187249999999999</v>
      </c>
      <c r="I177" s="44">
        <f t="shared" si="32"/>
        <v>-21.582321</v>
      </c>
      <c r="J177" s="44">
        <f t="shared" si="33"/>
        <v>-26.036677999999998</v>
      </c>
      <c r="K177" s="44">
        <f t="shared" si="34"/>
        <v>0</v>
      </c>
      <c r="M177">
        <v>11080000000</v>
      </c>
      <c r="N177">
        <v>-10.73058</v>
      </c>
      <c r="P177" s="6">
        <f t="shared" si="35"/>
        <v>11.32</v>
      </c>
      <c r="Q177" s="6">
        <f t="shared" si="36"/>
        <v>-10.847581999999999</v>
      </c>
      <c r="R177" s="44">
        <f t="shared" si="37"/>
        <v>-13.08658</v>
      </c>
      <c r="S177" s="44">
        <f t="shared" si="38"/>
        <v>-18.387979999999999</v>
      </c>
      <c r="T177" s="44">
        <f t="shared" si="39"/>
        <v>-20.643507</v>
      </c>
      <c r="U177" s="44">
        <f t="shared" si="40"/>
        <v>-25.324318000000002</v>
      </c>
      <c r="V177" s="44">
        <f t="shared" si="41"/>
        <v>0</v>
      </c>
    </row>
    <row r="178" spans="2:22" x14ac:dyDescent="0.25">
      <c r="B178">
        <v>11140000000</v>
      </c>
      <c r="C178">
        <v>-10.49385</v>
      </c>
      <c r="E178" s="6">
        <f t="shared" si="28"/>
        <v>11.38</v>
      </c>
      <c r="F178" s="6">
        <f t="shared" si="29"/>
        <v>-11.583990999999999</v>
      </c>
      <c r="G178" s="44">
        <f t="shared" si="30"/>
        <v>-17.042280000000002</v>
      </c>
      <c r="H178" s="44">
        <f t="shared" si="31"/>
        <v>-19.534779</v>
      </c>
      <c r="I178" s="44">
        <f t="shared" si="32"/>
        <v>-21.939209000000002</v>
      </c>
      <c r="J178" s="44">
        <f t="shared" si="33"/>
        <v>-26.375305000000001</v>
      </c>
      <c r="K178" s="44">
        <f t="shared" si="34"/>
        <v>0</v>
      </c>
      <c r="M178">
        <v>11140000000</v>
      </c>
      <c r="N178">
        <v>-10.720157</v>
      </c>
      <c r="P178" s="6">
        <f t="shared" si="35"/>
        <v>11.38</v>
      </c>
      <c r="Q178" s="6">
        <f t="shared" si="36"/>
        <v>-10.968159</v>
      </c>
      <c r="R178" s="44">
        <f t="shared" si="37"/>
        <v>-13.38847</v>
      </c>
      <c r="S178" s="44">
        <f t="shared" si="38"/>
        <v>-18.603109</v>
      </c>
      <c r="T178" s="44">
        <f t="shared" si="39"/>
        <v>-20.797236999999999</v>
      </c>
      <c r="U178" s="44">
        <f t="shared" si="40"/>
        <v>-25.456720000000001</v>
      </c>
      <c r="V178" s="44">
        <f t="shared" si="41"/>
        <v>0</v>
      </c>
    </row>
    <row r="179" spans="2:22" x14ac:dyDescent="0.25">
      <c r="B179">
        <v>11200000000</v>
      </c>
      <c r="C179">
        <v>-10.658113999999999</v>
      </c>
      <c r="E179" s="6">
        <f t="shared" si="28"/>
        <v>11.44</v>
      </c>
      <c r="F179" s="6">
        <f t="shared" si="29"/>
        <v>-12.081216</v>
      </c>
      <c r="G179" s="44">
        <f t="shared" si="30"/>
        <v>-17.486227</v>
      </c>
      <c r="H179" s="44">
        <f t="shared" si="31"/>
        <v>-19.883247000000001</v>
      </c>
      <c r="I179" s="44">
        <f t="shared" si="32"/>
        <v>-22.285813999999998</v>
      </c>
      <c r="J179" s="44">
        <f t="shared" si="33"/>
        <v>-26.712185000000002</v>
      </c>
      <c r="K179" s="44">
        <f t="shared" si="34"/>
        <v>0</v>
      </c>
      <c r="M179">
        <v>11200000000</v>
      </c>
      <c r="N179">
        <v>-10.732961</v>
      </c>
      <c r="P179" s="6">
        <f t="shared" si="35"/>
        <v>11.44</v>
      </c>
      <c r="Q179" s="6">
        <f t="shared" si="36"/>
        <v>-11.080374000000001</v>
      </c>
      <c r="R179" s="44">
        <f t="shared" si="37"/>
        <v>-13.642588999999999</v>
      </c>
      <c r="S179" s="44">
        <f t="shared" si="38"/>
        <v>-18.701736</v>
      </c>
      <c r="T179" s="44">
        <f t="shared" si="39"/>
        <v>-20.909685</v>
      </c>
      <c r="U179" s="44">
        <f t="shared" si="40"/>
        <v>-25.579515000000001</v>
      </c>
      <c r="V179" s="44">
        <f t="shared" si="41"/>
        <v>0</v>
      </c>
    </row>
    <row r="180" spans="2:22" x14ac:dyDescent="0.25">
      <c r="B180">
        <v>11260000000</v>
      </c>
      <c r="C180">
        <v>-10.871568</v>
      </c>
      <c r="E180" s="6">
        <f t="shared" si="28"/>
        <v>11.5</v>
      </c>
      <c r="F180" s="6">
        <f t="shared" si="29"/>
        <v>-12.351303</v>
      </c>
      <c r="G180" s="44">
        <f t="shared" si="30"/>
        <v>-17.754028000000002</v>
      </c>
      <c r="H180" s="44">
        <f t="shared" si="31"/>
        <v>-20.135515000000002</v>
      </c>
      <c r="I180" s="44">
        <f t="shared" si="32"/>
        <v>-22.551328999999999</v>
      </c>
      <c r="J180" s="44">
        <f t="shared" si="33"/>
        <v>-26.963630999999999</v>
      </c>
      <c r="K180" s="44">
        <f t="shared" si="34"/>
        <v>0</v>
      </c>
      <c r="M180">
        <v>11260000000</v>
      </c>
      <c r="N180">
        <v>-10.773206</v>
      </c>
      <c r="P180" s="6">
        <f t="shared" si="35"/>
        <v>11.5</v>
      </c>
      <c r="Q180" s="6">
        <f t="shared" si="36"/>
        <v>-11.138664</v>
      </c>
      <c r="R180" s="44">
        <f t="shared" si="37"/>
        <v>-13.720775</v>
      </c>
      <c r="S180" s="44">
        <f t="shared" si="38"/>
        <v>-18.718039000000001</v>
      </c>
      <c r="T180" s="44">
        <f t="shared" si="39"/>
        <v>-20.922893999999999</v>
      </c>
      <c r="U180" s="44">
        <f t="shared" si="40"/>
        <v>-25.587945999999999</v>
      </c>
      <c r="V180" s="44">
        <f t="shared" si="41"/>
        <v>0</v>
      </c>
    </row>
    <row r="181" spans="2:22" x14ac:dyDescent="0.25">
      <c r="B181">
        <v>11320000000</v>
      </c>
      <c r="C181">
        <v>-11.161002999999999</v>
      </c>
      <c r="E181" s="6">
        <f t="shared" si="28"/>
        <v>11.56</v>
      </c>
      <c r="F181" s="6">
        <f t="shared" si="29"/>
        <v>-12.574503999999999</v>
      </c>
      <c r="G181" s="44">
        <f t="shared" si="30"/>
        <v>-18.012067999999999</v>
      </c>
      <c r="H181" s="44">
        <f t="shared" si="31"/>
        <v>-20.383870999999999</v>
      </c>
      <c r="I181" s="44">
        <f t="shared" si="32"/>
        <v>-22.805882</v>
      </c>
      <c r="J181" s="44">
        <f t="shared" si="33"/>
        <v>-27.210522000000001</v>
      </c>
      <c r="K181" s="44">
        <f t="shared" si="34"/>
        <v>0</v>
      </c>
      <c r="M181">
        <v>11320000000</v>
      </c>
      <c r="N181">
        <v>-10.847581999999999</v>
      </c>
      <c r="P181" s="6">
        <f t="shared" si="35"/>
        <v>11.56</v>
      </c>
      <c r="Q181" s="6">
        <f t="shared" si="36"/>
        <v>-11.205197999999999</v>
      </c>
      <c r="R181" s="44">
        <f t="shared" si="37"/>
        <v>-13.826295</v>
      </c>
      <c r="S181" s="44">
        <f t="shared" si="38"/>
        <v>-18.757453999999999</v>
      </c>
      <c r="T181" s="44">
        <f t="shared" si="39"/>
        <v>-20.964603</v>
      </c>
      <c r="U181" s="44">
        <f t="shared" si="40"/>
        <v>-25.610289000000002</v>
      </c>
      <c r="V181" s="44">
        <f t="shared" si="41"/>
        <v>0</v>
      </c>
    </row>
    <row r="182" spans="2:22" x14ac:dyDescent="0.25">
      <c r="B182">
        <v>11380000000</v>
      </c>
      <c r="C182">
        <v>-11.583990999999999</v>
      </c>
      <c r="E182" s="6">
        <f t="shared" si="28"/>
        <v>11.62</v>
      </c>
      <c r="F182" s="6">
        <f t="shared" si="29"/>
        <v>-12.974608999999999</v>
      </c>
      <c r="G182" s="44">
        <f t="shared" si="30"/>
        <v>-18.378084000000001</v>
      </c>
      <c r="H182" s="44">
        <f t="shared" si="31"/>
        <v>-20.755562000000001</v>
      </c>
      <c r="I182" s="44">
        <f t="shared" si="32"/>
        <v>-23.169142000000001</v>
      </c>
      <c r="J182" s="44">
        <f t="shared" si="33"/>
        <v>-27.54541</v>
      </c>
      <c r="K182" s="44">
        <f t="shared" si="34"/>
        <v>0</v>
      </c>
      <c r="M182">
        <v>11380000000</v>
      </c>
      <c r="N182">
        <v>-10.968159</v>
      </c>
      <c r="P182" s="6">
        <f t="shared" si="35"/>
        <v>11.62</v>
      </c>
      <c r="Q182" s="6">
        <f t="shared" si="36"/>
        <v>-11.352814</v>
      </c>
      <c r="R182" s="44">
        <f t="shared" si="37"/>
        <v>-14.111283</v>
      </c>
      <c r="S182" s="44">
        <f t="shared" si="38"/>
        <v>-18.879936000000001</v>
      </c>
      <c r="T182" s="44">
        <f t="shared" si="39"/>
        <v>-21.096252</v>
      </c>
      <c r="U182" s="44">
        <f t="shared" si="40"/>
        <v>-25.664856</v>
      </c>
      <c r="V182" s="44">
        <f t="shared" si="41"/>
        <v>0</v>
      </c>
    </row>
    <row r="183" spans="2:22" x14ac:dyDescent="0.25">
      <c r="B183">
        <v>11440000000</v>
      </c>
      <c r="C183">
        <v>-12.081216</v>
      </c>
      <c r="E183" s="6">
        <f t="shared" si="28"/>
        <v>11.68</v>
      </c>
      <c r="F183" s="6">
        <f t="shared" si="29"/>
        <v>-13.674754</v>
      </c>
      <c r="G183" s="44">
        <f t="shared" si="30"/>
        <v>-18.708674999999999</v>
      </c>
      <c r="H183" s="44">
        <f t="shared" si="31"/>
        <v>-21.128596999999999</v>
      </c>
      <c r="I183" s="44">
        <f t="shared" si="32"/>
        <v>-23.544678000000001</v>
      </c>
      <c r="J183" s="44">
        <f t="shared" si="33"/>
        <v>-27.881827999999999</v>
      </c>
      <c r="K183" s="44">
        <f t="shared" si="34"/>
        <v>0</v>
      </c>
      <c r="M183">
        <v>11440000000</v>
      </c>
      <c r="N183">
        <v>-11.080374000000001</v>
      </c>
      <c r="P183" s="6">
        <f t="shared" si="35"/>
        <v>11.68</v>
      </c>
      <c r="Q183" s="6">
        <f t="shared" si="36"/>
        <v>-11.519716000000001</v>
      </c>
      <c r="R183" s="44">
        <f t="shared" si="37"/>
        <v>-14.374592</v>
      </c>
      <c r="S183" s="44">
        <f t="shared" si="38"/>
        <v>-18.964590000000001</v>
      </c>
      <c r="T183" s="44">
        <f t="shared" si="39"/>
        <v>-21.209665000000001</v>
      </c>
      <c r="U183" s="44">
        <f t="shared" si="40"/>
        <v>-25.754141000000001</v>
      </c>
      <c r="V183" s="44">
        <f t="shared" si="41"/>
        <v>0</v>
      </c>
    </row>
    <row r="184" spans="2:22" x14ac:dyDescent="0.25">
      <c r="B184">
        <v>11500000000</v>
      </c>
      <c r="C184">
        <v>-12.351303</v>
      </c>
      <c r="E184" s="6">
        <f t="shared" si="28"/>
        <v>11.74</v>
      </c>
      <c r="F184" s="6">
        <f t="shared" si="29"/>
        <v>-13.959827000000001</v>
      </c>
      <c r="G184" s="44">
        <f t="shared" si="30"/>
        <v>-18.983153999999999</v>
      </c>
      <c r="H184" s="44">
        <f t="shared" si="31"/>
        <v>-21.456036000000001</v>
      </c>
      <c r="I184" s="44">
        <f t="shared" si="32"/>
        <v>-23.863533</v>
      </c>
      <c r="J184" s="44">
        <f t="shared" si="33"/>
        <v>-28.192598</v>
      </c>
      <c r="K184" s="44">
        <f t="shared" si="34"/>
        <v>0</v>
      </c>
      <c r="M184">
        <v>11500000000</v>
      </c>
      <c r="N184">
        <v>-11.138664</v>
      </c>
      <c r="P184" s="6">
        <f t="shared" si="35"/>
        <v>11.74</v>
      </c>
      <c r="Q184" s="6">
        <f t="shared" si="36"/>
        <v>-11.662551000000001</v>
      </c>
      <c r="R184" s="44">
        <f t="shared" si="37"/>
        <v>-14.550394000000001</v>
      </c>
      <c r="S184" s="44">
        <f t="shared" si="38"/>
        <v>-19.027346000000001</v>
      </c>
      <c r="T184" s="44">
        <f t="shared" si="39"/>
        <v>-21.277446999999999</v>
      </c>
      <c r="U184" s="44">
        <f t="shared" si="40"/>
        <v>-25.802745999999999</v>
      </c>
      <c r="V184" s="44">
        <f t="shared" si="41"/>
        <v>0</v>
      </c>
    </row>
    <row r="185" spans="2:22" x14ac:dyDescent="0.25">
      <c r="B185">
        <v>11560000000</v>
      </c>
      <c r="C185">
        <v>-12.574503999999999</v>
      </c>
      <c r="E185" s="6">
        <f t="shared" si="28"/>
        <v>11.8</v>
      </c>
      <c r="F185" s="6">
        <f t="shared" si="29"/>
        <v>-14.542975999999999</v>
      </c>
      <c r="G185" s="44">
        <f t="shared" si="30"/>
        <v>-19.323689999999999</v>
      </c>
      <c r="H185" s="44">
        <f t="shared" si="31"/>
        <v>-21.854697999999999</v>
      </c>
      <c r="I185" s="44">
        <f t="shared" si="32"/>
        <v>-24.232254000000001</v>
      </c>
      <c r="J185" s="44">
        <f t="shared" si="33"/>
        <v>-28.556999000000001</v>
      </c>
      <c r="K185" s="44">
        <f t="shared" si="34"/>
        <v>0</v>
      </c>
      <c r="M185">
        <v>11560000000</v>
      </c>
      <c r="N185">
        <v>-11.205197999999999</v>
      </c>
      <c r="P185" s="6">
        <f t="shared" si="35"/>
        <v>11.8</v>
      </c>
      <c r="Q185" s="6">
        <f t="shared" si="36"/>
        <v>-11.937853</v>
      </c>
      <c r="R185" s="44">
        <f t="shared" si="37"/>
        <v>-14.863060000000001</v>
      </c>
      <c r="S185" s="44">
        <f t="shared" si="38"/>
        <v>-19.150134999999999</v>
      </c>
      <c r="T185" s="44">
        <f t="shared" si="39"/>
        <v>-21.430503999999999</v>
      </c>
      <c r="U185" s="44">
        <f t="shared" si="40"/>
        <v>-25.911753000000001</v>
      </c>
      <c r="V185" s="44">
        <f t="shared" si="41"/>
        <v>0</v>
      </c>
    </row>
    <row r="186" spans="2:22" x14ac:dyDescent="0.25">
      <c r="B186">
        <v>11620000000</v>
      </c>
      <c r="C186">
        <v>-12.974608999999999</v>
      </c>
      <c r="E186" s="6">
        <f t="shared" si="28"/>
        <v>11.86</v>
      </c>
      <c r="F186" s="6">
        <f t="shared" si="29"/>
        <v>-15.085760000000001</v>
      </c>
      <c r="G186" s="44">
        <f t="shared" si="30"/>
        <v>-19.787405</v>
      </c>
      <c r="H186" s="44">
        <f t="shared" si="31"/>
        <v>-22.352295000000002</v>
      </c>
      <c r="I186" s="44">
        <f t="shared" si="32"/>
        <v>-24.710258</v>
      </c>
      <c r="J186" s="44">
        <f t="shared" si="33"/>
        <v>-29.034880000000001</v>
      </c>
      <c r="K186" s="44">
        <f t="shared" si="34"/>
        <v>0</v>
      </c>
      <c r="M186">
        <v>11620000000</v>
      </c>
      <c r="N186">
        <v>-11.352814</v>
      </c>
      <c r="P186" s="6">
        <f t="shared" si="35"/>
        <v>11.86</v>
      </c>
      <c r="Q186" s="6">
        <f t="shared" si="36"/>
        <v>-12.209647</v>
      </c>
      <c r="R186" s="44">
        <f t="shared" si="37"/>
        <v>-15.317486000000001</v>
      </c>
      <c r="S186" s="44">
        <f t="shared" si="38"/>
        <v>-19.345452999999999</v>
      </c>
      <c r="T186" s="44">
        <f t="shared" si="39"/>
        <v>-21.654630999999998</v>
      </c>
      <c r="U186" s="44">
        <f t="shared" si="40"/>
        <v>-26.182148000000002</v>
      </c>
      <c r="V186" s="44">
        <f t="shared" si="41"/>
        <v>0</v>
      </c>
    </row>
    <row r="187" spans="2:22" x14ac:dyDescent="0.25">
      <c r="B187">
        <v>11680000000</v>
      </c>
      <c r="C187">
        <v>-13.674754</v>
      </c>
      <c r="E187" s="6">
        <f t="shared" si="28"/>
        <v>11.92</v>
      </c>
      <c r="F187" s="6">
        <f t="shared" si="29"/>
        <v>-15.504592000000001</v>
      </c>
      <c r="G187" s="44">
        <f t="shared" si="30"/>
        <v>-20.207298000000002</v>
      </c>
      <c r="H187" s="44">
        <f t="shared" si="31"/>
        <v>-22.804687999999999</v>
      </c>
      <c r="I187" s="44">
        <f t="shared" si="32"/>
        <v>-25.142313000000001</v>
      </c>
      <c r="J187" s="44">
        <f t="shared" si="33"/>
        <v>-29.463835</v>
      </c>
      <c r="K187" s="44">
        <f t="shared" si="34"/>
        <v>0</v>
      </c>
      <c r="M187">
        <v>11680000000</v>
      </c>
      <c r="N187">
        <v>-11.519716000000001</v>
      </c>
      <c r="P187" s="6">
        <f t="shared" si="35"/>
        <v>11.92</v>
      </c>
      <c r="Q187" s="6">
        <f t="shared" si="36"/>
        <v>-12.439557000000001</v>
      </c>
      <c r="R187" s="44">
        <f t="shared" si="37"/>
        <v>-15.61796</v>
      </c>
      <c r="S187" s="44">
        <f t="shared" si="38"/>
        <v>-19.473227999999999</v>
      </c>
      <c r="T187" s="44">
        <f t="shared" si="39"/>
        <v>-21.819372000000001</v>
      </c>
      <c r="U187" s="44">
        <f t="shared" si="40"/>
        <v>-26.378665999999999</v>
      </c>
      <c r="V187" s="44">
        <f t="shared" si="41"/>
        <v>0</v>
      </c>
    </row>
    <row r="188" spans="2:22" x14ac:dyDescent="0.25">
      <c r="B188">
        <v>11740000000</v>
      </c>
      <c r="C188">
        <v>-13.959827000000001</v>
      </c>
      <c r="E188" s="6">
        <f t="shared" si="28"/>
        <v>11.98</v>
      </c>
      <c r="F188" s="6">
        <f t="shared" si="29"/>
        <v>-15.366149999999999</v>
      </c>
      <c r="G188" s="44">
        <f t="shared" si="30"/>
        <v>-20.481197000000002</v>
      </c>
      <c r="H188" s="44">
        <f t="shared" si="31"/>
        <v>-23.147099999999998</v>
      </c>
      <c r="I188" s="44">
        <f t="shared" si="32"/>
        <v>-25.465779999999999</v>
      </c>
      <c r="J188" s="44">
        <f t="shared" si="33"/>
        <v>-29.819341999999999</v>
      </c>
      <c r="K188" s="44">
        <f t="shared" si="34"/>
        <v>0</v>
      </c>
      <c r="M188">
        <v>11740000000</v>
      </c>
      <c r="N188">
        <v>-11.662551000000001</v>
      </c>
      <c r="P188" s="6">
        <f t="shared" si="35"/>
        <v>11.98</v>
      </c>
      <c r="Q188" s="6">
        <f t="shared" si="36"/>
        <v>-12.590389999999999</v>
      </c>
      <c r="R188" s="44">
        <f t="shared" si="37"/>
        <v>-15.734559000000001</v>
      </c>
      <c r="S188" s="44">
        <f t="shared" si="38"/>
        <v>-19.539227</v>
      </c>
      <c r="T188" s="44">
        <f t="shared" si="39"/>
        <v>-21.892310999999999</v>
      </c>
      <c r="U188" s="44">
        <f t="shared" si="40"/>
        <v>-26.469895999999999</v>
      </c>
      <c r="V188" s="44">
        <f t="shared" si="41"/>
        <v>0</v>
      </c>
    </row>
    <row r="189" spans="2:22" x14ac:dyDescent="0.25">
      <c r="B189">
        <v>11800000000</v>
      </c>
      <c r="C189">
        <v>-14.542975999999999</v>
      </c>
      <c r="E189" s="6">
        <f t="shared" si="28"/>
        <v>12.04</v>
      </c>
      <c r="F189" s="6">
        <f t="shared" si="29"/>
        <v>-15.491446</v>
      </c>
      <c r="G189" s="44">
        <f t="shared" si="30"/>
        <v>-20.730951000000001</v>
      </c>
      <c r="H189" s="44">
        <f t="shared" si="31"/>
        <v>-23.477079</v>
      </c>
      <c r="I189" s="44">
        <f t="shared" si="32"/>
        <v>-25.803405999999999</v>
      </c>
      <c r="J189" s="44">
        <f t="shared" si="33"/>
        <v>-30.147673000000001</v>
      </c>
      <c r="K189" s="44">
        <f t="shared" si="34"/>
        <v>0</v>
      </c>
      <c r="M189">
        <v>11800000000</v>
      </c>
      <c r="N189">
        <v>-11.937853</v>
      </c>
      <c r="P189" s="6">
        <f t="shared" si="35"/>
        <v>12.04</v>
      </c>
      <c r="Q189" s="6">
        <f t="shared" si="36"/>
        <v>-12.754391999999999</v>
      </c>
      <c r="R189" s="44">
        <f t="shared" si="37"/>
        <v>-15.895234</v>
      </c>
      <c r="S189" s="44">
        <f t="shared" si="38"/>
        <v>-19.635563000000001</v>
      </c>
      <c r="T189" s="44">
        <f t="shared" si="39"/>
        <v>-22.003900999999999</v>
      </c>
      <c r="U189" s="44">
        <f t="shared" si="40"/>
        <v>-26.566004</v>
      </c>
      <c r="V189" s="44">
        <f t="shared" si="41"/>
        <v>0</v>
      </c>
    </row>
    <row r="190" spans="2:22" x14ac:dyDescent="0.25">
      <c r="B190">
        <v>11860000000</v>
      </c>
      <c r="C190">
        <v>-15.085760000000001</v>
      </c>
      <c r="E190" s="6">
        <f t="shared" si="28"/>
        <v>12.1</v>
      </c>
      <c r="F190" s="6">
        <f t="shared" si="29"/>
        <v>-15.436132000000001</v>
      </c>
      <c r="G190" s="44">
        <f t="shared" si="30"/>
        <v>-21.037205</v>
      </c>
      <c r="H190" s="44">
        <f t="shared" si="31"/>
        <v>-23.842306000000001</v>
      </c>
      <c r="I190" s="44">
        <f t="shared" si="32"/>
        <v>-26.186261999999999</v>
      </c>
      <c r="J190" s="44">
        <f t="shared" si="33"/>
        <v>-30.526102000000002</v>
      </c>
      <c r="K190" s="44">
        <f t="shared" si="34"/>
        <v>0</v>
      </c>
      <c r="M190">
        <v>11860000000</v>
      </c>
      <c r="N190">
        <v>-12.209647</v>
      </c>
      <c r="P190" s="6">
        <f t="shared" si="35"/>
        <v>12.1</v>
      </c>
      <c r="Q190" s="6">
        <f t="shared" si="36"/>
        <v>-12.920377</v>
      </c>
      <c r="R190" s="44">
        <f t="shared" si="37"/>
        <v>-16.175159000000001</v>
      </c>
      <c r="S190" s="44">
        <f t="shared" si="38"/>
        <v>-19.790346</v>
      </c>
      <c r="T190" s="44">
        <f t="shared" si="39"/>
        <v>-22.171925000000002</v>
      </c>
      <c r="U190" s="44">
        <f t="shared" si="40"/>
        <v>-26.799931999999998</v>
      </c>
      <c r="V190" s="44">
        <f t="shared" si="41"/>
        <v>0</v>
      </c>
    </row>
    <row r="191" spans="2:22" x14ac:dyDescent="0.25">
      <c r="B191">
        <v>11920000000</v>
      </c>
      <c r="C191">
        <v>-15.504592000000001</v>
      </c>
      <c r="E191" s="6">
        <f t="shared" si="28"/>
        <v>12.16</v>
      </c>
      <c r="F191" s="6">
        <f t="shared" si="29"/>
        <v>-16.289732000000001</v>
      </c>
      <c r="G191" s="44">
        <f t="shared" si="30"/>
        <v>-21.289787</v>
      </c>
      <c r="H191" s="44">
        <f t="shared" si="31"/>
        <v>-24.186599999999999</v>
      </c>
      <c r="I191" s="44">
        <f t="shared" si="32"/>
        <v>-26.539117999999998</v>
      </c>
      <c r="J191" s="44">
        <f t="shared" si="33"/>
        <v>-30.866226000000001</v>
      </c>
      <c r="K191" s="44">
        <f t="shared" si="34"/>
        <v>0</v>
      </c>
      <c r="M191">
        <v>11920000000</v>
      </c>
      <c r="N191">
        <v>-12.439557000000001</v>
      </c>
      <c r="P191" s="6">
        <f t="shared" si="35"/>
        <v>12.16</v>
      </c>
      <c r="Q191" s="6">
        <f t="shared" si="36"/>
        <v>-13.55057</v>
      </c>
      <c r="R191" s="44">
        <f t="shared" si="37"/>
        <v>-16.434757000000001</v>
      </c>
      <c r="S191" s="44">
        <f t="shared" si="38"/>
        <v>-19.941148999999999</v>
      </c>
      <c r="T191" s="44">
        <f t="shared" si="39"/>
        <v>-22.342231999999999</v>
      </c>
      <c r="U191" s="44">
        <f t="shared" si="40"/>
        <v>-26.845839000000002</v>
      </c>
      <c r="V191" s="44">
        <f t="shared" si="41"/>
        <v>0</v>
      </c>
    </row>
    <row r="192" spans="2:22" x14ac:dyDescent="0.25">
      <c r="B192">
        <v>11980000000</v>
      </c>
      <c r="C192">
        <v>-15.366149999999999</v>
      </c>
      <c r="E192" s="6">
        <f t="shared" si="28"/>
        <v>12.22</v>
      </c>
      <c r="F192" s="6">
        <f t="shared" si="29"/>
        <v>-16.31184</v>
      </c>
      <c r="G192" s="44">
        <f t="shared" si="30"/>
        <v>-21.458624</v>
      </c>
      <c r="H192" s="44">
        <f t="shared" si="31"/>
        <v>-24.468775000000001</v>
      </c>
      <c r="I192" s="44">
        <f t="shared" si="32"/>
        <v>-26.843078999999999</v>
      </c>
      <c r="J192" s="44">
        <f t="shared" si="33"/>
        <v>-31.186443000000001</v>
      </c>
      <c r="K192" s="44">
        <f t="shared" si="34"/>
        <v>0</v>
      </c>
      <c r="M192">
        <v>11980000000</v>
      </c>
      <c r="N192">
        <v>-12.590389999999999</v>
      </c>
      <c r="P192" s="6">
        <f t="shared" si="35"/>
        <v>12.22</v>
      </c>
      <c r="Q192" s="6">
        <f t="shared" si="36"/>
        <v>-13.774716</v>
      </c>
      <c r="R192" s="44">
        <f t="shared" si="37"/>
        <v>-16.685946999999999</v>
      </c>
      <c r="S192" s="44">
        <f t="shared" si="38"/>
        <v>-20.111643000000001</v>
      </c>
      <c r="T192" s="44">
        <f t="shared" si="39"/>
        <v>-22.504618000000001</v>
      </c>
      <c r="U192" s="44">
        <f t="shared" si="40"/>
        <v>-26.987290999999999</v>
      </c>
      <c r="V192" s="44">
        <f t="shared" si="41"/>
        <v>0</v>
      </c>
    </row>
    <row r="193" spans="2:22" x14ac:dyDescent="0.25">
      <c r="B193">
        <v>12040000000</v>
      </c>
      <c r="C193">
        <v>-15.491446</v>
      </c>
      <c r="E193" s="6">
        <f t="shared" si="28"/>
        <v>12.28</v>
      </c>
      <c r="F193" s="6">
        <f t="shared" si="29"/>
        <v>-16.383137000000001</v>
      </c>
      <c r="G193" s="44">
        <f t="shared" si="30"/>
        <v>-21.619993000000001</v>
      </c>
      <c r="H193" s="44">
        <f t="shared" si="31"/>
        <v>-24.746175999999998</v>
      </c>
      <c r="I193" s="44">
        <f t="shared" si="32"/>
        <v>-27.153065000000002</v>
      </c>
      <c r="J193" s="44">
        <f t="shared" si="33"/>
        <v>-31.497582999999999</v>
      </c>
      <c r="K193" s="44">
        <f t="shared" si="34"/>
        <v>0</v>
      </c>
      <c r="M193">
        <v>12040000000</v>
      </c>
      <c r="N193">
        <v>-12.754391999999999</v>
      </c>
      <c r="P193" s="6">
        <f t="shared" si="35"/>
        <v>12.28</v>
      </c>
      <c r="Q193" s="6">
        <f t="shared" si="36"/>
        <v>-14.037822999999999</v>
      </c>
      <c r="R193" s="44">
        <f t="shared" si="37"/>
        <v>-17.025483999999999</v>
      </c>
      <c r="S193" s="44">
        <f t="shared" si="38"/>
        <v>-20.331012999999999</v>
      </c>
      <c r="T193" s="44">
        <f t="shared" si="39"/>
        <v>-22.723475000000001</v>
      </c>
      <c r="U193" s="44">
        <f t="shared" si="40"/>
        <v>-27.207386</v>
      </c>
      <c r="V193" s="44">
        <f t="shared" si="41"/>
        <v>0</v>
      </c>
    </row>
    <row r="194" spans="2:22" x14ac:dyDescent="0.25">
      <c r="B194">
        <v>12100000000</v>
      </c>
      <c r="C194">
        <v>-15.436132000000001</v>
      </c>
      <c r="E194" s="6">
        <f t="shared" si="28"/>
        <v>12.34</v>
      </c>
      <c r="F194" s="6">
        <f t="shared" si="29"/>
        <v>-16.396450000000002</v>
      </c>
      <c r="G194" s="44">
        <f t="shared" si="30"/>
        <v>-21.734226</v>
      </c>
      <c r="H194" s="44">
        <f t="shared" si="31"/>
        <v>-24.989380000000001</v>
      </c>
      <c r="I194" s="44">
        <f t="shared" si="32"/>
        <v>-27.426034999999999</v>
      </c>
      <c r="J194" s="44">
        <f t="shared" si="33"/>
        <v>-31.808336000000001</v>
      </c>
      <c r="K194" s="44">
        <f t="shared" si="34"/>
        <v>0</v>
      </c>
      <c r="M194">
        <v>12100000000</v>
      </c>
      <c r="N194">
        <v>-12.920377</v>
      </c>
      <c r="P194" s="6">
        <f t="shared" si="35"/>
        <v>12.34</v>
      </c>
      <c r="Q194" s="6">
        <f t="shared" si="36"/>
        <v>-14.321519</v>
      </c>
      <c r="R194" s="44">
        <f t="shared" si="37"/>
        <v>-17.394469999999998</v>
      </c>
      <c r="S194" s="44">
        <f t="shared" si="38"/>
        <v>-20.565693</v>
      </c>
      <c r="T194" s="44">
        <f t="shared" si="39"/>
        <v>-22.965617999999999</v>
      </c>
      <c r="U194" s="44">
        <f t="shared" si="40"/>
        <v>-27.434014999999999</v>
      </c>
      <c r="V194" s="44">
        <f t="shared" si="41"/>
        <v>0</v>
      </c>
    </row>
    <row r="195" spans="2:22" x14ac:dyDescent="0.25">
      <c r="B195">
        <v>12160000000</v>
      </c>
      <c r="C195">
        <v>-16.289732000000001</v>
      </c>
      <c r="E195" s="6">
        <f t="shared" si="28"/>
        <v>12.4</v>
      </c>
      <c r="F195" s="6">
        <f t="shared" si="29"/>
        <v>-16.379640999999999</v>
      </c>
      <c r="G195" s="44">
        <f t="shared" si="30"/>
        <v>-21.658344</v>
      </c>
      <c r="H195" s="44">
        <f t="shared" si="31"/>
        <v>-25.110120999999999</v>
      </c>
      <c r="I195" s="44">
        <f t="shared" si="32"/>
        <v>-27.586731</v>
      </c>
      <c r="J195" s="44">
        <f t="shared" si="33"/>
        <v>-31.976368000000001</v>
      </c>
      <c r="K195" s="44">
        <f t="shared" si="34"/>
        <v>0</v>
      </c>
      <c r="M195">
        <v>12160000000</v>
      </c>
      <c r="N195">
        <v>-13.55057</v>
      </c>
      <c r="P195" s="6">
        <f t="shared" si="35"/>
        <v>12.4</v>
      </c>
      <c r="Q195" s="6">
        <f t="shared" si="36"/>
        <v>-14.559157000000001</v>
      </c>
      <c r="R195" s="44">
        <f t="shared" si="37"/>
        <v>-17.672999999999998</v>
      </c>
      <c r="S195" s="44">
        <f t="shared" si="38"/>
        <v>-20.773415</v>
      </c>
      <c r="T195" s="44">
        <f t="shared" si="39"/>
        <v>-23.172241</v>
      </c>
      <c r="U195" s="44">
        <f t="shared" si="40"/>
        <v>-27.565493</v>
      </c>
      <c r="V195" s="44">
        <f t="shared" si="41"/>
        <v>0</v>
      </c>
    </row>
    <row r="196" spans="2:22" x14ac:dyDescent="0.25">
      <c r="B196">
        <v>12220000000</v>
      </c>
      <c r="C196">
        <v>-16.31184</v>
      </c>
      <c r="E196" s="6">
        <f t="shared" si="28"/>
        <v>12.46</v>
      </c>
      <c r="F196" s="6">
        <f t="shared" si="29"/>
        <v>-15.443925</v>
      </c>
      <c r="G196" s="44">
        <f t="shared" si="30"/>
        <v>-21.382791999999998</v>
      </c>
      <c r="H196" s="44">
        <f t="shared" si="31"/>
        <v>-25.083877999999999</v>
      </c>
      <c r="I196" s="44">
        <f t="shared" si="32"/>
        <v>-27.608995</v>
      </c>
      <c r="J196" s="44">
        <f t="shared" si="33"/>
        <v>-32.034916000000003</v>
      </c>
      <c r="K196" s="44">
        <f t="shared" si="34"/>
        <v>0</v>
      </c>
      <c r="M196">
        <v>12220000000</v>
      </c>
      <c r="N196">
        <v>-13.774716</v>
      </c>
      <c r="P196" s="6">
        <f t="shared" si="35"/>
        <v>12.46</v>
      </c>
      <c r="Q196" s="6">
        <f t="shared" si="36"/>
        <v>-14.348632</v>
      </c>
      <c r="R196" s="44">
        <f t="shared" si="37"/>
        <v>-17.843883999999999</v>
      </c>
      <c r="S196" s="44">
        <f t="shared" si="38"/>
        <v>-20.945404</v>
      </c>
      <c r="T196" s="44">
        <f t="shared" si="39"/>
        <v>-23.344255</v>
      </c>
      <c r="U196" s="44">
        <f t="shared" si="40"/>
        <v>-27.755804000000001</v>
      </c>
      <c r="V196" s="44">
        <f t="shared" si="41"/>
        <v>0</v>
      </c>
    </row>
    <row r="197" spans="2:22" x14ac:dyDescent="0.25">
      <c r="B197">
        <v>12280000000</v>
      </c>
      <c r="C197">
        <v>-16.383137000000001</v>
      </c>
      <c r="E197" s="6">
        <f t="shared" ref="E197:E205" si="42">B201/1000000000</f>
        <v>12.52</v>
      </c>
      <c r="F197" s="6">
        <f t="shared" ref="F197:F205" si="43">C201</f>
        <v>-15.357828</v>
      </c>
      <c r="G197" s="44">
        <f t="shared" ref="G197:G205" si="44">C407</f>
        <v>-20.956942000000002</v>
      </c>
      <c r="H197" s="44">
        <f t="shared" ref="H197:H205" si="45">C613</f>
        <v>-24.914953000000001</v>
      </c>
      <c r="I197" s="44">
        <f t="shared" ref="I197:I205" si="46">C819</f>
        <v>-27.510484999999999</v>
      </c>
      <c r="J197" s="44">
        <f t="shared" ref="J197:J205" si="47">C1025</f>
        <v>-31.988873999999999</v>
      </c>
      <c r="K197" s="44">
        <f t="shared" ref="K197:K205" si="48">C1231</f>
        <v>0</v>
      </c>
      <c r="M197">
        <v>12280000000</v>
      </c>
      <c r="N197">
        <v>-14.037822999999999</v>
      </c>
      <c r="P197" s="6">
        <f t="shared" si="35"/>
        <v>12.52</v>
      </c>
      <c r="Q197" s="6">
        <f t="shared" si="36"/>
        <v>-14.612393000000001</v>
      </c>
      <c r="R197" s="44">
        <f t="shared" si="37"/>
        <v>-17.987879</v>
      </c>
      <c r="S197" s="44">
        <f t="shared" si="38"/>
        <v>-21.091082</v>
      </c>
      <c r="T197" s="44">
        <f t="shared" si="39"/>
        <v>-23.500129999999999</v>
      </c>
      <c r="U197" s="44">
        <f t="shared" si="40"/>
        <v>-27.876453000000001</v>
      </c>
      <c r="V197" s="44">
        <f t="shared" si="41"/>
        <v>0</v>
      </c>
    </row>
    <row r="198" spans="2:22" x14ac:dyDescent="0.25">
      <c r="B198">
        <v>12340000000</v>
      </c>
      <c r="C198">
        <v>-16.396450000000002</v>
      </c>
      <c r="E198" s="6">
        <f t="shared" si="42"/>
        <v>12.58</v>
      </c>
      <c r="F198" s="6">
        <f t="shared" si="43"/>
        <v>-15.106724</v>
      </c>
      <c r="G198" s="44">
        <f t="shared" si="44"/>
        <v>-20.484005</v>
      </c>
      <c r="H198" s="44">
        <f t="shared" si="45"/>
        <v>-24.656517000000001</v>
      </c>
      <c r="I198" s="44">
        <f t="shared" si="46"/>
        <v>-27.305382000000002</v>
      </c>
      <c r="J198" s="44">
        <f t="shared" si="47"/>
        <v>-31.855101000000001</v>
      </c>
      <c r="K198" s="44">
        <f t="shared" si="48"/>
        <v>0</v>
      </c>
      <c r="M198">
        <v>12340000000</v>
      </c>
      <c r="N198">
        <v>-14.321519</v>
      </c>
      <c r="P198" s="6">
        <f t="shared" ref="P198:P205" si="49">M202/1000000000</f>
        <v>12.58</v>
      </c>
      <c r="Q198" s="6">
        <f t="shared" ref="Q198:Q205" si="50">N202</f>
        <v>-14.829027999999999</v>
      </c>
      <c r="R198" s="44">
        <f t="shared" ref="R198:R205" si="51">N408</f>
        <v>-18.227301000000001</v>
      </c>
      <c r="S198" s="44">
        <f t="shared" ref="S198:S205" si="52">N614</f>
        <v>-21.289448</v>
      </c>
      <c r="T198" s="44">
        <f t="shared" ref="T198:T205" si="53">N820</f>
        <v>-23.708292</v>
      </c>
      <c r="U198" s="44">
        <f t="shared" ref="U198:U205" si="54">N1026</f>
        <v>-28.040044999999999</v>
      </c>
      <c r="V198" s="44">
        <f t="shared" ref="V198:V205" si="55">N1232</f>
        <v>0</v>
      </c>
    </row>
    <row r="199" spans="2:22" x14ac:dyDescent="0.25">
      <c r="B199">
        <v>12400000000</v>
      </c>
      <c r="C199">
        <v>-16.379640999999999</v>
      </c>
      <c r="E199" s="6">
        <f t="shared" si="42"/>
        <v>12.64</v>
      </c>
      <c r="F199" s="6">
        <f t="shared" si="43"/>
        <v>-14.879434</v>
      </c>
      <c r="G199" s="44">
        <f t="shared" si="44"/>
        <v>-20.012689999999999</v>
      </c>
      <c r="H199" s="44">
        <f t="shared" si="45"/>
        <v>-24.330193999999999</v>
      </c>
      <c r="I199" s="44">
        <f t="shared" si="46"/>
        <v>-27.052697999999999</v>
      </c>
      <c r="J199" s="44">
        <f t="shared" si="47"/>
        <v>-31.652895000000001</v>
      </c>
      <c r="K199" s="44">
        <f t="shared" si="48"/>
        <v>0</v>
      </c>
      <c r="M199">
        <v>12400000000</v>
      </c>
      <c r="N199">
        <v>-14.559157000000001</v>
      </c>
      <c r="P199" s="6">
        <f t="shared" si="49"/>
        <v>12.64</v>
      </c>
      <c r="Q199" s="6">
        <f t="shared" si="50"/>
        <v>-15.060423</v>
      </c>
      <c r="R199" s="44">
        <f t="shared" si="51"/>
        <v>-18.544129999999999</v>
      </c>
      <c r="S199" s="44">
        <f t="shared" si="52"/>
        <v>-21.532152</v>
      </c>
      <c r="T199" s="44">
        <f t="shared" si="53"/>
        <v>-23.946598000000002</v>
      </c>
      <c r="U199" s="44">
        <f t="shared" si="54"/>
        <v>-28.284821000000001</v>
      </c>
      <c r="V199" s="44">
        <f t="shared" si="55"/>
        <v>0</v>
      </c>
    </row>
    <row r="200" spans="2:22" x14ac:dyDescent="0.25">
      <c r="B200">
        <v>12460000000</v>
      </c>
      <c r="C200">
        <v>-15.443925</v>
      </c>
      <c r="E200" s="6">
        <f t="shared" si="42"/>
        <v>12.7</v>
      </c>
      <c r="F200" s="6">
        <f t="shared" si="43"/>
        <v>-14.612764</v>
      </c>
      <c r="G200" s="44">
        <f t="shared" si="44"/>
        <v>-19.513189000000001</v>
      </c>
      <c r="H200" s="44">
        <f t="shared" si="45"/>
        <v>-23.947213999999999</v>
      </c>
      <c r="I200" s="44">
        <f t="shared" si="46"/>
        <v>-26.740615999999999</v>
      </c>
      <c r="J200" s="44">
        <f t="shared" si="47"/>
        <v>-31.406631000000001</v>
      </c>
      <c r="K200" s="44">
        <f t="shared" si="48"/>
        <v>0</v>
      </c>
      <c r="M200">
        <v>12460000000</v>
      </c>
      <c r="N200">
        <v>-14.348632</v>
      </c>
      <c r="P200" s="6">
        <f t="shared" si="49"/>
        <v>12.7</v>
      </c>
      <c r="Q200" s="6">
        <f t="shared" si="50"/>
        <v>-15.303784</v>
      </c>
      <c r="R200" s="44">
        <f t="shared" si="51"/>
        <v>-18.893962999999999</v>
      </c>
      <c r="S200" s="44">
        <f t="shared" si="52"/>
        <v>-21.801476000000001</v>
      </c>
      <c r="T200" s="44">
        <f t="shared" si="53"/>
        <v>-24.212616000000001</v>
      </c>
      <c r="U200" s="44">
        <f t="shared" si="54"/>
        <v>-28.567968</v>
      </c>
      <c r="V200" s="44">
        <f t="shared" si="55"/>
        <v>0</v>
      </c>
    </row>
    <row r="201" spans="2:22" x14ac:dyDescent="0.25">
      <c r="B201">
        <v>12520000000</v>
      </c>
      <c r="C201">
        <v>-15.357828</v>
      </c>
      <c r="E201" s="6">
        <f t="shared" si="42"/>
        <v>12.76</v>
      </c>
      <c r="F201" s="6">
        <f t="shared" si="43"/>
        <v>-14.407646</v>
      </c>
      <c r="G201" s="44">
        <f t="shared" si="44"/>
        <v>-19.044492999999999</v>
      </c>
      <c r="H201" s="44">
        <f t="shared" si="45"/>
        <v>-23.467596</v>
      </c>
      <c r="I201" s="44">
        <f t="shared" si="46"/>
        <v>-26.392358999999999</v>
      </c>
      <c r="J201" s="44">
        <f t="shared" si="47"/>
        <v>-31.086152999999999</v>
      </c>
      <c r="K201" s="44">
        <f t="shared" si="48"/>
        <v>0</v>
      </c>
      <c r="M201">
        <v>12520000000</v>
      </c>
      <c r="N201">
        <v>-14.612393000000001</v>
      </c>
      <c r="P201" s="6">
        <f t="shared" si="49"/>
        <v>12.76</v>
      </c>
      <c r="Q201" s="6">
        <f t="shared" si="50"/>
        <v>-15.532752</v>
      </c>
      <c r="R201" s="44">
        <f t="shared" si="51"/>
        <v>-19.232738000000001</v>
      </c>
      <c r="S201" s="44">
        <f t="shared" si="52"/>
        <v>-22.06148</v>
      </c>
      <c r="T201" s="44">
        <f t="shared" si="53"/>
        <v>-24.459999</v>
      </c>
      <c r="U201" s="44">
        <f t="shared" si="54"/>
        <v>-28.819949999999999</v>
      </c>
      <c r="V201" s="44">
        <f t="shared" si="55"/>
        <v>0</v>
      </c>
    </row>
    <row r="202" spans="2:22" x14ac:dyDescent="0.25">
      <c r="B202">
        <v>12580000000</v>
      </c>
      <c r="C202">
        <v>-15.106724</v>
      </c>
      <c r="E202" s="6">
        <f t="shared" si="42"/>
        <v>12.82</v>
      </c>
      <c r="F202" s="6">
        <f t="shared" si="43"/>
        <v>-14.019838999999999</v>
      </c>
      <c r="G202" s="44">
        <f t="shared" si="44"/>
        <v>-18.537089999999999</v>
      </c>
      <c r="H202" s="44">
        <f t="shared" si="45"/>
        <v>-22.916595000000001</v>
      </c>
      <c r="I202" s="44">
        <f t="shared" si="46"/>
        <v>-26.017234999999999</v>
      </c>
      <c r="J202" s="44">
        <f t="shared" si="47"/>
        <v>-30.686083</v>
      </c>
      <c r="K202" s="44">
        <f t="shared" si="48"/>
        <v>0</v>
      </c>
      <c r="M202">
        <v>12580000000</v>
      </c>
      <c r="N202">
        <v>-14.829027999999999</v>
      </c>
      <c r="P202" s="6">
        <f t="shared" si="49"/>
        <v>12.82</v>
      </c>
      <c r="Q202" s="6">
        <f t="shared" si="50"/>
        <v>-15.657695</v>
      </c>
      <c r="R202" s="44">
        <f t="shared" si="51"/>
        <v>-19.569481</v>
      </c>
      <c r="S202" s="44">
        <f t="shared" si="52"/>
        <v>-22.326371999999999</v>
      </c>
      <c r="T202" s="44">
        <f t="shared" si="53"/>
        <v>-24.714801999999999</v>
      </c>
      <c r="U202" s="44">
        <f t="shared" si="54"/>
        <v>-29.082647000000001</v>
      </c>
      <c r="V202" s="44">
        <f t="shared" si="55"/>
        <v>0</v>
      </c>
    </row>
    <row r="203" spans="2:22" x14ac:dyDescent="0.25">
      <c r="B203">
        <v>12640000000</v>
      </c>
      <c r="C203">
        <v>-14.879434</v>
      </c>
      <c r="E203" s="6">
        <f t="shared" si="42"/>
        <v>12.88</v>
      </c>
      <c r="F203" s="6">
        <f t="shared" si="43"/>
        <v>-13.769498</v>
      </c>
      <c r="G203" s="44">
        <f t="shared" si="44"/>
        <v>-17.971052</v>
      </c>
      <c r="H203" s="44">
        <f t="shared" si="45"/>
        <v>-22.298269000000001</v>
      </c>
      <c r="I203" s="44">
        <f t="shared" si="46"/>
        <v>-25.622101000000001</v>
      </c>
      <c r="J203" s="44">
        <f t="shared" si="47"/>
        <v>-30.250651999999999</v>
      </c>
      <c r="K203" s="44">
        <f t="shared" si="48"/>
        <v>0</v>
      </c>
      <c r="M203">
        <v>12640000000</v>
      </c>
      <c r="N203">
        <v>-15.060423</v>
      </c>
      <c r="P203" s="6">
        <f t="shared" si="49"/>
        <v>12.88</v>
      </c>
      <c r="Q203" s="6">
        <f t="shared" si="50"/>
        <v>-15.835933000000001</v>
      </c>
      <c r="R203" s="44">
        <f t="shared" si="51"/>
        <v>-19.852112000000002</v>
      </c>
      <c r="S203" s="44">
        <f t="shared" si="52"/>
        <v>-22.558392999999999</v>
      </c>
      <c r="T203" s="44">
        <f t="shared" si="53"/>
        <v>-24.950448999999999</v>
      </c>
      <c r="U203" s="44">
        <f t="shared" si="54"/>
        <v>-29.360319</v>
      </c>
      <c r="V203" s="44">
        <f t="shared" si="55"/>
        <v>0</v>
      </c>
    </row>
    <row r="204" spans="2:22" x14ac:dyDescent="0.25">
      <c r="B204">
        <v>12700000000</v>
      </c>
      <c r="C204">
        <v>-14.612764</v>
      </c>
      <c r="E204" s="6">
        <f t="shared" si="42"/>
        <v>12.94</v>
      </c>
      <c r="F204" s="6">
        <f t="shared" si="43"/>
        <v>-13.512886</v>
      </c>
      <c r="G204" s="44">
        <f t="shared" si="44"/>
        <v>-17.427627999999999</v>
      </c>
      <c r="H204" s="44">
        <f t="shared" si="45"/>
        <v>-21.736958000000001</v>
      </c>
      <c r="I204" s="44">
        <f t="shared" si="46"/>
        <v>-25.253848999999999</v>
      </c>
      <c r="J204" s="44">
        <f t="shared" si="47"/>
        <v>-29.84207</v>
      </c>
      <c r="K204" s="44">
        <f t="shared" si="48"/>
        <v>0</v>
      </c>
      <c r="M204">
        <v>12700000000</v>
      </c>
      <c r="N204">
        <v>-15.303784</v>
      </c>
      <c r="P204" s="6">
        <f t="shared" si="49"/>
        <v>12.94</v>
      </c>
      <c r="Q204" s="6">
        <f t="shared" si="50"/>
        <v>-15.956877</v>
      </c>
      <c r="R204" s="44">
        <f t="shared" si="51"/>
        <v>-20.000492000000001</v>
      </c>
      <c r="S204" s="44">
        <f t="shared" si="52"/>
        <v>-22.704581999999998</v>
      </c>
      <c r="T204" s="44">
        <f t="shared" si="53"/>
        <v>-25.106441</v>
      </c>
      <c r="U204" s="44">
        <f t="shared" si="54"/>
        <v>-29.539971999999999</v>
      </c>
      <c r="V204" s="44">
        <f t="shared" si="55"/>
        <v>0</v>
      </c>
    </row>
    <row r="205" spans="2:22" x14ac:dyDescent="0.25">
      <c r="B205">
        <v>12760000000</v>
      </c>
      <c r="C205">
        <v>-14.407646</v>
      </c>
      <c r="E205" s="6">
        <f t="shared" si="42"/>
        <v>13</v>
      </c>
      <c r="F205" s="6">
        <f t="shared" si="43"/>
        <v>-13.324194</v>
      </c>
      <c r="G205" s="44">
        <f t="shared" si="44"/>
        <v>-17.009853</v>
      </c>
      <c r="H205" s="44">
        <f t="shared" si="45"/>
        <v>-21.267137999999999</v>
      </c>
      <c r="I205" s="44">
        <f t="shared" si="46"/>
        <v>-24.969432999999999</v>
      </c>
      <c r="J205" s="44">
        <f t="shared" si="47"/>
        <v>-29.516974999999999</v>
      </c>
      <c r="K205" s="44">
        <f t="shared" si="48"/>
        <v>0</v>
      </c>
      <c r="M205">
        <v>12760000000</v>
      </c>
      <c r="N205">
        <v>-15.532752</v>
      </c>
      <c r="P205" s="6">
        <f t="shared" si="49"/>
        <v>13</v>
      </c>
      <c r="Q205" s="6">
        <f t="shared" si="50"/>
        <v>-16.015999000000001</v>
      </c>
      <c r="R205" s="44">
        <f t="shared" si="51"/>
        <v>-20.082840000000001</v>
      </c>
      <c r="S205" s="44">
        <f t="shared" si="52"/>
        <v>-22.787512</v>
      </c>
      <c r="T205" s="44">
        <f t="shared" si="53"/>
        <v>-25.205729999999999</v>
      </c>
      <c r="U205" s="44">
        <f t="shared" si="54"/>
        <v>-29.658749</v>
      </c>
      <c r="V205" s="44">
        <f t="shared" si="55"/>
        <v>0</v>
      </c>
    </row>
    <row r="206" spans="2:22" x14ac:dyDescent="0.25">
      <c r="B206">
        <v>12820000000</v>
      </c>
      <c r="C206">
        <v>-14.019838999999999</v>
      </c>
      <c r="M206">
        <v>12820000000</v>
      </c>
      <c r="N206">
        <v>-15.657695</v>
      </c>
    </row>
    <row r="207" spans="2:22" x14ac:dyDescent="0.25">
      <c r="B207">
        <v>12880000000</v>
      </c>
      <c r="C207">
        <v>-13.769498</v>
      </c>
      <c r="M207">
        <v>12880000000</v>
      </c>
      <c r="N207">
        <v>-15.835933000000001</v>
      </c>
    </row>
    <row r="208" spans="2:22" x14ac:dyDescent="0.25">
      <c r="B208">
        <v>12940000000</v>
      </c>
      <c r="C208">
        <v>-13.512886</v>
      </c>
      <c r="M208">
        <v>12940000000</v>
      </c>
      <c r="N208">
        <v>-15.956877</v>
      </c>
    </row>
    <row r="209" spans="2:14" x14ac:dyDescent="0.25">
      <c r="B209">
        <v>13000000000</v>
      </c>
      <c r="C209">
        <v>-13.324194</v>
      </c>
      <c r="M209">
        <v>13000000000</v>
      </c>
      <c r="N209">
        <v>-16.015999000000001</v>
      </c>
    </row>
    <row r="210" spans="2:14" x14ac:dyDescent="0.25">
      <c r="B210" t="s">
        <v>25</v>
      </c>
      <c r="C210"/>
      <c r="M210" t="s">
        <v>25</v>
      </c>
      <c r="N210"/>
    </row>
    <row r="213" spans="2:14" x14ac:dyDescent="0.25">
      <c r="B213" t="s">
        <v>107</v>
      </c>
      <c r="C213"/>
      <c r="M213" t="s">
        <v>107</v>
      </c>
      <c r="N213"/>
    </row>
    <row r="214" spans="2:14" x14ac:dyDescent="0.25">
      <c r="B214" t="s">
        <v>23</v>
      </c>
      <c r="C214" s="74" t="s">
        <v>216</v>
      </c>
      <c r="M214" t="s">
        <v>23</v>
      </c>
      <c r="N214" s="74" t="s">
        <v>216</v>
      </c>
    </row>
    <row r="215" spans="2:14" x14ac:dyDescent="0.25">
      <c r="B215">
        <v>1000000000</v>
      </c>
      <c r="C215">
        <v>-11.612271</v>
      </c>
      <c r="M215">
        <v>1000000000</v>
      </c>
      <c r="N215">
        <v>-13.479775</v>
      </c>
    </row>
    <row r="216" spans="2:14" x14ac:dyDescent="0.25">
      <c r="B216">
        <v>1060000000</v>
      </c>
      <c r="C216">
        <v>-11.391083999999999</v>
      </c>
      <c r="M216">
        <v>1060000000</v>
      </c>
      <c r="N216">
        <v>-13.229488</v>
      </c>
    </row>
    <row r="217" spans="2:14" x14ac:dyDescent="0.25">
      <c r="B217">
        <v>1120000000</v>
      </c>
      <c r="C217">
        <v>-11.079946</v>
      </c>
      <c r="M217">
        <v>1120000000</v>
      </c>
      <c r="N217">
        <v>-12.876143000000001</v>
      </c>
    </row>
    <row r="218" spans="2:14" x14ac:dyDescent="0.25">
      <c r="B218">
        <v>1180000000</v>
      </c>
      <c r="C218">
        <v>-10.736136</v>
      </c>
      <c r="M218">
        <v>1180000000</v>
      </c>
      <c r="N218">
        <v>-12.487914</v>
      </c>
    </row>
    <row r="219" spans="2:14" x14ac:dyDescent="0.25">
      <c r="B219">
        <v>1240000000</v>
      </c>
      <c r="C219">
        <v>-10.455296000000001</v>
      </c>
      <c r="M219">
        <v>1240000000</v>
      </c>
      <c r="N219">
        <v>-12.158754999999999</v>
      </c>
    </row>
    <row r="220" spans="2:14" x14ac:dyDescent="0.25">
      <c r="B220">
        <v>1300000000</v>
      </c>
      <c r="C220">
        <v>-10.154792</v>
      </c>
      <c r="M220">
        <v>1300000000</v>
      </c>
      <c r="N220">
        <v>-11.810237000000001</v>
      </c>
    </row>
    <row r="221" spans="2:14" x14ac:dyDescent="0.25">
      <c r="B221">
        <v>1360000000</v>
      </c>
      <c r="C221">
        <v>-9.8632889000000006</v>
      </c>
      <c r="M221">
        <v>1360000000</v>
      </c>
      <c r="N221">
        <v>-11.474638000000001</v>
      </c>
    </row>
    <row r="222" spans="2:14" x14ac:dyDescent="0.25">
      <c r="B222">
        <v>1420000000</v>
      </c>
      <c r="C222">
        <v>-9.6211891000000005</v>
      </c>
      <c r="M222">
        <v>1420000000</v>
      </c>
      <c r="N222">
        <v>-11.197291</v>
      </c>
    </row>
    <row r="223" spans="2:14" x14ac:dyDescent="0.25">
      <c r="B223">
        <v>1480000000</v>
      </c>
      <c r="C223">
        <v>-9.3718375999999992</v>
      </c>
      <c r="M223">
        <v>1480000000</v>
      </c>
      <c r="N223">
        <v>-10.914045</v>
      </c>
    </row>
    <row r="224" spans="2:14" x14ac:dyDescent="0.25">
      <c r="B224">
        <v>1540000000</v>
      </c>
      <c r="C224">
        <v>-9.1540203000000009</v>
      </c>
      <c r="M224">
        <v>1540000000</v>
      </c>
      <c r="N224">
        <v>-10.667885999999999</v>
      </c>
    </row>
    <row r="225" spans="2:14" x14ac:dyDescent="0.25">
      <c r="B225">
        <v>1600000000</v>
      </c>
      <c r="C225">
        <v>-8.928153</v>
      </c>
      <c r="M225">
        <v>1600000000</v>
      </c>
      <c r="N225">
        <v>-10.409153</v>
      </c>
    </row>
    <row r="226" spans="2:14" x14ac:dyDescent="0.25">
      <c r="B226">
        <v>1660000000</v>
      </c>
      <c r="C226">
        <v>-8.7566880999999999</v>
      </c>
      <c r="M226">
        <v>1660000000</v>
      </c>
      <c r="N226">
        <v>-10.183536</v>
      </c>
    </row>
    <row r="227" spans="2:14" x14ac:dyDescent="0.25">
      <c r="B227">
        <v>1720000000</v>
      </c>
      <c r="C227">
        <v>-8.6046495000000007</v>
      </c>
      <c r="M227">
        <v>1720000000</v>
      </c>
      <c r="N227">
        <v>-9.9740286000000005</v>
      </c>
    </row>
    <row r="228" spans="2:14" x14ac:dyDescent="0.25">
      <c r="B228">
        <v>1780000000</v>
      </c>
      <c r="C228">
        <v>-8.4762982999999998</v>
      </c>
      <c r="M228">
        <v>1780000000</v>
      </c>
      <c r="N228">
        <v>-9.7526282999999996</v>
      </c>
    </row>
    <row r="229" spans="2:14" x14ac:dyDescent="0.25">
      <c r="B229">
        <v>1840000000</v>
      </c>
      <c r="C229">
        <v>-8.3113699000000008</v>
      </c>
      <c r="M229">
        <v>1840000000</v>
      </c>
      <c r="N229">
        <v>-9.5166578000000008</v>
      </c>
    </row>
    <row r="230" spans="2:14" x14ac:dyDescent="0.25">
      <c r="B230">
        <v>1900000000</v>
      </c>
      <c r="C230">
        <v>-8.2158584999999995</v>
      </c>
      <c r="M230">
        <v>1900000000</v>
      </c>
      <c r="N230">
        <v>-9.3280878000000005</v>
      </c>
    </row>
    <row r="231" spans="2:14" x14ac:dyDescent="0.25">
      <c r="B231">
        <v>1960000000</v>
      </c>
      <c r="C231">
        <v>-8.1134052000000008</v>
      </c>
      <c r="M231">
        <v>1960000000</v>
      </c>
      <c r="N231">
        <v>-9.1478681999999996</v>
      </c>
    </row>
    <row r="232" spans="2:14" x14ac:dyDescent="0.25">
      <c r="B232">
        <v>2020000000</v>
      </c>
      <c r="C232">
        <v>-8.0338382999999993</v>
      </c>
      <c r="M232">
        <v>2020000000</v>
      </c>
      <c r="N232">
        <v>-8.9615992999999996</v>
      </c>
    </row>
    <row r="233" spans="2:14" x14ac:dyDescent="0.25">
      <c r="B233">
        <v>2080000000</v>
      </c>
      <c r="C233">
        <v>-7.9542431999999996</v>
      </c>
      <c r="M233">
        <v>2080000000</v>
      </c>
      <c r="N233">
        <v>-8.8108062999999994</v>
      </c>
    </row>
    <row r="234" spans="2:14" x14ac:dyDescent="0.25">
      <c r="B234">
        <v>2140000000</v>
      </c>
      <c r="C234">
        <v>-7.9482241</v>
      </c>
      <c r="M234">
        <v>2140000000</v>
      </c>
      <c r="N234">
        <v>-8.6779431999999996</v>
      </c>
    </row>
    <row r="235" spans="2:14" x14ac:dyDescent="0.25">
      <c r="B235">
        <v>2200000000</v>
      </c>
      <c r="C235">
        <v>-7.9216880999999999</v>
      </c>
      <c r="M235">
        <v>2200000000</v>
      </c>
      <c r="N235">
        <v>-8.5378275000000006</v>
      </c>
    </row>
    <row r="236" spans="2:14" x14ac:dyDescent="0.25">
      <c r="B236">
        <v>2260000000</v>
      </c>
      <c r="C236">
        <v>-7.9536157000000003</v>
      </c>
      <c r="M236">
        <v>2260000000</v>
      </c>
      <c r="N236">
        <v>-8.4308338000000003</v>
      </c>
    </row>
    <row r="237" spans="2:14" x14ac:dyDescent="0.25">
      <c r="B237">
        <v>2320000000</v>
      </c>
      <c r="C237">
        <v>-7.9550700000000001</v>
      </c>
      <c r="M237">
        <v>2320000000</v>
      </c>
      <c r="N237">
        <v>-8.3230467000000008</v>
      </c>
    </row>
    <row r="238" spans="2:14" x14ac:dyDescent="0.25">
      <c r="B238">
        <v>2380000000</v>
      </c>
      <c r="C238">
        <v>-8.0016441</v>
      </c>
      <c r="M238">
        <v>2380000000</v>
      </c>
      <c r="N238">
        <v>-8.2344418000000008</v>
      </c>
    </row>
    <row r="239" spans="2:14" x14ac:dyDescent="0.25">
      <c r="B239">
        <v>2440000000</v>
      </c>
      <c r="C239">
        <v>-7.9948873999999996</v>
      </c>
      <c r="M239">
        <v>2440000000</v>
      </c>
      <c r="N239">
        <v>-8.1450633999999997</v>
      </c>
    </row>
    <row r="240" spans="2:14" x14ac:dyDescent="0.25">
      <c r="B240">
        <v>2500000000</v>
      </c>
      <c r="C240">
        <v>-8.0385074999999997</v>
      </c>
      <c r="M240">
        <v>2500000000</v>
      </c>
      <c r="N240">
        <v>-8.0991058000000002</v>
      </c>
    </row>
    <row r="241" spans="2:14" x14ac:dyDescent="0.25">
      <c r="B241">
        <v>2560000000</v>
      </c>
      <c r="C241">
        <v>-8.0354395000000007</v>
      </c>
      <c r="M241">
        <v>2560000000</v>
      </c>
      <c r="N241">
        <v>-8.0360326999999998</v>
      </c>
    </row>
    <row r="242" spans="2:14" x14ac:dyDescent="0.25">
      <c r="B242">
        <v>2620000000</v>
      </c>
      <c r="C242">
        <v>-8.0738716000000004</v>
      </c>
      <c r="M242">
        <v>2620000000</v>
      </c>
      <c r="N242">
        <v>-8.0188646000000006</v>
      </c>
    </row>
    <row r="243" spans="2:14" x14ac:dyDescent="0.25">
      <c r="B243">
        <v>2680000000</v>
      </c>
      <c r="C243">
        <v>-8.0863686000000001</v>
      </c>
      <c r="M243">
        <v>2680000000</v>
      </c>
      <c r="N243">
        <v>-7.9999169999999999</v>
      </c>
    </row>
    <row r="244" spans="2:14" x14ac:dyDescent="0.25">
      <c r="B244">
        <v>2740000000</v>
      </c>
      <c r="C244">
        <v>-8.1317071999999992</v>
      </c>
      <c r="M244">
        <v>2740000000</v>
      </c>
      <c r="N244">
        <v>-7.9948297000000004</v>
      </c>
    </row>
    <row r="245" spans="2:14" x14ac:dyDescent="0.25">
      <c r="B245">
        <v>2800000000</v>
      </c>
      <c r="C245">
        <v>-8.1286801999999998</v>
      </c>
      <c r="M245">
        <v>2800000000</v>
      </c>
      <c r="N245">
        <v>-7.9690452000000001</v>
      </c>
    </row>
    <row r="246" spans="2:14" x14ac:dyDescent="0.25">
      <c r="B246">
        <v>2860000000</v>
      </c>
      <c r="C246">
        <v>-8.1872845000000005</v>
      </c>
      <c r="M246">
        <v>2860000000</v>
      </c>
      <c r="N246">
        <v>-7.9912992000000003</v>
      </c>
    </row>
    <row r="247" spans="2:14" x14ac:dyDescent="0.25">
      <c r="B247">
        <v>2920000000</v>
      </c>
      <c r="C247">
        <v>-8.2219838999999997</v>
      </c>
      <c r="M247">
        <v>2920000000</v>
      </c>
      <c r="N247">
        <v>-7.972302</v>
      </c>
    </row>
    <row r="248" spans="2:14" x14ac:dyDescent="0.25">
      <c r="B248">
        <v>2980000000</v>
      </c>
      <c r="C248">
        <v>-8.2616682000000008</v>
      </c>
      <c r="M248">
        <v>2980000000</v>
      </c>
      <c r="N248">
        <v>-7.9373560000000003</v>
      </c>
    </row>
    <row r="249" spans="2:14" x14ac:dyDescent="0.25">
      <c r="B249">
        <v>3040000000</v>
      </c>
      <c r="C249">
        <v>-8.3194447</v>
      </c>
      <c r="M249">
        <v>3040000000</v>
      </c>
      <c r="N249">
        <v>-7.9168419999999999</v>
      </c>
    </row>
    <row r="250" spans="2:14" x14ac:dyDescent="0.25">
      <c r="B250">
        <v>3100000000</v>
      </c>
      <c r="C250">
        <v>-8.3867387999999998</v>
      </c>
      <c r="M250">
        <v>3100000000</v>
      </c>
      <c r="N250">
        <v>-7.8866296</v>
      </c>
    </row>
    <row r="251" spans="2:14" x14ac:dyDescent="0.25">
      <c r="B251">
        <v>3160000000</v>
      </c>
      <c r="C251">
        <v>-8.4147692000000003</v>
      </c>
      <c r="M251">
        <v>3160000000</v>
      </c>
      <c r="N251">
        <v>-7.8440089000000004</v>
      </c>
    </row>
    <row r="252" spans="2:14" x14ac:dyDescent="0.25">
      <c r="B252">
        <v>3220000000</v>
      </c>
      <c r="C252">
        <v>-8.4646530000000002</v>
      </c>
      <c r="M252">
        <v>3220000000</v>
      </c>
      <c r="N252">
        <v>-7.8276024</v>
      </c>
    </row>
    <row r="253" spans="2:14" x14ac:dyDescent="0.25">
      <c r="B253">
        <v>3280000000</v>
      </c>
      <c r="C253">
        <v>-8.5187778000000005</v>
      </c>
      <c r="M253">
        <v>3280000000</v>
      </c>
      <c r="N253">
        <v>-7.8299269999999996</v>
      </c>
    </row>
    <row r="254" spans="2:14" x14ac:dyDescent="0.25">
      <c r="B254">
        <v>3340000000</v>
      </c>
      <c r="C254">
        <v>-8.5484591000000005</v>
      </c>
      <c r="M254">
        <v>3340000000</v>
      </c>
      <c r="N254">
        <v>-7.8259515999999998</v>
      </c>
    </row>
    <row r="255" spans="2:14" x14ac:dyDescent="0.25">
      <c r="B255">
        <v>3400000000</v>
      </c>
      <c r="C255">
        <v>-8.5938271999999998</v>
      </c>
      <c r="M255">
        <v>3400000000</v>
      </c>
      <c r="N255">
        <v>-7.8599100000000002</v>
      </c>
    </row>
    <row r="256" spans="2:14" x14ac:dyDescent="0.25">
      <c r="B256">
        <v>3460000000</v>
      </c>
      <c r="C256">
        <v>-8.6288204000000004</v>
      </c>
      <c r="M256">
        <v>3460000000</v>
      </c>
      <c r="N256">
        <v>-7.880312</v>
      </c>
    </row>
    <row r="257" spans="2:14" x14ac:dyDescent="0.25">
      <c r="B257">
        <v>3520000000</v>
      </c>
      <c r="C257">
        <v>-8.6552361999999992</v>
      </c>
      <c r="M257">
        <v>3520000000</v>
      </c>
      <c r="N257">
        <v>-7.9118279999999999</v>
      </c>
    </row>
    <row r="258" spans="2:14" x14ac:dyDescent="0.25">
      <c r="B258">
        <v>3580000000</v>
      </c>
      <c r="C258">
        <v>-8.6939430000000009</v>
      </c>
      <c r="M258">
        <v>3580000000</v>
      </c>
      <c r="N258">
        <v>-7.9625731000000002</v>
      </c>
    </row>
    <row r="259" spans="2:14" x14ac:dyDescent="0.25">
      <c r="B259">
        <v>3640000000</v>
      </c>
      <c r="C259">
        <v>-8.7482737999999998</v>
      </c>
      <c r="M259">
        <v>3640000000</v>
      </c>
      <c r="N259">
        <v>-8.0261373999999996</v>
      </c>
    </row>
    <row r="260" spans="2:14" x14ac:dyDescent="0.25">
      <c r="B260">
        <v>3700000000</v>
      </c>
      <c r="C260">
        <v>-8.7613477999999994</v>
      </c>
      <c r="M260">
        <v>3700000000</v>
      </c>
      <c r="N260">
        <v>-8.0474490999999997</v>
      </c>
    </row>
    <row r="261" spans="2:14" x14ac:dyDescent="0.25">
      <c r="B261">
        <v>3760000000</v>
      </c>
      <c r="C261">
        <v>-8.7809562999999997</v>
      </c>
      <c r="M261">
        <v>3760000000</v>
      </c>
      <c r="N261">
        <v>-8.0779885999999994</v>
      </c>
    </row>
    <row r="262" spans="2:14" x14ac:dyDescent="0.25">
      <c r="B262">
        <v>3820000000</v>
      </c>
      <c r="C262">
        <v>-8.8191766999999999</v>
      </c>
      <c r="M262">
        <v>3820000000</v>
      </c>
      <c r="N262">
        <v>-8.1232766999999999</v>
      </c>
    </row>
    <row r="263" spans="2:14" x14ac:dyDescent="0.25">
      <c r="B263">
        <v>3880000000</v>
      </c>
      <c r="C263">
        <v>-8.9812402999999996</v>
      </c>
      <c r="M263">
        <v>3880000000</v>
      </c>
      <c r="N263">
        <v>-8.1510943999999999</v>
      </c>
    </row>
    <row r="264" spans="2:14" x14ac:dyDescent="0.25">
      <c r="B264">
        <v>3940000000</v>
      </c>
      <c r="C264">
        <v>-8.9943971999999999</v>
      </c>
      <c r="M264">
        <v>3940000000</v>
      </c>
      <c r="N264">
        <v>-8.1699753000000008</v>
      </c>
    </row>
    <row r="265" spans="2:14" x14ac:dyDescent="0.25">
      <c r="B265">
        <v>4000000000</v>
      </c>
      <c r="C265">
        <v>-9.0273228000000003</v>
      </c>
      <c r="M265">
        <v>4000000000</v>
      </c>
      <c r="N265">
        <v>-8.2041301999999998</v>
      </c>
    </row>
    <row r="266" spans="2:14" x14ac:dyDescent="0.25">
      <c r="B266">
        <v>4060000000</v>
      </c>
      <c r="C266">
        <v>-9.0703505999999994</v>
      </c>
      <c r="M266">
        <v>4060000000</v>
      </c>
      <c r="N266">
        <v>-8.2500962999999992</v>
      </c>
    </row>
    <row r="267" spans="2:14" x14ac:dyDescent="0.25">
      <c r="B267">
        <v>4120000000</v>
      </c>
      <c r="C267">
        <v>-9.0969744000000006</v>
      </c>
      <c r="M267">
        <v>4120000000</v>
      </c>
      <c r="N267">
        <v>-8.2651757999999997</v>
      </c>
    </row>
    <row r="268" spans="2:14" x14ac:dyDescent="0.25">
      <c r="B268">
        <v>4180000000</v>
      </c>
      <c r="C268">
        <v>-8.9619111999999994</v>
      </c>
      <c r="M268">
        <v>4180000000</v>
      </c>
      <c r="N268">
        <v>-8.2901506000000005</v>
      </c>
    </row>
    <row r="269" spans="2:14" x14ac:dyDescent="0.25">
      <c r="B269">
        <v>4240000000</v>
      </c>
      <c r="C269">
        <v>-8.9710865000000002</v>
      </c>
      <c r="M269">
        <v>4240000000</v>
      </c>
      <c r="N269">
        <v>-8.3102207000000003</v>
      </c>
    </row>
    <row r="270" spans="2:14" x14ac:dyDescent="0.25">
      <c r="B270">
        <v>4300000000</v>
      </c>
      <c r="C270">
        <v>-8.9892654000000007</v>
      </c>
      <c r="M270">
        <v>4300000000</v>
      </c>
      <c r="N270">
        <v>-8.3421707000000005</v>
      </c>
    </row>
    <row r="271" spans="2:14" x14ac:dyDescent="0.25">
      <c r="B271">
        <v>4360000000</v>
      </c>
      <c r="C271">
        <v>-8.9855032000000001</v>
      </c>
      <c r="M271">
        <v>4360000000</v>
      </c>
      <c r="N271">
        <v>-8.3653592999999997</v>
      </c>
    </row>
    <row r="272" spans="2:14" x14ac:dyDescent="0.25">
      <c r="B272">
        <v>4420000000</v>
      </c>
      <c r="C272">
        <v>-8.9853058000000008</v>
      </c>
      <c r="M272">
        <v>4420000000</v>
      </c>
      <c r="N272">
        <v>-8.4175357999999996</v>
      </c>
    </row>
    <row r="273" spans="2:14" x14ac:dyDescent="0.25">
      <c r="B273">
        <v>4480000000</v>
      </c>
      <c r="C273">
        <v>-8.9949989000000006</v>
      </c>
      <c r="M273">
        <v>4480000000</v>
      </c>
      <c r="N273">
        <v>-8.4553317999999997</v>
      </c>
    </row>
    <row r="274" spans="2:14" x14ac:dyDescent="0.25">
      <c r="B274">
        <v>4540000000</v>
      </c>
      <c r="C274">
        <v>-8.9934235000000005</v>
      </c>
      <c r="M274">
        <v>4540000000</v>
      </c>
      <c r="N274">
        <v>-8.4988297999999993</v>
      </c>
    </row>
    <row r="275" spans="2:14" x14ac:dyDescent="0.25">
      <c r="B275">
        <v>4600000000</v>
      </c>
      <c r="C275">
        <v>-8.9766969999999997</v>
      </c>
      <c r="M275">
        <v>4600000000</v>
      </c>
      <c r="N275">
        <v>-8.5385407999999998</v>
      </c>
    </row>
    <row r="276" spans="2:14" x14ac:dyDescent="0.25">
      <c r="B276">
        <v>4660000000</v>
      </c>
      <c r="C276">
        <v>-8.9632415999999999</v>
      </c>
      <c r="M276">
        <v>4660000000</v>
      </c>
      <c r="N276">
        <v>-8.5592041000000005</v>
      </c>
    </row>
    <row r="277" spans="2:14" x14ac:dyDescent="0.25">
      <c r="B277">
        <v>4720000000</v>
      </c>
      <c r="C277">
        <v>-8.9275932000000005</v>
      </c>
      <c r="M277">
        <v>4720000000</v>
      </c>
      <c r="N277">
        <v>-8.5587558999999995</v>
      </c>
    </row>
    <row r="278" spans="2:14" x14ac:dyDescent="0.25">
      <c r="B278">
        <v>4780000000</v>
      </c>
      <c r="C278">
        <v>-8.8809766999999997</v>
      </c>
      <c r="M278">
        <v>4780000000</v>
      </c>
      <c r="N278">
        <v>-8.5446720000000003</v>
      </c>
    </row>
    <row r="279" spans="2:14" x14ac:dyDescent="0.25">
      <c r="B279">
        <v>4840000000</v>
      </c>
      <c r="C279">
        <v>-8.8334416999999998</v>
      </c>
      <c r="M279">
        <v>4840000000</v>
      </c>
      <c r="N279">
        <v>-8.5312128000000005</v>
      </c>
    </row>
    <row r="280" spans="2:14" x14ac:dyDescent="0.25">
      <c r="B280">
        <v>4900000000</v>
      </c>
      <c r="C280">
        <v>-8.7799367999999998</v>
      </c>
      <c r="M280">
        <v>4900000000</v>
      </c>
      <c r="N280">
        <v>-8.4956226000000008</v>
      </c>
    </row>
    <row r="281" spans="2:14" x14ac:dyDescent="0.25">
      <c r="B281">
        <v>4960000000</v>
      </c>
      <c r="C281">
        <v>-8.7264871999999993</v>
      </c>
      <c r="M281">
        <v>4960000000</v>
      </c>
      <c r="N281">
        <v>-8.4831284999999994</v>
      </c>
    </row>
    <row r="282" spans="2:14" x14ac:dyDescent="0.25">
      <c r="B282">
        <v>5020000000</v>
      </c>
      <c r="C282">
        <v>-8.6700944999999994</v>
      </c>
      <c r="M282">
        <v>5020000000</v>
      </c>
      <c r="N282">
        <v>-8.4598130999999999</v>
      </c>
    </row>
    <row r="283" spans="2:14" x14ac:dyDescent="0.25">
      <c r="B283">
        <v>5080000000</v>
      </c>
      <c r="C283">
        <v>-8.6110687000000006</v>
      </c>
      <c r="M283">
        <v>5080000000</v>
      </c>
      <c r="N283">
        <v>-8.4346475999999999</v>
      </c>
    </row>
    <row r="284" spans="2:14" x14ac:dyDescent="0.25">
      <c r="B284">
        <v>5140000000</v>
      </c>
      <c r="C284">
        <v>-8.5423211999999999</v>
      </c>
      <c r="M284">
        <v>5140000000</v>
      </c>
      <c r="N284">
        <v>-8.4044275000000006</v>
      </c>
    </row>
    <row r="285" spans="2:14" x14ac:dyDescent="0.25">
      <c r="B285">
        <v>5200000000</v>
      </c>
      <c r="C285">
        <v>-8.4877137999999999</v>
      </c>
      <c r="M285">
        <v>5200000000</v>
      </c>
      <c r="N285">
        <v>-8.3999223999999995</v>
      </c>
    </row>
    <row r="286" spans="2:14" x14ac:dyDescent="0.25">
      <c r="B286">
        <v>5260000000</v>
      </c>
      <c r="C286">
        <v>-8.4316893000000004</v>
      </c>
      <c r="M286">
        <v>5260000000</v>
      </c>
      <c r="N286">
        <v>-8.3817272000000003</v>
      </c>
    </row>
    <row r="287" spans="2:14" x14ac:dyDescent="0.25">
      <c r="B287">
        <v>5320000000</v>
      </c>
      <c r="C287">
        <v>-8.3678694</v>
      </c>
      <c r="M287">
        <v>5320000000</v>
      </c>
      <c r="N287">
        <v>-8.3658561999999996</v>
      </c>
    </row>
    <row r="288" spans="2:14" x14ac:dyDescent="0.25">
      <c r="B288">
        <v>5380000000</v>
      </c>
      <c r="C288">
        <v>-8.3250159999999997</v>
      </c>
      <c r="M288">
        <v>5380000000</v>
      </c>
      <c r="N288">
        <v>-8.3840617999999996</v>
      </c>
    </row>
    <row r="289" spans="2:14" x14ac:dyDescent="0.25">
      <c r="B289">
        <v>5440000000</v>
      </c>
      <c r="C289">
        <v>-8.2847843000000001</v>
      </c>
      <c r="M289">
        <v>5440000000</v>
      </c>
      <c r="N289">
        <v>-8.3921375000000005</v>
      </c>
    </row>
    <row r="290" spans="2:14" x14ac:dyDescent="0.25">
      <c r="B290">
        <v>5500000000</v>
      </c>
      <c r="C290">
        <v>-8.2063894000000008</v>
      </c>
      <c r="M290">
        <v>5500000000</v>
      </c>
      <c r="N290">
        <v>-8.3810777999999999</v>
      </c>
    </row>
    <row r="291" spans="2:14" x14ac:dyDescent="0.25">
      <c r="B291">
        <v>5560000000</v>
      </c>
      <c r="C291">
        <v>-8.1268052999999991</v>
      </c>
      <c r="M291">
        <v>5560000000</v>
      </c>
      <c r="N291">
        <v>-8.3732480999999996</v>
      </c>
    </row>
    <row r="292" spans="2:14" x14ac:dyDescent="0.25">
      <c r="B292">
        <v>5620000000</v>
      </c>
      <c r="C292">
        <v>-8.0663157000000005</v>
      </c>
      <c r="M292">
        <v>5620000000</v>
      </c>
      <c r="N292">
        <v>-8.3733386999999997</v>
      </c>
    </row>
    <row r="293" spans="2:14" x14ac:dyDescent="0.25">
      <c r="B293">
        <v>5680000000</v>
      </c>
      <c r="C293">
        <v>-8.0189485999999999</v>
      </c>
      <c r="M293">
        <v>5680000000</v>
      </c>
      <c r="N293">
        <v>-8.3462905999999997</v>
      </c>
    </row>
    <row r="294" spans="2:14" x14ac:dyDescent="0.25">
      <c r="B294">
        <v>5740000000</v>
      </c>
      <c r="C294">
        <v>-8.0208645000000001</v>
      </c>
      <c r="M294">
        <v>5740000000</v>
      </c>
      <c r="N294">
        <v>-8.3424195999999995</v>
      </c>
    </row>
    <row r="295" spans="2:14" x14ac:dyDescent="0.25">
      <c r="B295">
        <v>5800000000</v>
      </c>
      <c r="C295">
        <v>-8.0971221999999994</v>
      </c>
      <c r="M295">
        <v>5800000000</v>
      </c>
      <c r="N295">
        <v>-8.3395060999999995</v>
      </c>
    </row>
    <row r="296" spans="2:14" x14ac:dyDescent="0.25">
      <c r="B296">
        <v>5860000000</v>
      </c>
      <c r="C296">
        <v>-8.1992282999999997</v>
      </c>
      <c r="M296">
        <v>5860000000</v>
      </c>
      <c r="N296">
        <v>-8.3220091000000007</v>
      </c>
    </row>
    <row r="297" spans="2:14" x14ac:dyDescent="0.25">
      <c r="B297">
        <v>5920000000</v>
      </c>
      <c r="C297">
        <v>-8.3178186000000007</v>
      </c>
      <c r="M297">
        <v>5920000000</v>
      </c>
      <c r="N297">
        <v>-8.3120727999999993</v>
      </c>
    </row>
    <row r="298" spans="2:14" x14ac:dyDescent="0.25">
      <c r="B298">
        <v>5980000000</v>
      </c>
      <c r="C298">
        <v>-8.4282398000000001</v>
      </c>
      <c r="M298">
        <v>5980000000</v>
      </c>
      <c r="N298">
        <v>-8.3169927999999995</v>
      </c>
    </row>
    <row r="299" spans="2:14" x14ac:dyDescent="0.25">
      <c r="B299">
        <v>6040000000</v>
      </c>
      <c r="C299">
        <v>-8.5034103000000005</v>
      </c>
      <c r="M299">
        <v>6040000000</v>
      </c>
      <c r="N299">
        <v>-8.3032160000000008</v>
      </c>
    </row>
    <row r="300" spans="2:14" x14ac:dyDescent="0.25">
      <c r="B300">
        <v>6100000000</v>
      </c>
      <c r="C300">
        <v>-8.5320034000000007</v>
      </c>
      <c r="M300">
        <v>6100000000</v>
      </c>
      <c r="N300">
        <v>-8.2891884000000005</v>
      </c>
    </row>
    <row r="301" spans="2:14" x14ac:dyDescent="0.25">
      <c r="B301">
        <v>6160000000</v>
      </c>
      <c r="C301">
        <v>-8.5324974000000005</v>
      </c>
      <c r="M301">
        <v>6160000000</v>
      </c>
      <c r="N301">
        <v>-8.2922325000000008</v>
      </c>
    </row>
    <row r="302" spans="2:14" x14ac:dyDescent="0.25">
      <c r="B302">
        <v>6220000000</v>
      </c>
      <c r="C302">
        <v>-8.5167494000000001</v>
      </c>
      <c r="M302">
        <v>6220000000</v>
      </c>
      <c r="N302">
        <v>-8.2856245000000008</v>
      </c>
    </row>
    <row r="303" spans="2:14" x14ac:dyDescent="0.25">
      <c r="B303">
        <v>6280000000</v>
      </c>
      <c r="C303">
        <v>-8.4964905000000002</v>
      </c>
      <c r="M303">
        <v>6280000000</v>
      </c>
      <c r="N303">
        <v>-8.2812947999999995</v>
      </c>
    </row>
    <row r="304" spans="2:14" x14ac:dyDescent="0.25">
      <c r="B304">
        <v>6340000000</v>
      </c>
      <c r="C304">
        <v>-8.4579562999999993</v>
      </c>
      <c r="M304">
        <v>6340000000</v>
      </c>
      <c r="N304">
        <v>-8.2739028999999995</v>
      </c>
    </row>
    <row r="305" spans="2:14" x14ac:dyDescent="0.25">
      <c r="B305">
        <v>6400000000</v>
      </c>
      <c r="C305">
        <v>-8.4136352999999993</v>
      </c>
      <c r="M305">
        <v>6400000000</v>
      </c>
      <c r="N305">
        <v>-8.2667321999999999</v>
      </c>
    </row>
    <row r="306" spans="2:14" x14ac:dyDescent="0.25">
      <c r="B306">
        <v>6460000000</v>
      </c>
      <c r="C306">
        <v>-8.3773526999999994</v>
      </c>
      <c r="M306">
        <v>6460000000</v>
      </c>
      <c r="N306">
        <v>-8.2502078999999995</v>
      </c>
    </row>
    <row r="307" spans="2:14" x14ac:dyDescent="0.25">
      <c r="B307">
        <v>6520000000</v>
      </c>
      <c r="C307">
        <v>-8.3507061</v>
      </c>
      <c r="M307">
        <v>6520000000</v>
      </c>
      <c r="N307">
        <v>-8.2425040999999997</v>
      </c>
    </row>
    <row r="308" spans="2:14" x14ac:dyDescent="0.25">
      <c r="B308">
        <v>6580000000</v>
      </c>
      <c r="C308">
        <v>-8.3095111999999993</v>
      </c>
      <c r="M308">
        <v>6580000000</v>
      </c>
      <c r="N308">
        <v>-8.2216071999999993</v>
      </c>
    </row>
    <row r="309" spans="2:14" x14ac:dyDescent="0.25">
      <c r="B309">
        <v>6640000000</v>
      </c>
      <c r="C309">
        <v>-8.2838086999999998</v>
      </c>
      <c r="M309">
        <v>6640000000</v>
      </c>
      <c r="N309">
        <v>-8.2090920999999994</v>
      </c>
    </row>
    <row r="310" spans="2:14" x14ac:dyDescent="0.25">
      <c r="B310">
        <v>6700000000</v>
      </c>
      <c r="C310">
        <v>-8.2782620999999992</v>
      </c>
      <c r="M310">
        <v>6700000000</v>
      </c>
      <c r="N310">
        <v>-8.2070808</v>
      </c>
    </row>
    <row r="311" spans="2:14" x14ac:dyDescent="0.25">
      <c r="B311">
        <v>6760000000</v>
      </c>
      <c r="C311">
        <v>-8.2728137999999998</v>
      </c>
      <c r="M311">
        <v>6760000000</v>
      </c>
      <c r="N311">
        <v>-8.2074242000000002</v>
      </c>
    </row>
    <row r="312" spans="2:14" x14ac:dyDescent="0.25">
      <c r="B312">
        <v>6820000000</v>
      </c>
      <c r="C312">
        <v>-8.2542323999999994</v>
      </c>
      <c r="M312">
        <v>6820000000</v>
      </c>
      <c r="N312">
        <v>-8.1964854999999996</v>
      </c>
    </row>
    <row r="313" spans="2:14" x14ac:dyDescent="0.25">
      <c r="B313">
        <v>6880000000</v>
      </c>
      <c r="C313">
        <v>-8.2509089000000007</v>
      </c>
      <c r="M313">
        <v>6880000000</v>
      </c>
      <c r="N313">
        <v>-8.1901835999999992</v>
      </c>
    </row>
    <row r="314" spans="2:14" x14ac:dyDescent="0.25">
      <c r="B314">
        <v>6940000000</v>
      </c>
      <c r="C314">
        <v>-8.265625</v>
      </c>
      <c r="M314">
        <v>6940000000</v>
      </c>
      <c r="N314">
        <v>-8.1897116000000008</v>
      </c>
    </row>
    <row r="315" spans="2:14" x14ac:dyDescent="0.25">
      <c r="B315">
        <v>7000000000</v>
      </c>
      <c r="C315">
        <v>-8.2674178999999999</v>
      </c>
      <c r="M315">
        <v>7000000000</v>
      </c>
      <c r="N315">
        <v>-8.1675959000000002</v>
      </c>
    </row>
    <row r="316" spans="2:14" x14ac:dyDescent="0.25">
      <c r="B316">
        <v>7060000000</v>
      </c>
      <c r="C316">
        <v>-8.2730035999999991</v>
      </c>
      <c r="M316">
        <v>7060000000</v>
      </c>
      <c r="N316">
        <v>-8.1431055000000008</v>
      </c>
    </row>
    <row r="317" spans="2:14" x14ac:dyDescent="0.25">
      <c r="B317">
        <v>7120000000</v>
      </c>
      <c r="C317">
        <v>-8.2922095999999996</v>
      </c>
      <c r="M317">
        <v>7120000000</v>
      </c>
      <c r="N317">
        <v>-8.1186170999999998</v>
      </c>
    </row>
    <row r="318" spans="2:14" x14ac:dyDescent="0.25">
      <c r="B318">
        <v>7180000000</v>
      </c>
      <c r="C318">
        <v>-8.3094540000000006</v>
      </c>
      <c r="M318">
        <v>7180000000</v>
      </c>
      <c r="N318">
        <v>-8.0782126999999999</v>
      </c>
    </row>
    <row r="319" spans="2:14" x14ac:dyDescent="0.25">
      <c r="B319">
        <v>7240000000</v>
      </c>
      <c r="C319">
        <v>-8.3098010999999996</v>
      </c>
      <c r="M319">
        <v>7240000000</v>
      </c>
      <c r="N319">
        <v>-8.0257071999999994</v>
      </c>
    </row>
    <row r="320" spans="2:14" x14ac:dyDescent="0.25">
      <c r="B320">
        <v>7300000000</v>
      </c>
      <c r="C320">
        <v>-8.3167381000000002</v>
      </c>
      <c r="M320">
        <v>7300000000</v>
      </c>
      <c r="N320">
        <v>-7.9885339999999996</v>
      </c>
    </row>
    <row r="321" spans="2:14" x14ac:dyDescent="0.25">
      <c r="B321">
        <v>7360000000</v>
      </c>
      <c r="C321">
        <v>-8.3253441000000006</v>
      </c>
      <c r="M321">
        <v>7360000000</v>
      </c>
      <c r="N321">
        <v>-7.9541073000000004</v>
      </c>
    </row>
    <row r="322" spans="2:14" x14ac:dyDescent="0.25">
      <c r="B322">
        <v>7420000000</v>
      </c>
      <c r="C322">
        <v>-8.3284491999999997</v>
      </c>
      <c r="M322">
        <v>7420000000</v>
      </c>
      <c r="N322">
        <v>-7.9253187</v>
      </c>
    </row>
    <row r="323" spans="2:14" x14ac:dyDescent="0.25">
      <c r="B323">
        <v>7480000000</v>
      </c>
      <c r="C323">
        <v>-8.3233499999999996</v>
      </c>
      <c r="M323">
        <v>7480000000</v>
      </c>
      <c r="N323">
        <v>-7.9170598999999999</v>
      </c>
    </row>
    <row r="324" spans="2:14" x14ac:dyDescent="0.25">
      <c r="B324">
        <v>7540000000</v>
      </c>
      <c r="C324">
        <v>-8.3320465000000006</v>
      </c>
      <c r="M324">
        <v>7540000000</v>
      </c>
      <c r="N324">
        <v>-7.9427928999999997</v>
      </c>
    </row>
    <row r="325" spans="2:14" x14ac:dyDescent="0.25">
      <c r="B325">
        <v>7600000000</v>
      </c>
      <c r="C325">
        <v>-8.3466281999999996</v>
      </c>
      <c r="M325">
        <v>7600000000</v>
      </c>
      <c r="N325">
        <v>-7.9702253000000001</v>
      </c>
    </row>
    <row r="326" spans="2:14" x14ac:dyDescent="0.25">
      <c r="B326">
        <v>7660000000</v>
      </c>
      <c r="C326">
        <v>-8.3415575000000004</v>
      </c>
      <c r="M326">
        <v>7660000000</v>
      </c>
      <c r="N326">
        <v>-7.9877070999999997</v>
      </c>
    </row>
    <row r="327" spans="2:14" x14ac:dyDescent="0.25">
      <c r="B327">
        <v>7720000000</v>
      </c>
      <c r="C327">
        <v>-8.3394594000000009</v>
      </c>
      <c r="M327">
        <v>7720000000</v>
      </c>
      <c r="N327">
        <v>-8.0255259999999993</v>
      </c>
    </row>
    <row r="328" spans="2:14" x14ac:dyDescent="0.25">
      <c r="B328">
        <v>7780000000</v>
      </c>
      <c r="C328">
        <v>-8.3440589999999997</v>
      </c>
      <c r="M328">
        <v>7780000000</v>
      </c>
      <c r="N328">
        <v>-8.0644378999999997</v>
      </c>
    </row>
    <row r="329" spans="2:14" x14ac:dyDescent="0.25">
      <c r="B329">
        <v>7840000000</v>
      </c>
      <c r="C329">
        <v>-8.3474550000000001</v>
      </c>
      <c r="M329">
        <v>7840000000</v>
      </c>
      <c r="N329">
        <v>-8.0831546999999997</v>
      </c>
    </row>
    <row r="330" spans="2:14" x14ac:dyDescent="0.25">
      <c r="B330">
        <v>7900000000</v>
      </c>
      <c r="C330">
        <v>-8.3455905999999995</v>
      </c>
      <c r="M330">
        <v>7900000000</v>
      </c>
      <c r="N330">
        <v>-8.1019114999999999</v>
      </c>
    </row>
    <row r="331" spans="2:14" x14ac:dyDescent="0.25">
      <c r="B331">
        <v>7960000000</v>
      </c>
      <c r="C331">
        <v>-8.3651905000000006</v>
      </c>
      <c r="M331">
        <v>7960000000</v>
      </c>
      <c r="N331">
        <v>-8.1395903000000001</v>
      </c>
    </row>
    <row r="332" spans="2:14" x14ac:dyDescent="0.25">
      <c r="B332">
        <v>8020000000</v>
      </c>
      <c r="C332">
        <v>-8.3988934000000004</v>
      </c>
      <c r="M332">
        <v>8020000000</v>
      </c>
      <c r="N332">
        <v>-8.1610469999999999</v>
      </c>
    </row>
    <row r="333" spans="2:14" x14ac:dyDescent="0.25">
      <c r="B333">
        <v>8080000000</v>
      </c>
      <c r="C333">
        <v>-8.4273185999999995</v>
      </c>
      <c r="M333">
        <v>8080000000</v>
      </c>
      <c r="N333">
        <v>-8.1724166999999994</v>
      </c>
    </row>
    <row r="334" spans="2:14" x14ac:dyDescent="0.25">
      <c r="B334">
        <v>8140000000</v>
      </c>
      <c r="C334">
        <v>-8.4389915000000002</v>
      </c>
      <c r="M334">
        <v>8140000000</v>
      </c>
      <c r="N334">
        <v>-8.1738329000000007</v>
      </c>
    </row>
    <row r="335" spans="2:14" x14ac:dyDescent="0.25">
      <c r="B335">
        <v>8200000000</v>
      </c>
      <c r="C335">
        <v>-8.4665984999999999</v>
      </c>
      <c r="M335">
        <v>8200000000</v>
      </c>
      <c r="N335">
        <v>-8.1835632</v>
      </c>
    </row>
    <row r="336" spans="2:14" x14ac:dyDescent="0.25">
      <c r="B336">
        <v>8260000000</v>
      </c>
      <c r="C336">
        <v>-8.5052795000000003</v>
      </c>
      <c r="M336">
        <v>8260000000</v>
      </c>
      <c r="N336">
        <v>-8.1829958000000005</v>
      </c>
    </row>
    <row r="337" spans="2:14" x14ac:dyDescent="0.25">
      <c r="B337">
        <v>8320000000</v>
      </c>
      <c r="C337">
        <v>-8.5284653000000006</v>
      </c>
      <c r="M337">
        <v>8320000000</v>
      </c>
      <c r="N337">
        <v>-8.1778201999999993</v>
      </c>
    </row>
    <row r="338" spans="2:14" x14ac:dyDescent="0.25">
      <c r="B338">
        <v>8380000000</v>
      </c>
      <c r="C338">
        <v>-8.5626172999999994</v>
      </c>
      <c r="M338">
        <v>8380000000</v>
      </c>
      <c r="N338">
        <v>-8.1748857000000008</v>
      </c>
    </row>
    <row r="339" spans="2:14" x14ac:dyDescent="0.25">
      <c r="B339">
        <v>8440000000</v>
      </c>
      <c r="C339">
        <v>-8.6181287999999991</v>
      </c>
      <c r="M339">
        <v>8440000000</v>
      </c>
      <c r="N339">
        <v>-8.1923904000000007</v>
      </c>
    </row>
    <row r="340" spans="2:14" x14ac:dyDescent="0.25">
      <c r="B340">
        <v>8500000000</v>
      </c>
      <c r="C340">
        <v>-8.6575135999999997</v>
      </c>
      <c r="M340">
        <v>8500000000</v>
      </c>
      <c r="N340">
        <v>-8.1850442999999995</v>
      </c>
    </row>
    <row r="341" spans="2:14" x14ac:dyDescent="0.25">
      <c r="B341">
        <v>8560000000</v>
      </c>
      <c r="C341">
        <v>-8.6949500999999998</v>
      </c>
      <c r="M341">
        <v>8560000000</v>
      </c>
      <c r="N341">
        <v>-8.1971291999999991</v>
      </c>
    </row>
    <row r="342" spans="2:14" x14ac:dyDescent="0.25">
      <c r="B342">
        <v>8620000000</v>
      </c>
      <c r="C342">
        <v>-8.7486972999999999</v>
      </c>
      <c r="M342">
        <v>8620000000</v>
      </c>
      <c r="N342">
        <v>-8.2200146000000007</v>
      </c>
    </row>
    <row r="343" spans="2:14" x14ac:dyDescent="0.25">
      <c r="B343">
        <v>8680000000</v>
      </c>
      <c r="C343">
        <v>-8.7883835000000001</v>
      </c>
      <c r="M343">
        <v>8680000000</v>
      </c>
      <c r="N343">
        <v>-8.2299060999999991</v>
      </c>
    </row>
    <row r="344" spans="2:14" x14ac:dyDescent="0.25">
      <c r="B344">
        <v>8740000000</v>
      </c>
      <c r="C344">
        <v>-8.8112124999999999</v>
      </c>
      <c r="M344">
        <v>8740000000</v>
      </c>
      <c r="N344">
        <v>-8.2261971999999997</v>
      </c>
    </row>
    <row r="345" spans="2:14" x14ac:dyDescent="0.25">
      <c r="B345">
        <v>8800000000</v>
      </c>
      <c r="C345">
        <v>-8.8593159000000004</v>
      </c>
      <c r="M345">
        <v>8800000000</v>
      </c>
      <c r="N345">
        <v>-8.3040503999999995</v>
      </c>
    </row>
    <row r="346" spans="2:14" x14ac:dyDescent="0.25">
      <c r="B346">
        <v>8860000000</v>
      </c>
      <c r="C346">
        <v>-8.9223595000000007</v>
      </c>
      <c r="M346">
        <v>8860000000</v>
      </c>
      <c r="N346">
        <v>-8.3768882999999992</v>
      </c>
    </row>
    <row r="347" spans="2:14" x14ac:dyDescent="0.25">
      <c r="B347">
        <v>8920000000</v>
      </c>
      <c r="C347">
        <v>-8.938364</v>
      </c>
      <c r="M347">
        <v>8920000000</v>
      </c>
      <c r="N347">
        <v>-8.4024705999999991</v>
      </c>
    </row>
    <row r="348" spans="2:14" x14ac:dyDescent="0.25">
      <c r="B348">
        <v>8980000000</v>
      </c>
      <c r="C348">
        <v>-8.9387255000000003</v>
      </c>
      <c r="M348">
        <v>8980000000</v>
      </c>
      <c r="N348">
        <v>-8.4423093999999992</v>
      </c>
    </row>
    <row r="349" spans="2:14" x14ac:dyDescent="0.25">
      <c r="B349">
        <v>9040000000</v>
      </c>
      <c r="C349">
        <v>-8.9686278999999995</v>
      </c>
      <c r="M349">
        <v>9040000000</v>
      </c>
      <c r="N349">
        <v>-8.5827875000000002</v>
      </c>
    </row>
    <row r="350" spans="2:14" x14ac:dyDescent="0.25">
      <c r="B350">
        <v>9100000000</v>
      </c>
      <c r="C350">
        <v>-9.0057507000000001</v>
      </c>
      <c r="M350">
        <v>9100000000</v>
      </c>
      <c r="N350">
        <v>-8.7238626000000004</v>
      </c>
    </row>
    <row r="351" spans="2:14" x14ac:dyDescent="0.25">
      <c r="B351">
        <v>9160000000</v>
      </c>
      <c r="C351">
        <v>-8.9957475999999996</v>
      </c>
      <c r="M351">
        <v>9160000000</v>
      </c>
      <c r="N351">
        <v>-8.8190478999999993</v>
      </c>
    </row>
    <row r="352" spans="2:14" x14ac:dyDescent="0.25">
      <c r="B352">
        <v>9220000000</v>
      </c>
      <c r="C352">
        <v>-9.0094948000000006</v>
      </c>
      <c r="M352">
        <v>9220000000</v>
      </c>
      <c r="N352">
        <v>-8.9993773000000008</v>
      </c>
    </row>
    <row r="353" spans="2:14" x14ac:dyDescent="0.25">
      <c r="B353">
        <v>9280000000</v>
      </c>
      <c r="C353">
        <v>-9.0836506000000004</v>
      </c>
      <c r="M353">
        <v>9280000000</v>
      </c>
      <c r="N353">
        <v>-9.2915316000000008</v>
      </c>
    </row>
    <row r="354" spans="2:14" x14ac:dyDescent="0.25">
      <c r="B354">
        <v>9340000000</v>
      </c>
      <c r="C354">
        <v>-9.1352758000000005</v>
      </c>
      <c r="M354">
        <v>9340000000</v>
      </c>
      <c r="N354">
        <v>-9.4881182000000006</v>
      </c>
    </row>
    <row r="355" spans="2:14" x14ac:dyDescent="0.25">
      <c r="B355">
        <v>9400000000</v>
      </c>
      <c r="C355">
        <v>-9.1175488999999992</v>
      </c>
      <c r="M355">
        <v>9400000000</v>
      </c>
      <c r="N355">
        <v>-9.5788917999999992</v>
      </c>
    </row>
    <row r="356" spans="2:14" x14ac:dyDescent="0.25">
      <c r="B356">
        <v>9460000000</v>
      </c>
      <c r="C356">
        <v>-9.1349544999999992</v>
      </c>
      <c r="M356">
        <v>9460000000</v>
      </c>
      <c r="N356">
        <v>-9.8061333000000008</v>
      </c>
    </row>
    <row r="357" spans="2:14" x14ac:dyDescent="0.25">
      <c r="B357">
        <v>9520000000</v>
      </c>
      <c r="C357">
        <v>-9.2111082</v>
      </c>
      <c r="M357">
        <v>9520000000</v>
      </c>
      <c r="N357">
        <v>-10.086869999999999</v>
      </c>
    </row>
    <row r="358" spans="2:14" x14ac:dyDescent="0.25">
      <c r="B358">
        <v>9580000000</v>
      </c>
      <c r="C358">
        <v>-9.2370558000000003</v>
      </c>
      <c r="M358">
        <v>9580000000</v>
      </c>
      <c r="N358">
        <v>-10.254583999999999</v>
      </c>
    </row>
    <row r="359" spans="2:14" x14ac:dyDescent="0.25">
      <c r="B359">
        <v>9640000000</v>
      </c>
      <c r="C359">
        <v>-9.2704267999999992</v>
      </c>
      <c r="M359">
        <v>9640000000</v>
      </c>
      <c r="N359">
        <v>-10.472236000000001</v>
      </c>
    </row>
    <row r="360" spans="2:14" x14ac:dyDescent="0.25">
      <c r="B360">
        <v>9700000000</v>
      </c>
      <c r="C360">
        <v>-9.4497041999999993</v>
      </c>
      <c r="M360">
        <v>9700000000</v>
      </c>
      <c r="N360">
        <v>-10.872640000000001</v>
      </c>
    </row>
    <row r="361" spans="2:14" x14ac:dyDescent="0.25">
      <c r="B361">
        <v>9760000000</v>
      </c>
      <c r="C361">
        <v>-9.6789588999999996</v>
      </c>
      <c r="M361">
        <v>9760000000</v>
      </c>
      <c r="N361">
        <v>-11.195974</v>
      </c>
    </row>
    <row r="362" spans="2:14" x14ac:dyDescent="0.25">
      <c r="B362">
        <v>9820000000</v>
      </c>
      <c r="C362">
        <v>-9.7871199000000004</v>
      </c>
      <c r="M362">
        <v>9820000000</v>
      </c>
      <c r="N362">
        <v>-11.337161</v>
      </c>
    </row>
    <row r="363" spans="2:14" x14ac:dyDescent="0.25">
      <c r="B363">
        <v>9880000000</v>
      </c>
      <c r="C363">
        <v>-9.8742552000000003</v>
      </c>
      <c r="M363">
        <v>9880000000</v>
      </c>
      <c r="N363">
        <v>-11.480352999999999</v>
      </c>
    </row>
    <row r="364" spans="2:14" x14ac:dyDescent="0.25">
      <c r="B364">
        <v>9940000000</v>
      </c>
      <c r="C364">
        <v>-9.9641427999999994</v>
      </c>
      <c r="M364">
        <v>9940000000</v>
      </c>
      <c r="N364">
        <v>-11.585357999999999</v>
      </c>
    </row>
    <row r="365" spans="2:14" x14ac:dyDescent="0.25">
      <c r="B365">
        <v>10000000000</v>
      </c>
      <c r="C365">
        <v>-9.9698504999999997</v>
      </c>
      <c r="M365">
        <v>10000000000</v>
      </c>
      <c r="N365">
        <v>-11.591469999999999</v>
      </c>
    </row>
    <row r="366" spans="2:14" x14ac:dyDescent="0.25">
      <c r="B366">
        <v>10060000000</v>
      </c>
      <c r="C366">
        <v>-10.119918999999999</v>
      </c>
      <c r="M366">
        <v>10060000000</v>
      </c>
      <c r="N366">
        <v>-11.73169</v>
      </c>
    </row>
    <row r="367" spans="2:14" x14ac:dyDescent="0.25">
      <c r="B367">
        <v>10120000000</v>
      </c>
      <c r="C367">
        <v>-10.776266</v>
      </c>
      <c r="M367">
        <v>10120000000</v>
      </c>
      <c r="N367">
        <v>-12.228600999999999</v>
      </c>
    </row>
    <row r="368" spans="2:14" x14ac:dyDescent="0.25">
      <c r="B368">
        <v>10180000000</v>
      </c>
      <c r="C368">
        <v>-11.460141</v>
      </c>
      <c r="M368">
        <v>10180000000</v>
      </c>
      <c r="N368">
        <v>-12.560043</v>
      </c>
    </row>
    <row r="369" spans="2:14" x14ac:dyDescent="0.25">
      <c r="B369">
        <v>10240000000</v>
      </c>
      <c r="C369">
        <v>-11.666869</v>
      </c>
      <c r="M369">
        <v>10240000000</v>
      </c>
      <c r="N369">
        <v>-12.580303000000001</v>
      </c>
    </row>
    <row r="370" spans="2:14" x14ac:dyDescent="0.25">
      <c r="B370">
        <v>10300000000</v>
      </c>
      <c r="C370">
        <v>-11.685798999999999</v>
      </c>
      <c r="M370">
        <v>10300000000</v>
      </c>
      <c r="N370">
        <v>-12.512066000000001</v>
      </c>
    </row>
    <row r="371" spans="2:14" x14ac:dyDescent="0.25">
      <c r="B371">
        <v>10360000000</v>
      </c>
      <c r="C371">
        <v>-11.844286</v>
      </c>
      <c r="M371">
        <v>10360000000</v>
      </c>
      <c r="N371">
        <v>-12.538721000000001</v>
      </c>
    </row>
    <row r="372" spans="2:14" x14ac:dyDescent="0.25">
      <c r="B372">
        <v>10420000000</v>
      </c>
      <c r="C372">
        <v>-12.002872</v>
      </c>
      <c r="M372">
        <v>10420000000</v>
      </c>
      <c r="N372">
        <v>-12.503792000000001</v>
      </c>
    </row>
    <row r="373" spans="2:14" x14ac:dyDescent="0.25">
      <c r="B373">
        <v>10480000000</v>
      </c>
      <c r="C373">
        <v>-12.191782</v>
      </c>
      <c r="M373">
        <v>10480000000</v>
      </c>
      <c r="N373">
        <v>-12.552080999999999</v>
      </c>
    </row>
    <row r="374" spans="2:14" x14ac:dyDescent="0.25">
      <c r="B374">
        <v>10540000000</v>
      </c>
      <c r="C374">
        <v>-12.732338</v>
      </c>
      <c r="M374">
        <v>10540000000</v>
      </c>
      <c r="N374">
        <v>-12.774801</v>
      </c>
    </row>
    <row r="375" spans="2:14" x14ac:dyDescent="0.25">
      <c r="B375">
        <v>10600000000</v>
      </c>
      <c r="C375">
        <v>-13.384313000000001</v>
      </c>
      <c r="M375">
        <v>10600000000</v>
      </c>
      <c r="N375">
        <v>-12.998105000000001</v>
      </c>
    </row>
    <row r="376" spans="2:14" x14ac:dyDescent="0.25">
      <c r="B376">
        <v>10660000000</v>
      </c>
      <c r="C376">
        <v>-13.551278</v>
      </c>
      <c r="M376">
        <v>10660000000</v>
      </c>
      <c r="N376">
        <v>-12.879757</v>
      </c>
    </row>
    <row r="377" spans="2:14" x14ac:dyDescent="0.25">
      <c r="B377">
        <v>10720000000</v>
      </c>
      <c r="C377">
        <v>-13.224990999999999</v>
      </c>
      <c r="M377">
        <v>10720000000</v>
      </c>
      <c r="N377">
        <v>-12.53828</v>
      </c>
    </row>
    <row r="378" spans="2:14" x14ac:dyDescent="0.25">
      <c r="B378">
        <v>10780000000</v>
      </c>
      <c r="C378">
        <v>-13.106277</v>
      </c>
      <c r="M378">
        <v>10780000000</v>
      </c>
      <c r="N378">
        <v>-12.409312</v>
      </c>
    </row>
    <row r="379" spans="2:14" x14ac:dyDescent="0.25">
      <c r="B379">
        <v>10840000000</v>
      </c>
      <c r="C379">
        <v>-13.438478</v>
      </c>
      <c r="M379">
        <v>10840000000</v>
      </c>
      <c r="N379">
        <v>-12.540622000000001</v>
      </c>
    </row>
    <row r="380" spans="2:14" x14ac:dyDescent="0.25">
      <c r="B380">
        <v>10900000000</v>
      </c>
      <c r="C380">
        <v>-13.920617999999999</v>
      </c>
      <c r="M380">
        <v>10900000000</v>
      </c>
      <c r="N380">
        <v>-12.681203</v>
      </c>
    </row>
    <row r="381" spans="2:14" x14ac:dyDescent="0.25">
      <c r="B381">
        <v>10960000000</v>
      </c>
      <c r="C381">
        <v>-14.413971999999999</v>
      </c>
      <c r="M381">
        <v>10960000000</v>
      </c>
      <c r="N381">
        <v>-12.800789999999999</v>
      </c>
    </row>
    <row r="382" spans="2:14" x14ac:dyDescent="0.25">
      <c r="B382">
        <v>11020000000</v>
      </c>
      <c r="C382">
        <v>-14.843075000000001</v>
      </c>
      <c r="M382">
        <v>11020000000</v>
      </c>
      <c r="N382">
        <v>-12.870124000000001</v>
      </c>
    </row>
    <row r="383" spans="2:14" x14ac:dyDescent="0.25">
      <c r="B383">
        <v>11080000000</v>
      </c>
      <c r="C383">
        <v>-15.125294999999999</v>
      </c>
      <c r="M383">
        <v>11080000000</v>
      </c>
      <c r="N383">
        <v>-12.848649</v>
      </c>
    </row>
    <row r="384" spans="2:14" x14ac:dyDescent="0.25">
      <c r="B384">
        <v>11140000000</v>
      </c>
      <c r="C384">
        <v>-15.326611</v>
      </c>
      <c r="M384">
        <v>11140000000</v>
      </c>
      <c r="N384">
        <v>-12.803281999999999</v>
      </c>
    </row>
    <row r="385" spans="2:14" x14ac:dyDescent="0.25">
      <c r="B385">
        <v>11200000000</v>
      </c>
      <c r="C385">
        <v>-15.574018000000001</v>
      </c>
      <c r="M385">
        <v>11200000000</v>
      </c>
      <c r="N385">
        <v>-12.833475999999999</v>
      </c>
    </row>
    <row r="386" spans="2:14" x14ac:dyDescent="0.25">
      <c r="B386">
        <v>11260000000</v>
      </c>
      <c r="C386">
        <v>-15.934402</v>
      </c>
      <c r="M386">
        <v>11260000000</v>
      </c>
      <c r="N386">
        <v>-12.916759000000001</v>
      </c>
    </row>
    <row r="387" spans="2:14" x14ac:dyDescent="0.25">
      <c r="B387">
        <v>11320000000</v>
      </c>
      <c r="C387">
        <v>-16.442736</v>
      </c>
      <c r="M387">
        <v>11320000000</v>
      </c>
      <c r="N387">
        <v>-13.08658</v>
      </c>
    </row>
    <row r="388" spans="2:14" x14ac:dyDescent="0.25">
      <c r="B388">
        <v>11380000000</v>
      </c>
      <c r="C388">
        <v>-17.042280000000002</v>
      </c>
      <c r="M388">
        <v>11380000000</v>
      </c>
      <c r="N388">
        <v>-13.38847</v>
      </c>
    </row>
    <row r="389" spans="2:14" x14ac:dyDescent="0.25">
      <c r="B389">
        <v>11440000000</v>
      </c>
      <c r="C389">
        <v>-17.486227</v>
      </c>
      <c r="M389">
        <v>11440000000</v>
      </c>
      <c r="N389">
        <v>-13.642588999999999</v>
      </c>
    </row>
    <row r="390" spans="2:14" x14ac:dyDescent="0.25">
      <c r="B390">
        <v>11500000000</v>
      </c>
      <c r="C390">
        <v>-17.754028000000002</v>
      </c>
      <c r="M390">
        <v>11500000000</v>
      </c>
      <c r="N390">
        <v>-13.720775</v>
      </c>
    </row>
    <row r="391" spans="2:14" x14ac:dyDescent="0.25">
      <c r="B391">
        <v>11560000000</v>
      </c>
      <c r="C391">
        <v>-18.012067999999999</v>
      </c>
      <c r="M391">
        <v>11560000000</v>
      </c>
      <c r="N391">
        <v>-13.826295</v>
      </c>
    </row>
    <row r="392" spans="2:14" x14ac:dyDescent="0.25">
      <c r="B392">
        <v>11620000000</v>
      </c>
      <c r="C392">
        <v>-18.378084000000001</v>
      </c>
      <c r="M392">
        <v>11620000000</v>
      </c>
      <c r="N392">
        <v>-14.111283</v>
      </c>
    </row>
    <row r="393" spans="2:14" x14ac:dyDescent="0.25">
      <c r="B393">
        <v>11680000000</v>
      </c>
      <c r="C393">
        <v>-18.708674999999999</v>
      </c>
      <c r="M393">
        <v>11680000000</v>
      </c>
      <c r="N393">
        <v>-14.374592</v>
      </c>
    </row>
    <row r="394" spans="2:14" x14ac:dyDescent="0.25">
      <c r="B394">
        <v>11740000000</v>
      </c>
      <c r="C394">
        <v>-18.983153999999999</v>
      </c>
      <c r="M394">
        <v>11740000000</v>
      </c>
      <c r="N394">
        <v>-14.550394000000001</v>
      </c>
    </row>
    <row r="395" spans="2:14" x14ac:dyDescent="0.25">
      <c r="B395">
        <v>11800000000</v>
      </c>
      <c r="C395">
        <v>-19.323689999999999</v>
      </c>
      <c r="M395">
        <v>11800000000</v>
      </c>
      <c r="N395">
        <v>-14.863060000000001</v>
      </c>
    </row>
    <row r="396" spans="2:14" x14ac:dyDescent="0.25">
      <c r="B396">
        <v>11860000000</v>
      </c>
      <c r="C396">
        <v>-19.787405</v>
      </c>
      <c r="M396">
        <v>11860000000</v>
      </c>
      <c r="N396">
        <v>-15.317486000000001</v>
      </c>
    </row>
    <row r="397" spans="2:14" x14ac:dyDescent="0.25">
      <c r="B397">
        <v>11920000000</v>
      </c>
      <c r="C397">
        <v>-20.207298000000002</v>
      </c>
      <c r="M397">
        <v>11920000000</v>
      </c>
      <c r="N397">
        <v>-15.61796</v>
      </c>
    </row>
    <row r="398" spans="2:14" x14ac:dyDescent="0.25">
      <c r="B398">
        <v>11980000000</v>
      </c>
      <c r="C398">
        <v>-20.481197000000002</v>
      </c>
      <c r="M398">
        <v>11980000000</v>
      </c>
      <c r="N398">
        <v>-15.734559000000001</v>
      </c>
    </row>
    <row r="399" spans="2:14" x14ac:dyDescent="0.25">
      <c r="B399">
        <v>12040000000</v>
      </c>
      <c r="C399">
        <v>-20.730951000000001</v>
      </c>
      <c r="M399">
        <v>12040000000</v>
      </c>
      <c r="N399">
        <v>-15.895234</v>
      </c>
    </row>
    <row r="400" spans="2:14" x14ac:dyDescent="0.25">
      <c r="B400">
        <v>12100000000</v>
      </c>
      <c r="C400">
        <v>-21.037205</v>
      </c>
      <c r="M400">
        <v>12100000000</v>
      </c>
      <c r="N400">
        <v>-16.175159000000001</v>
      </c>
    </row>
    <row r="401" spans="2:14" x14ac:dyDescent="0.25">
      <c r="B401">
        <v>12160000000</v>
      </c>
      <c r="C401">
        <v>-21.289787</v>
      </c>
      <c r="M401">
        <v>12160000000</v>
      </c>
      <c r="N401">
        <v>-16.434757000000001</v>
      </c>
    </row>
    <row r="402" spans="2:14" x14ac:dyDescent="0.25">
      <c r="B402">
        <v>12220000000</v>
      </c>
      <c r="C402">
        <v>-21.458624</v>
      </c>
      <c r="M402">
        <v>12220000000</v>
      </c>
      <c r="N402">
        <v>-16.685946999999999</v>
      </c>
    </row>
    <row r="403" spans="2:14" x14ac:dyDescent="0.25">
      <c r="B403">
        <v>12280000000</v>
      </c>
      <c r="C403">
        <v>-21.619993000000001</v>
      </c>
      <c r="M403">
        <v>12280000000</v>
      </c>
      <c r="N403">
        <v>-17.025483999999999</v>
      </c>
    </row>
    <row r="404" spans="2:14" x14ac:dyDescent="0.25">
      <c r="B404">
        <v>12340000000</v>
      </c>
      <c r="C404">
        <v>-21.734226</v>
      </c>
      <c r="M404">
        <v>12340000000</v>
      </c>
      <c r="N404">
        <v>-17.394469999999998</v>
      </c>
    </row>
    <row r="405" spans="2:14" x14ac:dyDescent="0.25">
      <c r="B405">
        <v>12400000000</v>
      </c>
      <c r="C405">
        <v>-21.658344</v>
      </c>
      <c r="M405">
        <v>12400000000</v>
      </c>
      <c r="N405">
        <v>-17.672999999999998</v>
      </c>
    </row>
    <row r="406" spans="2:14" x14ac:dyDescent="0.25">
      <c r="B406">
        <v>12460000000</v>
      </c>
      <c r="C406">
        <v>-21.382791999999998</v>
      </c>
      <c r="M406">
        <v>12460000000</v>
      </c>
      <c r="N406">
        <v>-17.843883999999999</v>
      </c>
    </row>
    <row r="407" spans="2:14" x14ac:dyDescent="0.25">
      <c r="B407">
        <v>12520000000</v>
      </c>
      <c r="C407">
        <v>-20.956942000000002</v>
      </c>
      <c r="M407">
        <v>12520000000</v>
      </c>
      <c r="N407">
        <v>-17.987879</v>
      </c>
    </row>
    <row r="408" spans="2:14" x14ac:dyDescent="0.25">
      <c r="B408">
        <v>12580000000</v>
      </c>
      <c r="C408">
        <v>-20.484005</v>
      </c>
      <c r="M408">
        <v>12580000000</v>
      </c>
      <c r="N408">
        <v>-18.227301000000001</v>
      </c>
    </row>
    <row r="409" spans="2:14" x14ac:dyDescent="0.25">
      <c r="B409">
        <v>12640000000</v>
      </c>
      <c r="C409">
        <v>-20.012689999999999</v>
      </c>
      <c r="M409">
        <v>12640000000</v>
      </c>
      <c r="N409">
        <v>-18.544129999999999</v>
      </c>
    </row>
    <row r="410" spans="2:14" x14ac:dyDescent="0.25">
      <c r="B410">
        <v>12700000000</v>
      </c>
      <c r="C410">
        <v>-19.513189000000001</v>
      </c>
      <c r="M410">
        <v>12700000000</v>
      </c>
      <c r="N410">
        <v>-18.893962999999999</v>
      </c>
    </row>
    <row r="411" spans="2:14" x14ac:dyDescent="0.25">
      <c r="B411">
        <v>12760000000</v>
      </c>
      <c r="C411">
        <v>-19.044492999999999</v>
      </c>
      <c r="M411">
        <v>12760000000</v>
      </c>
      <c r="N411">
        <v>-19.232738000000001</v>
      </c>
    </row>
    <row r="412" spans="2:14" x14ac:dyDescent="0.25">
      <c r="B412">
        <v>12820000000</v>
      </c>
      <c r="C412">
        <v>-18.537089999999999</v>
      </c>
      <c r="M412">
        <v>12820000000</v>
      </c>
      <c r="N412">
        <v>-19.569481</v>
      </c>
    </row>
    <row r="413" spans="2:14" x14ac:dyDescent="0.25">
      <c r="B413">
        <v>12880000000</v>
      </c>
      <c r="C413">
        <v>-17.971052</v>
      </c>
      <c r="M413">
        <v>12880000000</v>
      </c>
      <c r="N413">
        <v>-19.852112000000002</v>
      </c>
    </row>
    <row r="414" spans="2:14" x14ac:dyDescent="0.25">
      <c r="B414">
        <v>12940000000</v>
      </c>
      <c r="C414">
        <v>-17.427627999999999</v>
      </c>
      <c r="M414">
        <v>12940000000</v>
      </c>
      <c r="N414">
        <v>-20.000492000000001</v>
      </c>
    </row>
    <row r="415" spans="2:14" x14ac:dyDescent="0.25">
      <c r="B415">
        <v>13000000000</v>
      </c>
      <c r="C415">
        <v>-17.009853</v>
      </c>
      <c r="M415">
        <v>13000000000</v>
      </c>
      <c r="N415">
        <v>-20.082840000000001</v>
      </c>
    </row>
    <row r="416" spans="2:14" x14ac:dyDescent="0.25">
      <c r="B416" t="s">
        <v>25</v>
      </c>
      <c r="C416"/>
      <c r="M416" t="s">
        <v>25</v>
      </c>
      <c r="N416"/>
    </row>
    <row r="419" spans="2:14" x14ac:dyDescent="0.25">
      <c r="B419" t="s">
        <v>107</v>
      </c>
      <c r="C419"/>
      <c r="M419" t="s">
        <v>107</v>
      </c>
      <c r="N419"/>
    </row>
    <row r="420" spans="2:14" x14ac:dyDescent="0.25">
      <c r="B420" t="s">
        <v>23</v>
      </c>
      <c r="C420" s="74" t="s">
        <v>217</v>
      </c>
      <c r="M420" t="s">
        <v>23</v>
      </c>
      <c r="N420" s="74" t="s">
        <v>217</v>
      </c>
    </row>
    <row r="421" spans="2:14" x14ac:dyDescent="0.25">
      <c r="B421">
        <v>1000000000</v>
      </c>
      <c r="C421">
        <v>-12.104616</v>
      </c>
      <c r="M421">
        <v>1000000000</v>
      </c>
      <c r="N421">
        <v>-14.000719999999999</v>
      </c>
    </row>
    <row r="422" spans="2:14" x14ac:dyDescent="0.25">
      <c r="B422">
        <v>1060000000</v>
      </c>
      <c r="C422">
        <v>-11.868074999999999</v>
      </c>
      <c r="M422">
        <v>1060000000</v>
      </c>
      <c r="N422">
        <v>-13.74315</v>
      </c>
    </row>
    <row r="423" spans="2:14" x14ac:dyDescent="0.25">
      <c r="B423">
        <v>1120000000</v>
      </c>
      <c r="C423">
        <v>-11.540725999999999</v>
      </c>
      <c r="M423">
        <v>1120000000</v>
      </c>
      <c r="N423">
        <v>-13.375479</v>
      </c>
    </row>
    <row r="424" spans="2:14" x14ac:dyDescent="0.25">
      <c r="B424">
        <v>1180000000</v>
      </c>
      <c r="C424">
        <v>-11.177166</v>
      </c>
      <c r="M424">
        <v>1180000000</v>
      </c>
      <c r="N424">
        <v>-12.97283</v>
      </c>
    </row>
    <row r="425" spans="2:14" x14ac:dyDescent="0.25">
      <c r="B425">
        <v>1240000000</v>
      </c>
      <c r="C425">
        <v>-10.873324999999999</v>
      </c>
      <c r="M425">
        <v>1240000000</v>
      </c>
      <c r="N425">
        <v>-12.632724</v>
      </c>
    </row>
    <row r="426" spans="2:14" x14ac:dyDescent="0.25">
      <c r="B426">
        <v>1300000000</v>
      </c>
      <c r="C426">
        <v>-10.556443</v>
      </c>
      <c r="M426">
        <v>1300000000</v>
      </c>
      <c r="N426">
        <v>-12.276412000000001</v>
      </c>
    </row>
    <row r="427" spans="2:14" x14ac:dyDescent="0.25">
      <c r="B427">
        <v>1360000000</v>
      </c>
      <c r="C427">
        <v>-10.255891999999999</v>
      </c>
      <c r="M427">
        <v>1360000000</v>
      </c>
      <c r="N427">
        <v>-11.932510000000001</v>
      </c>
    </row>
    <row r="428" spans="2:14" x14ac:dyDescent="0.25">
      <c r="B428">
        <v>1420000000</v>
      </c>
      <c r="C428">
        <v>-10.001912000000001</v>
      </c>
      <c r="M428">
        <v>1420000000</v>
      </c>
      <c r="N428">
        <v>-11.642374999999999</v>
      </c>
    </row>
    <row r="429" spans="2:14" x14ac:dyDescent="0.25">
      <c r="B429">
        <v>1480000000</v>
      </c>
      <c r="C429">
        <v>-9.7393111999999995</v>
      </c>
      <c r="M429">
        <v>1480000000</v>
      </c>
      <c r="N429">
        <v>-11.346946000000001</v>
      </c>
    </row>
    <row r="430" spans="2:14" x14ac:dyDescent="0.25">
      <c r="B430">
        <v>1540000000</v>
      </c>
      <c r="C430">
        <v>-9.5135173999999996</v>
      </c>
      <c r="M430">
        <v>1540000000</v>
      </c>
      <c r="N430">
        <v>-11.085338999999999</v>
      </c>
    </row>
    <row r="431" spans="2:14" x14ac:dyDescent="0.25">
      <c r="B431">
        <v>1600000000</v>
      </c>
      <c r="C431">
        <v>-9.2748442000000004</v>
      </c>
      <c r="M431">
        <v>1600000000</v>
      </c>
      <c r="N431">
        <v>-10.809855000000001</v>
      </c>
    </row>
    <row r="432" spans="2:14" x14ac:dyDescent="0.25">
      <c r="B432">
        <v>1660000000</v>
      </c>
      <c r="C432">
        <v>-9.0881605000000008</v>
      </c>
      <c r="M432">
        <v>1660000000</v>
      </c>
      <c r="N432">
        <v>-10.56706</v>
      </c>
    </row>
    <row r="433" spans="2:14" x14ac:dyDescent="0.25">
      <c r="B433">
        <v>1720000000</v>
      </c>
      <c r="C433">
        <v>-8.9228982999999999</v>
      </c>
      <c r="M433">
        <v>1720000000</v>
      </c>
      <c r="N433">
        <v>-10.346468</v>
      </c>
    </row>
    <row r="434" spans="2:14" x14ac:dyDescent="0.25">
      <c r="B434">
        <v>1780000000</v>
      </c>
      <c r="C434">
        <v>-8.7907037999999993</v>
      </c>
      <c r="M434">
        <v>1780000000</v>
      </c>
      <c r="N434">
        <v>-10.110246999999999</v>
      </c>
    </row>
    <row r="435" spans="2:14" x14ac:dyDescent="0.25">
      <c r="B435">
        <v>1840000000</v>
      </c>
      <c r="C435">
        <v>-8.6195927000000001</v>
      </c>
      <c r="M435">
        <v>1840000000</v>
      </c>
      <c r="N435">
        <v>-9.8651257000000001</v>
      </c>
    </row>
    <row r="436" spans="2:14" x14ac:dyDescent="0.25">
      <c r="B436">
        <v>1900000000</v>
      </c>
      <c r="C436">
        <v>-8.5328941</v>
      </c>
      <c r="M436">
        <v>1900000000</v>
      </c>
      <c r="N436">
        <v>-9.6615447999999997</v>
      </c>
    </row>
    <row r="437" spans="2:14" x14ac:dyDescent="0.25">
      <c r="B437">
        <v>1960000000</v>
      </c>
      <c r="C437">
        <v>-8.4422169</v>
      </c>
      <c r="M437">
        <v>1960000000</v>
      </c>
      <c r="N437">
        <v>-9.4723635000000002</v>
      </c>
    </row>
    <row r="438" spans="2:14" x14ac:dyDescent="0.25">
      <c r="B438">
        <v>2020000000</v>
      </c>
      <c r="C438">
        <v>-8.3744630999999998</v>
      </c>
      <c r="M438">
        <v>2020000000</v>
      </c>
      <c r="N438">
        <v>-9.2798090000000002</v>
      </c>
    </row>
    <row r="439" spans="2:14" x14ac:dyDescent="0.25">
      <c r="B439">
        <v>2080000000</v>
      </c>
      <c r="C439">
        <v>-8.2975549999999991</v>
      </c>
      <c r="M439">
        <v>2080000000</v>
      </c>
      <c r="N439">
        <v>-9.1204623999999992</v>
      </c>
    </row>
    <row r="440" spans="2:14" x14ac:dyDescent="0.25">
      <c r="B440">
        <v>2140000000</v>
      </c>
      <c r="C440">
        <v>-8.2941771000000006</v>
      </c>
      <c r="M440">
        <v>2140000000</v>
      </c>
      <c r="N440">
        <v>-8.9784517000000008</v>
      </c>
    </row>
    <row r="441" spans="2:14" x14ac:dyDescent="0.25">
      <c r="B441">
        <v>2200000000</v>
      </c>
      <c r="C441">
        <v>-8.2555999999999994</v>
      </c>
      <c r="M441">
        <v>2200000000</v>
      </c>
      <c r="N441">
        <v>-8.8348694000000005</v>
      </c>
    </row>
    <row r="442" spans="2:14" x14ac:dyDescent="0.25">
      <c r="B442">
        <v>2260000000</v>
      </c>
      <c r="C442">
        <v>-8.2794924000000005</v>
      </c>
      <c r="M442">
        <v>2260000000</v>
      </c>
      <c r="N442">
        <v>-8.7216158000000004</v>
      </c>
    </row>
    <row r="443" spans="2:14" x14ac:dyDescent="0.25">
      <c r="B443">
        <v>2320000000</v>
      </c>
      <c r="C443">
        <v>-8.2693747999999996</v>
      </c>
      <c r="M443">
        <v>2320000000</v>
      </c>
      <c r="N443">
        <v>-8.6002063999999994</v>
      </c>
    </row>
    <row r="444" spans="2:14" x14ac:dyDescent="0.25">
      <c r="B444">
        <v>2380000000</v>
      </c>
      <c r="C444">
        <v>-8.3111305000000009</v>
      </c>
      <c r="M444">
        <v>2380000000</v>
      </c>
      <c r="N444">
        <v>-8.5093364999999999</v>
      </c>
    </row>
    <row r="445" spans="2:14" x14ac:dyDescent="0.25">
      <c r="B445">
        <v>2440000000</v>
      </c>
      <c r="C445">
        <v>-8.2963362000000007</v>
      </c>
      <c r="M445">
        <v>2440000000</v>
      </c>
      <c r="N445">
        <v>-8.4079274999999996</v>
      </c>
    </row>
    <row r="446" spans="2:14" x14ac:dyDescent="0.25">
      <c r="B446">
        <v>2500000000</v>
      </c>
      <c r="C446">
        <v>-8.3380232000000003</v>
      </c>
      <c r="M446">
        <v>2500000000</v>
      </c>
      <c r="N446">
        <v>-8.3573293999999994</v>
      </c>
    </row>
    <row r="447" spans="2:14" x14ac:dyDescent="0.25">
      <c r="B447">
        <v>2560000000</v>
      </c>
      <c r="C447">
        <v>-8.3326445000000007</v>
      </c>
      <c r="M447">
        <v>2560000000</v>
      </c>
      <c r="N447">
        <v>-8.2877474000000007</v>
      </c>
    </row>
    <row r="448" spans="2:14" x14ac:dyDescent="0.25">
      <c r="B448">
        <v>2620000000</v>
      </c>
      <c r="C448">
        <v>-8.3791121999999998</v>
      </c>
      <c r="M448">
        <v>2620000000</v>
      </c>
      <c r="N448">
        <v>-8.2745561999999993</v>
      </c>
    </row>
    <row r="449" spans="2:14" x14ac:dyDescent="0.25">
      <c r="B449">
        <v>2680000000</v>
      </c>
      <c r="C449">
        <v>-8.3968477000000004</v>
      </c>
      <c r="M449">
        <v>2680000000</v>
      </c>
      <c r="N449">
        <v>-8.2509689000000002</v>
      </c>
    </row>
    <row r="450" spans="2:14" x14ac:dyDescent="0.25">
      <c r="B450">
        <v>2740000000</v>
      </c>
      <c r="C450">
        <v>-8.4506768999999995</v>
      </c>
      <c r="M450">
        <v>2740000000</v>
      </c>
      <c r="N450">
        <v>-8.2462940000000007</v>
      </c>
    </row>
    <row r="451" spans="2:14" x14ac:dyDescent="0.25">
      <c r="B451">
        <v>2800000000</v>
      </c>
      <c r="C451">
        <v>-8.4499378000000007</v>
      </c>
      <c r="M451">
        <v>2800000000</v>
      </c>
      <c r="N451">
        <v>-8.2128010000000007</v>
      </c>
    </row>
    <row r="452" spans="2:14" x14ac:dyDescent="0.25">
      <c r="B452">
        <v>2860000000</v>
      </c>
      <c r="C452">
        <v>-8.5144882000000006</v>
      </c>
      <c r="M452">
        <v>2860000000</v>
      </c>
      <c r="N452">
        <v>-8.2311286999999993</v>
      </c>
    </row>
    <row r="453" spans="2:14" x14ac:dyDescent="0.25">
      <c r="B453">
        <v>2920000000</v>
      </c>
      <c r="C453">
        <v>-8.5510444999999997</v>
      </c>
      <c r="M453">
        <v>2920000000</v>
      </c>
      <c r="N453">
        <v>-8.2091007000000005</v>
      </c>
    </row>
    <row r="454" spans="2:14" x14ac:dyDescent="0.25">
      <c r="B454">
        <v>2980000000</v>
      </c>
      <c r="C454">
        <v>-8.5924405999999998</v>
      </c>
      <c r="M454">
        <v>2980000000</v>
      </c>
      <c r="N454">
        <v>-8.1793089000000005</v>
      </c>
    </row>
    <row r="455" spans="2:14" x14ac:dyDescent="0.25">
      <c r="B455">
        <v>3040000000</v>
      </c>
      <c r="C455">
        <v>-8.6496630000000003</v>
      </c>
      <c r="M455">
        <v>3040000000</v>
      </c>
      <c r="N455">
        <v>-8.1725559000000008</v>
      </c>
    </row>
    <row r="456" spans="2:14" x14ac:dyDescent="0.25">
      <c r="B456">
        <v>3100000000</v>
      </c>
      <c r="C456">
        <v>-8.7149219999999996</v>
      </c>
      <c r="M456">
        <v>3100000000</v>
      </c>
      <c r="N456">
        <v>-8.1541834000000009</v>
      </c>
    </row>
    <row r="457" spans="2:14" x14ac:dyDescent="0.25">
      <c r="B457">
        <v>3160000000</v>
      </c>
      <c r="C457">
        <v>-8.7361898</v>
      </c>
      <c r="M457">
        <v>3160000000</v>
      </c>
      <c r="N457">
        <v>-8.1279515999999994</v>
      </c>
    </row>
    <row r="458" spans="2:14" x14ac:dyDescent="0.25">
      <c r="B458">
        <v>3220000000</v>
      </c>
      <c r="C458">
        <v>-8.7782382999999999</v>
      </c>
      <c r="M458">
        <v>3220000000</v>
      </c>
      <c r="N458">
        <v>-8.1335505999999995</v>
      </c>
    </row>
    <row r="459" spans="2:14" x14ac:dyDescent="0.25">
      <c r="B459">
        <v>3280000000</v>
      </c>
      <c r="C459">
        <v>-8.8261585</v>
      </c>
      <c r="M459">
        <v>3280000000</v>
      </c>
      <c r="N459">
        <v>-8.1555777000000003</v>
      </c>
    </row>
    <row r="460" spans="2:14" x14ac:dyDescent="0.25">
      <c r="B460">
        <v>3340000000</v>
      </c>
      <c r="C460">
        <v>-8.8507184999999993</v>
      </c>
      <c r="M460">
        <v>3340000000</v>
      </c>
      <c r="N460">
        <v>-8.1675196000000003</v>
      </c>
    </row>
    <row r="461" spans="2:14" x14ac:dyDescent="0.25">
      <c r="B461">
        <v>3400000000</v>
      </c>
      <c r="C461">
        <v>-8.8936528999999993</v>
      </c>
      <c r="M461">
        <v>3400000000</v>
      </c>
      <c r="N461">
        <v>-8.2193679999999993</v>
      </c>
    </row>
    <row r="462" spans="2:14" x14ac:dyDescent="0.25">
      <c r="B462">
        <v>3460000000</v>
      </c>
      <c r="C462">
        <v>-8.9271822000000007</v>
      </c>
      <c r="M462">
        <v>3460000000</v>
      </c>
      <c r="N462">
        <v>-8.2509069000000004</v>
      </c>
    </row>
    <row r="463" spans="2:14" x14ac:dyDescent="0.25">
      <c r="B463">
        <v>3520000000</v>
      </c>
      <c r="C463">
        <v>-8.9558686999999999</v>
      </c>
      <c r="M463">
        <v>3520000000</v>
      </c>
      <c r="N463">
        <v>-8.2812777000000004</v>
      </c>
    </row>
    <row r="464" spans="2:14" x14ac:dyDescent="0.25">
      <c r="B464">
        <v>3580000000</v>
      </c>
      <c r="C464">
        <v>-8.9994116000000002</v>
      </c>
      <c r="M464">
        <v>3580000000</v>
      </c>
      <c r="N464">
        <v>-8.3333454000000007</v>
      </c>
    </row>
    <row r="465" spans="2:14" x14ac:dyDescent="0.25">
      <c r="B465">
        <v>3640000000</v>
      </c>
      <c r="C465">
        <v>-9.0718707999999992</v>
      </c>
      <c r="M465">
        <v>3640000000</v>
      </c>
      <c r="N465">
        <v>-8.4026107999999997</v>
      </c>
    </row>
    <row r="466" spans="2:14" x14ac:dyDescent="0.25">
      <c r="B466">
        <v>3700000000</v>
      </c>
      <c r="C466">
        <v>-9.1073874999999997</v>
      </c>
      <c r="M466">
        <v>3700000000</v>
      </c>
      <c r="N466">
        <v>-8.4276905000000006</v>
      </c>
    </row>
    <row r="467" spans="2:14" x14ac:dyDescent="0.25">
      <c r="B467">
        <v>3760000000</v>
      </c>
      <c r="C467">
        <v>-9.1432295000000003</v>
      </c>
      <c r="M467">
        <v>3760000000</v>
      </c>
      <c r="N467">
        <v>-8.4575481000000003</v>
      </c>
    </row>
    <row r="468" spans="2:14" x14ac:dyDescent="0.25">
      <c r="B468">
        <v>3820000000</v>
      </c>
      <c r="C468">
        <v>-9.1947384000000003</v>
      </c>
      <c r="M468">
        <v>3820000000</v>
      </c>
      <c r="N468">
        <v>-8.5085735000000007</v>
      </c>
    </row>
    <row r="469" spans="2:14" x14ac:dyDescent="0.25">
      <c r="B469">
        <v>3880000000</v>
      </c>
      <c r="C469">
        <v>-9.3056841000000006</v>
      </c>
      <c r="M469">
        <v>3880000000</v>
      </c>
      <c r="N469">
        <v>-8.5571774999999999</v>
      </c>
    </row>
    <row r="470" spans="2:14" x14ac:dyDescent="0.25">
      <c r="B470">
        <v>3940000000</v>
      </c>
      <c r="C470">
        <v>-9.3243817999999994</v>
      </c>
      <c r="M470">
        <v>3940000000</v>
      </c>
      <c r="N470">
        <v>-8.5765676000000006</v>
      </c>
    </row>
    <row r="471" spans="2:14" x14ac:dyDescent="0.25">
      <c r="B471">
        <v>4000000000</v>
      </c>
      <c r="C471">
        <v>-9.3563080000000003</v>
      </c>
      <c r="M471">
        <v>4000000000</v>
      </c>
      <c r="N471">
        <v>-8.6072930999999997</v>
      </c>
    </row>
    <row r="472" spans="2:14" x14ac:dyDescent="0.25">
      <c r="B472">
        <v>4060000000</v>
      </c>
      <c r="C472">
        <v>-9.4075898999999996</v>
      </c>
      <c r="M472">
        <v>4060000000</v>
      </c>
      <c r="N472">
        <v>-8.6580943999999995</v>
      </c>
    </row>
    <row r="473" spans="2:14" x14ac:dyDescent="0.25">
      <c r="B473">
        <v>4120000000</v>
      </c>
      <c r="C473">
        <v>-9.4407414999999997</v>
      </c>
      <c r="M473">
        <v>4120000000</v>
      </c>
      <c r="N473">
        <v>-8.6815680999999998</v>
      </c>
    </row>
    <row r="474" spans="2:14" x14ac:dyDescent="0.25">
      <c r="B474">
        <v>4180000000</v>
      </c>
      <c r="C474">
        <v>-9.3649787999999994</v>
      </c>
      <c r="M474">
        <v>4180000000</v>
      </c>
      <c r="N474">
        <v>-8.6844214999999991</v>
      </c>
    </row>
    <row r="475" spans="2:14" x14ac:dyDescent="0.25">
      <c r="B475">
        <v>4240000000</v>
      </c>
      <c r="C475">
        <v>-9.3637867000000004</v>
      </c>
      <c r="M475">
        <v>4240000000</v>
      </c>
      <c r="N475">
        <v>-8.6990805000000009</v>
      </c>
    </row>
    <row r="476" spans="2:14" x14ac:dyDescent="0.25">
      <c r="B476">
        <v>4300000000</v>
      </c>
      <c r="C476">
        <v>-9.3831520000000008</v>
      </c>
      <c r="M476">
        <v>4300000000</v>
      </c>
      <c r="N476">
        <v>-8.7335166999999991</v>
      </c>
    </row>
    <row r="477" spans="2:14" x14ac:dyDescent="0.25">
      <c r="B477">
        <v>4360000000</v>
      </c>
      <c r="C477">
        <v>-9.3787316999999994</v>
      </c>
      <c r="M477">
        <v>4360000000</v>
      </c>
      <c r="N477">
        <v>-8.7582655000000003</v>
      </c>
    </row>
    <row r="478" spans="2:14" x14ac:dyDescent="0.25">
      <c r="B478">
        <v>4420000000</v>
      </c>
      <c r="C478">
        <v>-9.3768548999999997</v>
      </c>
      <c r="M478">
        <v>4420000000</v>
      </c>
      <c r="N478">
        <v>-8.8014773999999996</v>
      </c>
    </row>
    <row r="479" spans="2:14" x14ac:dyDescent="0.25">
      <c r="B479">
        <v>4480000000</v>
      </c>
      <c r="C479">
        <v>-9.3948345</v>
      </c>
      <c r="M479">
        <v>4480000000</v>
      </c>
      <c r="N479">
        <v>-8.8376140999999997</v>
      </c>
    </row>
    <row r="480" spans="2:14" x14ac:dyDescent="0.25">
      <c r="B480">
        <v>4540000000</v>
      </c>
      <c r="C480">
        <v>-9.4034089999999999</v>
      </c>
      <c r="M480">
        <v>4540000000</v>
      </c>
      <c r="N480">
        <v>-8.8776320999999996</v>
      </c>
    </row>
    <row r="481" spans="2:14" x14ac:dyDescent="0.25">
      <c r="B481">
        <v>4600000000</v>
      </c>
      <c r="C481">
        <v>-9.3863582999999995</v>
      </c>
      <c r="M481">
        <v>4600000000</v>
      </c>
      <c r="N481">
        <v>-8.9060287000000002</v>
      </c>
    </row>
    <row r="482" spans="2:14" x14ac:dyDescent="0.25">
      <c r="B482">
        <v>4660000000</v>
      </c>
      <c r="C482">
        <v>-9.3696117000000001</v>
      </c>
      <c r="M482">
        <v>4660000000</v>
      </c>
      <c r="N482">
        <v>-8.9125852999999999</v>
      </c>
    </row>
    <row r="483" spans="2:14" x14ac:dyDescent="0.25">
      <c r="B483">
        <v>4720000000</v>
      </c>
      <c r="C483">
        <v>-9.3377447</v>
      </c>
      <c r="M483">
        <v>4720000000</v>
      </c>
      <c r="N483">
        <v>-8.9111176000000007</v>
      </c>
    </row>
    <row r="484" spans="2:14" x14ac:dyDescent="0.25">
      <c r="B484">
        <v>4780000000</v>
      </c>
      <c r="C484">
        <v>-9.3014010999999996</v>
      </c>
      <c r="M484">
        <v>4780000000</v>
      </c>
      <c r="N484">
        <v>-8.9033116999999997</v>
      </c>
    </row>
    <row r="485" spans="2:14" x14ac:dyDescent="0.25">
      <c r="B485">
        <v>4840000000</v>
      </c>
      <c r="C485">
        <v>-9.2558001999999995</v>
      </c>
      <c r="M485">
        <v>4840000000</v>
      </c>
      <c r="N485">
        <v>-8.8927812999999993</v>
      </c>
    </row>
    <row r="486" spans="2:14" x14ac:dyDescent="0.25">
      <c r="B486">
        <v>4900000000</v>
      </c>
      <c r="C486">
        <v>-9.2089356999999996</v>
      </c>
      <c r="M486">
        <v>4900000000</v>
      </c>
      <c r="N486">
        <v>-8.8679141999999995</v>
      </c>
    </row>
    <row r="487" spans="2:14" x14ac:dyDescent="0.25">
      <c r="B487">
        <v>4960000000</v>
      </c>
      <c r="C487">
        <v>-9.1717806</v>
      </c>
      <c r="M487">
        <v>4960000000</v>
      </c>
      <c r="N487">
        <v>-8.8780049999999999</v>
      </c>
    </row>
    <row r="488" spans="2:14" x14ac:dyDescent="0.25">
      <c r="B488">
        <v>5020000000</v>
      </c>
      <c r="C488">
        <v>-9.1236715000000004</v>
      </c>
      <c r="M488">
        <v>5020000000</v>
      </c>
      <c r="N488">
        <v>-8.8659839999999992</v>
      </c>
    </row>
    <row r="489" spans="2:14" x14ac:dyDescent="0.25">
      <c r="B489">
        <v>5080000000</v>
      </c>
      <c r="C489">
        <v>-9.0492705999999998</v>
      </c>
      <c r="M489">
        <v>5080000000</v>
      </c>
      <c r="N489">
        <v>-8.8330506999999994</v>
      </c>
    </row>
    <row r="490" spans="2:14" x14ac:dyDescent="0.25">
      <c r="B490">
        <v>5140000000</v>
      </c>
      <c r="C490">
        <v>-8.9738816999999997</v>
      </c>
      <c r="M490">
        <v>5140000000</v>
      </c>
      <c r="N490">
        <v>-8.8065318999999995</v>
      </c>
    </row>
    <row r="491" spans="2:14" x14ac:dyDescent="0.25">
      <c r="B491">
        <v>5200000000</v>
      </c>
      <c r="C491">
        <v>-8.9182749000000001</v>
      </c>
      <c r="M491">
        <v>5200000000</v>
      </c>
      <c r="N491">
        <v>-8.8158054000000003</v>
      </c>
    </row>
    <row r="492" spans="2:14" x14ac:dyDescent="0.25">
      <c r="B492">
        <v>5260000000</v>
      </c>
      <c r="C492">
        <v>-8.8538674999999998</v>
      </c>
      <c r="M492">
        <v>5260000000</v>
      </c>
      <c r="N492">
        <v>-8.7974032999999991</v>
      </c>
    </row>
    <row r="493" spans="2:14" x14ac:dyDescent="0.25">
      <c r="B493">
        <v>5320000000</v>
      </c>
      <c r="C493">
        <v>-8.7752418999999993</v>
      </c>
      <c r="M493">
        <v>5320000000</v>
      </c>
      <c r="N493">
        <v>-8.7730770000000007</v>
      </c>
    </row>
    <row r="494" spans="2:14" x14ac:dyDescent="0.25">
      <c r="B494">
        <v>5380000000</v>
      </c>
      <c r="C494">
        <v>-8.7441826000000002</v>
      </c>
      <c r="M494">
        <v>5380000000</v>
      </c>
      <c r="N494">
        <v>-8.8085070000000005</v>
      </c>
    </row>
    <row r="495" spans="2:14" x14ac:dyDescent="0.25">
      <c r="B495">
        <v>5440000000</v>
      </c>
      <c r="C495">
        <v>-8.7210608000000001</v>
      </c>
      <c r="M495">
        <v>5440000000</v>
      </c>
      <c r="N495">
        <v>-8.8293017999999996</v>
      </c>
    </row>
    <row r="496" spans="2:14" x14ac:dyDescent="0.25">
      <c r="B496">
        <v>5500000000</v>
      </c>
      <c r="C496">
        <v>-8.6414738</v>
      </c>
      <c r="M496">
        <v>5500000000</v>
      </c>
      <c r="N496">
        <v>-8.7992115000000002</v>
      </c>
    </row>
    <row r="497" spans="2:14" x14ac:dyDescent="0.25">
      <c r="B497">
        <v>5560000000</v>
      </c>
      <c r="C497">
        <v>-8.5690030999999998</v>
      </c>
      <c r="M497">
        <v>5560000000</v>
      </c>
      <c r="N497">
        <v>-8.7740373999999992</v>
      </c>
    </row>
    <row r="498" spans="2:14" x14ac:dyDescent="0.25">
      <c r="B498">
        <v>5620000000</v>
      </c>
      <c r="C498">
        <v>-8.5586862999999997</v>
      </c>
      <c r="M498">
        <v>5620000000</v>
      </c>
      <c r="N498">
        <v>-8.7811356000000007</v>
      </c>
    </row>
    <row r="499" spans="2:14" x14ac:dyDescent="0.25">
      <c r="B499">
        <v>5680000000</v>
      </c>
      <c r="C499">
        <v>-8.5759086999999994</v>
      </c>
      <c r="M499">
        <v>5680000000</v>
      </c>
      <c r="N499">
        <v>-8.7502127000000005</v>
      </c>
    </row>
    <row r="500" spans="2:14" x14ac:dyDescent="0.25">
      <c r="B500">
        <v>5740000000</v>
      </c>
      <c r="C500">
        <v>-8.6463976000000002</v>
      </c>
      <c r="M500">
        <v>5740000000</v>
      </c>
      <c r="N500">
        <v>-8.7371473000000002</v>
      </c>
    </row>
    <row r="501" spans="2:14" x14ac:dyDescent="0.25">
      <c r="B501">
        <v>5800000000</v>
      </c>
      <c r="C501">
        <v>-8.8027487000000004</v>
      </c>
      <c r="M501">
        <v>5800000000</v>
      </c>
      <c r="N501">
        <v>-8.7449473999999991</v>
      </c>
    </row>
    <row r="502" spans="2:14" x14ac:dyDescent="0.25">
      <c r="B502">
        <v>5860000000</v>
      </c>
      <c r="C502">
        <v>-8.9527102000000003</v>
      </c>
      <c r="M502">
        <v>5860000000</v>
      </c>
      <c r="N502">
        <v>-8.7299623000000004</v>
      </c>
    </row>
    <row r="503" spans="2:14" x14ac:dyDescent="0.25">
      <c r="B503">
        <v>5920000000</v>
      </c>
      <c r="C503">
        <v>-9.0529022000000001</v>
      </c>
      <c r="M503">
        <v>5920000000</v>
      </c>
      <c r="N503">
        <v>-8.6971969999999992</v>
      </c>
    </row>
    <row r="504" spans="2:14" x14ac:dyDescent="0.25">
      <c r="B504">
        <v>5980000000</v>
      </c>
      <c r="C504">
        <v>-9.1120786999999996</v>
      </c>
      <c r="M504">
        <v>5980000000</v>
      </c>
      <c r="N504">
        <v>-8.6895962000000004</v>
      </c>
    </row>
    <row r="505" spans="2:14" x14ac:dyDescent="0.25">
      <c r="B505">
        <v>6040000000</v>
      </c>
      <c r="C505">
        <v>-9.1364497999999994</v>
      </c>
      <c r="M505">
        <v>6040000000</v>
      </c>
      <c r="N505">
        <v>-8.6784248000000002</v>
      </c>
    </row>
    <row r="506" spans="2:14" x14ac:dyDescent="0.25">
      <c r="B506">
        <v>6100000000</v>
      </c>
      <c r="C506">
        <v>-9.0963335000000001</v>
      </c>
      <c r="M506">
        <v>6100000000</v>
      </c>
      <c r="N506">
        <v>-8.6507587000000008</v>
      </c>
    </row>
    <row r="507" spans="2:14" x14ac:dyDescent="0.25">
      <c r="B507">
        <v>6160000000</v>
      </c>
      <c r="C507">
        <v>-9.0257682999999993</v>
      </c>
      <c r="M507">
        <v>6160000000</v>
      </c>
      <c r="N507">
        <v>-8.6355543000000008</v>
      </c>
    </row>
    <row r="508" spans="2:14" x14ac:dyDescent="0.25">
      <c r="B508">
        <v>6220000000</v>
      </c>
      <c r="C508">
        <v>-8.9871119999999998</v>
      </c>
      <c r="M508">
        <v>6220000000</v>
      </c>
      <c r="N508">
        <v>-8.6428223000000006</v>
      </c>
    </row>
    <row r="509" spans="2:14" x14ac:dyDescent="0.25">
      <c r="B509">
        <v>6280000000</v>
      </c>
      <c r="C509">
        <v>-8.9724330999999999</v>
      </c>
      <c r="M509">
        <v>6280000000</v>
      </c>
      <c r="N509">
        <v>-8.6488818999999992</v>
      </c>
    </row>
    <row r="510" spans="2:14" x14ac:dyDescent="0.25">
      <c r="B510">
        <v>6340000000</v>
      </c>
      <c r="C510">
        <v>-8.9022445999999995</v>
      </c>
      <c r="M510">
        <v>6340000000</v>
      </c>
      <c r="N510">
        <v>-8.6169147000000006</v>
      </c>
    </row>
    <row r="511" spans="2:14" x14ac:dyDescent="0.25">
      <c r="B511">
        <v>6400000000</v>
      </c>
      <c r="C511">
        <v>-8.8215952000000009</v>
      </c>
      <c r="M511">
        <v>6400000000</v>
      </c>
      <c r="N511">
        <v>-8.5874319000000003</v>
      </c>
    </row>
    <row r="512" spans="2:14" x14ac:dyDescent="0.25">
      <c r="B512">
        <v>6460000000</v>
      </c>
      <c r="C512">
        <v>-8.7923325999999999</v>
      </c>
      <c r="M512">
        <v>6460000000</v>
      </c>
      <c r="N512">
        <v>-8.5826416000000005</v>
      </c>
    </row>
    <row r="513" spans="2:14" x14ac:dyDescent="0.25">
      <c r="B513">
        <v>6520000000</v>
      </c>
      <c r="C513">
        <v>-8.7725086000000001</v>
      </c>
      <c r="M513">
        <v>6520000000</v>
      </c>
      <c r="N513">
        <v>-8.5716657999999999</v>
      </c>
    </row>
    <row r="514" spans="2:14" x14ac:dyDescent="0.25">
      <c r="B514">
        <v>6580000000</v>
      </c>
      <c r="C514">
        <v>-8.6985454999999998</v>
      </c>
      <c r="M514">
        <v>6580000000</v>
      </c>
      <c r="N514">
        <v>-8.5246572</v>
      </c>
    </row>
    <row r="515" spans="2:14" x14ac:dyDescent="0.25">
      <c r="B515">
        <v>6640000000</v>
      </c>
      <c r="C515">
        <v>-8.6606807999999997</v>
      </c>
      <c r="M515">
        <v>6640000000</v>
      </c>
      <c r="N515">
        <v>-8.5110568999999998</v>
      </c>
    </row>
    <row r="516" spans="2:14" x14ac:dyDescent="0.25">
      <c r="B516">
        <v>6700000000</v>
      </c>
      <c r="C516">
        <v>-8.6836462000000001</v>
      </c>
      <c r="M516">
        <v>6700000000</v>
      </c>
      <c r="N516">
        <v>-8.5330858000000003</v>
      </c>
    </row>
    <row r="517" spans="2:14" x14ac:dyDescent="0.25">
      <c r="B517">
        <v>6760000000</v>
      </c>
      <c r="C517">
        <v>-8.6830272999999991</v>
      </c>
      <c r="M517">
        <v>6760000000</v>
      </c>
      <c r="N517">
        <v>-8.5226822000000002</v>
      </c>
    </row>
    <row r="518" spans="2:14" x14ac:dyDescent="0.25">
      <c r="B518">
        <v>6820000000</v>
      </c>
      <c r="C518">
        <v>-8.6354485000000007</v>
      </c>
      <c r="M518">
        <v>6820000000</v>
      </c>
      <c r="N518">
        <v>-8.4883614000000005</v>
      </c>
    </row>
    <row r="519" spans="2:14" x14ac:dyDescent="0.25">
      <c r="B519">
        <v>6880000000</v>
      </c>
      <c r="C519">
        <v>-8.6309527999999993</v>
      </c>
      <c r="M519">
        <v>6880000000</v>
      </c>
      <c r="N519">
        <v>-8.4902476999999994</v>
      </c>
    </row>
    <row r="520" spans="2:14" x14ac:dyDescent="0.25">
      <c r="B520">
        <v>6940000000</v>
      </c>
      <c r="C520">
        <v>-8.6701812999999994</v>
      </c>
      <c r="M520">
        <v>6940000000</v>
      </c>
      <c r="N520">
        <v>-8.5048665999999997</v>
      </c>
    </row>
    <row r="521" spans="2:14" x14ac:dyDescent="0.25">
      <c r="B521">
        <v>7000000000</v>
      </c>
      <c r="C521">
        <v>-8.6668444000000004</v>
      </c>
      <c r="M521">
        <v>7000000000</v>
      </c>
      <c r="N521">
        <v>-8.4783611000000008</v>
      </c>
    </row>
    <row r="522" spans="2:14" x14ac:dyDescent="0.25">
      <c r="B522">
        <v>7060000000</v>
      </c>
      <c r="C522">
        <v>-8.6648817000000005</v>
      </c>
      <c r="M522">
        <v>7060000000</v>
      </c>
      <c r="N522">
        <v>-8.4654799000000001</v>
      </c>
    </row>
    <row r="523" spans="2:14" x14ac:dyDescent="0.25">
      <c r="B523">
        <v>7120000000</v>
      </c>
      <c r="C523">
        <v>-8.7036800000000003</v>
      </c>
      <c r="M523">
        <v>7120000000</v>
      </c>
      <c r="N523">
        <v>-8.4788741999999999</v>
      </c>
    </row>
    <row r="524" spans="2:14" x14ac:dyDescent="0.25">
      <c r="B524">
        <v>7180000000</v>
      </c>
      <c r="C524">
        <v>-8.7253083999999994</v>
      </c>
      <c r="M524">
        <v>7180000000</v>
      </c>
      <c r="N524">
        <v>-8.4578170999999998</v>
      </c>
    </row>
    <row r="525" spans="2:14" x14ac:dyDescent="0.25">
      <c r="B525">
        <v>7240000000</v>
      </c>
      <c r="C525">
        <v>-8.6925945000000002</v>
      </c>
      <c r="M525">
        <v>7240000000</v>
      </c>
      <c r="N525">
        <v>-8.4090872000000001</v>
      </c>
    </row>
    <row r="526" spans="2:14" x14ac:dyDescent="0.25">
      <c r="B526">
        <v>7300000000</v>
      </c>
      <c r="C526">
        <v>-8.6893481999999995</v>
      </c>
      <c r="M526">
        <v>7300000000</v>
      </c>
      <c r="N526">
        <v>-8.4105997000000006</v>
      </c>
    </row>
    <row r="527" spans="2:14" x14ac:dyDescent="0.25">
      <c r="B527">
        <v>7360000000</v>
      </c>
      <c r="C527">
        <v>-8.7126035999999996</v>
      </c>
      <c r="M527">
        <v>7360000000</v>
      </c>
      <c r="N527">
        <v>-8.4216566000000004</v>
      </c>
    </row>
    <row r="528" spans="2:14" x14ac:dyDescent="0.25">
      <c r="B528">
        <v>7420000000</v>
      </c>
      <c r="C528">
        <v>-8.7050447000000002</v>
      </c>
      <c r="M528">
        <v>7420000000</v>
      </c>
      <c r="N528">
        <v>-8.4028883000000008</v>
      </c>
    </row>
    <row r="529" spans="2:14" x14ac:dyDescent="0.25">
      <c r="B529">
        <v>7480000000</v>
      </c>
      <c r="C529">
        <v>-8.6932057999999994</v>
      </c>
      <c r="M529">
        <v>7480000000</v>
      </c>
      <c r="N529">
        <v>-8.4178256999999999</v>
      </c>
    </row>
    <row r="530" spans="2:14" x14ac:dyDescent="0.25">
      <c r="B530">
        <v>7540000000</v>
      </c>
      <c r="C530">
        <v>-8.7538909999999994</v>
      </c>
      <c r="M530">
        <v>7540000000</v>
      </c>
      <c r="N530">
        <v>-8.4992514000000003</v>
      </c>
    </row>
    <row r="531" spans="2:14" x14ac:dyDescent="0.25">
      <c r="B531">
        <v>7600000000</v>
      </c>
      <c r="C531">
        <v>-8.8189878000000004</v>
      </c>
      <c r="M531">
        <v>7600000000</v>
      </c>
      <c r="N531">
        <v>-8.5341653999999991</v>
      </c>
    </row>
    <row r="532" spans="2:14" x14ac:dyDescent="0.25">
      <c r="B532">
        <v>7660000000</v>
      </c>
      <c r="C532">
        <v>-8.8081511999999993</v>
      </c>
      <c r="M532">
        <v>7660000000</v>
      </c>
      <c r="N532">
        <v>-8.5242090000000008</v>
      </c>
    </row>
    <row r="533" spans="2:14" x14ac:dyDescent="0.25">
      <c r="B533">
        <v>7720000000</v>
      </c>
      <c r="C533">
        <v>-8.8153094999999997</v>
      </c>
      <c r="M533">
        <v>7720000000</v>
      </c>
      <c r="N533">
        <v>-8.5585298999999999</v>
      </c>
    </row>
    <row r="534" spans="2:14" x14ac:dyDescent="0.25">
      <c r="B534">
        <v>7780000000</v>
      </c>
      <c r="C534">
        <v>-8.8760308999999999</v>
      </c>
      <c r="M534">
        <v>7780000000</v>
      </c>
      <c r="N534">
        <v>-8.6158322999999992</v>
      </c>
    </row>
    <row r="535" spans="2:14" x14ac:dyDescent="0.25">
      <c r="B535">
        <v>7840000000</v>
      </c>
      <c r="C535">
        <v>-8.9062710000000003</v>
      </c>
      <c r="M535">
        <v>7840000000</v>
      </c>
      <c r="N535">
        <v>-8.6153393000000005</v>
      </c>
    </row>
    <row r="536" spans="2:14" x14ac:dyDescent="0.25">
      <c r="B536">
        <v>7900000000</v>
      </c>
      <c r="C536">
        <v>-8.900938</v>
      </c>
      <c r="M536">
        <v>7900000000</v>
      </c>
      <c r="N536">
        <v>-8.6182499000000004</v>
      </c>
    </row>
    <row r="537" spans="2:14" x14ac:dyDescent="0.25">
      <c r="B537">
        <v>7960000000</v>
      </c>
      <c r="C537">
        <v>-8.9712485999999991</v>
      </c>
      <c r="M537">
        <v>7960000000</v>
      </c>
      <c r="N537">
        <v>-8.6823244000000006</v>
      </c>
    </row>
    <row r="538" spans="2:14" x14ac:dyDescent="0.25">
      <c r="B538">
        <v>8020000000</v>
      </c>
      <c r="C538">
        <v>-9.0797529000000008</v>
      </c>
      <c r="M538">
        <v>8020000000</v>
      </c>
      <c r="N538">
        <v>-8.7387856999999993</v>
      </c>
    </row>
    <row r="539" spans="2:14" x14ac:dyDescent="0.25">
      <c r="B539">
        <v>8080000000</v>
      </c>
      <c r="C539">
        <v>-9.1245670000000008</v>
      </c>
      <c r="M539">
        <v>8080000000</v>
      </c>
      <c r="N539">
        <v>-8.7333573999999992</v>
      </c>
    </row>
    <row r="540" spans="2:14" x14ac:dyDescent="0.25">
      <c r="B540">
        <v>8140000000</v>
      </c>
      <c r="C540">
        <v>-9.1308565000000002</v>
      </c>
      <c r="M540">
        <v>8140000000</v>
      </c>
      <c r="N540">
        <v>-8.7375039999999995</v>
      </c>
    </row>
    <row r="541" spans="2:14" x14ac:dyDescent="0.25">
      <c r="B541">
        <v>8200000000</v>
      </c>
      <c r="C541">
        <v>-9.2036561999999993</v>
      </c>
      <c r="M541">
        <v>8200000000</v>
      </c>
      <c r="N541">
        <v>-8.8026742999999996</v>
      </c>
    </row>
    <row r="542" spans="2:14" x14ac:dyDescent="0.25">
      <c r="B542">
        <v>8260000000</v>
      </c>
      <c r="C542">
        <v>-9.2837438999999993</v>
      </c>
      <c r="M542">
        <v>8260000000</v>
      </c>
      <c r="N542">
        <v>-8.8520707999999999</v>
      </c>
    </row>
    <row r="543" spans="2:14" x14ac:dyDescent="0.25">
      <c r="B543">
        <v>8320000000</v>
      </c>
      <c r="C543">
        <v>-9.3166904000000006</v>
      </c>
      <c r="M543">
        <v>8320000000</v>
      </c>
      <c r="N543">
        <v>-8.8780669999999997</v>
      </c>
    </row>
    <row r="544" spans="2:14" x14ac:dyDescent="0.25">
      <c r="B544">
        <v>8380000000</v>
      </c>
      <c r="C544">
        <v>-9.3850926999999995</v>
      </c>
      <c r="M544">
        <v>8380000000</v>
      </c>
      <c r="N544">
        <v>-8.9612236000000003</v>
      </c>
    </row>
    <row r="545" spans="2:14" x14ac:dyDescent="0.25">
      <c r="B545">
        <v>8440000000</v>
      </c>
      <c r="C545">
        <v>-9.5005913</v>
      </c>
      <c r="M545">
        <v>8440000000</v>
      </c>
      <c r="N545">
        <v>-9.0766524999999998</v>
      </c>
    </row>
    <row r="546" spans="2:14" x14ac:dyDescent="0.25">
      <c r="B546">
        <v>8500000000</v>
      </c>
      <c r="C546">
        <v>-9.5547991000000003</v>
      </c>
      <c r="M546">
        <v>8500000000</v>
      </c>
      <c r="N546">
        <v>-9.1204547999999992</v>
      </c>
    </row>
    <row r="547" spans="2:14" x14ac:dyDescent="0.25">
      <c r="B547">
        <v>8560000000</v>
      </c>
      <c r="C547">
        <v>-9.5983076000000001</v>
      </c>
      <c r="M547">
        <v>8560000000</v>
      </c>
      <c r="N547">
        <v>-9.2124471999999997</v>
      </c>
    </row>
    <row r="548" spans="2:14" x14ac:dyDescent="0.25">
      <c r="B548">
        <v>8620000000</v>
      </c>
      <c r="C548">
        <v>-9.6979494000000006</v>
      </c>
      <c r="M548">
        <v>8620000000</v>
      </c>
      <c r="N548">
        <v>-9.3609513999999994</v>
      </c>
    </row>
    <row r="549" spans="2:14" x14ac:dyDescent="0.25">
      <c r="B549">
        <v>8680000000</v>
      </c>
      <c r="C549">
        <v>-9.7526177999999994</v>
      </c>
      <c r="M549">
        <v>8680000000</v>
      </c>
      <c r="N549">
        <v>-9.4285507000000006</v>
      </c>
    </row>
    <row r="550" spans="2:14" x14ac:dyDescent="0.25">
      <c r="B550">
        <v>8740000000</v>
      </c>
      <c r="C550">
        <v>-9.7408104000000009</v>
      </c>
      <c r="M550">
        <v>8740000000</v>
      </c>
      <c r="N550">
        <v>-9.4610023000000005</v>
      </c>
    </row>
    <row r="551" spans="2:14" x14ac:dyDescent="0.25">
      <c r="B551">
        <v>8800000000</v>
      </c>
      <c r="C551">
        <v>-9.8291749999999993</v>
      </c>
      <c r="M551">
        <v>8800000000</v>
      </c>
      <c r="N551">
        <v>-9.7163819999999994</v>
      </c>
    </row>
    <row r="552" spans="2:14" x14ac:dyDescent="0.25">
      <c r="B552">
        <v>8860000000</v>
      </c>
      <c r="C552">
        <v>-10.023586999999999</v>
      </c>
      <c r="M552">
        <v>8860000000</v>
      </c>
      <c r="N552">
        <v>-9.9635362999999995</v>
      </c>
    </row>
    <row r="553" spans="2:14" x14ac:dyDescent="0.25">
      <c r="B553">
        <v>8920000000</v>
      </c>
      <c r="C553">
        <v>-10.039688</v>
      </c>
      <c r="M553">
        <v>8920000000</v>
      </c>
      <c r="N553">
        <v>-9.9919977000000006</v>
      </c>
    </row>
    <row r="554" spans="2:14" x14ac:dyDescent="0.25">
      <c r="B554">
        <v>8980000000</v>
      </c>
      <c r="C554">
        <v>-9.9991722000000003</v>
      </c>
      <c r="M554">
        <v>8980000000</v>
      </c>
      <c r="N554">
        <v>-10.052473000000001</v>
      </c>
    </row>
    <row r="555" spans="2:14" x14ac:dyDescent="0.25">
      <c r="B555">
        <v>9040000000</v>
      </c>
      <c r="C555">
        <v>-10.09735</v>
      </c>
      <c r="M555">
        <v>9040000000</v>
      </c>
      <c r="N555">
        <v>-10.384489</v>
      </c>
    </row>
    <row r="556" spans="2:14" x14ac:dyDescent="0.25">
      <c r="B556">
        <v>9100000000</v>
      </c>
      <c r="C556">
        <v>-10.288646999999999</v>
      </c>
      <c r="M556">
        <v>9100000000</v>
      </c>
      <c r="N556">
        <v>-10.670362000000001</v>
      </c>
    </row>
    <row r="557" spans="2:14" x14ac:dyDescent="0.25">
      <c r="B557">
        <v>9160000000</v>
      </c>
      <c r="C557">
        <v>-10.287658</v>
      </c>
      <c r="M557">
        <v>9160000000</v>
      </c>
      <c r="N557">
        <v>-10.791846</v>
      </c>
    </row>
    <row r="558" spans="2:14" x14ac:dyDescent="0.25">
      <c r="B558">
        <v>9220000000</v>
      </c>
      <c r="C558">
        <v>-10.398828999999999</v>
      </c>
      <c r="M558">
        <v>9220000000</v>
      </c>
      <c r="N558">
        <v>-11.151479</v>
      </c>
    </row>
    <row r="559" spans="2:14" x14ac:dyDescent="0.25">
      <c r="B559">
        <v>9280000000</v>
      </c>
      <c r="C559">
        <v>-10.797978000000001</v>
      </c>
      <c r="M559">
        <v>9280000000</v>
      </c>
      <c r="N559">
        <v>-11.771350999999999</v>
      </c>
    </row>
    <row r="560" spans="2:14" x14ac:dyDescent="0.25">
      <c r="B560">
        <v>9340000000</v>
      </c>
      <c r="C560">
        <v>-11.141735000000001</v>
      </c>
      <c r="M560">
        <v>9340000000</v>
      </c>
      <c r="N560">
        <v>-12.075075</v>
      </c>
    </row>
    <row r="561" spans="2:14" x14ac:dyDescent="0.25">
      <c r="B561">
        <v>9400000000</v>
      </c>
      <c r="C561">
        <v>-11.158704</v>
      </c>
      <c r="M561">
        <v>9400000000</v>
      </c>
      <c r="N561">
        <v>-12.127597</v>
      </c>
    </row>
    <row r="562" spans="2:14" x14ac:dyDescent="0.25">
      <c r="B562">
        <v>9460000000</v>
      </c>
      <c r="C562">
        <v>-11.341825</v>
      </c>
      <c r="M562">
        <v>9460000000</v>
      </c>
      <c r="N562">
        <v>-12.496930000000001</v>
      </c>
    </row>
    <row r="563" spans="2:14" x14ac:dyDescent="0.25">
      <c r="B563">
        <v>9520000000</v>
      </c>
      <c r="C563">
        <v>-11.788281</v>
      </c>
      <c r="M563">
        <v>9520000000</v>
      </c>
      <c r="N563">
        <v>-13.025167</v>
      </c>
    </row>
    <row r="564" spans="2:14" x14ac:dyDescent="0.25">
      <c r="B564">
        <v>9580000000</v>
      </c>
      <c r="C564">
        <v>-12.029503</v>
      </c>
      <c r="M564">
        <v>9580000000</v>
      </c>
      <c r="N564">
        <v>-13.265377000000001</v>
      </c>
    </row>
    <row r="565" spans="2:14" x14ac:dyDescent="0.25">
      <c r="B565">
        <v>9640000000</v>
      </c>
      <c r="C565">
        <v>-12.288428</v>
      </c>
      <c r="M565">
        <v>9640000000</v>
      </c>
      <c r="N565">
        <v>-13.688418</v>
      </c>
    </row>
    <row r="566" spans="2:14" x14ac:dyDescent="0.25">
      <c r="B566">
        <v>9700000000</v>
      </c>
      <c r="C566">
        <v>-13.091332</v>
      </c>
      <c r="M566">
        <v>9700000000</v>
      </c>
      <c r="N566">
        <v>-14.606047</v>
      </c>
    </row>
    <row r="567" spans="2:14" x14ac:dyDescent="0.25">
      <c r="B567">
        <v>9760000000</v>
      </c>
      <c r="C567">
        <v>-13.98278</v>
      </c>
      <c r="M567">
        <v>9760000000</v>
      </c>
      <c r="N567">
        <v>-15.378938</v>
      </c>
    </row>
    <row r="568" spans="2:14" x14ac:dyDescent="0.25">
      <c r="B568">
        <v>9820000000</v>
      </c>
      <c r="C568">
        <v>-14.466616999999999</v>
      </c>
      <c r="M568">
        <v>9820000000</v>
      </c>
      <c r="N568">
        <v>-15.671306</v>
      </c>
    </row>
    <row r="569" spans="2:14" x14ac:dyDescent="0.25">
      <c r="B569">
        <v>9880000000</v>
      </c>
      <c r="C569">
        <v>-14.865303000000001</v>
      </c>
      <c r="M569">
        <v>9880000000</v>
      </c>
      <c r="N569">
        <v>-15.965436</v>
      </c>
    </row>
    <row r="570" spans="2:14" x14ac:dyDescent="0.25">
      <c r="B570">
        <v>9940000000</v>
      </c>
      <c r="C570">
        <v>-15.223571</v>
      </c>
      <c r="M570">
        <v>9940000000</v>
      </c>
      <c r="N570">
        <v>-16.169065</v>
      </c>
    </row>
    <row r="571" spans="2:14" x14ac:dyDescent="0.25">
      <c r="B571">
        <v>10000000000</v>
      </c>
      <c r="C571">
        <v>-15.230584</v>
      </c>
      <c r="M571">
        <v>10000000000</v>
      </c>
      <c r="N571">
        <v>-16.089703</v>
      </c>
    </row>
    <row r="572" spans="2:14" x14ac:dyDescent="0.25">
      <c r="B572">
        <v>10060000000</v>
      </c>
      <c r="C572">
        <v>-15.406986</v>
      </c>
      <c r="M572">
        <v>10060000000</v>
      </c>
      <c r="N572">
        <v>-16.333449999999999</v>
      </c>
    </row>
    <row r="573" spans="2:14" x14ac:dyDescent="0.25">
      <c r="B573">
        <v>10120000000</v>
      </c>
      <c r="C573">
        <v>-16.014011</v>
      </c>
      <c r="M573">
        <v>10120000000</v>
      </c>
      <c r="N573">
        <v>-17.019682</v>
      </c>
    </row>
    <row r="574" spans="2:14" x14ac:dyDescent="0.25">
      <c r="B574">
        <v>10180000000</v>
      </c>
      <c r="C574">
        <v>-16.697147000000001</v>
      </c>
      <c r="M574">
        <v>10180000000</v>
      </c>
      <c r="N574">
        <v>-17.653307000000002</v>
      </c>
    </row>
    <row r="575" spans="2:14" x14ac:dyDescent="0.25">
      <c r="B575">
        <v>10240000000</v>
      </c>
      <c r="C575">
        <v>-17.027761000000002</v>
      </c>
      <c r="M575">
        <v>10240000000</v>
      </c>
      <c r="N575">
        <v>-17.650538999999998</v>
      </c>
    </row>
    <row r="576" spans="2:14" x14ac:dyDescent="0.25">
      <c r="B576">
        <v>10300000000</v>
      </c>
      <c r="C576">
        <v>-17.025814</v>
      </c>
      <c r="M576">
        <v>10300000000</v>
      </c>
      <c r="N576">
        <v>-17.403884999999999</v>
      </c>
    </row>
    <row r="577" spans="2:14" x14ac:dyDescent="0.25">
      <c r="B577">
        <v>10360000000</v>
      </c>
      <c r="C577">
        <v>-17.113254999999999</v>
      </c>
      <c r="M577">
        <v>10360000000</v>
      </c>
      <c r="N577">
        <v>-17.406654</v>
      </c>
    </row>
    <row r="578" spans="2:14" x14ac:dyDescent="0.25">
      <c r="B578">
        <v>10420000000</v>
      </c>
      <c r="C578">
        <v>-17.120964000000001</v>
      </c>
      <c r="M578">
        <v>10420000000</v>
      </c>
      <c r="N578">
        <v>-17.376867000000001</v>
      </c>
    </row>
    <row r="579" spans="2:14" x14ac:dyDescent="0.25">
      <c r="B579">
        <v>10480000000</v>
      </c>
      <c r="C579">
        <v>-17.142237000000002</v>
      </c>
      <c r="M579">
        <v>10480000000</v>
      </c>
      <c r="N579">
        <v>-17.391621000000001</v>
      </c>
    </row>
    <row r="580" spans="2:14" x14ac:dyDescent="0.25">
      <c r="B580">
        <v>10540000000</v>
      </c>
      <c r="C580">
        <v>-17.454269</v>
      </c>
      <c r="M580">
        <v>10540000000</v>
      </c>
      <c r="N580">
        <v>-17.904398</v>
      </c>
    </row>
    <row r="581" spans="2:14" x14ac:dyDescent="0.25">
      <c r="B581">
        <v>10600000000</v>
      </c>
      <c r="C581">
        <v>-18.027023</v>
      </c>
      <c r="M581">
        <v>10600000000</v>
      </c>
      <c r="N581">
        <v>-18.478348</v>
      </c>
    </row>
    <row r="582" spans="2:14" x14ac:dyDescent="0.25">
      <c r="B582">
        <v>10660000000</v>
      </c>
      <c r="C582">
        <v>-18.087679000000001</v>
      </c>
      <c r="M582">
        <v>10660000000</v>
      </c>
      <c r="N582">
        <v>-18.246628000000001</v>
      </c>
    </row>
    <row r="583" spans="2:14" x14ac:dyDescent="0.25">
      <c r="B583">
        <v>10720000000</v>
      </c>
      <c r="C583">
        <v>-17.937674000000001</v>
      </c>
      <c r="M583">
        <v>10720000000</v>
      </c>
      <c r="N583">
        <v>-17.832747000000001</v>
      </c>
    </row>
    <row r="584" spans="2:14" x14ac:dyDescent="0.25">
      <c r="B584">
        <v>10780000000</v>
      </c>
      <c r="C584">
        <v>-17.884975000000001</v>
      </c>
      <c r="M584">
        <v>10780000000</v>
      </c>
      <c r="N584">
        <v>-17.704018000000001</v>
      </c>
    </row>
    <row r="585" spans="2:14" x14ac:dyDescent="0.25">
      <c r="B585">
        <v>10840000000</v>
      </c>
      <c r="C585">
        <v>-17.978156999999999</v>
      </c>
      <c r="M585">
        <v>10840000000</v>
      </c>
      <c r="N585">
        <v>-17.790368999999998</v>
      </c>
    </row>
    <row r="586" spans="2:14" x14ac:dyDescent="0.25">
      <c r="B586">
        <v>10900000000</v>
      </c>
      <c r="C586">
        <v>-18.127178000000001</v>
      </c>
      <c r="M586">
        <v>10900000000</v>
      </c>
      <c r="N586">
        <v>-17.919453000000001</v>
      </c>
    </row>
    <row r="587" spans="2:14" x14ac:dyDescent="0.25">
      <c r="B587">
        <v>10960000000</v>
      </c>
      <c r="C587">
        <v>-18.304902999999999</v>
      </c>
      <c r="M587">
        <v>10960000000</v>
      </c>
      <c r="N587">
        <v>-18.119582999999999</v>
      </c>
    </row>
    <row r="588" spans="2:14" x14ac:dyDescent="0.25">
      <c r="B588">
        <v>11020000000</v>
      </c>
      <c r="C588">
        <v>-18.468858999999998</v>
      </c>
      <c r="M588">
        <v>11020000000</v>
      </c>
      <c r="N588">
        <v>-18.237379000000001</v>
      </c>
    </row>
    <row r="589" spans="2:14" x14ac:dyDescent="0.25">
      <c r="B589">
        <v>11080000000</v>
      </c>
      <c r="C589">
        <v>-18.559806999999999</v>
      </c>
      <c r="M589">
        <v>11080000000</v>
      </c>
      <c r="N589">
        <v>-18.178485999999999</v>
      </c>
    </row>
    <row r="590" spans="2:14" x14ac:dyDescent="0.25">
      <c r="B590">
        <v>11140000000</v>
      </c>
      <c r="C590">
        <v>-18.645652999999999</v>
      </c>
      <c r="M590">
        <v>11140000000</v>
      </c>
      <c r="N590">
        <v>-18.131164999999999</v>
      </c>
    </row>
    <row r="591" spans="2:14" x14ac:dyDescent="0.25">
      <c r="B591">
        <v>11200000000</v>
      </c>
      <c r="C591">
        <v>-18.777805000000001</v>
      </c>
      <c r="M591">
        <v>11200000000</v>
      </c>
      <c r="N591">
        <v>-18.138995999999999</v>
      </c>
    </row>
    <row r="592" spans="2:14" x14ac:dyDescent="0.25">
      <c r="B592">
        <v>11260000000</v>
      </c>
      <c r="C592">
        <v>-18.953648000000001</v>
      </c>
      <c r="M592">
        <v>11260000000</v>
      </c>
      <c r="N592">
        <v>-18.203899</v>
      </c>
    </row>
    <row r="593" spans="2:14" x14ac:dyDescent="0.25">
      <c r="B593">
        <v>11320000000</v>
      </c>
      <c r="C593">
        <v>-19.187249999999999</v>
      </c>
      <c r="M593">
        <v>11320000000</v>
      </c>
      <c r="N593">
        <v>-18.387979999999999</v>
      </c>
    </row>
    <row r="594" spans="2:14" x14ac:dyDescent="0.25">
      <c r="B594">
        <v>11380000000</v>
      </c>
      <c r="C594">
        <v>-19.534779</v>
      </c>
      <c r="M594">
        <v>11380000000</v>
      </c>
      <c r="N594">
        <v>-18.603109</v>
      </c>
    </row>
    <row r="595" spans="2:14" x14ac:dyDescent="0.25">
      <c r="B595">
        <v>11440000000</v>
      </c>
      <c r="C595">
        <v>-19.883247000000001</v>
      </c>
      <c r="M595">
        <v>11440000000</v>
      </c>
      <c r="N595">
        <v>-18.701736</v>
      </c>
    </row>
    <row r="596" spans="2:14" x14ac:dyDescent="0.25">
      <c r="B596">
        <v>11500000000</v>
      </c>
      <c r="C596">
        <v>-20.135515000000002</v>
      </c>
      <c r="M596">
        <v>11500000000</v>
      </c>
      <c r="N596">
        <v>-18.718039000000001</v>
      </c>
    </row>
    <row r="597" spans="2:14" x14ac:dyDescent="0.25">
      <c r="B597">
        <v>11560000000</v>
      </c>
      <c r="C597">
        <v>-20.383870999999999</v>
      </c>
      <c r="M597">
        <v>11560000000</v>
      </c>
      <c r="N597">
        <v>-18.757453999999999</v>
      </c>
    </row>
    <row r="598" spans="2:14" x14ac:dyDescent="0.25">
      <c r="B598">
        <v>11620000000</v>
      </c>
      <c r="C598">
        <v>-20.755562000000001</v>
      </c>
      <c r="M598">
        <v>11620000000</v>
      </c>
      <c r="N598">
        <v>-18.879936000000001</v>
      </c>
    </row>
    <row r="599" spans="2:14" x14ac:dyDescent="0.25">
      <c r="B599">
        <v>11680000000</v>
      </c>
      <c r="C599">
        <v>-21.128596999999999</v>
      </c>
      <c r="M599">
        <v>11680000000</v>
      </c>
      <c r="N599">
        <v>-18.964590000000001</v>
      </c>
    </row>
    <row r="600" spans="2:14" x14ac:dyDescent="0.25">
      <c r="B600">
        <v>11740000000</v>
      </c>
      <c r="C600">
        <v>-21.456036000000001</v>
      </c>
      <c r="M600">
        <v>11740000000</v>
      </c>
      <c r="N600">
        <v>-19.027346000000001</v>
      </c>
    </row>
    <row r="601" spans="2:14" x14ac:dyDescent="0.25">
      <c r="B601">
        <v>11800000000</v>
      </c>
      <c r="C601">
        <v>-21.854697999999999</v>
      </c>
      <c r="M601">
        <v>11800000000</v>
      </c>
      <c r="N601">
        <v>-19.150134999999999</v>
      </c>
    </row>
    <row r="602" spans="2:14" x14ac:dyDescent="0.25">
      <c r="B602">
        <v>11860000000</v>
      </c>
      <c r="C602">
        <v>-22.352295000000002</v>
      </c>
      <c r="M602">
        <v>11860000000</v>
      </c>
      <c r="N602">
        <v>-19.345452999999999</v>
      </c>
    </row>
    <row r="603" spans="2:14" x14ac:dyDescent="0.25">
      <c r="B603">
        <v>11920000000</v>
      </c>
      <c r="C603">
        <v>-22.804687999999999</v>
      </c>
      <c r="M603">
        <v>11920000000</v>
      </c>
      <c r="N603">
        <v>-19.473227999999999</v>
      </c>
    </row>
    <row r="604" spans="2:14" x14ac:dyDescent="0.25">
      <c r="B604">
        <v>11980000000</v>
      </c>
      <c r="C604">
        <v>-23.147099999999998</v>
      </c>
      <c r="M604">
        <v>11980000000</v>
      </c>
      <c r="N604">
        <v>-19.539227</v>
      </c>
    </row>
    <row r="605" spans="2:14" x14ac:dyDescent="0.25">
      <c r="B605">
        <v>12040000000</v>
      </c>
      <c r="C605">
        <v>-23.477079</v>
      </c>
      <c r="M605">
        <v>12040000000</v>
      </c>
      <c r="N605">
        <v>-19.635563000000001</v>
      </c>
    </row>
    <row r="606" spans="2:14" x14ac:dyDescent="0.25">
      <c r="B606">
        <v>12100000000</v>
      </c>
      <c r="C606">
        <v>-23.842306000000001</v>
      </c>
      <c r="M606">
        <v>12100000000</v>
      </c>
      <c r="N606">
        <v>-19.790346</v>
      </c>
    </row>
    <row r="607" spans="2:14" x14ac:dyDescent="0.25">
      <c r="B607">
        <v>12160000000</v>
      </c>
      <c r="C607">
        <v>-24.186599999999999</v>
      </c>
      <c r="M607">
        <v>12160000000</v>
      </c>
      <c r="N607">
        <v>-19.941148999999999</v>
      </c>
    </row>
    <row r="608" spans="2:14" x14ac:dyDescent="0.25">
      <c r="B608">
        <v>12220000000</v>
      </c>
      <c r="C608">
        <v>-24.468775000000001</v>
      </c>
      <c r="M608">
        <v>12220000000</v>
      </c>
      <c r="N608">
        <v>-20.111643000000001</v>
      </c>
    </row>
    <row r="609" spans="2:14" x14ac:dyDescent="0.25">
      <c r="B609">
        <v>12280000000</v>
      </c>
      <c r="C609">
        <v>-24.746175999999998</v>
      </c>
      <c r="M609">
        <v>12280000000</v>
      </c>
      <c r="N609">
        <v>-20.331012999999999</v>
      </c>
    </row>
    <row r="610" spans="2:14" x14ac:dyDescent="0.25">
      <c r="B610">
        <v>12340000000</v>
      </c>
      <c r="C610">
        <v>-24.989380000000001</v>
      </c>
      <c r="M610">
        <v>12340000000</v>
      </c>
      <c r="N610">
        <v>-20.565693</v>
      </c>
    </row>
    <row r="611" spans="2:14" x14ac:dyDescent="0.25">
      <c r="B611">
        <v>12400000000</v>
      </c>
      <c r="C611">
        <v>-25.110120999999999</v>
      </c>
      <c r="M611">
        <v>12400000000</v>
      </c>
      <c r="N611">
        <v>-20.773415</v>
      </c>
    </row>
    <row r="612" spans="2:14" x14ac:dyDescent="0.25">
      <c r="B612">
        <v>12460000000</v>
      </c>
      <c r="C612">
        <v>-25.083877999999999</v>
      </c>
      <c r="M612">
        <v>12460000000</v>
      </c>
      <c r="N612">
        <v>-20.945404</v>
      </c>
    </row>
    <row r="613" spans="2:14" x14ac:dyDescent="0.25">
      <c r="B613">
        <v>12520000000</v>
      </c>
      <c r="C613">
        <v>-24.914953000000001</v>
      </c>
      <c r="M613">
        <v>12520000000</v>
      </c>
      <c r="N613">
        <v>-21.091082</v>
      </c>
    </row>
    <row r="614" spans="2:14" x14ac:dyDescent="0.25">
      <c r="B614">
        <v>12580000000</v>
      </c>
      <c r="C614">
        <v>-24.656517000000001</v>
      </c>
      <c r="M614">
        <v>12580000000</v>
      </c>
      <c r="N614">
        <v>-21.289448</v>
      </c>
    </row>
    <row r="615" spans="2:14" x14ac:dyDescent="0.25">
      <c r="B615">
        <v>12640000000</v>
      </c>
      <c r="C615">
        <v>-24.330193999999999</v>
      </c>
      <c r="M615">
        <v>12640000000</v>
      </c>
      <c r="N615">
        <v>-21.532152</v>
      </c>
    </row>
    <row r="616" spans="2:14" x14ac:dyDescent="0.25">
      <c r="B616">
        <v>12700000000</v>
      </c>
      <c r="C616">
        <v>-23.947213999999999</v>
      </c>
      <c r="M616">
        <v>12700000000</v>
      </c>
      <c r="N616">
        <v>-21.801476000000001</v>
      </c>
    </row>
    <row r="617" spans="2:14" x14ac:dyDescent="0.25">
      <c r="B617">
        <v>12760000000</v>
      </c>
      <c r="C617">
        <v>-23.467596</v>
      </c>
      <c r="M617">
        <v>12760000000</v>
      </c>
      <c r="N617">
        <v>-22.06148</v>
      </c>
    </row>
    <row r="618" spans="2:14" x14ac:dyDescent="0.25">
      <c r="B618">
        <v>12820000000</v>
      </c>
      <c r="C618">
        <v>-22.916595000000001</v>
      </c>
      <c r="M618">
        <v>12820000000</v>
      </c>
      <c r="N618">
        <v>-22.326371999999999</v>
      </c>
    </row>
    <row r="619" spans="2:14" x14ac:dyDescent="0.25">
      <c r="B619">
        <v>12880000000</v>
      </c>
      <c r="C619">
        <v>-22.298269000000001</v>
      </c>
      <c r="M619">
        <v>12880000000</v>
      </c>
      <c r="N619">
        <v>-22.558392999999999</v>
      </c>
    </row>
    <row r="620" spans="2:14" x14ac:dyDescent="0.25">
      <c r="B620">
        <v>12940000000</v>
      </c>
      <c r="C620">
        <v>-21.736958000000001</v>
      </c>
      <c r="M620">
        <v>12940000000</v>
      </c>
      <c r="N620">
        <v>-22.704581999999998</v>
      </c>
    </row>
    <row r="621" spans="2:14" x14ac:dyDescent="0.25">
      <c r="B621">
        <v>13000000000</v>
      </c>
      <c r="C621">
        <v>-21.267137999999999</v>
      </c>
      <c r="M621">
        <v>13000000000</v>
      </c>
      <c r="N621">
        <v>-22.787512</v>
      </c>
    </row>
    <row r="622" spans="2:14" x14ac:dyDescent="0.25">
      <c r="B622" t="s">
        <v>25</v>
      </c>
      <c r="C622"/>
      <c r="M622" t="s">
        <v>25</v>
      </c>
      <c r="N622"/>
    </row>
    <row r="625" spans="2:14" x14ac:dyDescent="0.25">
      <c r="B625" t="s">
        <v>107</v>
      </c>
      <c r="C625"/>
      <c r="M625" t="s">
        <v>107</v>
      </c>
      <c r="N625"/>
    </row>
    <row r="626" spans="2:14" x14ac:dyDescent="0.25">
      <c r="B626" t="s">
        <v>23</v>
      </c>
      <c r="C626" s="74" t="s">
        <v>222</v>
      </c>
      <c r="M626" t="s">
        <v>23</v>
      </c>
      <c r="N626" s="74" t="s">
        <v>222</v>
      </c>
    </row>
    <row r="627" spans="2:14" x14ac:dyDescent="0.25">
      <c r="B627">
        <v>1000000000</v>
      </c>
      <c r="C627">
        <v>-12.849785000000001</v>
      </c>
      <c r="M627">
        <v>1000000000</v>
      </c>
      <c r="N627">
        <v>-14.824750999999999</v>
      </c>
    </row>
    <row r="628" spans="2:14" x14ac:dyDescent="0.25">
      <c r="B628">
        <v>1060000000</v>
      </c>
      <c r="C628">
        <v>-12.604817000000001</v>
      </c>
      <c r="M628">
        <v>1060000000</v>
      </c>
      <c r="N628">
        <v>-14.558331000000001</v>
      </c>
    </row>
    <row r="629" spans="2:14" x14ac:dyDescent="0.25">
      <c r="B629">
        <v>1120000000</v>
      </c>
      <c r="C629">
        <v>-12.264162000000001</v>
      </c>
      <c r="M629">
        <v>1120000000</v>
      </c>
      <c r="N629">
        <v>-14.182009000000001</v>
      </c>
    </row>
    <row r="630" spans="2:14" x14ac:dyDescent="0.25">
      <c r="B630">
        <v>1180000000</v>
      </c>
      <c r="C630">
        <v>-11.880979</v>
      </c>
      <c r="M630">
        <v>1180000000</v>
      </c>
      <c r="N630">
        <v>-13.764262</v>
      </c>
    </row>
    <row r="631" spans="2:14" x14ac:dyDescent="0.25">
      <c r="B631">
        <v>1240000000</v>
      </c>
      <c r="C631">
        <v>-11.549301</v>
      </c>
      <c r="M631">
        <v>1240000000</v>
      </c>
      <c r="N631">
        <v>-13.398507</v>
      </c>
    </row>
    <row r="632" spans="2:14" x14ac:dyDescent="0.25">
      <c r="B632">
        <v>1300000000</v>
      </c>
      <c r="C632">
        <v>-11.224463</v>
      </c>
      <c r="M632">
        <v>1300000000</v>
      </c>
      <c r="N632">
        <v>-13.019951000000001</v>
      </c>
    </row>
    <row r="633" spans="2:14" x14ac:dyDescent="0.25">
      <c r="B633">
        <v>1360000000</v>
      </c>
      <c r="C633">
        <v>-10.920560999999999</v>
      </c>
      <c r="M633">
        <v>1360000000</v>
      </c>
      <c r="N633">
        <v>-12.664720000000001</v>
      </c>
    </row>
    <row r="634" spans="2:14" x14ac:dyDescent="0.25">
      <c r="B634">
        <v>1420000000</v>
      </c>
      <c r="C634">
        <v>-10.654935</v>
      </c>
      <c r="M634">
        <v>1420000000</v>
      </c>
      <c r="N634">
        <v>-12.355071000000001</v>
      </c>
    </row>
    <row r="635" spans="2:14" x14ac:dyDescent="0.25">
      <c r="B635">
        <v>1480000000</v>
      </c>
      <c r="C635">
        <v>-10.379502</v>
      </c>
      <c r="M635">
        <v>1480000000</v>
      </c>
      <c r="N635">
        <v>-12.033879000000001</v>
      </c>
    </row>
    <row r="636" spans="2:14" x14ac:dyDescent="0.25">
      <c r="B636">
        <v>1540000000</v>
      </c>
      <c r="C636">
        <v>-10.137266</v>
      </c>
      <c r="M636">
        <v>1540000000</v>
      </c>
      <c r="N636">
        <v>-11.749601999999999</v>
      </c>
    </row>
    <row r="637" spans="2:14" x14ac:dyDescent="0.25">
      <c r="B637">
        <v>1600000000</v>
      </c>
      <c r="C637">
        <v>-9.8729572000000001</v>
      </c>
      <c r="M637">
        <v>1600000000</v>
      </c>
      <c r="N637">
        <v>-11.444794999999999</v>
      </c>
    </row>
    <row r="638" spans="2:14" x14ac:dyDescent="0.25">
      <c r="B638">
        <v>1660000000</v>
      </c>
      <c r="C638">
        <v>-9.6627922000000002</v>
      </c>
      <c r="M638">
        <v>1660000000</v>
      </c>
      <c r="N638">
        <v>-11.169729</v>
      </c>
    </row>
    <row r="639" spans="2:14" x14ac:dyDescent="0.25">
      <c r="B639">
        <v>1720000000</v>
      </c>
      <c r="C639">
        <v>-9.4808644999999991</v>
      </c>
      <c r="M639">
        <v>1720000000</v>
      </c>
      <c r="N639">
        <v>-10.925141999999999</v>
      </c>
    </row>
    <row r="640" spans="2:14" x14ac:dyDescent="0.25">
      <c r="B640">
        <v>1780000000</v>
      </c>
      <c r="C640">
        <v>-9.3476619999999997</v>
      </c>
      <c r="M640">
        <v>1780000000</v>
      </c>
      <c r="N640">
        <v>-10.678773</v>
      </c>
    </row>
    <row r="641" spans="2:14" x14ac:dyDescent="0.25">
      <c r="B641">
        <v>1840000000</v>
      </c>
      <c r="C641">
        <v>-9.1837491999999994</v>
      </c>
      <c r="M641">
        <v>1840000000</v>
      </c>
      <c r="N641">
        <v>-10.413128</v>
      </c>
    </row>
    <row r="642" spans="2:14" x14ac:dyDescent="0.25">
      <c r="B642">
        <v>1900000000</v>
      </c>
      <c r="C642">
        <v>-9.1026182000000002</v>
      </c>
      <c r="M642">
        <v>1900000000</v>
      </c>
      <c r="N642">
        <v>-10.202064999999999</v>
      </c>
    </row>
    <row r="643" spans="2:14" x14ac:dyDescent="0.25">
      <c r="B643">
        <v>1960000000</v>
      </c>
      <c r="C643">
        <v>-9.0192604000000003</v>
      </c>
      <c r="M643">
        <v>1960000000</v>
      </c>
      <c r="N643">
        <v>-10.005226</v>
      </c>
    </row>
    <row r="644" spans="2:14" x14ac:dyDescent="0.25">
      <c r="B644">
        <v>2020000000</v>
      </c>
      <c r="C644">
        <v>-8.9527692999999999</v>
      </c>
      <c r="M644">
        <v>2020000000</v>
      </c>
      <c r="N644">
        <v>-9.7997665000000005</v>
      </c>
    </row>
    <row r="645" spans="2:14" x14ac:dyDescent="0.25">
      <c r="B645">
        <v>2080000000</v>
      </c>
      <c r="C645">
        <v>-8.8604450000000003</v>
      </c>
      <c r="M645">
        <v>2080000000</v>
      </c>
      <c r="N645">
        <v>-9.6237078</v>
      </c>
    </row>
    <row r="646" spans="2:14" x14ac:dyDescent="0.25">
      <c r="B646">
        <v>2140000000</v>
      </c>
      <c r="C646">
        <v>-8.8344459999999998</v>
      </c>
      <c r="M646">
        <v>2140000000</v>
      </c>
      <c r="N646">
        <v>-9.4786252999999991</v>
      </c>
    </row>
    <row r="647" spans="2:14" x14ac:dyDescent="0.25">
      <c r="B647">
        <v>2200000000</v>
      </c>
      <c r="C647">
        <v>-8.7829932999999993</v>
      </c>
      <c r="M647">
        <v>2200000000</v>
      </c>
      <c r="N647">
        <v>-9.3275900000000007</v>
      </c>
    </row>
    <row r="648" spans="2:14" x14ac:dyDescent="0.25">
      <c r="B648">
        <v>2260000000</v>
      </c>
      <c r="C648">
        <v>-8.7901925999999992</v>
      </c>
      <c r="M648">
        <v>2260000000</v>
      </c>
      <c r="N648">
        <v>-9.2114619999999992</v>
      </c>
    </row>
    <row r="649" spans="2:14" x14ac:dyDescent="0.25">
      <c r="B649">
        <v>2320000000</v>
      </c>
      <c r="C649">
        <v>-8.7647343000000006</v>
      </c>
      <c r="M649">
        <v>2320000000</v>
      </c>
      <c r="N649">
        <v>-9.0843763000000006</v>
      </c>
    </row>
    <row r="650" spans="2:14" x14ac:dyDescent="0.25">
      <c r="B650">
        <v>2380000000</v>
      </c>
      <c r="C650">
        <v>-8.8010263000000002</v>
      </c>
      <c r="M650">
        <v>2380000000</v>
      </c>
      <c r="N650">
        <v>-8.9895344000000001</v>
      </c>
    </row>
    <row r="651" spans="2:14" x14ac:dyDescent="0.25">
      <c r="B651">
        <v>2440000000</v>
      </c>
      <c r="C651">
        <v>-8.7844304999999991</v>
      </c>
      <c r="M651">
        <v>2440000000</v>
      </c>
      <c r="N651">
        <v>-8.8796491999999994</v>
      </c>
    </row>
    <row r="652" spans="2:14" x14ac:dyDescent="0.25">
      <c r="B652">
        <v>2500000000</v>
      </c>
      <c r="C652">
        <v>-8.8176650999999993</v>
      </c>
      <c r="M652">
        <v>2500000000</v>
      </c>
      <c r="N652">
        <v>-8.8166294000000001</v>
      </c>
    </row>
    <row r="653" spans="2:14" x14ac:dyDescent="0.25">
      <c r="B653">
        <v>2560000000</v>
      </c>
      <c r="C653">
        <v>-8.8070812000000007</v>
      </c>
      <c r="M653">
        <v>2560000000</v>
      </c>
      <c r="N653">
        <v>-8.7344618000000001</v>
      </c>
    </row>
    <row r="654" spans="2:14" x14ac:dyDescent="0.25">
      <c r="B654">
        <v>2620000000</v>
      </c>
      <c r="C654">
        <v>-8.8644829000000005</v>
      </c>
      <c r="M654">
        <v>2620000000</v>
      </c>
      <c r="N654">
        <v>-8.7122726000000004</v>
      </c>
    </row>
    <row r="655" spans="2:14" x14ac:dyDescent="0.25">
      <c r="B655">
        <v>2680000000</v>
      </c>
      <c r="C655">
        <v>-8.8950033000000008</v>
      </c>
      <c r="M655">
        <v>2680000000</v>
      </c>
      <c r="N655">
        <v>-8.6774091999999996</v>
      </c>
    </row>
    <row r="656" spans="2:14" x14ac:dyDescent="0.25">
      <c r="B656">
        <v>2740000000</v>
      </c>
      <c r="C656">
        <v>-8.9523048000000003</v>
      </c>
      <c r="M656">
        <v>2740000000</v>
      </c>
      <c r="N656">
        <v>-8.6519680000000001</v>
      </c>
    </row>
    <row r="657" spans="2:14" x14ac:dyDescent="0.25">
      <c r="B657">
        <v>2800000000</v>
      </c>
      <c r="C657">
        <v>-8.9517545999999992</v>
      </c>
      <c r="M657">
        <v>2800000000</v>
      </c>
      <c r="N657">
        <v>-8.5998383</v>
      </c>
    </row>
    <row r="658" spans="2:14" x14ac:dyDescent="0.25">
      <c r="B658">
        <v>2860000000</v>
      </c>
      <c r="C658">
        <v>-9.0164384999999996</v>
      </c>
      <c r="M658">
        <v>2860000000</v>
      </c>
      <c r="N658">
        <v>-8.6123084999999993</v>
      </c>
    </row>
    <row r="659" spans="2:14" x14ac:dyDescent="0.25">
      <c r="B659">
        <v>2920000000</v>
      </c>
      <c r="C659">
        <v>-9.0566329999999997</v>
      </c>
      <c r="M659">
        <v>2920000000</v>
      </c>
      <c r="N659">
        <v>-8.5964898999999999</v>
      </c>
    </row>
    <row r="660" spans="2:14" x14ac:dyDescent="0.25">
      <c r="B660">
        <v>2980000000</v>
      </c>
      <c r="C660">
        <v>-9.0951737999999995</v>
      </c>
      <c r="M660">
        <v>2980000000</v>
      </c>
      <c r="N660">
        <v>-8.5812836000000008</v>
      </c>
    </row>
    <row r="661" spans="2:14" x14ac:dyDescent="0.25">
      <c r="B661">
        <v>3040000000</v>
      </c>
      <c r="C661">
        <v>-9.1514825999999996</v>
      </c>
      <c r="M661">
        <v>3040000000</v>
      </c>
      <c r="N661">
        <v>-8.6009501999999998</v>
      </c>
    </row>
    <row r="662" spans="2:14" x14ac:dyDescent="0.25">
      <c r="B662">
        <v>3100000000</v>
      </c>
      <c r="C662">
        <v>-9.2165812999999996</v>
      </c>
      <c r="M662">
        <v>3100000000</v>
      </c>
      <c r="N662">
        <v>-8.6149816999999995</v>
      </c>
    </row>
    <row r="663" spans="2:14" x14ac:dyDescent="0.25">
      <c r="B663">
        <v>3160000000</v>
      </c>
      <c r="C663">
        <v>-9.2308807000000002</v>
      </c>
      <c r="M663">
        <v>3160000000</v>
      </c>
      <c r="N663">
        <v>-8.6111746</v>
      </c>
    </row>
    <row r="664" spans="2:14" x14ac:dyDescent="0.25">
      <c r="B664">
        <v>3220000000</v>
      </c>
      <c r="C664">
        <v>-9.2643308999999991</v>
      </c>
      <c r="M664">
        <v>3220000000</v>
      </c>
      <c r="N664">
        <v>-8.6374464</v>
      </c>
    </row>
    <row r="665" spans="2:14" x14ac:dyDescent="0.25">
      <c r="B665">
        <v>3280000000</v>
      </c>
      <c r="C665">
        <v>-9.3120632000000008</v>
      </c>
      <c r="M665">
        <v>3280000000</v>
      </c>
      <c r="N665">
        <v>-8.6816987999999995</v>
      </c>
    </row>
    <row r="666" spans="2:14" x14ac:dyDescent="0.25">
      <c r="B666">
        <v>3340000000</v>
      </c>
      <c r="C666">
        <v>-9.3393688000000008</v>
      </c>
      <c r="M666">
        <v>3340000000</v>
      </c>
      <c r="N666">
        <v>-8.7097491999999992</v>
      </c>
    </row>
    <row r="667" spans="2:14" x14ac:dyDescent="0.25">
      <c r="B667">
        <v>3400000000</v>
      </c>
      <c r="C667">
        <v>-9.3916854999999995</v>
      </c>
      <c r="M667">
        <v>3400000000</v>
      </c>
      <c r="N667">
        <v>-8.7712383000000003</v>
      </c>
    </row>
    <row r="668" spans="2:14" x14ac:dyDescent="0.25">
      <c r="B668">
        <v>3460000000</v>
      </c>
      <c r="C668">
        <v>-9.4376040000000003</v>
      </c>
      <c r="M668">
        <v>3460000000</v>
      </c>
      <c r="N668">
        <v>-8.8112916999999999</v>
      </c>
    </row>
    <row r="669" spans="2:14" x14ac:dyDescent="0.25">
      <c r="B669">
        <v>3520000000</v>
      </c>
      <c r="C669">
        <v>-9.4732380000000003</v>
      </c>
      <c r="M669">
        <v>3520000000</v>
      </c>
      <c r="N669">
        <v>-8.8409700000000004</v>
      </c>
    </row>
    <row r="670" spans="2:14" x14ac:dyDescent="0.25">
      <c r="B670">
        <v>3580000000</v>
      </c>
      <c r="C670">
        <v>-9.5254487999999995</v>
      </c>
      <c r="M670">
        <v>3580000000</v>
      </c>
      <c r="N670">
        <v>-8.8891296000000004</v>
      </c>
    </row>
    <row r="671" spans="2:14" x14ac:dyDescent="0.25">
      <c r="B671">
        <v>3640000000</v>
      </c>
      <c r="C671">
        <v>-9.6298838</v>
      </c>
      <c r="M671">
        <v>3640000000</v>
      </c>
      <c r="N671">
        <v>-8.9776974000000003</v>
      </c>
    </row>
    <row r="672" spans="2:14" x14ac:dyDescent="0.25">
      <c r="B672">
        <v>3700000000</v>
      </c>
      <c r="C672">
        <v>-9.7071590000000008</v>
      </c>
      <c r="M672">
        <v>3700000000</v>
      </c>
      <c r="N672">
        <v>-9.0186414999999993</v>
      </c>
    </row>
    <row r="673" spans="2:14" x14ac:dyDescent="0.25">
      <c r="B673">
        <v>3760000000</v>
      </c>
      <c r="C673">
        <v>-9.7758912999999996</v>
      </c>
      <c r="M673">
        <v>3760000000</v>
      </c>
      <c r="N673">
        <v>-9.0522288999999994</v>
      </c>
    </row>
    <row r="674" spans="2:14" x14ac:dyDescent="0.25">
      <c r="B674">
        <v>3820000000</v>
      </c>
      <c r="C674">
        <v>-9.8508548999999999</v>
      </c>
      <c r="M674">
        <v>3820000000</v>
      </c>
      <c r="N674">
        <v>-9.1074885999999999</v>
      </c>
    </row>
    <row r="675" spans="2:14" x14ac:dyDescent="0.25">
      <c r="B675">
        <v>3880000000</v>
      </c>
      <c r="C675">
        <v>-10.000446</v>
      </c>
      <c r="M675">
        <v>3880000000</v>
      </c>
      <c r="N675">
        <v>-9.1851500999999995</v>
      </c>
    </row>
    <row r="676" spans="2:14" x14ac:dyDescent="0.25">
      <c r="B676">
        <v>3940000000</v>
      </c>
      <c r="C676">
        <v>-10.035413</v>
      </c>
      <c r="M676">
        <v>3940000000</v>
      </c>
      <c r="N676">
        <v>-9.2032851999999998</v>
      </c>
    </row>
    <row r="677" spans="2:14" x14ac:dyDescent="0.25">
      <c r="B677">
        <v>4000000000</v>
      </c>
      <c r="C677">
        <v>-10.065206999999999</v>
      </c>
      <c r="M677">
        <v>4000000000</v>
      </c>
      <c r="N677">
        <v>-9.2291927000000005</v>
      </c>
    </row>
    <row r="678" spans="2:14" x14ac:dyDescent="0.25">
      <c r="B678">
        <v>4060000000</v>
      </c>
      <c r="C678">
        <v>-10.133891999999999</v>
      </c>
      <c r="M678">
        <v>4060000000</v>
      </c>
      <c r="N678">
        <v>-9.3001784999999995</v>
      </c>
    </row>
    <row r="679" spans="2:14" x14ac:dyDescent="0.25">
      <c r="B679">
        <v>4120000000</v>
      </c>
      <c r="C679">
        <v>-10.198911000000001</v>
      </c>
      <c r="M679">
        <v>4120000000</v>
      </c>
      <c r="N679">
        <v>-9.3507738000000007</v>
      </c>
    </row>
    <row r="680" spans="2:14" x14ac:dyDescent="0.25">
      <c r="B680">
        <v>4180000000</v>
      </c>
      <c r="C680">
        <v>-10.116642000000001</v>
      </c>
      <c r="M680">
        <v>4180000000</v>
      </c>
      <c r="N680">
        <v>-9.3304452999999992</v>
      </c>
    </row>
    <row r="681" spans="2:14" x14ac:dyDescent="0.25">
      <c r="B681">
        <v>4240000000</v>
      </c>
      <c r="C681">
        <v>-10.105344000000001</v>
      </c>
      <c r="M681">
        <v>4240000000</v>
      </c>
      <c r="N681">
        <v>-9.3399935000000003</v>
      </c>
    </row>
    <row r="682" spans="2:14" x14ac:dyDescent="0.25">
      <c r="B682">
        <v>4300000000</v>
      </c>
      <c r="C682">
        <v>-10.132778</v>
      </c>
      <c r="M682">
        <v>4300000000</v>
      </c>
      <c r="N682">
        <v>-9.3875408</v>
      </c>
    </row>
    <row r="683" spans="2:14" x14ac:dyDescent="0.25">
      <c r="B683">
        <v>4360000000</v>
      </c>
      <c r="C683">
        <v>-10.144886</v>
      </c>
      <c r="M683">
        <v>4360000000</v>
      </c>
      <c r="N683">
        <v>-9.4328097999999994</v>
      </c>
    </row>
    <row r="684" spans="2:14" x14ac:dyDescent="0.25">
      <c r="B684">
        <v>4420000000</v>
      </c>
      <c r="C684">
        <v>-10.148266</v>
      </c>
      <c r="M684">
        <v>4420000000</v>
      </c>
      <c r="N684">
        <v>-9.4848204000000003</v>
      </c>
    </row>
    <row r="685" spans="2:14" x14ac:dyDescent="0.25">
      <c r="B685">
        <v>4480000000</v>
      </c>
      <c r="C685">
        <v>-10.189693999999999</v>
      </c>
      <c r="M685">
        <v>4480000000</v>
      </c>
      <c r="N685">
        <v>-9.5522203000000001</v>
      </c>
    </row>
    <row r="686" spans="2:14" x14ac:dyDescent="0.25">
      <c r="B686">
        <v>4540000000</v>
      </c>
      <c r="C686">
        <v>-10.230921</v>
      </c>
      <c r="M686">
        <v>4540000000</v>
      </c>
      <c r="N686">
        <v>-9.6213073999999992</v>
      </c>
    </row>
    <row r="687" spans="2:14" x14ac:dyDescent="0.25">
      <c r="B687">
        <v>4600000000</v>
      </c>
      <c r="C687">
        <v>-10.222528000000001</v>
      </c>
      <c r="M687">
        <v>4600000000</v>
      </c>
      <c r="N687">
        <v>-9.6562242999999999</v>
      </c>
    </row>
    <row r="688" spans="2:14" x14ac:dyDescent="0.25">
      <c r="B688">
        <v>4660000000</v>
      </c>
      <c r="C688">
        <v>-10.193600999999999</v>
      </c>
      <c r="M688">
        <v>4660000000</v>
      </c>
      <c r="N688">
        <v>-9.6593055999999997</v>
      </c>
    </row>
    <row r="689" spans="2:14" x14ac:dyDescent="0.25">
      <c r="B689">
        <v>4720000000</v>
      </c>
      <c r="C689">
        <v>-10.171639000000001</v>
      </c>
      <c r="M689">
        <v>4720000000</v>
      </c>
      <c r="N689">
        <v>-9.6894168999999994</v>
      </c>
    </row>
    <row r="690" spans="2:14" x14ac:dyDescent="0.25">
      <c r="B690">
        <v>4780000000</v>
      </c>
      <c r="C690">
        <v>-10.150423</v>
      </c>
      <c r="M690">
        <v>4780000000</v>
      </c>
      <c r="N690">
        <v>-9.7216234000000004</v>
      </c>
    </row>
    <row r="691" spans="2:14" x14ac:dyDescent="0.25">
      <c r="B691">
        <v>4840000000</v>
      </c>
      <c r="C691">
        <v>-10.101042</v>
      </c>
      <c r="M691">
        <v>4840000000</v>
      </c>
      <c r="N691">
        <v>-9.7300033999999993</v>
      </c>
    </row>
    <row r="692" spans="2:14" x14ac:dyDescent="0.25">
      <c r="B692">
        <v>4900000000</v>
      </c>
      <c r="C692">
        <v>-10.064921999999999</v>
      </c>
      <c r="M692">
        <v>4900000000</v>
      </c>
      <c r="N692">
        <v>-9.7532672999999992</v>
      </c>
    </row>
    <row r="693" spans="2:14" x14ac:dyDescent="0.25">
      <c r="B693">
        <v>4960000000</v>
      </c>
      <c r="C693">
        <v>-10.078345000000001</v>
      </c>
      <c r="M693">
        <v>4960000000</v>
      </c>
      <c r="N693">
        <v>-9.8415756000000005</v>
      </c>
    </row>
    <row r="694" spans="2:14" x14ac:dyDescent="0.25">
      <c r="B694">
        <v>5020000000</v>
      </c>
      <c r="C694">
        <v>-10.051859</v>
      </c>
      <c r="M694">
        <v>5020000000</v>
      </c>
      <c r="N694">
        <v>-9.8587474999999998</v>
      </c>
    </row>
    <row r="695" spans="2:14" x14ac:dyDescent="0.25">
      <c r="B695">
        <v>5080000000</v>
      </c>
      <c r="C695">
        <v>-9.9566955999999998</v>
      </c>
      <c r="M695">
        <v>5080000000</v>
      </c>
      <c r="N695">
        <v>-9.8031606999999994</v>
      </c>
    </row>
    <row r="696" spans="2:14" x14ac:dyDescent="0.25">
      <c r="B696">
        <v>5140000000</v>
      </c>
      <c r="C696">
        <v>-9.8841143000000002</v>
      </c>
      <c r="M696">
        <v>5140000000</v>
      </c>
      <c r="N696">
        <v>-9.7866859000000002</v>
      </c>
    </row>
    <row r="697" spans="2:14" x14ac:dyDescent="0.25">
      <c r="B697">
        <v>5200000000</v>
      </c>
      <c r="C697">
        <v>-9.8711853000000005</v>
      </c>
      <c r="M697">
        <v>5200000000</v>
      </c>
      <c r="N697">
        <v>-9.8263960000000008</v>
      </c>
    </row>
    <row r="698" spans="2:14" x14ac:dyDescent="0.25">
      <c r="B698">
        <v>5260000000</v>
      </c>
      <c r="C698">
        <v>-9.8085594</v>
      </c>
      <c r="M698">
        <v>5260000000</v>
      </c>
      <c r="N698">
        <v>-9.7878284000000004</v>
      </c>
    </row>
    <row r="699" spans="2:14" x14ac:dyDescent="0.25">
      <c r="B699">
        <v>5320000000</v>
      </c>
      <c r="C699">
        <v>-9.7292880999999998</v>
      </c>
      <c r="M699">
        <v>5320000000</v>
      </c>
      <c r="N699">
        <v>-9.7449265</v>
      </c>
    </row>
    <row r="700" spans="2:14" x14ac:dyDescent="0.25">
      <c r="B700">
        <v>5380000000</v>
      </c>
      <c r="C700">
        <v>-9.7648639999999993</v>
      </c>
      <c r="M700">
        <v>5380000000</v>
      </c>
      <c r="N700">
        <v>-9.8304566999999992</v>
      </c>
    </row>
    <row r="701" spans="2:14" x14ac:dyDescent="0.25">
      <c r="B701">
        <v>5440000000</v>
      </c>
      <c r="C701">
        <v>-9.8237342999999999</v>
      </c>
      <c r="M701">
        <v>5440000000</v>
      </c>
      <c r="N701">
        <v>-9.8945694</v>
      </c>
    </row>
    <row r="702" spans="2:14" x14ac:dyDescent="0.25">
      <c r="B702">
        <v>5500000000</v>
      </c>
      <c r="C702">
        <v>-9.7486095000000006</v>
      </c>
      <c r="M702">
        <v>5500000000</v>
      </c>
      <c r="N702">
        <v>-9.8257054999999998</v>
      </c>
    </row>
    <row r="703" spans="2:14" x14ac:dyDescent="0.25">
      <c r="B703">
        <v>5560000000</v>
      </c>
      <c r="C703">
        <v>-9.6803322000000005</v>
      </c>
      <c r="M703">
        <v>5560000000</v>
      </c>
      <c r="N703">
        <v>-9.7748288999999993</v>
      </c>
    </row>
    <row r="704" spans="2:14" x14ac:dyDescent="0.25">
      <c r="B704">
        <v>5620000000</v>
      </c>
      <c r="C704">
        <v>-9.7415037000000009</v>
      </c>
      <c r="M704">
        <v>5620000000</v>
      </c>
      <c r="N704">
        <v>-9.8045367999999993</v>
      </c>
    </row>
    <row r="705" spans="2:14" x14ac:dyDescent="0.25">
      <c r="B705">
        <v>5680000000</v>
      </c>
      <c r="C705">
        <v>-9.8246202</v>
      </c>
      <c r="M705">
        <v>5680000000</v>
      </c>
      <c r="N705">
        <v>-9.7735567000000003</v>
      </c>
    </row>
    <row r="706" spans="2:14" x14ac:dyDescent="0.25">
      <c r="B706">
        <v>5740000000</v>
      </c>
      <c r="C706">
        <v>-9.9342307999999999</v>
      </c>
      <c r="M706">
        <v>5740000000</v>
      </c>
      <c r="N706">
        <v>-9.7357197000000006</v>
      </c>
    </row>
    <row r="707" spans="2:14" x14ac:dyDescent="0.25">
      <c r="B707">
        <v>5800000000</v>
      </c>
      <c r="C707">
        <v>-10.184168</v>
      </c>
      <c r="M707">
        <v>5800000000</v>
      </c>
      <c r="N707">
        <v>-9.7785702000000008</v>
      </c>
    </row>
    <row r="708" spans="2:14" x14ac:dyDescent="0.25">
      <c r="B708">
        <v>5860000000</v>
      </c>
      <c r="C708">
        <v>-10.428247000000001</v>
      </c>
      <c r="M708">
        <v>5860000000</v>
      </c>
      <c r="N708">
        <v>-9.7855329999999991</v>
      </c>
    </row>
    <row r="709" spans="2:14" x14ac:dyDescent="0.25">
      <c r="B709">
        <v>5920000000</v>
      </c>
      <c r="C709">
        <v>-10.521433</v>
      </c>
      <c r="M709">
        <v>5920000000</v>
      </c>
      <c r="N709">
        <v>-9.7138281000000006</v>
      </c>
    </row>
    <row r="710" spans="2:14" x14ac:dyDescent="0.25">
      <c r="B710">
        <v>5980000000</v>
      </c>
      <c r="C710">
        <v>-10.567818000000001</v>
      </c>
      <c r="M710">
        <v>5980000000</v>
      </c>
      <c r="N710">
        <v>-9.6818886000000006</v>
      </c>
    </row>
    <row r="711" spans="2:14" x14ac:dyDescent="0.25">
      <c r="B711">
        <v>6040000000</v>
      </c>
      <c r="C711">
        <v>-10.670078</v>
      </c>
      <c r="M711">
        <v>6040000000</v>
      </c>
      <c r="N711">
        <v>-9.7050257000000002</v>
      </c>
    </row>
    <row r="712" spans="2:14" x14ac:dyDescent="0.25">
      <c r="B712">
        <v>6100000000</v>
      </c>
      <c r="C712">
        <v>-10.632895</v>
      </c>
      <c r="M712">
        <v>6100000000</v>
      </c>
      <c r="N712">
        <v>-9.6550407000000007</v>
      </c>
    </row>
    <row r="713" spans="2:14" x14ac:dyDescent="0.25">
      <c r="B713">
        <v>6160000000</v>
      </c>
      <c r="C713">
        <v>-10.484776</v>
      </c>
      <c r="M713">
        <v>6160000000</v>
      </c>
      <c r="N713">
        <v>-9.5985593999999992</v>
      </c>
    </row>
    <row r="714" spans="2:14" x14ac:dyDescent="0.25">
      <c r="B714">
        <v>6220000000</v>
      </c>
      <c r="C714">
        <v>-10.482352000000001</v>
      </c>
      <c r="M714">
        <v>6220000000</v>
      </c>
      <c r="N714">
        <v>-9.6457996000000001</v>
      </c>
    </row>
    <row r="715" spans="2:14" x14ac:dyDescent="0.25">
      <c r="B715">
        <v>6280000000</v>
      </c>
      <c r="C715">
        <v>-10.584546</v>
      </c>
      <c r="M715">
        <v>6280000000</v>
      </c>
      <c r="N715">
        <v>-9.7085428</v>
      </c>
    </row>
    <row r="716" spans="2:14" x14ac:dyDescent="0.25">
      <c r="B716">
        <v>6340000000</v>
      </c>
      <c r="C716">
        <v>-10.412148999999999</v>
      </c>
      <c r="M716">
        <v>6340000000</v>
      </c>
      <c r="N716">
        <v>-9.6156682999999994</v>
      </c>
    </row>
    <row r="717" spans="2:14" x14ac:dyDescent="0.25">
      <c r="B717">
        <v>6400000000</v>
      </c>
      <c r="C717">
        <v>-10.206734000000001</v>
      </c>
      <c r="M717">
        <v>6400000000</v>
      </c>
      <c r="N717">
        <v>-9.5404052999999998</v>
      </c>
    </row>
    <row r="718" spans="2:14" x14ac:dyDescent="0.25">
      <c r="B718">
        <v>6460000000</v>
      </c>
      <c r="C718">
        <v>-10.207363000000001</v>
      </c>
      <c r="M718">
        <v>6460000000</v>
      </c>
      <c r="N718">
        <v>-9.5857276999999996</v>
      </c>
    </row>
    <row r="719" spans="2:14" x14ac:dyDescent="0.25">
      <c r="B719">
        <v>6520000000</v>
      </c>
      <c r="C719">
        <v>-10.226027</v>
      </c>
      <c r="M719">
        <v>6520000000</v>
      </c>
      <c r="N719">
        <v>-9.5938797000000005</v>
      </c>
    </row>
    <row r="720" spans="2:14" x14ac:dyDescent="0.25">
      <c r="B720">
        <v>6580000000</v>
      </c>
      <c r="C720">
        <v>-10.003774999999999</v>
      </c>
      <c r="M720">
        <v>6580000000</v>
      </c>
      <c r="N720">
        <v>-9.4807328999999996</v>
      </c>
    </row>
    <row r="721" spans="2:14" x14ac:dyDescent="0.25">
      <c r="B721">
        <v>6640000000</v>
      </c>
      <c r="C721">
        <v>-9.9338426999999996</v>
      </c>
      <c r="M721">
        <v>6640000000</v>
      </c>
      <c r="N721">
        <v>-9.4914874999999999</v>
      </c>
    </row>
    <row r="722" spans="2:14" x14ac:dyDescent="0.25">
      <c r="B722">
        <v>6700000000</v>
      </c>
      <c r="C722">
        <v>-10.087519</v>
      </c>
      <c r="M722">
        <v>6700000000</v>
      </c>
      <c r="N722">
        <v>-9.6187201000000009</v>
      </c>
    </row>
    <row r="723" spans="2:14" x14ac:dyDescent="0.25">
      <c r="B723">
        <v>6760000000</v>
      </c>
      <c r="C723">
        <v>-10.117531</v>
      </c>
      <c r="M723">
        <v>6760000000</v>
      </c>
      <c r="N723">
        <v>-9.6111736000000008</v>
      </c>
    </row>
    <row r="724" spans="2:14" x14ac:dyDescent="0.25">
      <c r="B724">
        <v>6820000000</v>
      </c>
      <c r="C724">
        <v>-9.9504842999999994</v>
      </c>
      <c r="M724">
        <v>6820000000</v>
      </c>
      <c r="N724">
        <v>-9.5274973000000003</v>
      </c>
    </row>
    <row r="725" spans="2:14" x14ac:dyDescent="0.25">
      <c r="B725">
        <v>6880000000</v>
      </c>
      <c r="C725">
        <v>-9.9619341000000006</v>
      </c>
      <c r="M725">
        <v>6880000000</v>
      </c>
      <c r="N725">
        <v>-9.6024723000000005</v>
      </c>
    </row>
    <row r="726" spans="2:14" x14ac:dyDescent="0.25">
      <c r="B726">
        <v>6940000000</v>
      </c>
      <c r="C726">
        <v>-10.122017</v>
      </c>
      <c r="M726">
        <v>6940000000</v>
      </c>
      <c r="N726">
        <v>-9.7231102000000007</v>
      </c>
    </row>
    <row r="727" spans="2:14" x14ac:dyDescent="0.25">
      <c r="B727">
        <v>7000000000</v>
      </c>
      <c r="C727">
        <v>-10.09787</v>
      </c>
      <c r="M727">
        <v>7000000000</v>
      </c>
      <c r="N727">
        <v>-9.6881342000000004</v>
      </c>
    </row>
    <row r="728" spans="2:14" x14ac:dyDescent="0.25">
      <c r="B728">
        <v>7060000000</v>
      </c>
      <c r="C728">
        <v>-10.067849000000001</v>
      </c>
      <c r="M728">
        <v>7060000000</v>
      </c>
      <c r="N728">
        <v>-9.7227677999999997</v>
      </c>
    </row>
    <row r="729" spans="2:14" x14ac:dyDescent="0.25">
      <c r="B729">
        <v>7120000000</v>
      </c>
      <c r="C729">
        <v>-10.211226</v>
      </c>
      <c r="M729">
        <v>7120000000</v>
      </c>
      <c r="N729">
        <v>-9.8670416000000003</v>
      </c>
    </row>
    <row r="730" spans="2:14" x14ac:dyDescent="0.25">
      <c r="B730">
        <v>7180000000</v>
      </c>
      <c r="C730">
        <v>-10.258001999999999</v>
      </c>
      <c r="M730">
        <v>7180000000</v>
      </c>
      <c r="N730">
        <v>-9.8604707999999999</v>
      </c>
    </row>
    <row r="731" spans="2:14" x14ac:dyDescent="0.25">
      <c r="B731">
        <v>7240000000</v>
      </c>
      <c r="C731">
        <v>-10.095616</v>
      </c>
      <c r="M731">
        <v>7240000000</v>
      </c>
      <c r="N731">
        <v>-9.7552967000000006</v>
      </c>
    </row>
    <row r="732" spans="2:14" x14ac:dyDescent="0.25">
      <c r="B732">
        <v>7300000000</v>
      </c>
      <c r="C732">
        <v>-10.073126</v>
      </c>
      <c r="M732">
        <v>7300000000</v>
      </c>
      <c r="N732">
        <v>-9.8255367000000007</v>
      </c>
    </row>
    <row r="733" spans="2:14" x14ac:dyDescent="0.25">
      <c r="B733">
        <v>7360000000</v>
      </c>
      <c r="C733">
        <v>-10.179605</v>
      </c>
      <c r="M733">
        <v>7360000000</v>
      </c>
      <c r="N733">
        <v>-9.8985710000000005</v>
      </c>
    </row>
    <row r="734" spans="2:14" x14ac:dyDescent="0.25">
      <c r="B734">
        <v>7420000000</v>
      </c>
      <c r="C734">
        <v>-10.115466</v>
      </c>
      <c r="M734">
        <v>7420000000</v>
      </c>
      <c r="N734">
        <v>-9.8204556000000007</v>
      </c>
    </row>
    <row r="735" spans="2:14" x14ac:dyDescent="0.25">
      <c r="B735">
        <v>7480000000</v>
      </c>
      <c r="C735">
        <v>-10.06654</v>
      </c>
      <c r="M735">
        <v>7480000000</v>
      </c>
      <c r="N735">
        <v>-9.8568773000000007</v>
      </c>
    </row>
    <row r="736" spans="2:14" x14ac:dyDescent="0.25">
      <c r="B736">
        <v>7540000000</v>
      </c>
      <c r="C736">
        <v>-10.337754</v>
      </c>
      <c r="M736">
        <v>7540000000</v>
      </c>
      <c r="N736">
        <v>-10.115126999999999</v>
      </c>
    </row>
    <row r="737" spans="2:14" x14ac:dyDescent="0.25">
      <c r="B737">
        <v>7600000000</v>
      </c>
      <c r="C737">
        <v>-10.60943</v>
      </c>
      <c r="M737">
        <v>7600000000</v>
      </c>
      <c r="N737">
        <v>-10.19328</v>
      </c>
    </row>
    <row r="738" spans="2:14" x14ac:dyDescent="0.25">
      <c r="B738">
        <v>7660000000</v>
      </c>
      <c r="C738">
        <v>-10.527466</v>
      </c>
      <c r="M738">
        <v>7660000000</v>
      </c>
      <c r="N738">
        <v>-10.088215</v>
      </c>
    </row>
    <row r="739" spans="2:14" x14ac:dyDescent="0.25">
      <c r="B739">
        <v>7720000000</v>
      </c>
      <c r="C739">
        <v>-10.529280999999999</v>
      </c>
      <c r="M739">
        <v>7720000000</v>
      </c>
      <c r="N739">
        <v>-10.157176</v>
      </c>
    </row>
    <row r="740" spans="2:14" x14ac:dyDescent="0.25">
      <c r="B740">
        <v>7780000000</v>
      </c>
      <c r="C740">
        <v>-10.802721999999999</v>
      </c>
      <c r="M740">
        <v>7780000000</v>
      </c>
      <c r="N740">
        <v>-10.420159999999999</v>
      </c>
    </row>
    <row r="741" spans="2:14" x14ac:dyDescent="0.25">
      <c r="B741">
        <v>7840000000</v>
      </c>
      <c r="C741">
        <v>-10.929656</v>
      </c>
      <c r="M741">
        <v>7840000000</v>
      </c>
      <c r="N741">
        <v>-10.460039999999999</v>
      </c>
    </row>
    <row r="742" spans="2:14" x14ac:dyDescent="0.25">
      <c r="B742">
        <v>7900000000</v>
      </c>
      <c r="C742">
        <v>-10.843544</v>
      </c>
      <c r="M742">
        <v>7900000000</v>
      </c>
      <c r="N742">
        <v>-10.479414999999999</v>
      </c>
    </row>
    <row r="743" spans="2:14" x14ac:dyDescent="0.25">
      <c r="B743">
        <v>7960000000</v>
      </c>
      <c r="C743">
        <v>-11.114983000000001</v>
      </c>
      <c r="M743">
        <v>7960000000</v>
      </c>
      <c r="N743">
        <v>-10.801415</v>
      </c>
    </row>
    <row r="744" spans="2:14" x14ac:dyDescent="0.25">
      <c r="B744">
        <v>8020000000</v>
      </c>
      <c r="C744">
        <v>-11.598065</v>
      </c>
      <c r="M744">
        <v>8020000000</v>
      </c>
      <c r="N744">
        <v>-11.134528</v>
      </c>
    </row>
    <row r="745" spans="2:14" x14ac:dyDescent="0.25">
      <c r="B745">
        <v>8080000000</v>
      </c>
      <c r="C745">
        <v>-11.693123</v>
      </c>
      <c r="M745">
        <v>8080000000</v>
      </c>
      <c r="N745">
        <v>-11.080978999999999</v>
      </c>
    </row>
    <row r="746" spans="2:14" x14ac:dyDescent="0.25">
      <c r="B746">
        <v>8140000000</v>
      </c>
      <c r="C746">
        <v>-11.621599</v>
      </c>
      <c r="M746">
        <v>8140000000</v>
      </c>
      <c r="N746">
        <v>-11.09356</v>
      </c>
    </row>
    <row r="747" spans="2:14" x14ac:dyDescent="0.25">
      <c r="B747">
        <v>8200000000</v>
      </c>
      <c r="C747">
        <v>-11.891496999999999</v>
      </c>
      <c r="M747">
        <v>8200000000</v>
      </c>
      <c r="N747">
        <v>-11.429959</v>
      </c>
    </row>
    <row r="748" spans="2:14" x14ac:dyDescent="0.25">
      <c r="B748">
        <v>8260000000</v>
      </c>
      <c r="C748">
        <v>-12.179576000000001</v>
      </c>
      <c r="M748">
        <v>8260000000</v>
      </c>
      <c r="N748">
        <v>-11.657584</v>
      </c>
    </row>
    <row r="749" spans="2:14" x14ac:dyDescent="0.25">
      <c r="B749">
        <v>8320000000</v>
      </c>
      <c r="C749">
        <v>-12.182076</v>
      </c>
      <c r="M749">
        <v>8320000000</v>
      </c>
      <c r="N749">
        <v>-11.738116</v>
      </c>
    </row>
    <row r="750" spans="2:14" x14ac:dyDescent="0.25">
      <c r="B750">
        <v>8380000000</v>
      </c>
      <c r="C750">
        <v>-12.429173</v>
      </c>
      <c r="M750">
        <v>8380000000</v>
      </c>
      <c r="N750">
        <v>-12.117886</v>
      </c>
    </row>
    <row r="751" spans="2:14" x14ac:dyDescent="0.25">
      <c r="B751">
        <v>8440000000</v>
      </c>
      <c r="C751">
        <v>-12.894684</v>
      </c>
      <c r="M751">
        <v>8440000000</v>
      </c>
      <c r="N751">
        <v>-12.564856000000001</v>
      </c>
    </row>
    <row r="752" spans="2:14" x14ac:dyDescent="0.25">
      <c r="B752">
        <v>8500000000</v>
      </c>
      <c r="C752">
        <v>-13.05654</v>
      </c>
      <c r="M752">
        <v>8500000000</v>
      </c>
      <c r="N752">
        <v>-12.691094</v>
      </c>
    </row>
    <row r="753" spans="2:14" x14ac:dyDescent="0.25">
      <c r="B753">
        <v>8560000000</v>
      </c>
      <c r="C753">
        <v>-13.171153</v>
      </c>
      <c r="M753">
        <v>8560000000</v>
      </c>
      <c r="N753">
        <v>-12.964974</v>
      </c>
    </row>
    <row r="754" spans="2:14" x14ac:dyDescent="0.25">
      <c r="B754">
        <v>8620000000</v>
      </c>
      <c r="C754">
        <v>-13.631137000000001</v>
      </c>
      <c r="M754">
        <v>8620000000</v>
      </c>
      <c r="N754">
        <v>-13.489960999999999</v>
      </c>
    </row>
    <row r="755" spans="2:14" x14ac:dyDescent="0.25">
      <c r="B755">
        <v>8680000000</v>
      </c>
      <c r="C755">
        <v>-13.864644</v>
      </c>
      <c r="M755">
        <v>8680000000</v>
      </c>
      <c r="N755">
        <v>-13.636996999999999</v>
      </c>
    </row>
    <row r="756" spans="2:14" x14ac:dyDescent="0.25">
      <c r="B756">
        <v>8740000000</v>
      </c>
      <c r="C756">
        <v>-13.729934999999999</v>
      </c>
      <c r="M756">
        <v>8740000000</v>
      </c>
      <c r="N756">
        <v>-13.671649</v>
      </c>
    </row>
    <row r="757" spans="2:14" x14ac:dyDescent="0.25">
      <c r="B757">
        <v>8800000000</v>
      </c>
      <c r="C757">
        <v>-14.149444000000001</v>
      </c>
      <c r="M757">
        <v>8800000000</v>
      </c>
      <c r="N757">
        <v>-14.399651</v>
      </c>
    </row>
    <row r="758" spans="2:14" x14ac:dyDescent="0.25">
      <c r="B758">
        <v>8860000000</v>
      </c>
      <c r="C758">
        <v>-14.866913</v>
      </c>
      <c r="M758">
        <v>8860000000</v>
      </c>
      <c r="N758">
        <v>-15.058676</v>
      </c>
    </row>
    <row r="759" spans="2:14" x14ac:dyDescent="0.25">
      <c r="B759">
        <v>8920000000</v>
      </c>
      <c r="C759">
        <v>-14.930909</v>
      </c>
      <c r="M759">
        <v>8920000000</v>
      </c>
      <c r="N759">
        <v>-14.939147</v>
      </c>
    </row>
    <row r="760" spans="2:14" x14ac:dyDescent="0.25">
      <c r="B760">
        <v>8980000000</v>
      </c>
      <c r="C760">
        <v>-14.669791</v>
      </c>
      <c r="M760">
        <v>8980000000</v>
      </c>
      <c r="N760">
        <v>-14.944717000000001</v>
      </c>
    </row>
    <row r="761" spans="2:14" x14ac:dyDescent="0.25">
      <c r="B761">
        <v>9040000000</v>
      </c>
      <c r="C761">
        <v>-15.108577</v>
      </c>
      <c r="M761">
        <v>9040000000</v>
      </c>
      <c r="N761">
        <v>-15.679899000000001</v>
      </c>
    </row>
    <row r="762" spans="2:14" x14ac:dyDescent="0.25">
      <c r="B762">
        <v>9100000000</v>
      </c>
      <c r="C762">
        <v>-15.545429</v>
      </c>
      <c r="M762">
        <v>9100000000</v>
      </c>
      <c r="N762">
        <v>-16.023797999999999</v>
      </c>
    </row>
    <row r="763" spans="2:14" x14ac:dyDescent="0.25">
      <c r="B763">
        <v>9160000000</v>
      </c>
      <c r="C763">
        <v>-15.492620000000001</v>
      </c>
      <c r="M763">
        <v>9160000000</v>
      </c>
      <c r="N763">
        <v>-16.081923</v>
      </c>
    </row>
    <row r="764" spans="2:14" x14ac:dyDescent="0.25">
      <c r="B764">
        <v>9220000000</v>
      </c>
      <c r="C764">
        <v>-15.782235</v>
      </c>
      <c r="M764">
        <v>9220000000</v>
      </c>
      <c r="N764">
        <v>-16.803239999999999</v>
      </c>
    </row>
    <row r="765" spans="2:14" x14ac:dyDescent="0.25">
      <c r="B765">
        <v>9280000000</v>
      </c>
      <c r="C765">
        <v>-16.801960000000001</v>
      </c>
      <c r="M765">
        <v>9280000000</v>
      </c>
      <c r="N765">
        <v>-17.831807999999999</v>
      </c>
    </row>
    <row r="766" spans="2:14" x14ac:dyDescent="0.25">
      <c r="B766">
        <v>9340000000</v>
      </c>
      <c r="C766">
        <v>-17.371604999999999</v>
      </c>
      <c r="M766">
        <v>9340000000</v>
      </c>
      <c r="N766">
        <v>-18.117654999999999</v>
      </c>
    </row>
    <row r="767" spans="2:14" x14ac:dyDescent="0.25">
      <c r="B767">
        <v>9400000000</v>
      </c>
      <c r="C767">
        <v>-17.339579000000001</v>
      </c>
      <c r="M767">
        <v>9400000000</v>
      </c>
      <c r="N767">
        <v>-18.098338999999999</v>
      </c>
    </row>
    <row r="768" spans="2:14" x14ac:dyDescent="0.25">
      <c r="B768">
        <v>9460000000</v>
      </c>
      <c r="C768">
        <v>-17.53529</v>
      </c>
      <c r="M768">
        <v>9460000000</v>
      </c>
      <c r="N768">
        <v>-18.412572999999998</v>
      </c>
    </row>
    <row r="769" spans="2:14" x14ac:dyDescent="0.25">
      <c r="B769">
        <v>9520000000</v>
      </c>
      <c r="C769">
        <v>-17.929722000000002</v>
      </c>
      <c r="M769">
        <v>9520000000</v>
      </c>
      <c r="N769">
        <v>-18.740207999999999</v>
      </c>
    </row>
    <row r="770" spans="2:14" x14ac:dyDescent="0.25">
      <c r="B770">
        <v>9580000000</v>
      </c>
      <c r="C770">
        <v>-18.029509999999998</v>
      </c>
      <c r="M770">
        <v>9580000000</v>
      </c>
      <c r="N770">
        <v>-18.838851999999999</v>
      </c>
    </row>
    <row r="771" spans="2:14" x14ac:dyDescent="0.25">
      <c r="B771">
        <v>9640000000</v>
      </c>
      <c r="C771">
        <v>-18.122501</v>
      </c>
      <c r="M771">
        <v>9640000000</v>
      </c>
      <c r="N771">
        <v>-19.016434</v>
      </c>
    </row>
    <row r="772" spans="2:14" x14ac:dyDescent="0.25">
      <c r="B772">
        <v>9700000000</v>
      </c>
      <c r="C772">
        <v>-18.501391999999999</v>
      </c>
      <c r="M772">
        <v>9700000000</v>
      </c>
      <c r="N772">
        <v>-19.431227</v>
      </c>
    </row>
    <row r="773" spans="2:14" x14ac:dyDescent="0.25">
      <c r="B773">
        <v>9760000000</v>
      </c>
      <c r="C773">
        <v>-18.836531000000001</v>
      </c>
      <c r="M773">
        <v>9760000000</v>
      </c>
      <c r="N773">
        <v>-19.714758</v>
      </c>
    </row>
    <row r="774" spans="2:14" x14ac:dyDescent="0.25">
      <c r="B774">
        <v>9820000000</v>
      </c>
      <c r="C774">
        <v>-18.960699000000002</v>
      </c>
      <c r="M774">
        <v>9820000000</v>
      </c>
      <c r="N774">
        <v>-19.815922</v>
      </c>
    </row>
    <row r="775" spans="2:14" x14ac:dyDescent="0.25">
      <c r="B775">
        <v>9880000000</v>
      </c>
      <c r="C775">
        <v>-19.056754999999999</v>
      </c>
      <c r="M775">
        <v>9880000000</v>
      </c>
      <c r="N775">
        <v>-19.919079</v>
      </c>
    </row>
    <row r="776" spans="2:14" x14ac:dyDescent="0.25">
      <c r="B776">
        <v>9940000000</v>
      </c>
      <c r="C776">
        <v>-19.136337000000001</v>
      </c>
      <c r="M776">
        <v>9940000000</v>
      </c>
      <c r="N776">
        <v>-19.983053000000002</v>
      </c>
    </row>
    <row r="777" spans="2:14" x14ac:dyDescent="0.25">
      <c r="B777">
        <v>10000000000</v>
      </c>
      <c r="C777">
        <v>-19.096333999999999</v>
      </c>
      <c r="M777">
        <v>10000000000</v>
      </c>
      <c r="N777">
        <v>-19.950951</v>
      </c>
    </row>
    <row r="778" spans="2:14" x14ac:dyDescent="0.25">
      <c r="B778">
        <v>10060000000</v>
      </c>
      <c r="C778">
        <v>-19.134943</v>
      </c>
      <c r="M778">
        <v>10060000000</v>
      </c>
      <c r="N778">
        <v>-20.041708</v>
      </c>
    </row>
    <row r="779" spans="2:14" x14ac:dyDescent="0.25">
      <c r="B779">
        <v>10120000000</v>
      </c>
      <c r="C779">
        <v>-19.431625</v>
      </c>
      <c r="M779">
        <v>10120000000</v>
      </c>
      <c r="N779">
        <v>-20.365770000000001</v>
      </c>
    </row>
    <row r="780" spans="2:14" x14ac:dyDescent="0.25">
      <c r="B780">
        <v>10180000000</v>
      </c>
      <c r="C780">
        <v>-19.754189</v>
      </c>
      <c r="M780">
        <v>10180000000</v>
      </c>
      <c r="N780">
        <v>-20.616614999999999</v>
      </c>
    </row>
    <row r="781" spans="2:14" x14ac:dyDescent="0.25">
      <c r="B781">
        <v>10240000000</v>
      </c>
      <c r="C781">
        <v>-19.844442000000001</v>
      </c>
      <c r="M781">
        <v>10240000000</v>
      </c>
      <c r="N781">
        <v>-20.608387</v>
      </c>
    </row>
    <row r="782" spans="2:14" x14ac:dyDescent="0.25">
      <c r="B782">
        <v>10300000000</v>
      </c>
      <c r="C782">
        <v>-19.797816999999998</v>
      </c>
      <c r="M782">
        <v>10300000000</v>
      </c>
      <c r="N782">
        <v>-20.517106999999999</v>
      </c>
    </row>
    <row r="783" spans="2:14" x14ac:dyDescent="0.25">
      <c r="B783">
        <v>10360000000</v>
      </c>
      <c r="C783">
        <v>-19.822635999999999</v>
      </c>
      <c r="M783">
        <v>10360000000</v>
      </c>
      <c r="N783">
        <v>-20.514727000000001</v>
      </c>
    </row>
    <row r="784" spans="2:14" x14ac:dyDescent="0.25">
      <c r="B784">
        <v>10420000000</v>
      </c>
      <c r="C784">
        <v>-19.838619000000001</v>
      </c>
      <c r="M784">
        <v>10420000000</v>
      </c>
      <c r="N784">
        <v>-20.484076000000002</v>
      </c>
    </row>
    <row r="785" spans="2:14" x14ac:dyDescent="0.25">
      <c r="B785">
        <v>10480000000</v>
      </c>
      <c r="C785">
        <v>-19.857341999999999</v>
      </c>
      <c r="M785">
        <v>10480000000</v>
      </c>
      <c r="N785">
        <v>-20.495569</v>
      </c>
    </row>
    <row r="786" spans="2:14" x14ac:dyDescent="0.25">
      <c r="B786">
        <v>10540000000</v>
      </c>
      <c r="C786">
        <v>-20.060441999999998</v>
      </c>
      <c r="M786">
        <v>10540000000</v>
      </c>
      <c r="N786">
        <v>-20.685064000000001</v>
      </c>
    </row>
    <row r="787" spans="2:14" x14ac:dyDescent="0.25">
      <c r="B787">
        <v>10600000000</v>
      </c>
      <c r="C787">
        <v>-20.366959000000001</v>
      </c>
      <c r="M787">
        <v>10600000000</v>
      </c>
      <c r="N787">
        <v>-20.880192000000001</v>
      </c>
    </row>
    <row r="788" spans="2:14" x14ac:dyDescent="0.25">
      <c r="B788">
        <v>10660000000</v>
      </c>
      <c r="C788">
        <v>-20.402477000000001</v>
      </c>
      <c r="M788">
        <v>10660000000</v>
      </c>
      <c r="N788">
        <v>-20.757946</v>
      </c>
    </row>
    <row r="789" spans="2:14" x14ac:dyDescent="0.25">
      <c r="B789">
        <v>10720000000</v>
      </c>
      <c r="C789">
        <v>-20.229583999999999</v>
      </c>
      <c r="M789">
        <v>10720000000</v>
      </c>
      <c r="N789">
        <v>-20.501570000000001</v>
      </c>
    </row>
    <row r="790" spans="2:14" x14ac:dyDescent="0.25">
      <c r="B790">
        <v>10780000000</v>
      </c>
      <c r="C790">
        <v>-20.155359000000001</v>
      </c>
      <c r="M790">
        <v>10780000000</v>
      </c>
      <c r="N790">
        <v>-20.385303</v>
      </c>
    </row>
    <row r="791" spans="2:14" x14ac:dyDescent="0.25">
      <c r="B791">
        <v>10840000000</v>
      </c>
      <c r="C791">
        <v>-20.268166000000001</v>
      </c>
      <c r="M791">
        <v>10840000000</v>
      </c>
      <c r="N791">
        <v>-20.432984999999999</v>
      </c>
    </row>
    <row r="792" spans="2:14" x14ac:dyDescent="0.25">
      <c r="B792">
        <v>10900000000</v>
      </c>
      <c r="C792">
        <v>-20.440142000000002</v>
      </c>
      <c r="M792">
        <v>10900000000</v>
      </c>
      <c r="N792">
        <v>-20.507332000000002</v>
      </c>
    </row>
    <row r="793" spans="2:14" x14ac:dyDescent="0.25">
      <c r="B793">
        <v>10960000000</v>
      </c>
      <c r="C793">
        <v>-20.636177</v>
      </c>
      <c r="M793">
        <v>10960000000</v>
      </c>
      <c r="N793">
        <v>-20.577583000000001</v>
      </c>
    </row>
    <row r="794" spans="2:14" x14ac:dyDescent="0.25">
      <c r="B794">
        <v>11020000000</v>
      </c>
      <c r="C794">
        <v>-20.804165000000001</v>
      </c>
      <c r="M794">
        <v>11020000000</v>
      </c>
      <c r="N794">
        <v>-20.608426999999999</v>
      </c>
    </row>
    <row r="795" spans="2:14" x14ac:dyDescent="0.25">
      <c r="B795">
        <v>11080000000</v>
      </c>
      <c r="C795">
        <v>-20.920667999999999</v>
      </c>
      <c r="M795">
        <v>11080000000</v>
      </c>
      <c r="N795">
        <v>-20.576698</v>
      </c>
    </row>
    <row r="796" spans="2:14" x14ac:dyDescent="0.25">
      <c r="B796">
        <v>11140000000</v>
      </c>
      <c r="C796">
        <v>-21.010110999999998</v>
      </c>
      <c r="M796">
        <v>11140000000</v>
      </c>
      <c r="N796">
        <v>-20.530311999999999</v>
      </c>
    </row>
    <row r="797" spans="2:14" x14ac:dyDescent="0.25">
      <c r="B797">
        <v>11200000000</v>
      </c>
      <c r="C797">
        <v>-21.137682000000002</v>
      </c>
      <c r="M797">
        <v>11200000000</v>
      </c>
      <c r="N797">
        <v>-20.520201</v>
      </c>
    </row>
    <row r="798" spans="2:14" x14ac:dyDescent="0.25">
      <c r="B798">
        <v>11260000000</v>
      </c>
      <c r="C798">
        <v>-21.317056999999998</v>
      </c>
      <c r="M798">
        <v>11260000000</v>
      </c>
      <c r="N798">
        <v>-20.549340999999998</v>
      </c>
    </row>
    <row r="799" spans="2:14" x14ac:dyDescent="0.25">
      <c r="B799">
        <v>11320000000</v>
      </c>
      <c r="C799">
        <v>-21.582321</v>
      </c>
      <c r="M799">
        <v>11320000000</v>
      </c>
      <c r="N799">
        <v>-20.643507</v>
      </c>
    </row>
    <row r="800" spans="2:14" x14ac:dyDescent="0.25">
      <c r="B800">
        <v>11380000000</v>
      </c>
      <c r="C800">
        <v>-21.939209000000002</v>
      </c>
      <c r="M800">
        <v>11380000000</v>
      </c>
      <c r="N800">
        <v>-20.797236999999999</v>
      </c>
    </row>
    <row r="801" spans="2:14" x14ac:dyDescent="0.25">
      <c r="B801">
        <v>11440000000</v>
      </c>
      <c r="C801">
        <v>-22.285813999999998</v>
      </c>
      <c r="M801">
        <v>11440000000</v>
      </c>
      <c r="N801">
        <v>-20.909685</v>
      </c>
    </row>
    <row r="802" spans="2:14" x14ac:dyDescent="0.25">
      <c r="B802">
        <v>11500000000</v>
      </c>
      <c r="C802">
        <v>-22.551328999999999</v>
      </c>
      <c r="M802">
        <v>11500000000</v>
      </c>
      <c r="N802">
        <v>-20.922893999999999</v>
      </c>
    </row>
    <row r="803" spans="2:14" x14ac:dyDescent="0.25">
      <c r="B803">
        <v>11560000000</v>
      </c>
      <c r="C803">
        <v>-22.805882</v>
      </c>
      <c r="M803">
        <v>11560000000</v>
      </c>
      <c r="N803">
        <v>-20.964603</v>
      </c>
    </row>
    <row r="804" spans="2:14" x14ac:dyDescent="0.25">
      <c r="B804">
        <v>11620000000</v>
      </c>
      <c r="C804">
        <v>-23.169142000000001</v>
      </c>
      <c r="M804">
        <v>11620000000</v>
      </c>
      <c r="N804">
        <v>-21.096252</v>
      </c>
    </row>
    <row r="805" spans="2:14" x14ac:dyDescent="0.25">
      <c r="B805">
        <v>11680000000</v>
      </c>
      <c r="C805">
        <v>-23.544678000000001</v>
      </c>
      <c r="M805">
        <v>11680000000</v>
      </c>
      <c r="N805">
        <v>-21.209665000000001</v>
      </c>
    </row>
    <row r="806" spans="2:14" x14ac:dyDescent="0.25">
      <c r="B806">
        <v>11740000000</v>
      </c>
      <c r="C806">
        <v>-23.863533</v>
      </c>
      <c r="M806">
        <v>11740000000</v>
      </c>
      <c r="N806">
        <v>-21.277446999999999</v>
      </c>
    </row>
    <row r="807" spans="2:14" x14ac:dyDescent="0.25">
      <c r="B807">
        <v>11800000000</v>
      </c>
      <c r="C807">
        <v>-24.232254000000001</v>
      </c>
      <c r="M807">
        <v>11800000000</v>
      </c>
      <c r="N807">
        <v>-21.430503999999999</v>
      </c>
    </row>
    <row r="808" spans="2:14" x14ac:dyDescent="0.25">
      <c r="B808">
        <v>11860000000</v>
      </c>
      <c r="C808">
        <v>-24.710258</v>
      </c>
      <c r="M808">
        <v>11860000000</v>
      </c>
      <c r="N808">
        <v>-21.654630999999998</v>
      </c>
    </row>
    <row r="809" spans="2:14" x14ac:dyDescent="0.25">
      <c r="B809">
        <v>11920000000</v>
      </c>
      <c r="C809">
        <v>-25.142313000000001</v>
      </c>
      <c r="M809">
        <v>11920000000</v>
      </c>
      <c r="N809">
        <v>-21.819372000000001</v>
      </c>
    </row>
    <row r="810" spans="2:14" x14ac:dyDescent="0.25">
      <c r="B810">
        <v>11980000000</v>
      </c>
      <c r="C810">
        <v>-25.465779999999999</v>
      </c>
      <c r="M810">
        <v>11980000000</v>
      </c>
      <c r="N810">
        <v>-21.892310999999999</v>
      </c>
    </row>
    <row r="811" spans="2:14" x14ac:dyDescent="0.25">
      <c r="B811">
        <v>12040000000</v>
      </c>
      <c r="C811">
        <v>-25.803405999999999</v>
      </c>
      <c r="M811">
        <v>12040000000</v>
      </c>
      <c r="N811">
        <v>-22.003900999999999</v>
      </c>
    </row>
    <row r="812" spans="2:14" x14ac:dyDescent="0.25">
      <c r="B812">
        <v>12100000000</v>
      </c>
      <c r="C812">
        <v>-26.186261999999999</v>
      </c>
      <c r="M812">
        <v>12100000000</v>
      </c>
      <c r="N812">
        <v>-22.171925000000002</v>
      </c>
    </row>
    <row r="813" spans="2:14" x14ac:dyDescent="0.25">
      <c r="B813">
        <v>12160000000</v>
      </c>
      <c r="C813">
        <v>-26.539117999999998</v>
      </c>
      <c r="M813">
        <v>12160000000</v>
      </c>
      <c r="N813">
        <v>-22.342231999999999</v>
      </c>
    </row>
    <row r="814" spans="2:14" x14ac:dyDescent="0.25">
      <c r="B814">
        <v>12220000000</v>
      </c>
      <c r="C814">
        <v>-26.843078999999999</v>
      </c>
      <c r="M814">
        <v>12220000000</v>
      </c>
      <c r="N814">
        <v>-22.504618000000001</v>
      </c>
    </row>
    <row r="815" spans="2:14" x14ac:dyDescent="0.25">
      <c r="B815">
        <v>12280000000</v>
      </c>
      <c r="C815">
        <v>-27.153065000000002</v>
      </c>
      <c r="M815">
        <v>12280000000</v>
      </c>
      <c r="N815">
        <v>-22.723475000000001</v>
      </c>
    </row>
    <row r="816" spans="2:14" x14ac:dyDescent="0.25">
      <c r="B816">
        <v>12340000000</v>
      </c>
      <c r="C816">
        <v>-27.426034999999999</v>
      </c>
      <c r="M816">
        <v>12340000000</v>
      </c>
      <c r="N816">
        <v>-22.965617999999999</v>
      </c>
    </row>
    <row r="817" spans="2:14" x14ac:dyDescent="0.25">
      <c r="B817">
        <v>12400000000</v>
      </c>
      <c r="C817">
        <v>-27.586731</v>
      </c>
      <c r="M817">
        <v>12400000000</v>
      </c>
      <c r="N817">
        <v>-23.172241</v>
      </c>
    </row>
    <row r="818" spans="2:14" x14ac:dyDescent="0.25">
      <c r="B818">
        <v>12460000000</v>
      </c>
      <c r="C818">
        <v>-27.608995</v>
      </c>
      <c r="M818">
        <v>12460000000</v>
      </c>
      <c r="N818">
        <v>-23.344255</v>
      </c>
    </row>
    <row r="819" spans="2:14" x14ac:dyDescent="0.25">
      <c r="B819">
        <v>12520000000</v>
      </c>
      <c r="C819">
        <v>-27.510484999999999</v>
      </c>
      <c r="M819">
        <v>12520000000</v>
      </c>
      <c r="N819">
        <v>-23.500129999999999</v>
      </c>
    </row>
    <row r="820" spans="2:14" x14ac:dyDescent="0.25">
      <c r="B820">
        <v>12580000000</v>
      </c>
      <c r="C820">
        <v>-27.305382000000002</v>
      </c>
      <c r="M820">
        <v>12580000000</v>
      </c>
      <c r="N820">
        <v>-23.708292</v>
      </c>
    </row>
    <row r="821" spans="2:14" x14ac:dyDescent="0.25">
      <c r="B821">
        <v>12640000000</v>
      </c>
      <c r="C821">
        <v>-27.052697999999999</v>
      </c>
      <c r="M821">
        <v>12640000000</v>
      </c>
      <c r="N821">
        <v>-23.946598000000002</v>
      </c>
    </row>
    <row r="822" spans="2:14" x14ac:dyDescent="0.25">
      <c r="B822">
        <v>12700000000</v>
      </c>
      <c r="C822">
        <v>-26.740615999999999</v>
      </c>
      <c r="M822">
        <v>12700000000</v>
      </c>
      <c r="N822">
        <v>-24.212616000000001</v>
      </c>
    </row>
    <row r="823" spans="2:14" x14ac:dyDescent="0.25">
      <c r="B823">
        <v>12760000000</v>
      </c>
      <c r="C823">
        <v>-26.392358999999999</v>
      </c>
      <c r="M823">
        <v>12760000000</v>
      </c>
      <c r="N823">
        <v>-24.459999</v>
      </c>
    </row>
    <row r="824" spans="2:14" x14ac:dyDescent="0.25">
      <c r="B824">
        <v>12820000000</v>
      </c>
      <c r="C824">
        <v>-26.017234999999999</v>
      </c>
      <c r="M824">
        <v>12820000000</v>
      </c>
      <c r="N824">
        <v>-24.714801999999999</v>
      </c>
    </row>
    <row r="825" spans="2:14" x14ac:dyDescent="0.25">
      <c r="B825">
        <v>12880000000</v>
      </c>
      <c r="C825">
        <v>-25.622101000000001</v>
      </c>
      <c r="M825">
        <v>12880000000</v>
      </c>
      <c r="N825">
        <v>-24.950448999999999</v>
      </c>
    </row>
    <row r="826" spans="2:14" x14ac:dyDescent="0.25">
      <c r="B826">
        <v>12940000000</v>
      </c>
      <c r="C826">
        <v>-25.253848999999999</v>
      </c>
      <c r="M826">
        <v>12940000000</v>
      </c>
      <c r="N826">
        <v>-25.106441</v>
      </c>
    </row>
    <row r="827" spans="2:14" x14ac:dyDescent="0.25">
      <c r="B827">
        <v>13000000000</v>
      </c>
      <c r="C827">
        <v>-24.969432999999999</v>
      </c>
      <c r="M827">
        <v>13000000000</v>
      </c>
      <c r="N827">
        <v>-25.205729999999999</v>
      </c>
    </row>
    <row r="828" spans="2:14" x14ac:dyDescent="0.25">
      <c r="B828" t="s">
        <v>25</v>
      </c>
      <c r="C828"/>
      <c r="M828" t="s">
        <v>25</v>
      </c>
      <c r="N828"/>
    </row>
    <row r="831" spans="2:14" x14ac:dyDescent="0.25">
      <c r="B831" t="s">
        <v>107</v>
      </c>
      <c r="C831"/>
      <c r="M831" t="s">
        <v>107</v>
      </c>
      <c r="N831"/>
    </row>
    <row r="832" spans="2:14" x14ac:dyDescent="0.25">
      <c r="B832" t="s">
        <v>23</v>
      </c>
      <c r="C832" s="74" t="s">
        <v>223</v>
      </c>
      <c r="M832" t="s">
        <v>23</v>
      </c>
      <c r="N832" s="74" t="s">
        <v>223</v>
      </c>
    </row>
    <row r="833" spans="2:14" x14ac:dyDescent="0.25">
      <c r="B833">
        <v>1000000000</v>
      </c>
      <c r="C833">
        <v>-18.225344</v>
      </c>
      <c r="M833">
        <v>1000000000</v>
      </c>
      <c r="N833">
        <v>-19.504807</v>
      </c>
    </row>
    <row r="834" spans="2:14" x14ac:dyDescent="0.25">
      <c r="B834">
        <v>1060000000</v>
      </c>
      <c r="C834">
        <v>-17.927924999999998</v>
      </c>
      <c r="M834">
        <v>1060000000</v>
      </c>
      <c r="N834">
        <v>-19.061741000000001</v>
      </c>
    </row>
    <row r="835" spans="2:14" x14ac:dyDescent="0.25">
      <c r="B835">
        <v>1120000000</v>
      </c>
      <c r="C835">
        <v>-17.473993</v>
      </c>
      <c r="M835">
        <v>1120000000</v>
      </c>
      <c r="N835">
        <v>-18.556656</v>
      </c>
    </row>
    <row r="836" spans="2:14" x14ac:dyDescent="0.25">
      <c r="B836">
        <v>1180000000</v>
      </c>
      <c r="C836">
        <v>-16.911017999999999</v>
      </c>
      <c r="M836">
        <v>1180000000</v>
      </c>
      <c r="N836">
        <v>-17.899839</v>
      </c>
    </row>
    <row r="837" spans="2:14" x14ac:dyDescent="0.25">
      <c r="B837">
        <v>1240000000</v>
      </c>
      <c r="C837">
        <v>-16.256513999999999</v>
      </c>
      <c r="M837">
        <v>1240000000</v>
      </c>
      <c r="N837">
        <v>-17.318826999999999</v>
      </c>
    </row>
    <row r="838" spans="2:14" x14ac:dyDescent="0.25">
      <c r="B838">
        <v>1300000000</v>
      </c>
      <c r="C838">
        <v>-15.834894999999999</v>
      </c>
      <c r="M838">
        <v>1300000000</v>
      </c>
      <c r="N838">
        <v>-16.804902999999999</v>
      </c>
    </row>
    <row r="839" spans="2:14" x14ac:dyDescent="0.25">
      <c r="B839">
        <v>1360000000</v>
      </c>
      <c r="C839">
        <v>-15.586724</v>
      </c>
      <c r="M839">
        <v>1360000000</v>
      </c>
      <c r="N839">
        <v>-16.411263999999999</v>
      </c>
    </row>
    <row r="840" spans="2:14" x14ac:dyDescent="0.25">
      <c r="B840">
        <v>1420000000</v>
      </c>
      <c r="C840">
        <v>-15.291422000000001</v>
      </c>
      <c r="M840">
        <v>1420000000</v>
      </c>
      <c r="N840">
        <v>-15.953181000000001</v>
      </c>
    </row>
    <row r="841" spans="2:14" x14ac:dyDescent="0.25">
      <c r="B841">
        <v>1480000000</v>
      </c>
      <c r="C841">
        <v>-14.97021</v>
      </c>
      <c r="M841">
        <v>1480000000</v>
      </c>
      <c r="N841">
        <v>-15.547643000000001</v>
      </c>
    </row>
    <row r="842" spans="2:14" x14ac:dyDescent="0.25">
      <c r="B842">
        <v>1540000000</v>
      </c>
      <c r="C842">
        <v>-14.712733</v>
      </c>
      <c r="M842">
        <v>1540000000</v>
      </c>
      <c r="N842">
        <v>-15.140084999999999</v>
      </c>
    </row>
    <row r="843" spans="2:14" x14ac:dyDescent="0.25">
      <c r="B843">
        <v>1600000000</v>
      </c>
      <c r="C843">
        <v>-14.380277</v>
      </c>
      <c r="M843">
        <v>1600000000</v>
      </c>
      <c r="N843">
        <v>-14.687423000000001</v>
      </c>
    </row>
    <row r="844" spans="2:14" x14ac:dyDescent="0.25">
      <c r="B844">
        <v>1660000000</v>
      </c>
      <c r="C844">
        <v>-14.014234999999999</v>
      </c>
      <c r="M844">
        <v>1660000000</v>
      </c>
      <c r="N844">
        <v>-14.285826999999999</v>
      </c>
    </row>
    <row r="845" spans="2:14" x14ac:dyDescent="0.25">
      <c r="B845">
        <v>1720000000</v>
      </c>
      <c r="C845">
        <v>-13.843351999999999</v>
      </c>
      <c r="M845">
        <v>1720000000</v>
      </c>
      <c r="N845">
        <v>-13.965133</v>
      </c>
    </row>
    <row r="846" spans="2:14" x14ac:dyDescent="0.25">
      <c r="B846">
        <v>1780000000</v>
      </c>
      <c r="C846">
        <v>-13.841856</v>
      </c>
      <c r="M846">
        <v>1780000000</v>
      </c>
      <c r="N846">
        <v>-13.718149</v>
      </c>
    </row>
    <row r="847" spans="2:14" x14ac:dyDescent="0.25">
      <c r="B847">
        <v>1840000000</v>
      </c>
      <c r="C847">
        <v>-13.716685</v>
      </c>
      <c r="M847">
        <v>1840000000</v>
      </c>
      <c r="N847">
        <v>-13.420982</v>
      </c>
    </row>
    <row r="848" spans="2:14" x14ac:dyDescent="0.25">
      <c r="B848">
        <v>1900000000</v>
      </c>
      <c r="C848">
        <v>-13.528179</v>
      </c>
      <c r="M848">
        <v>1900000000</v>
      </c>
      <c r="N848">
        <v>-13.183289</v>
      </c>
    </row>
    <row r="849" spans="2:14" x14ac:dyDescent="0.25">
      <c r="B849">
        <v>1960000000</v>
      </c>
      <c r="C849">
        <v>-13.397031999999999</v>
      </c>
      <c r="M849">
        <v>1960000000</v>
      </c>
      <c r="N849">
        <v>-12.82161</v>
      </c>
    </row>
    <row r="850" spans="2:14" x14ac:dyDescent="0.25">
      <c r="B850">
        <v>2020000000</v>
      </c>
      <c r="C850">
        <v>-13.159913</v>
      </c>
      <c r="M850">
        <v>2020000000</v>
      </c>
      <c r="N850">
        <v>-12.54801</v>
      </c>
    </row>
    <row r="851" spans="2:14" x14ac:dyDescent="0.25">
      <c r="B851">
        <v>2080000000</v>
      </c>
      <c r="C851">
        <v>-12.757598</v>
      </c>
      <c r="M851">
        <v>2080000000</v>
      </c>
      <c r="N851">
        <v>-12.200441</v>
      </c>
    </row>
    <row r="852" spans="2:14" x14ac:dyDescent="0.25">
      <c r="B852">
        <v>2140000000</v>
      </c>
      <c r="C852">
        <v>-12.488861</v>
      </c>
      <c r="M852">
        <v>2140000000</v>
      </c>
      <c r="N852">
        <v>-11.981298000000001</v>
      </c>
    </row>
    <row r="853" spans="2:14" x14ac:dyDescent="0.25">
      <c r="B853">
        <v>2200000000</v>
      </c>
      <c r="C853">
        <v>-12.460856</v>
      </c>
      <c r="M853">
        <v>2200000000</v>
      </c>
      <c r="N853">
        <v>-11.719676</v>
      </c>
    </row>
    <row r="854" spans="2:14" x14ac:dyDescent="0.25">
      <c r="B854">
        <v>2260000000</v>
      </c>
      <c r="C854">
        <v>-12.398982</v>
      </c>
      <c r="M854">
        <v>2260000000</v>
      </c>
      <c r="N854">
        <v>-11.730223000000001</v>
      </c>
    </row>
    <row r="855" spans="2:14" x14ac:dyDescent="0.25">
      <c r="B855">
        <v>2320000000</v>
      </c>
      <c r="C855">
        <v>-12.264885</v>
      </c>
      <c r="M855">
        <v>2320000000</v>
      </c>
      <c r="N855">
        <v>-11.469372999999999</v>
      </c>
    </row>
    <row r="856" spans="2:14" x14ac:dyDescent="0.25">
      <c r="B856">
        <v>2380000000</v>
      </c>
      <c r="C856">
        <v>-12.273078</v>
      </c>
      <c r="M856">
        <v>2380000000</v>
      </c>
      <c r="N856">
        <v>-11.429309</v>
      </c>
    </row>
    <row r="857" spans="2:14" x14ac:dyDescent="0.25">
      <c r="B857">
        <v>2440000000</v>
      </c>
      <c r="C857">
        <v>-12.276451</v>
      </c>
      <c r="M857">
        <v>2440000000</v>
      </c>
      <c r="N857">
        <v>-11.344887999999999</v>
      </c>
    </row>
    <row r="858" spans="2:14" x14ac:dyDescent="0.25">
      <c r="B858">
        <v>2500000000</v>
      </c>
      <c r="C858">
        <v>-12.091953999999999</v>
      </c>
      <c r="M858">
        <v>2500000000</v>
      </c>
      <c r="N858">
        <v>-11.277117000000001</v>
      </c>
    </row>
    <row r="859" spans="2:14" x14ac:dyDescent="0.25">
      <c r="B859">
        <v>2560000000</v>
      </c>
      <c r="C859">
        <v>-11.958803</v>
      </c>
      <c r="M859">
        <v>2560000000</v>
      </c>
      <c r="N859">
        <v>-11.16503</v>
      </c>
    </row>
    <row r="860" spans="2:14" x14ac:dyDescent="0.25">
      <c r="B860">
        <v>2620000000</v>
      </c>
      <c r="C860">
        <v>-12.136889</v>
      </c>
      <c r="M860">
        <v>2620000000</v>
      </c>
      <c r="N860">
        <v>-11.372474</v>
      </c>
    </row>
    <row r="861" spans="2:14" x14ac:dyDescent="0.25">
      <c r="B861">
        <v>2680000000</v>
      </c>
      <c r="C861">
        <v>-12.325625</v>
      </c>
      <c r="M861">
        <v>2680000000</v>
      </c>
      <c r="N861">
        <v>-11.293459</v>
      </c>
    </row>
    <row r="862" spans="2:14" x14ac:dyDescent="0.25">
      <c r="B862">
        <v>2740000000</v>
      </c>
      <c r="C862">
        <v>-12.316152000000001</v>
      </c>
      <c r="M862">
        <v>2740000000</v>
      </c>
      <c r="N862">
        <v>-11.197653000000001</v>
      </c>
    </row>
    <row r="863" spans="2:14" x14ac:dyDescent="0.25">
      <c r="B863">
        <v>2800000000</v>
      </c>
      <c r="C863">
        <v>-12.268826000000001</v>
      </c>
      <c r="M863">
        <v>2800000000</v>
      </c>
      <c r="N863">
        <v>-11.236971</v>
      </c>
    </row>
    <row r="864" spans="2:14" x14ac:dyDescent="0.25">
      <c r="B864">
        <v>2860000000</v>
      </c>
      <c r="C864">
        <v>-12.373162000000001</v>
      </c>
      <c r="M864">
        <v>2860000000</v>
      </c>
      <c r="N864">
        <v>-11.299253</v>
      </c>
    </row>
    <row r="865" spans="2:14" x14ac:dyDescent="0.25">
      <c r="B865">
        <v>2920000000</v>
      </c>
      <c r="C865">
        <v>-12.480074999999999</v>
      </c>
      <c r="M865">
        <v>2920000000</v>
      </c>
      <c r="N865">
        <v>-11.377336</v>
      </c>
    </row>
    <row r="866" spans="2:14" x14ac:dyDescent="0.25">
      <c r="B866">
        <v>2980000000</v>
      </c>
      <c r="C866">
        <v>-12.549723</v>
      </c>
      <c r="M866">
        <v>2980000000</v>
      </c>
      <c r="N866">
        <v>-11.611471999999999</v>
      </c>
    </row>
    <row r="867" spans="2:14" x14ac:dyDescent="0.25">
      <c r="B867">
        <v>3040000000</v>
      </c>
      <c r="C867">
        <v>-12.747909999999999</v>
      </c>
      <c r="M867">
        <v>3040000000</v>
      </c>
      <c r="N867">
        <v>-11.766778</v>
      </c>
    </row>
    <row r="868" spans="2:14" x14ac:dyDescent="0.25">
      <c r="B868">
        <v>3100000000</v>
      </c>
      <c r="C868">
        <v>-12.967112999999999</v>
      </c>
      <c r="M868">
        <v>3100000000</v>
      </c>
      <c r="N868">
        <v>-11.824223999999999</v>
      </c>
    </row>
    <row r="869" spans="2:14" x14ac:dyDescent="0.25">
      <c r="B869">
        <v>3160000000</v>
      </c>
      <c r="C869">
        <v>-13.024724000000001</v>
      </c>
      <c r="M869">
        <v>3160000000</v>
      </c>
      <c r="N869">
        <v>-11.946561000000001</v>
      </c>
    </row>
    <row r="870" spans="2:14" x14ac:dyDescent="0.25">
      <c r="B870">
        <v>3220000000</v>
      </c>
      <c r="C870">
        <v>-13.062574</v>
      </c>
      <c r="M870">
        <v>3220000000</v>
      </c>
      <c r="N870">
        <v>-12.068609</v>
      </c>
    </row>
    <row r="871" spans="2:14" x14ac:dyDescent="0.25">
      <c r="B871">
        <v>3280000000</v>
      </c>
      <c r="C871">
        <v>-13.251075</v>
      </c>
      <c r="M871">
        <v>3280000000</v>
      </c>
      <c r="N871">
        <v>-12.176714</v>
      </c>
    </row>
    <row r="872" spans="2:14" x14ac:dyDescent="0.25">
      <c r="B872">
        <v>3340000000</v>
      </c>
      <c r="C872">
        <v>-13.486856</v>
      </c>
      <c r="M872">
        <v>3340000000</v>
      </c>
      <c r="N872">
        <v>-12.416573</v>
      </c>
    </row>
    <row r="873" spans="2:14" x14ac:dyDescent="0.25">
      <c r="B873">
        <v>3400000000</v>
      </c>
      <c r="C873">
        <v>-13.764642</v>
      </c>
      <c r="M873">
        <v>3400000000</v>
      </c>
      <c r="N873">
        <v>-12.735588</v>
      </c>
    </row>
    <row r="874" spans="2:14" x14ac:dyDescent="0.25">
      <c r="B874">
        <v>3460000000</v>
      </c>
      <c r="C874">
        <v>-14.028544</v>
      </c>
      <c r="M874">
        <v>3460000000</v>
      </c>
      <c r="N874">
        <v>-12.828151999999999</v>
      </c>
    </row>
    <row r="875" spans="2:14" x14ac:dyDescent="0.25">
      <c r="B875">
        <v>3520000000</v>
      </c>
      <c r="C875">
        <v>-14.10135</v>
      </c>
      <c r="M875">
        <v>3520000000</v>
      </c>
      <c r="N875">
        <v>-12.820258000000001</v>
      </c>
    </row>
    <row r="876" spans="2:14" x14ac:dyDescent="0.25">
      <c r="B876">
        <v>3580000000</v>
      </c>
      <c r="C876">
        <v>-14.117585</v>
      </c>
      <c r="M876">
        <v>3580000000</v>
      </c>
      <c r="N876">
        <v>-12.947958</v>
      </c>
    </row>
    <row r="877" spans="2:14" x14ac:dyDescent="0.25">
      <c r="B877">
        <v>3640000000</v>
      </c>
      <c r="C877">
        <v>-14.493599</v>
      </c>
      <c r="M877">
        <v>3640000000</v>
      </c>
      <c r="N877">
        <v>-13.372693</v>
      </c>
    </row>
    <row r="878" spans="2:14" x14ac:dyDescent="0.25">
      <c r="B878">
        <v>3700000000</v>
      </c>
      <c r="C878">
        <v>-15.04532</v>
      </c>
      <c r="M878">
        <v>3700000000</v>
      </c>
      <c r="N878">
        <v>-13.796227</v>
      </c>
    </row>
    <row r="879" spans="2:14" x14ac:dyDescent="0.25">
      <c r="B879">
        <v>3760000000</v>
      </c>
      <c r="C879">
        <v>-15.302924000000001</v>
      </c>
      <c r="M879">
        <v>3760000000</v>
      </c>
      <c r="N879">
        <v>-13.98198</v>
      </c>
    </row>
    <row r="880" spans="2:14" x14ac:dyDescent="0.25">
      <c r="B880">
        <v>3820000000</v>
      </c>
      <c r="C880">
        <v>-15.481317000000001</v>
      </c>
      <c r="M880">
        <v>3820000000</v>
      </c>
      <c r="N880">
        <v>-14.086736</v>
      </c>
    </row>
    <row r="881" spans="2:14" x14ac:dyDescent="0.25">
      <c r="B881">
        <v>3880000000</v>
      </c>
      <c r="C881">
        <v>-15.678979999999999</v>
      </c>
      <c r="M881">
        <v>3880000000</v>
      </c>
      <c r="N881">
        <v>-14.403525999999999</v>
      </c>
    </row>
    <row r="882" spans="2:14" x14ac:dyDescent="0.25">
      <c r="B882">
        <v>3940000000</v>
      </c>
      <c r="C882">
        <v>-15.761958999999999</v>
      </c>
      <c r="M882">
        <v>3940000000</v>
      </c>
      <c r="N882">
        <v>-14.477592</v>
      </c>
    </row>
    <row r="883" spans="2:14" x14ac:dyDescent="0.25">
      <c r="B883">
        <v>4000000000</v>
      </c>
      <c r="C883">
        <v>-15.639001</v>
      </c>
      <c r="M883">
        <v>4000000000</v>
      </c>
      <c r="N883">
        <v>-14.476243</v>
      </c>
    </row>
    <row r="884" spans="2:14" x14ac:dyDescent="0.25">
      <c r="B884">
        <v>4060000000</v>
      </c>
      <c r="C884">
        <v>-16.045652</v>
      </c>
      <c r="M884">
        <v>4060000000</v>
      </c>
      <c r="N884">
        <v>-15.104979999999999</v>
      </c>
    </row>
    <row r="885" spans="2:14" x14ac:dyDescent="0.25">
      <c r="B885">
        <v>4120000000</v>
      </c>
      <c r="C885">
        <v>-16.803329000000002</v>
      </c>
      <c r="M885">
        <v>4120000000</v>
      </c>
      <c r="N885">
        <v>-15.910235999999999</v>
      </c>
    </row>
    <row r="886" spans="2:14" x14ac:dyDescent="0.25">
      <c r="B886">
        <v>4180000000</v>
      </c>
      <c r="C886">
        <v>-17.127486999999999</v>
      </c>
      <c r="M886">
        <v>4180000000</v>
      </c>
      <c r="N886">
        <v>-15.966855000000001</v>
      </c>
    </row>
    <row r="887" spans="2:14" x14ac:dyDescent="0.25">
      <c r="B887">
        <v>4240000000</v>
      </c>
      <c r="C887">
        <v>-16.983599000000002</v>
      </c>
      <c r="M887">
        <v>4240000000</v>
      </c>
      <c r="N887">
        <v>-15.831911</v>
      </c>
    </row>
    <row r="888" spans="2:14" x14ac:dyDescent="0.25">
      <c r="B888">
        <v>4300000000</v>
      </c>
      <c r="C888">
        <v>-17.166257999999999</v>
      </c>
      <c r="M888">
        <v>4300000000</v>
      </c>
      <c r="N888">
        <v>-16.224798</v>
      </c>
    </row>
    <row r="889" spans="2:14" x14ac:dyDescent="0.25">
      <c r="B889">
        <v>4360000000</v>
      </c>
      <c r="C889">
        <v>-17.512108000000001</v>
      </c>
      <c r="M889">
        <v>4360000000</v>
      </c>
      <c r="N889">
        <v>-16.637165</v>
      </c>
    </row>
    <row r="890" spans="2:14" x14ac:dyDescent="0.25">
      <c r="B890">
        <v>4420000000</v>
      </c>
      <c r="C890">
        <v>-17.653407999999999</v>
      </c>
      <c r="M890">
        <v>4420000000</v>
      </c>
      <c r="N890">
        <v>-16.953709</v>
      </c>
    </row>
    <row r="891" spans="2:14" x14ac:dyDescent="0.25">
      <c r="B891">
        <v>4480000000</v>
      </c>
      <c r="C891">
        <v>-18.182424999999999</v>
      </c>
      <c r="M891">
        <v>4480000000</v>
      </c>
      <c r="N891">
        <v>-17.703768</v>
      </c>
    </row>
    <row r="892" spans="2:14" x14ac:dyDescent="0.25">
      <c r="B892">
        <v>4540000000</v>
      </c>
      <c r="C892">
        <v>-19.052979000000001</v>
      </c>
      <c r="M892">
        <v>4540000000</v>
      </c>
      <c r="N892">
        <v>-18.729258000000002</v>
      </c>
    </row>
    <row r="893" spans="2:14" x14ac:dyDescent="0.25">
      <c r="B893">
        <v>4600000000</v>
      </c>
      <c r="C893">
        <v>-19.444192999999999</v>
      </c>
      <c r="M893">
        <v>4600000000</v>
      </c>
      <c r="N893">
        <v>-19.079350000000002</v>
      </c>
    </row>
    <row r="894" spans="2:14" x14ac:dyDescent="0.25">
      <c r="B894">
        <v>4660000000</v>
      </c>
      <c r="C894">
        <v>-19.360195000000001</v>
      </c>
      <c r="M894">
        <v>4660000000</v>
      </c>
      <c r="N894">
        <v>-19.094432999999999</v>
      </c>
    </row>
    <row r="895" spans="2:14" x14ac:dyDescent="0.25">
      <c r="B895">
        <v>4720000000</v>
      </c>
      <c r="C895">
        <v>-19.669214</v>
      </c>
      <c r="M895">
        <v>4720000000</v>
      </c>
      <c r="N895">
        <v>-19.512892000000001</v>
      </c>
    </row>
    <row r="896" spans="2:14" x14ac:dyDescent="0.25">
      <c r="B896">
        <v>4780000000</v>
      </c>
      <c r="C896">
        <v>-20.095687999999999</v>
      </c>
      <c r="M896">
        <v>4780000000</v>
      </c>
      <c r="N896">
        <v>-20.163260999999999</v>
      </c>
    </row>
    <row r="897" spans="2:14" x14ac:dyDescent="0.25">
      <c r="B897">
        <v>4840000000</v>
      </c>
      <c r="C897">
        <v>-20.198043999999999</v>
      </c>
      <c r="M897">
        <v>4840000000</v>
      </c>
      <c r="N897">
        <v>-20.226241999999999</v>
      </c>
    </row>
    <row r="898" spans="2:14" x14ac:dyDescent="0.25">
      <c r="B898">
        <v>4900000000</v>
      </c>
      <c r="C898">
        <v>-20.532833</v>
      </c>
      <c r="M898">
        <v>4900000000</v>
      </c>
      <c r="N898">
        <v>-20.765549</v>
      </c>
    </row>
    <row r="899" spans="2:14" x14ac:dyDescent="0.25">
      <c r="B899">
        <v>4960000000</v>
      </c>
      <c r="C899">
        <v>-21.212731999999999</v>
      </c>
      <c r="M899">
        <v>4960000000</v>
      </c>
      <c r="N899">
        <v>-21.398637999999998</v>
      </c>
    </row>
    <row r="900" spans="2:14" x14ac:dyDescent="0.25">
      <c r="B900">
        <v>5020000000</v>
      </c>
      <c r="C900">
        <v>-21.465047999999999</v>
      </c>
      <c r="M900">
        <v>5020000000</v>
      </c>
      <c r="N900">
        <v>-21.636906</v>
      </c>
    </row>
    <row r="901" spans="2:14" x14ac:dyDescent="0.25">
      <c r="B901">
        <v>5080000000</v>
      </c>
      <c r="C901">
        <v>-21.248553999999999</v>
      </c>
      <c r="M901">
        <v>5080000000</v>
      </c>
      <c r="N901">
        <v>-21.213251</v>
      </c>
    </row>
    <row r="902" spans="2:14" x14ac:dyDescent="0.25">
      <c r="B902">
        <v>5140000000</v>
      </c>
      <c r="C902">
        <v>-21.265011000000001</v>
      </c>
      <c r="M902">
        <v>5140000000</v>
      </c>
      <c r="N902">
        <v>-21.296652000000002</v>
      </c>
    </row>
    <row r="903" spans="2:14" x14ac:dyDescent="0.25">
      <c r="B903">
        <v>5200000000</v>
      </c>
      <c r="C903">
        <v>-21.412749999999999</v>
      </c>
      <c r="M903">
        <v>5200000000</v>
      </c>
      <c r="N903">
        <v>-21.354427000000001</v>
      </c>
    </row>
    <row r="904" spans="2:14" x14ac:dyDescent="0.25">
      <c r="B904">
        <v>5260000000</v>
      </c>
      <c r="C904">
        <v>-21.274474999999999</v>
      </c>
      <c r="M904">
        <v>5260000000</v>
      </c>
      <c r="N904">
        <v>-21.364277000000001</v>
      </c>
    </row>
    <row r="905" spans="2:14" x14ac:dyDescent="0.25">
      <c r="B905">
        <v>5320000000</v>
      </c>
      <c r="C905">
        <v>-21.099322999999998</v>
      </c>
      <c r="M905">
        <v>5320000000</v>
      </c>
      <c r="N905">
        <v>-21.211666000000001</v>
      </c>
    </row>
    <row r="906" spans="2:14" x14ac:dyDescent="0.25">
      <c r="B906">
        <v>5380000000</v>
      </c>
      <c r="C906">
        <v>-21.288924999999999</v>
      </c>
      <c r="M906">
        <v>5380000000</v>
      </c>
      <c r="N906">
        <v>-21.510317000000001</v>
      </c>
    </row>
    <row r="907" spans="2:14" x14ac:dyDescent="0.25">
      <c r="B907">
        <v>5440000000</v>
      </c>
      <c r="C907">
        <v>-21.448017</v>
      </c>
      <c r="M907">
        <v>5440000000</v>
      </c>
      <c r="N907">
        <v>-21.743455999999998</v>
      </c>
    </row>
    <row r="908" spans="2:14" x14ac:dyDescent="0.25">
      <c r="B908">
        <v>5500000000</v>
      </c>
      <c r="C908">
        <v>-21.275644</v>
      </c>
      <c r="M908">
        <v>5500000000</v>
      </c>
      <c r="N908">
        <v>-21.45335</v>
      </c>
    </row>
    <row r="909" spans="2:14" x14ac:dyDescent="0.25">
      <c r="B909">
        <v>5560000000</v>
      </c>
      <c r="C909">
        <v>-21.071795000000002</v>
      </c>
      <c r="M909">
        <v>5560000000</v>
      </c>
      <c r="N909">
        <v>-21.365355999999998</v>
      </c>
    </row>
    <row r="910" spans="2:14" x14ac:dyDescent="0.25">
      <c r="B910">
        <v>5620000000</v>
      </c>
      <c r="C910">
        <v>-21.033728</v>
      </c>
      <c r="M910">
        <v>5620000000</v>
      </c>
      <c r="N910">
        <v>-21.289760999999999</v>
      </c>
    </row>
    <row r="911" spans="2:14" x14ac:dyDescent="0.25">
      <c r="B911">
        <v>5680000000</v>
      </c>
      <c r="C911">
        <v>-20.955169999999999</v>
      </c>
      <c r="M911">
        <v>5680000000</v>
      </c>
      <c r="N911">
        <v>-21.306598999999999</v>
      </c>
    </row>
    <row r="912" spans="2:14" x14ac:dyDescent="0.25">
      <c r="B912">
        <v>5740000000</v>
      </c>
      <c r="C912">
        <v>-20.835815</v>
      </c>
      <c r="M912">
        <v>5740000000</v>
      </c>
      <c r="N912">
        <v>-21.051183999999999</v>
      </c>
    </row>
    <row r="913" spans="2:14" x14ac:dyDescent="0.25">
      <c r="B913">
        <v>5800000000</v>
      </c>
      <c r="C913">
        <v>-20.878827999999999</v>
      </c>
      <c r="M913">
        <v>5800000000</v>
      </c>
      <c r="N913">
        <v>-21.174264999999998</v>
      </c>
    </row>
    <row r="914" spans="2:14" x14ac:dyDescent="0.25">
      <c r="B914">
        <v>5860000000</v>
      </c>
      <c r="C914">
        <v>-20.945838999999999</v>
      </c>
      <c r="M914">
        <v>5860000000</v>
      </c>
      <c r="N914">
        <v>-21.097605000000001</v>
      </c>
    </row>
    <row r="915" spans="2:14" x14ac:dyDescent="0.25">
      <c r="B915">
        <v>5920000000</v>
      </c>
      <c r="C915">
        <v>-20.832293</v>
      </c>
      <c r="M915">
        <v>5920000000</v>
      </c>
      <c r="N915">
        <v>-21.003252</v>
      </c>
    </row>
    <row r="916" spans="2:14" x14ac:dyDescent="0.25">
      <c r="B916">
        <v>5980000000</v>
      </c>
      <c r="C916">
        <v>-20.704912</v>
      </c>
      <c r="M916">
        <v>5980000000</v>
      </c>
      <c r="N916">
        <v>-20.722628</v>
      </c>
    </row>
    <row r="917" spans="2:14" x14ac:dyDescent="0.25">
      <c r="B917">
        <v>6040000000</v>
      </c>
      <c r="C917">
        <v>-20.704605000000001</v>
      </c>
      <c r="M917">
        <v>6040000000</v>
      </c>
      <c r="N917">
        <v>-20.900835000000001</v>
      </c>
    </row>
    <row r="918" spans="2:14" x14ac:dyDescent="0.25">
      <c r="B918">
        <v>6100000000</v>
      </c>
      <c r="C918">
        <v>-20.596848999999999</v>
      </c>
      <c r="M918">
        <v>6100000000</v>
      </c>
      <c r="N918">
        <v>-20.740065000000001</v>
      </c>
    </row>
    <row r="919" spans="2:14" x14ac:dyDescent="0.25">
      <c r="B919">
        <v>6160000000</v>
      </c>
      <c r="C919">
        <v>-20.397161000000001</v>
      </c>
      <c r="M919">
        <v>6160000000</v>
      </c>
      <c r="N919">
        <v>-20.486028999999998</v>
      </c>
    </row>
    <row r="920" spans="2:14" x14ac:dyDescent="0.25">
      <c r="B920">
        <v>6220000000</v>
      </c>
      <c r="C920">
        <v>-20.384917999999999</v>
      </c>
      <c r="M920">
        <v>6220000000</v>
      </c>
      <c r="N920">
        <v>-20.532914999999999</v>
      </c>
    </row>
    <row r="921" spans="2:14" x14ac:dyDescent="0.25">
      <c r="B921">
        <v>6280000000</v>
      </c>
      <c r="C921">
        <v>-20.471233000000002</v>
      </c>
      <c r="M921">
        <v>6280000000</v>
      </c>
      <c r="N921">
        <v>-20.639330000000001</v>
      </c>
    </row>
    <row r="922" spans="2:14" x14ac:dyDescent="0.25">
      <c r="B922">
        <v>6340000000</v>
      </c>
      <c r="C922">
        <v>-20.312411999999998</v>
      </c>
      <c r="M922">
        <v>6340000000</v>
      </c>
      <c r="N922">
        <v>-20.31521</v>
      </c>
    </row>
    <row r="923" spans="2:14" x14ac:dyDescent="0.25">
      <c r="B923">
        <v>6400000000</v>
      </c>
      <c r="C923">
        <v>-20.085569</v>
      </c>
      <c r="M923">
        <v>6400000000</v>
      </c>
      <c r="N923">
        <v>-20.075475999999998</v>
      </c>
    </row>
    <row r="924" spans="2:14" x14ac:dyDescent="0.25">
      <c r="B924">
        <v>6460000000</v>
      </c>
      <c r="C924">
        <v>-20.098965</v>
      </c>
      <c r="M924">
        <v>6460000000</v>
      </c>
      <c r="N924">
        <v>-20.045918</v>
      </c>
    </row>
    <row r="925" spans="2:14" x14ac:dyDescent="0.25">
      <c r="B925">
        <v>6520000000</v>
      </c>
      <c r="C925">
        <v>-20.125174999999999</v>
      </c>
      <c r="M925">
        <v>6520000000</v>
      </c>
      <c r="N925">
        <v>-19.883474</v>
      </c>
    </row>
    <row r="926" spans="2:14" x14ac:dyDescent="0.25">
      <c r="B926">
        <v>6580000000</v>
      </c>
      <c r="C926">
        <v>-19.919827999999999</v>
      </c>
      <c r="M926">
        <v>6580000000</v>
      </c>
      <c r="N926">
        <v>-19.631091999999999</v>
      </c>
    </row>
    <row r="927" spans="2:14" x14ac:dyDescent="0.25">
      <c r="B927">
        <v>6640000000</v>
      </c>
      <c r="C927">
        <v>-19.824922999999998</v>
      </c>
      <c r="M927">
        <v>6640000000</v>
      </c>
      <c r="N927">
        <v>-19.617632</v>
      </c>
    </row>
    <row r="928" spans="2:14" x14ac:dyDescent="0.25">
      <c r="B928">
        <v>6700000000</v>
      </c>
      <c r="C928">
        <v>-19.984604000000001</v>
      </c>
      <c r="M928">
        <v>6700000000</v>
      </c>
      <c r="N928">
        <v>-19.727003</v>
      </c>
    </row>
    <row r="929" spans="2:14" x14ac:dyDescent="0.25">
      <c r="B929">
        <v>6760000000</v>
      </c>
      <c r="C929">
        <v>-19.996527</v>
      </c>
      <c r="M929">
        <v>6760000000</v>
      </c>
      <c r="N929">
        <v>-19.575251000000002</v>
      </c>
    </row>
    <row r="930" spans="2:14" x14ac:dyDescent="0.25">
      <c r="B930">
        <v>6820000000</v>
      </c>
      <c r="C930">
        <v>-19.783497000000001</v>
      </c>
      <c r="M930">
        <v>6820000000</v>
      </c>
      <c r="N930">
        <v>-19.438770000000002</v>
      </c>
    </row>
    <row r="931" spans="2:14" x14ac:dyDescent="0.25">
      <c r="B931">
        <v>6880000000</v>
      </c>
      <c r="C931">
        <v>-19.755839999999999</v>
      </c>
      <c r="M931">
        <v>6880000000</v>
      </c>
      <c r="N931">
        <v>-19.467382000000001</v>
      </c>
    </row>
    <row r="932" spans="2:14" x14ac:dyDescent="0.25">
      <c r="B932">
        <v>6940000000</v>
      </c>
      <c r="C932">
        <v>-19.870394000000001</v>
      </c>
      <c r="M932">
        <v>6940000000</v>
      </c>
      <c r="N932">
        <v>-19.510653999999999</v>
      </c>
    </row>
    <row r="933" spans="2:14" x14ac:dyDescent="0.25">
      <c r="B933">
        <v>7000000000</v>
      </c>
      <c r="C933">
        <v>-19.814012999999999</v>
      </c>
      <c r="M933">
        <v>7000000000</v>
      </c>
      <c r="N933">
        <v>-19.426718000000001</v>
      </c>
    </row>
    <row r="934" spans="2:14" x14ac:dyDescent="0.25">
      <c r="B934">
        <v>7060000000</v>
      </c>
      <c r="C934">
        <v>-19.731301999999999</v>
      </c>
      <c r="M934">
        <v>7060000000</v>
      </c>
      <c r="N934">
        <v>-19.460121000000001</v>
      </c>
    </row>
    <row r="935" spans="2:14" x14ac:dyDescent="0.25">
      <c r="B935">
        <v>7120000000</v>
      </c>
      <c r="C935">
        <v>-19.850445000000001</v>
      </c>
      <c r="M935">
        <v>7120000000</v>
      </c>
      <c r="N935">
        <v>-19.479361999999998</v>
      </c>
    </row>
    <row r="936" spans="2:14" x14ac:dyDescent="0.25">
      <c r="B936">
        <v>7180000000</v>
      </c>
      <c r="C936">
        <v>-19.878844999999998</v>
      </c>
      <c r="M936">
        <v>7180000000</v>
      </c>
      <c r="N936">
        <v>-19.466474999999999</v>
      </c>
    </row>
    <row r="937" spans="2:14" x14ac:dyDescent="0.25">
      <c r="B937">
        <v>7240000000</v>
      </c>
      <c r="C937">
        <v>-19.706408</v>
      </c>
      <c r="M937">
        <v>7240000000</v>
      </c>
      <c r="N937">
        <v>-19.285284000000001</v>
      </c>
    </row>
    <row r="938" spans="2:14" x14ac:dyDescent="0.25">
      <c r="B938">
        <v>7300000000</v>
      </c>
      <c r="C938">
        <v>-19.660582000000002</v>
      </c>
      <c r="M938">
        <v>7300000000</v>
      </c>
      <c r="N938">
        <v>-19.254795000000001</v>
      </c>
    </row>
    <row r="939" spans="2:14" x14ac:dyDescent="0.25">
      <c r="B939">
        <v>7360000000</v>
      </c>
      <c r="C939">
        <v>-19.757469</v>
      </c>
      <c r="M939">
        <v>7360000000</v>
      </c>
      <c r="N939">
        <v>-19.303920999999999</v>
      </c>
    </row>
    <row r="940" spans="2:14" x14ac:dyDescent="0.25">
      <c r="B940">
        <v>7420000000</v>
      </c>
      <c r="C940">
        <v>-19.689632</v>
      </c>
      <c r="M940">
        <v>7420000000</v>
      </c>
      <c r="N940">
        <v>-19.274896999999999</v>
      </c>
    </row>
    <row r="941" spans="2:14" x14ac:dyDescent="0.25">
      <c r="B941">
        <v>7480000000</v>
      </c>
      <c r="C941">
        <v>-19.630935999999998</v>
      </c>
      <c r="M941">
        <v>7480000000</v>
      </c>
      <c r="N941">
        <v>-19.283638</v>
      </c>
    </row>
    <row r="942" spans="2:14" x14ac:dyDescent="0.25">
      <c r="B942">
        <v>7540000000</v>
      </c>
      <c r="C942">
        <v>-19.855305000000001</v>
      </c>
      <c r="M942">
        <v>7540000000</v>
      </c>
      <c r="N942">
        <v>-19.550207</v>
      </c>
    </row>
    <row r="943" spans="2:14" x14ac:dyDescent="0.25">
      <c r="B943">
        <v>7600000000</v>
      </c>
      <c r="C943">
        <v>-20.048071</v>
      </c>
      <c r="M943">
        <v>7600000000</v>
      </c>
      <c r="N943">
        <v>-19.683772999999999</v>
      </c>
    </row>
    <row r="944" spans="2:14" x14ac:dyDescent="0.25">
      <c r="B944">
        <v>7660000000</v>
      </c>
      <c r="C944">
        <v>-19.977926</v>
      </c>
      <c r="M944">
        <v>7660000000</v>
      </c>
      <c r="N944">
        <v>-19.573032000000001</v>
      </c>
    </row>
    <row r="945" spans="2:14" x14ac:dyDescent="0.25">
      <c r="B945">
        <v>7720000000</v>
      </c>
      <c r="C945">
        <v>-19.962351000000002</v>
      </c>
      <c r="M945">
        <v>7720000000</v>
      </c>
      <c r="N945">
        <v>-19.674236000000001</v>
      </c>
    </row>
    <row r="946" spans="2:14" x14ac:dyDescent="0.25">
      <c r="B946">
        <v>7780000000</v>
      </c>
      <c r="C946">
        <v>-20.162243</v>
      </c>
      <c r="M946">
        <v>7780000000</v>
      </c>
      <c r="N946">
        <v>-19.916343999999999</v>
      </c>
    </row>
    <row r="947" spans="2:14" x14ac:dyDescent="0.25">
      <c r="B947">
        <v>7840000000</v>
      </c>
      <c r="C947">
        <v>-20.223658</v>
      </c>
      <c r="M947">
        <v>7840000000</v>
      </c>
      <c r="N947">
        <v>-19.822738999999999</v>
      </c>
    </row>
    <row r="948" spans="2:14" x14ac:dyDescent="0.25">
      <c r="B948">
        <v>7900000000</v>
      </c>
      <c r="C948">
        <v>-20.174871</v>
      </c>
      <c r="M948">
        <v>7900000000</v>
      </c>
      <c r="N948">
        <v>-19.827829000000001</v>
      </c>
    </row>
    <row r="949" spans="2:14" x14ac:dyDescent="0.25">
      <c r="B949">
        <v>7960000000</v>
      </c>
      <c r="C949">
        <v>-20.361287999999998</v>
      </c>
      <c r="M949">
        <v>7960000000</v>
      </c>
      <c r="N949">
        <v>-20.061219999999999</v>
      </c>
    </row>
    <row r="950" spans="2:14" x14ac:dyDescent="0.25">
      <c r="B950">
        <v>8020000000</v>
      </c>
      <c r="C950">
        <v>-20.663948000000001</v>
      </c>
      <c r="M950">
        <v>8020000000</v>
      </c>
      <c r="N950">
        <v>-20.308274999999998</v>
      </c>
    </row>
    <row r="951" spans="2:14" x14ac:dyDescent="0.25">
      <c r="B951">
        <v>8080000000</v>
      </c>
      <c r="C951">
        <v>-20.715681</v>
      </c>
      <c r="M951">
        <v>8080000000</v>
      </c>
      <c r="N951">
        <v>-20.303307</v>
      </c>
    </row>
    <row r="952" spans="2:14" x14ac:dyDescent="0.25">
      <c r="B952">
        <v>8140000000</v>
      </c>
      <c r="C952">
        <v>-20.685818000000001</v>
      </c>
      <c r="M952">
        <v>8140000000</v>
      </c>
      <c r="N952">
        <v>-20.422893999999999</v>
      </c>
    </row>
    <row r="953" spans="2:14" x14ac:dyDescent="0.25">
      <c r="B953">
        <v>8200000000</v>
      </c>
      <c r="C953">
        <v>-20.825748000000001</v>
      </c>
      <c r="M953">
        <v>8200000000</v>
      </c>
      <c r="N953">
        <v>-20.562329999999999</v>
      </c>
    </row>
    <row r="954" spans="2:14" x14ac:dyDescent="0.25">
      <c r="B954">
        <v>8260000000</v>
      </c>
      <c r="C954">
        <v>-20.949881000000001</v>
      </c>
      <c r="M954">
        <v>8260000000</v>
      </c>
      <c r="N954">
        <v>-20.795746000000001</v>
      </c>
    </row>
    <row r="955" spans="2:14" x14ac:dyDescent="0.25">
      <c r="B955">
        <v>8320000000</v>
      </c>
      <c r="C955">
        <v>-20.965783999999999</v>
      </c>
      <c r="M955">
        <v>8320000000</v>
      </c>
      <c r="N955">
        <v>-20.913778000000001</v>
      </c>
    </row>
    <row r="956" spans="2:14" x14ac:dyDescent="0.25">
      <c r="B956">
        <v>8380000000</v>
      </c>
      <c r="C956">
        <v>-21.081147999999999</v>
      </c>
      <c r="M956">
        <v>8380000000</v>
      </c>
      <c r="N956">
        <v>-21.054182000000001</v>
      </c>
    </row>
    <row r="957" spans="2:14" x14ac:dyDescent="0.25">
      <c r="B957">
        <v>8440000000</v>
      </c>
      <c r="C957">
        <v>-21.272034000000001</v>
      </c>
      <c r="M957">
        <v>8440000000</v>
      </c>
      <c r="N957">
        <v>-21.358370000000001</v>
      </c>
    </row>
    <row r="958" spans="2:14" x14ac:dyDescent="0.25">
      <c r="B958">
        <v>8500000000</v>
      </c>
      <c r="C958">
        <v>-21.341495999999999</v>
      </c>
      <c r="M958">
        <v>8500000000</v>
      </c>
      <c r="N958">
        <v>-21.435328999999999</v>
      </c>
    </row>
    <row r="959" spans="2:14" x14ac:dyDescent="0.25">
      <c r="B959">
        <v>8560000000</v>
      </c>
      <c r="C959">
        <v>-21.387986999999999</v>
      </c>
      <c r="M959">
        <v>8560000000</v>
      </c>
      <c r="N959">
        <v>-21.581316000000001</v>
      </c>
    </row>
    <row r="960" spans="2:14" x14ac:dyDescent="0.25">
      <c r="B960">
        <v>8620000000</v>
      </c>
      <c r="C960">
        <v>-21.548114999999999</v>
      </c>
      <c r="M960">
        <v>8620000000</v>
      </c>
      <c r="N960">
        <v>-21.617449000000001</v>
      </c>
    </row>
    <row r="961" spans="2:14" x14ac:dyDescent="0.25">
      <c r="B961">
        <v>8680000000</v>
      </c>
      <c r="C961">
        <v>-21.626358</v>
      </c>
      <c r="M961">
        <v>8680000000</v>
      </c>
      <c r="N961">
        <v>-21.793220999999999</v>
      </c>
    </row>
    <row r="962" spans="2:14" x14ac:dyDescent="0.25">
      <c r="B962">
        <v>8740000000</v>
      </c>
      <c r="C962">
        <v>-21.576315000000001</v>
      </c>
      <c r="M962">
        <v>8740000000</v>
      </c>
      <c r="N962">
        <v>-21.604323999999998</v>
      </c>
    </row>
    <row r="963" spans="2:14" x14ac:dyDescent="0.25">
      <c r="B963">
        <v>8800000000</v>
      </c>
      <c r="C963">
        <v>-21.703564</v>
      </c>
      <c r="M963">
        <v>8800000000</v>
      </c>
      <c r="N963">
        <v>-21.950544000000001</v>
      </c>
    </row>
    <row r="964" spans="2:14" x14ac:dyDescent="0.25">
      <c r="B964">
        <v>8860000000</v>
      </c>
      <c r="C964">
        <v>-21.928089</v>
      </c>
      <c r="M964">
        <v>8860000000</v>
      </c>
      <c r="N964">
        <v>-22.020375999999999</v>
      </c>
    </row>
    <row r="965" spans="2:14" x14ac:dyDescent="0.25">
      <c r="B965">
        <v>8920000000</v>
      </c>
      <c r="C965">
        <v>-21.942285999999999</v>
      </c>
      <c r="M965">
        <v>8920000000</v>
      </c>
      <c r="N965">
        <v>-22.053066000000001</v>
      </c>
    </row>
    <row r="966" spans="2:14" x14ac:dyDescent="0.25">
      <c r="B966">
        <v>8980000000</v>
      </c>
      <c r="C966">
        <v>-21.834616</v>
      </c>
      <c r="M966">
        <v>8980000000</v>
      </c>
      <c r="N966">
        <v>-21.826349</v>
      </c>
    </row>
    <row r="967" spans="2:14" x14ac:dyDescent="0.25">
      <c r="B967">
        <v>9040000000</v>
      </c>
      <c r="C967">
        <v>-21.963041</v>
      </c>
      <c r="M967">
        <v>9040000000</v>
      </c>
      <c r="N967">
        <v>-22.18712</v>
      </c>
    </row>
    <row r="968" spans="2:14" x14ac:dyDescent="0.25">
      <c r="B968">
        <v>9100000000</v>
      </c>
      <c r="C968">
        <v>-22.098230000000001</v>
      </c>
      <c r="M968">
        <v>9100000000</v>
      </c>
      <c r="N968">
        <v>-22.243739999999999</v>
      </c>
    </row>
    <row r="969" spans="2:14" x14ac:dyDescent="0.25">
      <c r="B969">
        <v>9160000000</v>
      </c>
      <c r="C969">
        <v>-22.06662</v>
      </c>
      <c r="M969">
        <v>9160000000</v>
      </c>
      <c r="N969">
        <v>-22.336963999999998</v>
      </c>
    </row>
    <row r="970" spans="2:14" x14ac:dyDescent="0.25">
      <c r="B970">
        <v>9220000000</v>
      </c>
      <c r="C970">
        <v>-22.139927</v>
      </c>
      <c r="M970">
        <v>9220000000</v>
      </c>
      <c r="N970">
        <v>-22.395510000000002</v>
      </c>
    </row>
    <row r="971" spans="2:14" x14ac:dyDescent="0.25">
      <c r="B971">
        <v>9280000000</v>
      </c>
      <c r="C971">
        <v>-22.494802</v>
      </c>
      <c r="M971">
        <v>9280000000</v>
      </c>
      <c r="N971">
        <v>-22.798693</v>
      </c>
    </row>
    <row r="972" spans="2:14" x14ac:dyDescent="0.25">
      <c r="B972">
        <v>9340000000</v>
      </c>
      <c r="C972">
        <v>-22.695663</v>
      </c>
      <c r="M972">
        <v>9340000000</v>
      </c>
      <c r="N972">
        <v>-22.949407999999998</v>
      </c>
    </row>
    <row r="973" spans="2:14" x14ac:dyDescent="0.25">
      <c r="B973">
        <v>9400000000</v>
      </c>
      <c r="C973">
        <v>-22.669087999999999</v>
      </c>
      <c r="M973">
        <v>9400000000</v>
      </c>
      <c r="N973">
        <v>-22.934284000000002</v>
      </c>
    </row>
    <row r="974" spans="2:14" x14ac:dyDescent="0.25">
      <c r="B974">
        <v>9460000000</v>
      </c>
      <c r="C974">
        <v>-22.739393</v>
      </c>
      <c r="M974">
        <v>9460000000</v>
      </c>
      <c r="N974">
        <v>-23.047653</v>
      </c>
    </row>
    <row r="975" spans="2:14" x14ac:dyDescent="0.25">
      <c r="B975">
        <v>9520000000</v>
      </c>
      <c r="C975">
        <v>-22.924036000000001</v>
      </c>
      <c r="M975">
        <v>9520000000</v>
      </c>
      <c r="N975">
        <v>-23.152297999999998</v>
      </c>
    </row>
    <row r="976" spans="2:14" x14ac:dyDescent="0.25">
      <c r="B976">
        <v>9580000000</v>
      </c>
      <c r="C976">
        <v>-22.975228999999999</v>
      </c>
      <c r="M976">
        <v>9580000000</v>
      </c>
      <c r="N976">
        <v>-23.165689</v>
      </c>
    </row>
    <row r="977" spans="2:14" x14ac:dyDescent="0.25">
      <c r="B977">
        <v>9640000000</v>
      </c>
      <c r="C977">
        <v>-23.048442999999999</v>
      </c>
      <c r="M977">
        <v>9640000000</v>
      </c>
      <c r="N977">
        <v>-23.244510999999999</v>
      </c>
    </row>
    <row r="978" spans="2:14" x14ac:dyDescent="0.25">
      <c r="B978">
        <v>9700000000</v>
      </c>
      <c r="C978">
        <v>-23.310316</v>
      </c>
      <c r="M978">
        <v>9700000000</v>
      </c>
      <c r="N978">
        <v>-23.537298</v>
      </c>
    </row>
    <row r="979" spans="2:14" x14ac:dyDescent="0.25">
      <c r="B979">
        <v>9760000000</v>
      </c>
      <c r="C979">
        <v>-23.587191000000001</v>
      </c>
      <c r="M979">
        <v>9760000000</v>
      </c>
      <c r="N979">
        <v>-23.779684</v>
      </c>
    </row>
    <row r="980" spans="2:14" x14ac:dyDescent="0.25">
      <c r="B980">
        <v>9820000000</v>
      </c>
      <c r="C980">
        <v>-23.706951</v>
      </c>
      <c r="M980">
        <v>9820000000</v>
      </c>
      <c r="N980">
        <v>-23.986158</v>
      </c>
    </row>
    <row r="981" spans="2:14" x14ac:dyDescent="0.25">
      <c r="B981">
        <v>9880000000</v>
      </c>
      <c r="C981">
        <v>-23.793323999999998</v>
      </c>
      <c r="M981">
        <v>9880000000</v>
      </c>
      <c r="N981">
        <v>-24.021602999999999</v>
      </c>
    </row>
    <row r="982" spans="2:14" x14ac:dyDescent="0.25">
      <c r="B982">
        <v>9940000000</v>
      </c>
      <c r="C982">
        <v>-23.856574999999999</v>
      </c>
      <c r="M982">
        <v>9940000000</v>
      </c>
      <c r="N982">
        <v>-24.284535999999999</v>
      </c>
    </row>
    <row r="983" spans="2:14" x14ac:dyDescent="0.25">
      <c r="B983">
        <v>10000000000</v>
      </c>
      <c r="C983">
        <v>-23.811178000000002</v>
      </c>
      <c r="M983">
        <v>10000000000</v>
      </c>
      <c r="N983">
        <v>-24.383036000000001</v>
      </c>
    </row>
    <row r="984" spans="2:14" x14ac:dyDescent="0.25">
      <c r="B984">
        <v>10060000000</v>
      </c>
      <c r="C984">
        <v>-23.842794000000001</v>
      </c>
      <c r="M984">
        <v>10060000000</v>
      </c>
      <c r="N984">
        <v>-24.530722000000001</v>
      </c>
    </row>
    <row r="985" spans="2:14" x14ac:dyDescent="0.25">
      <c r="B985">
        <v>10120000000</v>
      </c>
      <c r="C985">
        <v>-24.105986000000001</v>
      </c>
      <c r="M985">
        <v>10120000000</v>
      </c>
      <c r="N985">
        <v>-25.026325</v>
      </c>
    </row>
    <row r="986" spans="2:14" x14ac:dyDescent="0.25">
      <c r="B986">
        <v>10180000000</v>
      </c>
      <c r="C986">
        <v>-24.397922999999999</v>
      </c>
      <c r="M986">
        <v>10180000000</v>
      </c>
      <c r="N986">
        <v>-25.435103999999999</v>
      </c>
    </row>
    <row r="987" spans="2:14" x14ac:dyDescent="0.25">
      <c r="B987">
        <v>10240000000</v>
      </c>
      <c r="C987">
        <v>-24.474119000000002</v>
      </c>
      <c r="M987">
        <v>10240000000</v>
      </c>
      <c r="N987">
        <v>-25.308782999999998</v>
      </c>
    </row>
    <row r="988" spans="2:14" x14ac:dyDescent="0.25">
      <c r="B988">
        <v>10300000000</v>
      </c>
      <c r="C988">
        <v>-24.432518000000002</v>
      </c>
      <c r="M988">
        <v>10300000000</v>
      </c>
      <c r="N988">
        <v>-25.194633</v>
      </c>
    </row>
    <row r="989" spans="2:14" x14ac:dyDescent="0.25">
      <c r="B989">
        <v>10360000000</v>
      </c>
      <c r="C989">
        <v>-24.449966</v>
      </c>
      <c r="M989">
        <v>10360000000</v>
      </c>
      <c r="N989">
        <v>-25.186627999999999</v>
      </c>
    </row>
    <row r="990" spans="2:14" x14ac:dyDescent="0.25">
      <c r="B990">
        <v>10420000000</v>
      </c>
      <c r="C990">
        <v>-24.457905</v>
      </c>
      <c r="M990">
        <v>10420000000</v>
      </c>
      <c r="N990">
        <v>-25.094168</v>
      </c>
    </row>
    <row r="991" spans="2:14" x14ac:dyDescent="0.25">
      <c r="B991">
        <v>10480000000</v>
      </c>
      <c r="C991">
        <v>-24.469052999999999</v>
      </c>
      <c r="M991">
        <v>10480000000</v>
      </c>
      <c r="N991">
        <v>-25.126771999999999</v>
      </c>
    </row>
    <row r="992" spans="2:14" x14ac:dyDescent="0.25">
      <c r="B992">
        <v>10540000000</v>
      </c>
      <c r="C992">
        <v>-24.657276</v>
      </c>
      <c r="M992">
        <v>10540000000</v>
      </c>
      <c r="N992">
        <v>-25.287638000000001</v>
      </c>
    </row>
    <row r="993" spans="2:14" x14ac:dyDescent="0.25">
      <c r="B993">
        <v>10600000000</v>
      </c>
      <c r="C993">
        <v>-24.93948</v>
      </c>
      <c r="M993">
        <v>10600000000</v>
      </c>
      <c r="N993">
        <v>-25.456091000000001</v>
      </c>
    </row>
    <row r="994" spans="2:14" x14ac:dyDescent="0.25">
      <c r="B994">
        <v>10660000000</v>
      </c>
      <c r="C994">
        <v>-24.968406999999999</v>
      </c>
      <c r="M994">
        <v>10660000000</v>
      </c>
      <c r="N994">
        <v>-25.34798</v>
      </c>
    </row>
    <row r="995" spans="2:14" x14ac:dyDescent="0.25">
      <c r="B995">
        <v>10720000000</v>
      </c>
      <c r="C995">
        <v>-24.803438</v>
      </c>
      <c r="M995">
        <v>10720000000</v>
      </c>
      <c r="N995">
        <v>-25.149477000000001</v>
      </c>
    </row>
    <row r="996" spans="2:14" x14ac:dyDescent="0.25">
      <c r="B996">
        <v>10780000000</v>
      </c>
      <c r="C996">
        <v>-24.739001999999999</v>
      </c>
      <c r="M996">
        <v>10780000000</v>
      </c>
      <c r="N996">
        <v>-25.041188999999999</v>
      </c>
    </row>
    <row r="997" spans="2:14" x14ac:dyDescent="0.25">
      <c r="B997">
        <v>10840000000</v>
      </c>
      <c r="C997">
        <v>-24.839876</v>
      </c>
      <c r="M997">
        <v>10840000000</v>
      </c>
      <c r="N997">
        <v>-25.072119000000001</v>
      </c>
    </row>
    <row r="998" spans="2:14" x14ac:dyDescent="0.25">
      <c r="B998">
        <v>10900000000</v>
      </c>
      <c r="C998">
        <v>-24.988049</v>
      </c>
      <c r="M998">
        <v>10900000000</v>
      </c>
      <c r="N998">
        <v>-25.143106</v>
      </c>
    </row>
    <row r="999" spans="2:14" x14ac:dyDescent="0.25">
      <c r="B999">
        <v>10960000000</v>
      </c>
      <c r="C999">
        <v>-25.159241000000002</v>
      </c>
      <c r="M999">
        <v>10960000000</v>
      </c>
      <c r="N999">
        <v>-25.208818000000001</v>
      </c>
    </row>
    <row r="1000" spans="2:14" x14ac:dyDescent="0.25">
      <c r="B1000">
        <v>11020000000</v>
      </c>
      <c r="C1000">
        <v>-25.324546999999999</v>
      </c>
      <c r="M1000">
        <v>11020000000</v>
      </c>
      <c r="N1000">
        <v>-25.224743</v>
      </c>
    </row>
    <row r="1001" spans="2:14" x14ac:dyDescent="0.25">
      <c r="B1001">
        <v>11080000000</v>
      </c>
      <c r="C1001">
        <v>-25.425045000000001</v>
      </c>
      <c r="M1001">
        <v>11080000000</v>
      </c>
      <c r="N1001">
        <v>-25.194628000000002</v>
      </c>
    </row>
    <row r="1002" spans="2:14" x14ac:dyDescent="0.25">
      <c r="B1002">
        <v>11140000000</v>
      </c>
      <c r="C1002">
        <v>-25.498605999999999</v>
      </c>
      <c r="M1002">
        <v>11140000000</v>
      </c>
      <c r="N1002">
        <v>-25.145970999999999</v>
      </c>
    </row>
    <row r="1003" spans="2:14" x14ac:dyDescent="0.25">
      <c r="B1003">
        <v>11200000000</v>
      </c>
      <c r="C1003">
        <v>-25.627367</v>
      </c>
      <c r="M1003">
        <v>11200000000</v>
      </c>
      <c r="N1003">
        <v>-25.136068000000002</v>
      </c>
    </row>
    <row r="1004" spans="2:14" x14ac:dyDescent="0.25">
      <c r="B1004">
        <v>11260000000</v>
      </c>
      <c r="C1004">
        <v>-25.797772999999999</v>
      </c>
      <c r="M1004">
        <v>11260000000</v>
      </c>
      <c r="N1004">
        <v>-25.189824999999999</v>
      </c>
    </row>
    <row r="1005" spans="2:14" x14ac:dyDescent="0.25">
      <c r="B1005">
        <v>11320000000</v>
      </c>
      <c r="C1005">
        <v>-26.036677999999998</v>
      </c>
      <c r="M1005">
        <v>11320000000</v>
      </c>
      <c r="N1005">
        <v>-25.324318000000002</v>
      </c>
    </row>
    <row r="1006" spans="2:14" x14ac:dyDescent="0.25">
      <c r="B1006">
        <v>11380000000</v>
      </c>
      <c r="C1006">
        <v>-26.375305000000001</v>
      </c>
      <c r="M1006">
        <v>11380000000</v>
      </c>
      <c r="N1006">
        <v>-25.456720000000001</v>
      </c>
    </row>
    <row r="1007" spans="2:14" x14ac:dyDescent="0.25">
      <c r="B1007">
        <v>11440000000</v>
      </c>
      <c r="C1007">
        <v>-26.712185000000002</v>
      </c>
      <c r="M1007">
        <v>11440000000</v>
      </c>
      <c r="N1007">
        <v>-25.579515000000001</v>
      </c>
    </row>
    <row r="1008" spans="2:14" x14ac:dyDescent="0.25">
      <c r="B1008">
        <v>11500000000</v>
      </c>
      <c r="C1008">
        <v>-26.963630999999999</v>
      </c>
      <c r="M1008">
        <v>11500000000</v>
      </c>
      <c r="N1008">
        <v>-25.587945999999999</v>
      </c>
    </row>
    <row r="1009" spans="2:14" x14ac:dyDescent="0.25">
      <c r="B1009">
        <v>11560000000</v>
      </c>
      <c r="C1009">
        <v>-27.210522000000001</v>
      </c>
      <c r="M1009">
        <v>11560000000</v>
      </c>
      <c r="N1009">
        <v>-25.610289000000002</v>
      </c>
    </row>
    <row r="1010" spans="2:14" x14ac:dyDescent="0.25">
      <c r="B1010">
        <v>11620000000</v>
      </c>
      <c r="C1010">
        <v>-27.54541</v>
      </c>
      <c r="M1010">
        <v>11620000000</v>
      </c>
      <c r="N1010">
        <v>-25.664856</v>
      </c>
    </row>
    <row r="1011" spans="2:14" x14ac:dyDescent="0.25">
      <c r="B1011">
        <v>11680000000</v>
      </c>
      <c r="C1011">
        <v>-27.881827999999999</v>
      </c>
      <c r="M1011">
        <v>11680000000</v>
      </c>
      <c r="N1011">
        <v>-25.754141000000001</v>
      </c>
    </row>
    <row r="1012" spans="2:14" x14ac:dyDescent="0.25">
      <c r="B1012">
        <v>11740000000</v>
      </c>
      <c r="C1012">
        <v>-28.192598</v>
      </c>
      <c r="M1012">
        <v>11740000000</v>
      </c>
      <c r="N1012">
        <v>-25.802745999999999</v>
      </c>
    </row>
    <row r="1013" spans="2:14" x14ac:dyDescent="0.25">
      <c r="B1013">
        <v>11800000000</v>
      </c>
      <c r="C1013">
        <v>-28.556999000000001</v>
      </c>
      <c r="M1013">
        <v>11800000000</v>
      </c>
      <c r="N1013">
        <v>-25.911753000000001</v>
      </c>
    </row>
    <row r="1014" spans="2:14" x14ac:dyDescent="0.25">
      <c r="B1014">
        <v>11860000000</v>
      </c>
      <c r="C1014">
        <v>-29.034880000000001</v>
      </c>
      <c r="M1014">
        <v>11860000000</v>
      </c>
      <c r="N1014">
        <v>-26.182148000000002</v>
      </c>
    </row>
    <row r="1015" spans="2:14" x14ac:dyDescent="0.25">
      <c r="B1015">
        <v>11920000000</v>
      </c>
      <c r="C1015">
        <v>-29.463835</v>
      </c>
      <c r="M1015">
        <v>11920000000</v>
      </c>
      <c r="N1015">
        <v>-26.378665999999999</v>
      </c>
    </row>
    <row r="1016" spans="2:14" x14ac:dyDescent="0.25">
      <c r="B1016">
        <v>11980000000</v>
      </c>
      <c r="C1016">
        <v>-29.819341999999999</v>
      </c>
      <c r="M1016">
        <v>11980000000</v>
      </c>
      <c r="N1016">
        <v>-26.469895999999999</v>
      </c>
    </row>
    <row r="1017" spans="2:14" x14ac:dyDescent="0.25">
      <c r="B1017">
        <v>12040000000</v>
      </c>
      <c r="C1017">
        <v>-30.147673000000001</v>
      </c>
      <c r="M1017">
        <v>12040000000</v>
      </c>
      <c r="N1017">
        <v>-26.566004</v>
      </c>
    </row>
    <row r="1018" spans="2:14" x14ac:dyDescent="0.25">
      <c r="B1018">
        <v>12100000000</v>
      </c>
      <c r="C1018">
        <v>-30.526102000000002</v>
      </c>
      <c r="M1018">
        <v>12100000000</v>
      </c>
      <c r="N1018">
        <v>-26.799931999999998</v>
      </c>
    </row>
    <row r="1019" spans="2:14" x14ac:dyDescent="0.25">
      <c r="B1019">
        <v>12160000000</v>
      </c>
      <c r="C1019">
        <v>-30.866226000000001</v>
      </c>
      <c r="M1019">
        <v>12160000000</v>
      </c>
      <c r="N1019">
        <v>-26.845839000000002</v>
      </c>
    </row>
    <row r="1020" spans="2:14" x14ac:dyDescent="0.25">
      <c r="B1020">
        <v>12220000000</v>
      </c>
      <c r="C1020">
        <v>-31.186443000000001</v>
      </c>
      <c r="M1020">
        <v>12220000000</v>
      </c>
      <c r="N1020">
        <v>-26.987290999999999</v>
      </c>
    </row>
    <row r="1021" spans="2:14" x14ac:dyDescent="0.25">
      <c r="B1021">
        <v>12280000000</v>
      </c>
      <c r="C1021">
        <v>-31.497582999999999</v>
      </c>
      <c r="M1021">
        <v>12280000000</v>
      </c>
      <c r="N1021">
        <v>-27.207386</v>
      </c>
    </row>
    <row r="1022" spans="2:14" x14ac:dyDescent="0.25">
      <c r="B1022">
        <v>12340000000</v>
      </c>
      <c r="C1022">
        <v>-31.808336000000001</v>
      </c>
      <c r="M1022">
        <v>12340000000</v>
      </c>
      <c r="N1022">
        <v>-27.434014999999999</v>
      </c>
    </row>
    <row r="1023" spans="2:14" x14ac:dyDescent="0.25">
      <c r="B1023">
        <v>12400000000</v>
      </c>
      <c r="C1023">
        <v>-31.976368000000001</v>
      </c>
      <c r="M1023">
        <v>12400000000</v>
      </c>
      <c r="N1023">
        <v>-27.565493</v>
      </c>
    </row>
    <row r="1024" spans="2:14" x14ac:dyDescent="0.25">
      <c r="B1024">
        <v>12460000000</v>
      </c>
      <c r="C1024">
        <v>-32.034916000000003</v>
      </c>
      <c r="M1024">
        <v>12460000000</v>
      </c>
      <c r="N1024">
        <v>-27.755804000000001</v>
      </c>
    </row>
    <row r="1025" spans="2:14" x14ac:dyDescent="0.25">
      <c r="B1025">
        <v>12520000000</v>
      </c>
      <c r="C1025">
        <v>-31.988873999999999</v>
      </c>
      <c r="M1025">
        <v>12520000000</v>
      </c>
      <c r="N1025">
        <v>-27.876453000000001</v>
      </c>
    </row>
    <row r="1026" spans="2:14" x14ac:dyDescent="0.25">
      <c r="B1026">
        <v>12580000000</v>
      </c>
      <c r="C1026">
        <v>-31.855101000000001</v>
      </c>
      <c r="M1026">
        <v>12580000000</v>
      </c>
      <c r="N1026">
        <v>-28.040044999999999</v>
      </c>
    </row>
    <row r="1027" spans="2:14" x14ac:dyDescent="0.25">
      <c r="B1027">
        <v>12640000000</v>
      </c>
      <c r="C1027">
        <v>-31.652895000000001</v>
      </c>
      <c r="M1027">
        <v>12640000000</v>
      </c>
      <c r="N1027">
        <v>-28.284821000000001</v>
      </c>
    </row>
    <row r="1028" spans="2:14" x14ac:dyDescent="0.25">
      <c r="B1028">
        <v>12700000000</v>
      </c>
      <c r="C1028">
        <v>-31.406631000000001</v>
      </c>
      <c r="M1028">
        <v>12700000000</v>
      </c>
      <c r="N1028">
        <v>-28.567968</v>
      </c>
    </row>
    <row r="1029" spans="2:14" x14ac:dyDescent="0.25">
      <c r="B1029">
        <v>12760000000</v>
      </c>
      <c r="C1029">
        <v>-31.086152999999999</v>
      </c>
      <c r="M1029">
        <v>12760000000</v>
      </c>
      <c r="N1029">
        <v>-28.819949999999999</v>
      </c>
    </row>
    <row r="1030" spans="2:14" x14ac:dyDescent="0.25">
      <c r="B1030">
        <v>12820000000</v>
      </c>
      <c r="C1030">
        <v>-30.686083</v>
      </c>
      <c r="M1030">
        <v>12820000000</v>
      </c>
      <c r="N1030">
        <v>-29.082647000000001</v>
      </c>
    </row>
    <row r="1031" spans="2:14" x14ac:dyDescent="0.25">
      <c r="B1031">
        <v>12880000000</v>
      </c>
      <c r="C1031">
        <v>-30.250651999999999</v>
      </c>
      <c r="M1031">
        <v>12880000000</v>
      </c>
      <c r="N1031">
        <v>-29.360319</v>
      </c>
    </row>
    <row r="1032" spans="2:14" x14ac:dyDescent="0.25">
      <c r="B1032">
        <v>12940000000</v>
      </c>
      <c r="C1032">
        <v>-29.84207</v>
      </c>
      <c r="M1032">
        <v>12940000000</v>
      </c>
      <c r="N1032">
        <v>-29.539971999999999</v>
      </c>
    </row>
    <row r="1033" spans="2:14" x14ac:dyDescent="0.25">
      <c r="B1033">
        <v>13000000000</v>
      </c>
      <c r="C1033">
        <v>-29.516974999999999</v>
      </c>
      <c r="M1033">
        <v>13000000000</v>
      </c>
      <c r="N1033">
        <v>-29.658749</v>
      </c>
    </row>
    <row r="1034" spans="2:14" x14ac:dyDescent="0.25">
      <c r="B1034" t="s">
        <v>25</v>
      </c>
      <c r="C1034"/>
      <c r="M1034" t="s">
        <v>25</v>
      </c>
      <c r="N1034"/>
    </row>
    <row r="1037" spans="2:14" x14ac:dyDescent="0.25">
      <c r="B1037"/>
      <c r="C1037"/>
      <c r="M1037"/>
      <c r="N1037"/>
    </row>
    <row r="1038" spans="2:14" x14ac:dyDescent="0.25">
      <c r="B1038"/>
      <c r="C1038" s="74"/>
      <c r="M1038"/>
      <c r="N1038" s="74"/>
    </row>
    <row r="1039" spans="2:14" x14ac:dyDescent="0.25">
      <c r="B1039"/>
      <c r="C1039"/>
      <c r="M1039"/>
      <c r="N1039"/>
    </row>
    <row r="1040" spans="2:14" x14ac:dyDescent="0.25">
      <c r="B1040"/>
      <c r="C1040"/>
      <c r="M1040"/>
      <c r="N1040"/>
    </row>
    <row r="1041" spans="2:14" x14ac:dyDescent="0.25">
      <c r="B1041"/>
      <c r="C1041"/>
      <c r="M1041"/>
      <c r="N1041"/>
    </row>
    <row r="1042" spans="2:14" x14ac:dyDescent="0.25">
      <c r="B1042"/>
      <c r="C1042"/>
      <c r="M1042"/>
      <c r="N1042"/>
    </row>
    <row r="1043" spans="2:14" x14ac:dyDescent="0.25">
      <c r="B1043"/>
      <c r="C1043"/>
      <c r="M1043"/>
      <c r="N1043"/>
    </row>
    <row r="1044" spans="2:14" x14ac:dyDescent="0.25">
      <c r="B1044"/>
      <c r="C1044"/>
      <c r="M1044"/>
      <c r="N1044"/>
    </row>
    <row r="1045" spans="2:14" x14ac:dyDescent="0.25">
      <c r="B1045"/>
      <c r="C1045"/>
      <c r="M1045"/>
      <c r="N1045"/>
    </row>
    <row r="1046" spans="2:14" x14ac:dyDescent="0.25">
      <c r="B1046"/>
      <c r="C1046"/>
      <c r="M1046"/>
      <c r="N1046"/>
    </row>
    <row r="1047" spans="2:14" x14ac:dyDescent="0.25">
      <c r="B1047"/>
      <c r="C1047"/>
      <c r="M1047"/>
      <c r="N1047"/>
    </row>
    <row r="1048" spans="2:14" x14ac:dyDescent="0.25">
      <c r="B1048"/>
      <c r="C1048"/>
      <c r="M1048"/>
      <c r="N1048"/>
    </row>
    <row r="1049" spans="2:14" x14ac:dyDescent="0.25">
      <c r="B1049"/>
      <c r="C1049"/>
      <c r="M1049"/>
      <c r="N1049"/>
    </row>
    <row r="1050" spans="2:14" x14ac:dyDescent="0.25">
      <c r="B1050"/>
      <c r="C1050"/>
      <c r="M1050"/>
      <c r="N1050"/>
    </row>
    <row r="1051" spans="2:14" x14ac:dyDescent="0.25">
      <c r="B1051"/>
      <c r="C1051"/>
      <c r="M1051"/>
      <c r="N1051"/>
    </row>
    <row r="1052" spans="2:14" x14ac:dyDescent="0.25">
      <c r="B1052"/>
      <c r="C1052"/>
      <c r="M1052"/>
      <c r="N1052"/>
    </row>
    <row r="1053" spans="2:14" x14ac:dyDescent="0.25">
      <c r="B1053"/>
      <c r="C1053"/>
      <c r="M1053"/>
      <c r="N1053"/>
    </row>
    <row r="1054" spans="2:14" x14ac:dyDescent="0.25">
      <c r="B1054"/>
      <c r="C1054"/>
      <c r="M1054"/>
      <c r="N1054"/>
    </row>
    <row r="1055" spans="2:14" x14ac:dyDescent="0.25">
      <c r="B1055"/>
      <c r="C1055"/>
      <c r="M1055"/>
      <c r="N1055"/>
    </row>
    <row r="1056" spans="2:14" x14ac:dyDescent="0.25">
      <c r="B1056"/>
      <c r="C1056"/>
      <c r="M1056"/>
      <c r="N1056"/>
    </row>
    <row r="1057" spans="2:14" x14ac:dyDescent="0.25">
      <c r="B1057"/>
      <c r="C1057"/>
      <c r="M1057"/>
      <c r="N1057"/>
    </row>
    <row r="1058" spans="2:14" x14ac:dyDescent="0.25">
      <c r="B1058"/>
      <c r="C1058"/>
      <c r="M1058"/>
      <c r="N1058"/>
    </row>
    <row r="1059" spans="2:14" x14ac:dyDescent="0.25">
      <c r="B1059"/>
      <c r="C1059"/>
      <c r="M1059"/>
      <c r="N1059"/>
    </row>
    <row r="1060" spans="2:14" x14ac:dyDescent="0.25">
      <c r="B1060"/>
      <c r="C1060"/>
      <c r="M1060"/>
      <c r="N1060"/>
    </row>
    <row r="1061" spans="2:14" x14ac:dyDescent="0.25">
      <c r="B1061"/>
      <c r="C1061"/>
      <c r="M1061"/>
      <c r="N1061"/>
    </row>
    <row r="1062" spans="2:14" x14ac:dyDescent="0.25">
      <c r="B1062"/>
      <c r="C1062"/>
      <c r="M1062"/>
      <c r="N1062"/>
    </row>
    <row r="1063" spans="2:14" x14ac:dyDescent="0.25">
      <c r="B1063"/>
      <c r="C1063"/>
      <c r="M1063"/>
      <c r="N1063"/>
    </row>
    <row r="1064" spans="2:14" x14ac:dyDescent="0.25">
      <c r="B1064"/>
      <c r="C1064"/>
      <c r="M1064"/>
      <c r="N1064"/>
    </row>
    <row r="1065" spans="2:14" x14ac:dyDescent="0.25">
      <c r="B1065"/>
      <c r="C1065"/>
      <c r="M1065"/>
      <c r="N1065"/>
    </row>
    <row r="1066" spans="2:14" x14ac:dyDescent="0.25">
      <c r="B1066"/>
      <c r="C1066"/>
      <c r="M1066"/>
      <c r="N1066"/>
    </row>
    <row r="1067" spans="2:14" x14ac:dyDescent="0.25">
      <c r="B1067"/>
      <c r="C1067"/>
      <c r="M1067"/>
      <c r="N1067"/>
    </row>
    <row r="1068" spans="2:14" x14ac:dyDescent="0.25">
      <c r="B1068"/>
      <c r="C1068"/>
      <c r="M1068"/>
      <c r="N1068"/>
    </row>
    <row r="1069" spans="2:14" x14ac:dyDescent="0.25">
      <c r="B1069"/>
      <c r="C1069"/>
      <c r="M1069"/>
      <c r="N1069"/>
    </row>
    <row r="1070" spans="2:14" x14ac:dyDescent="0.25">
      <c r="B1070"/>
      <c r="C1070"/>
      <c r="M1070"/>
      <c r="N1070"/>
    </row>
    <row r="1071" spans="2:14" x14ac:dyDescent="0.25">
      <c r="B1071"/>
      <c r="C1071"/>
      <c r="M1071"/>
      <c r="N1071"/>
    </row>
    <row r="1072" spans="2:14" x14ac:dyDescent="0.25">
      <c r="B1072"/>
      <c r="C1072"/>
      <c r="M1072"/>
      <c r="N1072"/>
    </row>
    <row r="1073" spans="2:14" x14ac:dyDescent="0.25">
      <c r="B1073"/>
      <c r="C1073"/>
      <c r="M1073"/>
      <c r="N1073"/>
    </row>
    <row r="1074" spans="2:14" x14ac:dyDescent="0.25">
      <c r="B1074"/>
      <c r="C1074"/>
      <c r="M1074"/>
      <c r="N1074"/>
    </row>
    <row r="1075" spans="2:14" x14ac:dyDescent="0.25">
      <c r="B1075"/>
      <c r="C1075"/>
      <c r="M1075"/>
      <c r="N1075"/>
    </row>
    <row r="1076" spans="2:14" x14ac:dyDescent="0.25">
      <c r="B1076"/>
      <c r="C1076"/>
      <c r="M1076"/>
      <c r="N1076"/>
    </row>
    <row r="1077" spans="2:14" x14ac:dyDescent="0.25">
      <c r="B1077"/>
      <c r="C1077"/>
      <c r="M1077"/>
      <c r="N1077"/>
    </row>
    <row r="1078" spans="2:14" x14ac:dyDescent="0.25">
      <c r="B1078"/>
      <c r="C1078"/>
      <c r="M1078"/>
      <c r="N1078"/>
    </row>
    <row r="1079" spans="2:14" x14ac:dyDescent="0.25">
      <c r="B1079"/>
      <c r="C1079"/>
      <c r="M1079"/>
      <c r="N1079"/>
    </row>
    <row r="1080" spans="2:14" x14ac:dyDescent="0.25">
      <c r="B1080"/>
      <c r="C1080"/>
      <c r="M1080"/>
      <c r="N1080"/>
    </row>
    <row r="1081" spans="2:14" x14ac:dyDescent="0.25">
      <c r="B1081"/>
      <c r="C1081"/>
      <c r="M1081"/>
      <c r="N1081"/>
    </row>
    <row r="1082" spans="2:14" x14ac:dyDescent="0.25">
      <c r="B1082"/>
      <c r="C1082"/>
      <c r="M1082"/>
      <c r="N1082"/>
    </row>
    <row r="1083" spans="2:14" x14ac:dyDescent="0.25">
      <c r="B1083"/>
      <c r="C1083"/>
      <c r="M1083"/>
      <c r="N1083"/>
    </row>
    <row r="1084" spans="2:14" x14ac:dyDescent="0.25">
      <c r="B1084"/>
      <c r="C1084"/>
      <c r="M1084"/>
      <c r="N1084"/>
    </row>
    <row r="1085" spans="2:14" x14ac:dyDescent="0.25">
      <c r="B1085"/>
      <c r="C1085"/>
      <c r="M1085"/>
      <c r="N1085"/>
    </row>
    <row r="1086" spans="2:14" x14ac:dyDescent="0.25">
      <c r="B1086"/>
      <c r="C1086"/>
      <c r="M1086"/>
      <c r="N1086"/>
    </row>
    <row r="1087" spans="2:14" x14ac:dyDescent="0.25">
      <c r="B1087"/>
      <c r="C1087"/>
      <c r="M1087"/>
      <c r="N1087"/>
    </row>
    <row r="1088" spans="2:14" x14ac:dyDescent="0.25">
      <c r="B1088"/>
      <c r="C1088"/>
      <c r="M1088"/>
      <c r="N1088"/>
    </row>
    <row r="1089" spans="2:14" x14ac:dyDescent="0.25">
      <c r="B1089"/>
      <c r="C1089"/>
      <c r="M1089"/>
      <c r="N1089"/>
    </row>
    <row r="1090" spans="2:14" x14ac:dyDescent="0.25">
      <c r="B1090"/>
      <c r="C1090"/>
      <c r="M1090"/>
      <c r="N1090"/>
    </row>
    <row r="1091" spans="2:14" x14ac:dyDescent="0.25">
      <c r="B1091"/>
      <c r="C1091"/>
      <c r="M1091"/>
      <c r="N1091"/>
    </row>
    <row r="1092" spans="2:14" x14ac:dyDescent="0.25">
      <c r="B1092"/>
      <c r="C1092"/>
      <c r="M1092"/>
      <c r="N1092"/>
    </row>
    <row r="1093" spans="2:14" x14ac:dyDescent="0.25">
      <c r="B1093"/>
      <c r="C1093"/>
      <c r="M1093"/>
      <c r="N1093"/>
    </row>
    <row r="1094" spans="2:14" x14ac:dyDescent="0.25">
      <c r="B1094"/>
      <c r="C1094"/>
      <c r="M1094"/>
      <c r="N1094"/>
    </row>
    <row r="1095" spans="2:14" x14ac:dyDescent="0.25">
      <c r="B1095"/>
      <c r="C1095"/>
      <c r="M1095"/>
      <c r="N1095"/>
    </row>
    <row r="1096" spans="2:14" x14ac:dyDescent="0.25">
      <c r="B1096"/>
      <c r="C1096"/>
      <c r="M1096"/>
      <c r="N1096"/>
    </row>
    <row r="1097" spans="2:14" x14ac:dyDescent="0.25">
      <c r="B1097"/>
      <c r="C1097"/>
      <c r="M1097"/>
      <c r="N1097"/>
    </row>
    <row r="1098" spans="2:14" x14ac:dyDescent="0.25">
      <c r="B1098"/>
      <c r="C1098"/>
      <c r="M1098"/>
      <c r="N1098"/>
    </row>
    <row r="1099" spans="2:14" x14ac:dyDescent="0.25">
      <c r="B1099"/>
      <c r="C1099"/>
      <c r="M1099"/>
      <c r="N1099"/>
    </row>
    <row r="1100" spans="2:14" x14ac:dyDescent="0.25">
      <c r="B1100"/>
      <c r="C1100"/>
      <c r="M1100"/>
      <c r="N1100"/>
    </row>
    <row r="1101" spans="2:14" x14ac:dyDescent="0.25">
      <c r="B1101"/>
      <c r="C1101"/>
      <c r="M1101"/>
      <c r="N1101"/>
    </row>
    <row r="1102" spans="2:14" x14ac:dyDescent="0.25">
      <c r="B1102"/>
      <c r="C1102"/>
      <c r="M1102"/>
      <c r="N1102"/>
    </row>
    <row r="1103" spans="2:14" x14ac:dyDescent="0.25">
      <c r="B1103"/>
      <c r="C1103"/>
      <c r="M1103"/>
      <c r="N1103"/>
    </row>
    <row r="1104" spans="2:14" x14ac:dyDescent="0.25">
      <c r="B1104"/>
      <c r="C1104"/>
      <c r="M1104"/>
      <c r="N1104"/>
    </row>
    <row r="1105" spans="2:14" x14ac:dyDescent="0.25">
      <c r="B1105"/>
      <c r="C1105"/>
      <c r="M1105"/>
      <c r="N1105"/>
    </row>
    <row r="1106" spans="2:14" x14ac:dyDescent="0.25">
      <c r="B1106"/>
      <c r="C1106"/>
      <c r="M1106"/>
      <c r="N1106"/>
    </row>
    <row r="1107" spans="2:14" x14ac:dyDescent="0.25">
      <c r="B1107"/>
      <c r="C1107"/>
      <c r="M1107"/>
      <c r="N1107"/>
    </row>
    <row r="1108" spans="2:14" x14ac:dyDescent="0.25">
      <c r="B1108"/>
      <c r="C1108"/>
      <c r="M1108"/>
      <c r="N1108"/>
    </row>
    <row r="1109" spans="2:14" x14ac:dyDescent="0.25">
      <c r="B1109"/>
      <c r="C1109"/>
      <c r="M1109"/>
      <c r="N1109"/>
    </row>
    <row r="1110" spans="2:14" x14ac:dyDescent="0.25">
      <c r="B1110"/>
      <c r="C1110"/>
      <c r="M1110"/>
      <c r="N1110"/>
    </row>
    <row r="1111" spans="2:14" x14ac:dyDescent="0.25">
      <c r="B1111"/>
      <c r="C1111"/>
      <c r="M1111"/>
      <c r="N1111"/>
    </row>
    <row r="1112" spans="2:14" x14ac:dyDescent="0.25">
      <c r="B1112"/>
      <c r="C1112"/>
      <c r="M1112"/>
      <c r="N1112"/>
    </row>
    <row r="1113" spans="2:14" x14ac:dyDescent="0.25">
      <c r="B1113"/>
      <c r="C1113"/>
      <c r="M1113"/>
      <c r="N1113"/>
    </row>
    <row r="1114" spans="2:14" x14ac:dyDescent="0.25">
      <c r="B1114"/>
      <c r="C1114"/>
      <c r="M1114"/>
      <c r="N1114"/>
    </row>
    <row r="1115" spans="2:14" x14ac:dyDescent="0.25">
      <c r="B1115"/>
      <c r="C1115"/>
      <c r="M1115"/>
      <c r="N1115"/>
    </row>
    <row r="1116" spans="2:14" x14ac:dyDescent="0.25">
      <c r="B1116"/>
      <c r="C1116"/>
      <c r="M1116"/>
      <c r="N1116"/>
    </row>
    <row r="1117" spans="2:14" x14ac:dyDescent="0.25">
      <c r="B1117"/>
      <c r="C1117"/>
      <c r="M1117"/>
      <c r="N1117"/>
    </row>
    <row r="1118" spans="2:14" x14ac:dyDescent="0.25">
      <c r="B1118"/>
      <c r="C1118"/>
      <c r="M1118"/>
      <c r="N1118"/>
    </row>
    <row r="1119" spans="2:14" x14ac:dyDescent="0.25">
      <c r="B1119"/>
      <c r="C1119"/>
      <c r="M1119"/>
      <c r="N1119"/>
    </row>
    <row r="1120" spans="2:14" x14ac:dyDescent="0.25">
      <c r="B1120"/>
      <c r="C1120"/>
      <c r="M1120"/>
      <c r="N1120"/>
    </row>
    <row r="1121" spans="2:14" x14ac:dyDescent="0.25">
      <c r="B1121"/>
      <c r="C1121"/>
      <c r="M1121"/>
      <c r="N1121"/>
    </row>
    <row r="1122" spans="2:14" x14ac:dyDescent="0.25">
      <c r="B1122"/>
      <c r="C1122"/>
      <c r="M1122"/>
      <c r="N1122"/>
    </row>
    <row r="1123" spans="2:14" x14ac:dyDescent="0.25">
      <c r="B1123"/>
      <c r="C1123"/>
      <c r="M1123"/>
      <c r="N1123"/>
    </row>
    <row r="1124" spans="2:14" x14ac:dyDescent="0.25">
      <c r="B1124"/>
      <c r="C1124"/>
      <c r="M1124"/>
      <c r="N1124"/>
    </row>
    <row r="1125" spans="2:14" x14ac:dyDescent="0.25">
      <c r="B1125"/>
      <c r="C1125"/>
      <c r="M1125"/>
      <c r="N1125"/>
    </row>
    <row r="1126" spans="2:14" x14ac:dyDescent="0.25">
      <c r="B1126"/>
      <c r="C1126"/>
      <c r="M1126"/>
      <c r="N1126"/>
    </row>
    <row r="1127" spans="2:14" x14ac:dyDescent="0.25">
      <c r="B1127"/>
      <c r="C1127"/>
      <c r="M1127"/>
      <c r="N1127"/>
    </row>
    <row r="1128" spans="2:14" x14ac:dyDescent="0.25">
      <c r="B1128"/>
      <c r="C1128"/>
      <c r="M1128"/>
      <c r="N1128"/>
    </row>
    <row r="1129" spans="2:14" x14ac:dyDescent="0.25">
      <c r="B1129"/>
      <c r="C1129"/>
      <c r="M1129"/>
      <c r="N1129"/>
    </row>
    <row r="1130" spans="2:14" x14ac:dyDescent="0.25">
      <c r="B1130"/>
      <c r="C1130"/>
      <c r="M1130"/>
      <c r="N1130"/>
    </row>
    <row r="1131" spans="2:14" x14ac:dyDescent="0.25">
      <c r="B1131"/>
      <c r="C1131"/>
      <c r="M1131"/>
      <c r="N1131"/>
    </row>
    <row r="1132" spans="2:14" x14ac:dyDescent="0.25">
      <c r="B1132"/>
      <c r="C1132"/>
      <c r="M1132"/>
      <c r="N1132"/>
    </row>
    <row r="1133" spans="2:14" x14ac:dyDescent="0.25">
      <c r="B1133"/>
      <c r="C1133"/>
      <c r="M1133"/>
      <c r="N1133"/>
    </row>
    <row r="1134" spans="2:14" x14ac:dyDescent="0.25">
      <c r="B1134"/>
      <c r="C1134"/>
      <c r="M1134"/>
      <c r="N1134"/>
    </row>
    <row r="1135" spans="2:14" x14ac:dyDescent="0.25">
      <c r="B1135"/>
      <c r="C1135"/>
      <c r="M1135"/>
      <c r="N1135"/>
    </row>
    <row r="1136" spans="2:14" x14ac:dyDescent="0.25">
      <c r="B1136"/>
      <c r="C1136"/>
      <c r="M1136"/>
      <c r="N1136"/>
    </row>
    <row r="1137" spans="2:14" x14ac:dyDescent="0.25">
      <c r="B1137"/>
      <c r="C1137"/>
      <c r="M1137"/>
      <c r="N1137"/>
    </row>
    <row r="1138" spans="2:14" x14ac:dyDescent="0.25">
      <c r="B1138"/>
      <c r="C1138"/>
      <c r="M1138"/>
      <c r="N1138"/>
    </row>
    <row r="1139" spans="2:14" x14ac:dyDescent="0.25">
      <c r="B1139"/>
      <c r="C1139"/>
      <c r="M1139"/>
      <c r="N1139"/>
    </row>
    <row r="1140" spans="2:14" x14ac:dyDescent="0.25">
      <c r="B1140"/>
      <c r="C1140"/>
      <c r="M1140"/>
      <c r="N1140"/>
    </row>
    <row r="1141" spans="2:14" x14ac:dyDescent="0.25">
      <c r="B1141"/>
      <c r="C1141"/>
      <c r="M1141"/>
      <c r="N1141"/>
    </row>
    <row r="1142" spans="2:14" x14ac:dyDescent="0.25">
      <c r="B1142"/>
      <c r="C1142"/>
      <c r="M1142"/>
      <c r="N1142"/>
    </row>
    <row r="1143" spans="2:14" x14ac:dyDescent="0.25">
      <c r="B1143"/>
      <c r="C1143"/>
      <c r="M1143"/>
      <c r="N1143"/>
    </row>
    <row r="1144" spans="2:14" x14ac:dyDescent="0.25">
      <c r="B1144"/>
      <c r="C1144"/>
      <c r="M1144"/>
      <c r="N1144"/>
    </row>
    <row r="1145" spans="2:14" x14ac:dyDescent="0.25">
      <c r="B1145"/>
      <c r="C1145"/>
      <c r="M1145"/>
      <c r="N1145"/>
    </row>
    <row r="1146" spans="2:14" x14ac:dyDescent="0.25">
      <c r="B1146"/>
      <c r="C1146"/>
      <c r="M1146"/>
      <c r="N1146"/>
    </row>
    <row r="1147" spans="2:14" x14ac:dyDescent="0.25">
      <c r="B1147"/>
      <c r="C1147"/>
      <c r="M1147"/>
      <c r="N1147"/>
    </row>
    <row r="1148" spans="2:14" x14ac:dyDescent="0.25">
      <c r="B1148"/>
      <c r="C1148"/>
      <c r="M1148"/>
      <c r="N1148"/>
    </row>
    <row r="1149" spans="2:14" x14ac:dyDescent="0.25">
      <c r="B1149"/>
      <c r="C1149"/>
      <c r="M1149"/>
      <c r="N1149"/>
    </row>
    <row r="1150" spans="2:14" x14ac:dyDescent="0.25">
      <c r="B1150"/>
      <c r="C1150"/>
      <c r="M1150"/>
      <c r="N1150"/>
    </row>
    <row r="1151" spans="2:14" x14ac:dyDescent="0.25">
      <c r="B1151"/>
      <c r="C1151"/>
      <c r="M1151"/>
      <c r="N1151"/>
    </row>
    <row r="1152" spans="2:14" x14ac:dyDescent="0.25">
      <c r="B1152"/>
      <c r="C1152"/>
      <c r="M1152"/>
      <c r="N1152"/>
    </row>
    <row r="1153" spans="2:14" x14ac:dyDescent="0.25">
      <c r="B1153"/>
      <c r="C1153"/>
      <c r="M1153"/>
      <c r="N1153"/>
    </row>
    <row r="1154" spans="2:14" x14ac:dyDescent="0.25">
      <c r="B1154"/>
      <c r="C1154"/>
      <c r="M1154"/>
      <c r="N1154"/>
    </row>
    <row r="1155" spans="2:14" x14ac:dyDescent="0.25">
      <c r="B1155"/>
      <c r="C1155"/>
      <c r="M1155"/>
      <c r="N1155"/>
    </row>
    <row r="1156" spans="2:14" x14ac:dyDescent="0.25">
      <c r="B1156"/>
      <c r="C1156"/>
      <c r="M1156"/>
      <c r="N1156"/>
    </row>
    <row r="1157" spans="2:14" x14ac:dyDescent="0.25">
      <c r="B1157"/>
      <c r="C1157"/>
      <c r="M1157"/>
      <c r="N1157"/>
    </row>
    <row r="1158" spans="2:14" x14ac:dyDescent="0.25">
      <c r="B1158"/>
      <c r="C1158"/>
      <c r="M1158"/>
      <c r="N1158"/>
    </row>
    <row r="1159" spans="2:14" x14ac:dyDescent="0.25">
      <c r="B1159"/>
      <c r="C1159"/>
      <c r="M1159"/>
      <c r="N1159"/>
    </row>
    <row r="1160" spans="2:14" x14ac:dyDescent="0.25">
      <c r="B1160"/>
      <c r="C1160"/>
      <c r="M1160"/>
      <c r="N1160"/>
    </row>
    <row r="1161" spans="2:14" x14ac:dyDescent="0.25">
      <c r="B1161"/>
      <c r="C1161"/>
      <c r="M1161"/>
      <c r="N1161"/>
    </row>
    <row r="1162" spans="2:14" x14ac:dyDescent="0.25">
      <c r="B1162"/>
      <c r="C1162"/>
      <c r="M1162"/>
      <c r="N1162"/>
    </row>
    <row r="1163" spans="2:14" x14ac:dyDescent="0.25">
      <c r="B1163"/>
      <c r="C1163"/>
      <c r="M1163"/>
      <c r="N1163"/>
    </row>
    <row r="1164" spans="2:14" x14ac:dyDescent="0.25">
      <c r="B1164"/>
      <c r="C1164"/>
      <c r="M1164"/>
      <c r="N1164"/>
    </row>
    <row r="1165" spans="2:14" x14ac:dyDescent="0.25">
      <c r="B1165"/>
      <c r="C1165"/>
      <c r="M1165"/>
      <c r="N1165"/>
    </row>
    <row r="1166" spans="2:14" x14ac:dyDescent="0.25">
      <c r="B1166"/>
      <c r="C1166"/>
      <c r="M1166"/>
      <c r="N1166"/>
    </row>
    <row r="1167" spans="2:14" x14ac:dyDescent="0.25">
      <c r="B1167"/>
      <c r="C1167"/>
      <c r="M1167"/>
      <c r="N1167"/>
    </row>
    <row r="1168" spans="2:14" x14ac:dyDescent="0.25">
      <c r="B1168"/>
      <c r="C1168"/>
      <c r="M1168"/>
      <c r="N1168"/>
    </row>
    <row r="1169" spans="2:14" x14ac:dyDescent="0.25">
      <c r="B1169"/>
      <c r="C1169"/>
      <c r="M1169"/>
      <c r="N1169"/>
    </row>
    <row r="1170" spans="2:14" x14ac:dyDescent="0.25">
      <c r="B1170"/>
      <c r="C1170"/>
      <c r="M1170"/>
      <c r="N1170"/>
    </row>
    <row r="1171" spans="2:14" x14ac:dyDescent="0.25">
      <c r="B1171"/>
      <c r="C1171"/>
      <c r="M1171"/>
      <c r="N1171"/>
    </row>
    <row r="1172" spans="2:14" x14ac:dyDescent="0.25">
      <c r="B1172"/>
      <c r="C1172"/>
      <c r="M1172"/>
      <c r="N1172"/>
    </row>
    <row r="1173" spans="2:14" x14ac:dyDescent="0.25">
      <c r="B1173"/>
      <c r="C1173"/>
      <c r="M1173"/>
      <c r="N1173"/>
    </row>
    <row r="1174" spans="2:14" x14ac:dyDescent="0.25">
      <c r="B1174"/>
      <c r="C1174"/>
      <c r="M1174"/>
      <c r="N1174"/>
    </row>
    <row r="1175" spans="2:14" x14ac:dyDescent="0.25">
      <c r="B1175"/>
      <c r="C1175"/>
      <c r="M1175"/>
      <c r="N1175"/>
    </row>
    <row r="1176" spans="2:14" x14ac:dyDescent="0.25">
      <c r="B1176"/>
      <c r="C1176"/>
      <c r="M1176"/>
      <c r="N1176"/>
    </row>
    <row r="1177" spans="2:14" x14ac:dyDescent="0.25">
      <c r="B1177"/>
      <c r="C1177"/>
      <c r="M1177"/>
      <c r="N1177"/>
    </row>
    <row r="1178" spans="2:14" x14ac:dyDescent="0.25">
      <c r="B1178"/>
      <c r="C1178"/>
      <c r="M1178"/>
      <c r="N1178"/>
    </row>
    <row r="1179" spans="2:14" x14ac:dyDescent="0.25">
      <c r="B1179"/>
      <c r="C1179"/>
      <c r="M1179"/>
      <c r="N1179"/>
    </row>
    <row r="1180" spans="2:14" x14ac:dyDescent="0.25">
      <c r="B1180"/>
      <c r="C1180"/>
      <c r="M1180"/>
      <c r="N1180"/>
    </row>
    <row r="1181" spans="2:14" x14ac:dyDescent="0.25">
      <c r="B1181"/>
      <c r="C1181"/>
      <c r="M1181"/>
      <c r="N1181"/>
    </row>
    <row r="1182" spans="2:14" x14ac:dyDescent="0.25">
      <c r="B1182"/>
      <c r="C1182"/>
      <c r="M1182"/>
      <c r="N1182"/>
    </row>
    <row r="1183" spans="2:14" x14ac:dyDescent="0.25">
      <c r="B1183"/>
      <c r="C1183"/>
      <c r="M1183"/>
      <c r="N1183"/>
    </row>
    <row r="1184" spans="2:14" x14ac:dyDescent="0.25">
      <c r="B1184"/>
      <c r="C1184"/>
      <c r="M1184"/>
      <c r="N1184"/>
    </row>
    <row r="1185" spans="2:14" x14ac:dyDescent="0.25">
      <c r="B1185"/>
      <c r="C1185"/>
      <c r="M1185"/>
      <c r="N1185"/>
    </row>
    <row r="1186" spans="2:14" x14ac:dyDescent="0.25">
      <c r="B1186"/>
      <c r="C1186"/>
      <c r="M1186"/>
      <c r="N1186"/>
    </row>
    <row r="1187" spans="2:14" x14ac:dyDescent="0.25">
      <c r="B1187"/>
      <c r="C1187"/>
      <c r="M1187"/>
      <c r="N1187"/>
    </row>
    <row r="1188" spans="2:14" x14ac:dyDescent="0.25">
      <c r="B1188"/>
      <c r="C1188"/>
      <c r="M1188"/>
      <c r="N1188"/>
    </row>
    <row r="1189" spans="2:14" x14ac:dyDescent="0.25">
      <c r="B1189"/>
      <c r="C1189"/>
      <c r="M1189"/>
      <c r="N1189"/>
    </row>
    <row r="1190" spans="2:14" x14ac:dyDescent="0.25">
      <c r="B1190"/>
      <c r="C1190"/>
      <c r="M1190"/>
      <c r="N1190"/>
    </row>
    <row r="1191" spans="2:14" x14ac:dyDescent="0.25">
      <c r="B1191"/>
      <c r="C1191"/>
      <c r="M1191"/>
      <c r="N1191"/>
    </row>
    <row r="1192" spans="2:14" x14ac:dyDescent="0.25">
      <c r="B1192"/>
      <c r="C1192"/>
      <c r="M1192"/>
      <c r="N1192"/>
    </row>
    <row r="1193" spans="2:14" x14ac:dyDescent="0.25">
      <c r="B1193"/>
      <c r="C1193"/>
      <c r="M1193"/>
      <c r="N1193"/>
    </row>
    <row r="1194" spans="2:14" x14ac:dyDescent="0.25">
      <c r="B1194"/>
      <c r="C1194"/>
      <c r="M1194"/>
      <c r="N1194"/>
    </row>
    <row r="1195" spans="2:14" x14ac:dyDescent="0.25">
      <c r="B1195"/>
      <c r="C1195"/>
      <c r="M1195"/>
      <c r="N1195"/>
    </row>
    <row r="1196" spans="2:14" x14ac:dyDescent="0.25">
      <c r="B1196"/>
      <c r="C1196"/>
      <c r="M1196"/>
      <c r="N1196"/>
    </row>
    <row r="1197" spans="2:14" x14ac:dyDescent="0.25">
      <c r="B1197"/>
      <c r="C1197"/>
      <c r="M1197"/>
      <c r="N1197"/>
    </row>
    <row r="1198" spans="2:14" x14ac:dyDescent="0.25">
      <c r="B1198"/>
      <c r="C1198"/>
      <c r="M1198"/>
      <c r="N1198"/>
    </row>
    <row r="1199" spans="2:14" x14ac:dyDescent="0.25">
      <c r="B1199"/>
      <c r="C1199"/>
      <c r="M1199"/>
      <c r="N1199"/>
    </row>
    <row r="1200" spans="2:14" x14ac:dyDescent="0.25">
      <c r="B1200"/>
      <c r="C1200"/>
      <c r="M1200"/>
      <c r="N1200"/>
    </row>
    <row r="1201" spans="2:14" x14ac:dyDescent="0.25">
      <c r="B1201"/>
      <c r="C1201"/>
      <c r="M1201"/>
      <c r="N1201"/>
    </row>
    <row r="1202" spans="2:14" x14ac:dyDescent="0.25">
      <c r="B1202"/>
      <c r="C1202"/>
      <c r="M1202"/>
      <c r="N1202"/>
    </row>
    <row r="1203" spans="2:14" x14ac:dyDescent="0.25">
      <c r="B1203"/>
      <c r="C1203"/>
      <c r="M1203"/>
      <c r="N1203"/>
    </row>
    <row r="1204" spans="2:14" x14ac:dyDescent="0.25">
      <c r="B1204"/>
      <c r="C1204"/>
      <c r="M1204"/>
      <c r="N1204"/>
    </row>
    <row r="1205" spans="2:14" x14ac:dyDescent="0.25">
      <c r="B1205"/>
      <c r="C1205"/>
      <c r="M1205"/>
      <c r="N1205"/>
    </row>
    <row r="1206" spans="2:14" x14ac:dyDescent="0.25">
      <c r="B1206"/>
      <c r="C1206"/>
      <c r="M1206"/>
      <c r="N1206"/>
    </row>
    <row r="1207" spans="2:14" x14ac:dyDescent="0.25">
      <c r="B1207"/>
      <c r="C1207"/>
      <c r="M1207"/>
      <c r="N1207"/>
    </row>
    <row r="1208" spans="2:14" x14ac:dyDescent="0.25">
      <c r="B1208"/>
      <c r="C1208"/>
      <c r="M1208"/>
      <c r="N1208"/>
    </row>
    <row r="1209" spans="2:14" x14ac:dyDescent="0.25">
      <c r="B1209"/>
      <c r="C1209"/>
      <c r="M1209"/>
      <c r="N1209"/>
    </row>
    <row r="1210" spans="2:14" x14ac:dyDescent="0.25">
      <c r="B1210"/>
      <c r="C1210"/>
      <c r="M1210"/>
      <c r="N1210"/>
    </row>
    <row r="1211" spans="2:14" x14ac:dyDescent="0.25">
      <c r="B1211"/>
      <c r="C1211"/>
      <c r="M1211"/>
      <c r="N1211"/>
    </row>
    <row r="1212" spans="2:14" x14ac:dyDescent="0.25">
      <c r="B1212"/>
      <c r="C1212"/>
      <c r="M1212"/>
      <c r="N1212"/>
    </row>
    <row r="1213" spans="2:14" x14ac:dyDescent="0.25">
      <c r="B1213"/>
      <c r="C1213"/>
      <c r="M1213"/>
      <c r="N1213"/>
    </row>
    <row r="1214" spans="2:14" x14ac:dyDescent="0.25">
      <c r="B1214"/>
      <c r="C1214"/>
      <c r="M1214"/>
      <c r="N1214"/>
    </row>
    <row r="1215" spans="2:14" x14ac:dyDescent="0.25">
      <c r="B1215"/>
      <c r="C1215"/>
      <c r="M1215"/>
      <c r="N1215"/>
    </row>
    <row r="1216" spans="2:14" x14ac:dyDescent="0.25">
      <c r="B1216"/>
      <c r="C1216"/>
      <c r="M1216"/>
      <c r="N1216"/>
    </row>
    <row r="1217" spans="2:14" x14ac:dyDescent="0.25">
      <c r="B1217"/>
      <c r="C1217"/>
      <c r="M1217"/>
      <c r="N1217"/>
    </row>
    <row r="1218" spans="2:14" x14ac:dyDescent="0.25">
      <c r="B1218"/>
      <c r="C1218"/>
      <c r="M1218"/>
      <c r="N1218"/>
    </row>
    <row r="1219" spans="2:14" x14ac:dyDescent="0.25">
      <c r="B1219"/>
      <c r="C1219"/>
      <c r="M1219"/>
      <c r="N1219"/>
    </row>
    <row r="1220" spans="2:14" x14ac:dyDescent="0.25">
      <c r="B1220"/>
      <c r="C1220"/>
      <c r="M1220"/>
      <c r="N1220"/>
    </row>
    <row r="1221" spans="2:14" x14ac:dyDescent="0.25">
      <c r="B1221"/>
      <c r="C1221"/>
      <c r="M1221"/>
      <c r="N1221"/>
    </row>
    <row r="1222" spans="2:14" x14ac:dyDescent="0.25">
      <c r="B1222"/>
      <c r="C1222"/>
      <c r="M1222"/>
      <c r="N1222"/>
    </row>
    <row r="1223" spans="2:14" x14ac:dyDescent="0.25">
      <c r="B1223"/>
      <c r="C1223"/>
      <c r="M1223"/>
      <c r="N1223"/>
    </row>
    <row r="1224" spans="2:14" x14ac:dyDescent="0.25">
      <c r="B1224"/>
      <c r="C1224"/>
      <c r="M1224"/>
      <c r="N1224"/>
    </row>
    <row r="1225" spans="2:14" x14ac:dyDescent="0.25">
      <c r="B1225"/>
      <c r="C1225"/>
      <c r="M1225"/>
      <c r="N1225"/>
    </row>
    <row r="1226" spans="2:14" x14ac:dyDescent="0.25">
      <c r="B1226"/>
      <c r="C1226"/>
      <c r="M1226"/>
      <c r="N1226"/>
    </row>
    <row r="1227" spans="2:14" x14ac:dyDescent="0.25">
      <c r="B1227"/>
      <c r="C1227"/>
      <c r="M1227"/>
      <c r="N1227"/>
    </row>
    <row r="1228" spans="2:14" x14ac:dyDescent="0.25">
      <c r="B1228"/>
      <c r="C1228"/>
      <c r="M1228"/>
      <c r="N1228"/>
    </row>
    <row r="1229" spans="2:14" x14ac:dyDescent="0.25">
      <c r="B1229"/>
      <c r="C1229"/>
      <c r="M1229"/>
      <c r="N1229"/>
    </row>
    <row r="1230" spans="2:14" x14ac:dyDescent="0.25">
      <c r="B1230"/>
      <c r="C1230"/>
      <c r="M1230"/>
      <c r="N1230"/>
    </row>
    <row r="1231" spans="2:14" x14ac:dyDescent="0.25">
      <c r="B1231"/>
      <c r="C1231"/>
      <c r="M1231"/>
      <c r="N1231"/>
    </row>
    <row r="1232" spans="2:14" x14ac:dyDescent="0.25">
      <c r="B1232"/>
      <c r="C1232"/>
      <c r="M1232"/>
      <c r="N1232"/>
    </row>
    <row r="1233" spans="2:14" x14ac:dyDescent="0.25">
      <c r="B1233"/>
      <c r="C1233"/>
      <c r="M1233"/>
      <c r="N1233"/>
    </row>
    <row r="1234" spans="2:14" x14ac:dyDescent="0.25">
      <c r="B1234"/>
      <c r="C1234"/>
      <c r="M1234"/>
      <c r="N1234"/>
    </row>
    <row r="1235" spans="2:14" x14ac:dyDescent="0.25">
      <c r="B1235"/>
      <c r="C1235"/>
      <c r="M1235"/>
      <c r="N1235"/>
    </row>
    <row r="1236" spans="2:14" x14ac:dyDescent="0.25">
      <c r="B1236"/>
      <c r="C1236"/>
      <c r="M1236"/>
      <c r="N1236"/>
    </row>
    <row r="1237" spans="2:14" x14ac:dyDescent="0.25">
      <c r="B1237"/>
      <c r="C1237"/>
      <c r="M1237"/>
      <c r="N1237"/>
    </row>
    <row r="1238" spans="2:14" x14ac:dyDescent="0.25">
      <c r="B1238"/>
      <c r="C1238"/>
      <c r="M1238"/>
      <c r="N1238"/>
    </row>
    <row r="1239" spans="2:14" x14ac:dyDescent="0.25">
      <c r="B1239"/>
      <c r="C1239"/>
      <c r="M1239"/>
      <c r="N1239"/>
    </row>
    <row r="1240" spans="2:14" x14ac:dyDescent="0.25">
      <c r="B1240"/>
      <c r="C1240"/>
      <c r="M1240"/>
      <c r="N124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628"/>
  <sheetViews>
    <sheetView topLeftCell="G196" workbookViewId="0">
      <selection activeCell="N214" sqref="N214"/>
    </sheetView>
  </sheetViews>
  <sheetFormatPr defaultRowHeight="15" x14ac:dyDescent="0.25"/>
  <cols>
    <col min="1" max="1" width="13.7109375" style="40" customWidth="1"/>
    <col min="2" max="2" width="25.85546875" style="73" bestFit="1" customWidth="1"/>
    <col min="3" max="3" width="25.7109375" style="73" bestFit="1" customWidth="1"/>
    <col min="4" max="4" width="27.5703125" style="73" bestFit="1" customWidth="1"/>
    <col min="5" max="5" width="25.5703125" style="73" bestFit="1" customWidth="1"/>
    <col min="6" max="6" width="25.28515625" style="73" bestFit="1" customWidth="1"/>
    <col min="7" max="7" width="2.140625" style="19" customWidth="1"/>
    <col min="8" max="8" width="11" style="5" bestFit="1" customWidth="1"/>
    <col min="9" max="9" width="14.85546875" style="5" bestFit="1" customWidth="1"/>
    <col min="10" max="10" width="18.7109375" style="5" bestFit="1" customWidth="1"/>
    <col min="11" max="11" width="13.7109375" style="40" customWidth="1"/>
    <col min="12" max="12" width="25.85546875" style="72" bestFit="1" customWidth="1"/>
    <col min="13" max="13" width="25.7109375" style="72" bestFit="1" customWidth="1"/>
    <col min="14" max="14" width="26.140625" style="72" bestFit="1" customWidth="1"/>
    <col min="15" max="15" width="25.5703125" style="72" bestFit="1" customWidth="1"/>
    <col min="16" max="16" width="25.28515625" style="72" bestFit="1" customWidth="1"/>
    <col min="17" max="17" width="2" style="19" customWidth="1"/>
    <col min="18" max="18" width="11" style="5" bestFit="1" customWidth="1"/>
    <col min="19" max="19" width="14.7109375" style="5" bestFit="1" customWidth="1"/>
    <col min="20" max="20" width="18.5703125" style="5" bestFit="1" customWidth="1"/>
    <col min="21" max="21" width="2" style="19" customWidth="1"/>
    <col min="27" max="28" width="9.140625" style="5"/>
    <col min="29" max="16384" width="9.140625" style="3"/>
  </cols>
  <sheetData>
    <row r="1" spans="1:21" x14ac:dyDescent="0.25">
      <c r="B1" t="s">
        <v>101</v>
      </c>
      <c r="C1"/>
      <c r="D1"/>
      <c r="E1"/>
      <c r="F1"/>
      <c r="H1" s="5" t="s">
        <v>1</v>
      </c>
      <c r="I1" s="43" t="str">
        <f>C8</f>
        <v>Conv. Loss Log Mag(dB)</v>
      </c>
      <c r="J1" s="43" t="str">
        <f>D8</f>
        <v>RF Return Loss Log Mag(dB)</v>
      </c>
      <c r="L1" t="s">
        <v>101</v>
      </c>
      <c r="M1"/>
      <c r="N1"/>
      <c r="O1"/>
      <c r="P1"/>
      <c r="R1" s="5" t="s">
        <v>1</v>
      </c>
      <c r="S1" s="43" t="str">
        <f>M8</f>
        <v>Conv. Loss Log Mag(dB)</v>
      </c>
      <c r="T1" s="43" t="str">
        <f>N8</f>
        <v>RF Return Loss Log Mag(dB)</v>
      </c>
    </row>
    <row r="2" spans="1:21" x14ac:dyDescent="0.25">
      <c r="A2" s="39" t="s">
        <v>115</v>
      </c>
      <c r="B2" t="s">
        <v>102</v>
      </c>
      <c r="C2" t="s">
        <v>103</v>
      </c>
      <c r="D2" t="s">
        <v>104</v>
      </c>
      <c r="E2" t="s">
        <v>213</v>
      </c>
      <c r="F2"/>
      <c r="K2" s="39" t="s">
        <v>116</v>
      </c>
      <c r="L2" t="s">
        <v>102</v>
      </c>
      <c r="M2" t="s">
        <v>103</v>
      </c>
      <c r="N2" t="s">
        <v>104</v>
      </c>
      <c r="O2" t="s">
        <v>213</v>
      </c>
      <c r="P2"/>
    </row>
    <row r="3" spans="1:21" x14ac:dyDescent="0.25">
      <c r="B3" t="s">
        <v>214</v>
      </c>
      <c r="C3"/>
      <c r="D3"/>
      <c r="E3"/>
      <c r="F3"/>
      <c r="I3" s="17">
        <f>AVERAGE(I47:I192)</f>
        <v>-7.9453751993150634</v>
      </c>
      <c r="L3" t="s">
        <v>214</v>
      </c>
      <c r="M3"/>
      <c r="N3"/>
      <c r="O3"/>
      <c r="P3"/>
      <c r="S3" s="17">
        <f>AVERAGE(S47:S192)</f>
        <v>-7.8853363780821919</v>
      </c>
    </row>
    <row r="4" spans="1:21" x14ac:dyDescent="0.25">
      <c r="A4" s="51" t="s">
        <v>208</v>
      </c>
      <c r="B4" t="s">
        <v>231</v>
      </c>
      <c r="C4" t="s">
        <v>274</v>
      </c>
      <c r="D4" t="s">
        <v>275</v>
      </c>
      <c r="E4"/>
      <c r="F4"/>
      <c r="G4" s="20"/>
      <c r="H4" s="6">
        <f t="shared" ref="H4:H67" si="0">B9/1000000000</f>
        <v>1</v>
      </c>
      <c r="I4" s="6">
        <f t="shared" ref="I4:I67" si="1">C9</f>
        <v>-10.675572000000001</v>
      </c>
      <c r="J4" s="6">
        <f t="shared" ref="J4:J67" si="2">D9</f>
        <v>-5.4905353000000003</v>
      </c>
      <c r="K4" s="51" t="s">
        <v>208</v>
      </c>
      <c r="L4" t="s">
        <v>231</v>
      </c>
      <c r="M4" t="s">
        <v>274</v>
      </c>
      <c r="N4" t="s">
        <v>280</v>
      </c>
      <c r="O4"/>
      <c r="P4"/>
      <c r="Q4" s="20"/>
      <c r="R4" s="6">
        <f t="shared" ref="R4:R67" si="3">L9/1000000000</f>
        <v>1</v>
      </c>
      <c r="S4" s="6">
        <f t="shared" ref="S4:S67" si="4">M9</f>
        <v>-12.300229</v>
      </c>
      <c r="T4" s="6">
        <f t="shared" ref="T4:T67" si="5">N9</f>
        <v>-4.1829529000000001</v>
      </c>
      <c r="U4" s="20"/>
    </row>
    <row r="5" spans="1:21" x14ac:dyDescent="0.25">
      <c r="A5" s="51" t="s">
        <v>210</v>
      </c>
      <c r="B5" t="s">
        <v>106</v>
      </c>
      <c r="C5"/>
      <c r="D5"/>
      <c r="E5"/>
      <c r="F5"/>
      <c r="G5" s="20"/>
      <c r="H5" s="6">
        <f t="shared" si="0"/>
        <v>1.06</v>
      </c>
      <c r="I5" s="6">
        <f t="shared" si="1"/>
        <v>-10.453684000000001</v>
      </c>
      <c r="J5" s="6">
        <f t="shared" si="2"/>
        <v>-5.6668362999999999</v>
      </c>
      <c r="K5" s="51" t="s">
        <v>210</v>
      </c>
      <c r="L5" t="s">
        <v>106</v>
      </c>
      <c r="M5"/>
      <c r="N5"/>
      <c r="O5"/>
      <c r="P5"/>
      <c r="Q5" s="20"/>
      <c r="R5" s="6">
        <f t="shared" si="3"/>
        <v>1.06</v>
      </c>
      <c r="S5" s="6">
        <f t="shared" si="4"/>
        <v>-12.008271000000001</v>
      </c>
      <c r="T5" s="6">
        <f t="shared" si="5"/>
        <v>-4.3361691999999996</v>
      </c>
      <c r="U5" s="20"/>
    </row>
    <row r="6" spans="1:21" x14ac:dyDescent="0.25">
      <c r="A6" s="51" t="s">
        <v>211</v>
      </c>
      <c r="B6"/>
      <c r="C6"/>
      <c r="D6"/>
      <c r="E6"/>
      <c r="F6"/>
      <c r="G6" s="20"/>
      <c r="H6" s="6">
        <f t="shared" si="0"/>
        <v>1.1200000000000001</v>
      </c>
      <c r="I6" s="6">
        <f t="shared" si="1"/>
        <v>-10.045142999999999</v>
      </c>
      <c r="J6" s="6">
        <f t="shared" si="2"/>
        <v>-5.9765271999999996</v>
      </c>
      <c r="K6" s="51" t="s">
        <v>211</v>
      </c>
      <c r="L6"/>
      <c r="M6"/>
      <c r="N6"/>
      <c r="O6"/>
      <c r="P6"/>
      <c r="Q6" s="20"/>
      <c r="R6" s="6">
        <f t="shared" si="3"/>
        <v>1.1200000000000001</v>
      </c>
      <c r="S6" s="6">
        <f t="shared" si="4"/>
        <v>-11.557722999999999</v>
      </c>
      <c r="T6" s="6">
        <f t="shared" si="5"/>
        <v>-4.5621036999999998</v>
      </c>
      <c r="U6" s="20"/>
    </row>
    <row r="7" spans="1:21" x14ac:dyDescent="0.25">
      <c r="A7" s="51" t="s">
        <v>212</v>
      </c>
      <c r="B7" t="s">
        <v>107</v>
      </c>
      <c r="C7"/>
      <c r="D7"/>
      <c r="E7"/>
      <c r="F7"/>
      <c r="G7" s="20"/>
      <c r="H7" s="6">
        <f t="shared" si="0"/>
        <v>1.18</v>
      </c>
      <c r="I7" s="6">
        <f t="shared" si="1"/>
        <v>-9.7257843000000008</v>
      </c>
      <c r="J7" s="6">
        <f t="shared" si="2"/>
        <v>-6.2645469</v>
      </c>
      <c r="K7" s="51" t="s">
        <v>212</v>
      </c>
      <c r="L7" t="s">
        <v>107</v>
      </c>
      <c r="M7"/>
      <c r="N7"/>
      <c r="O7"/>
      <c r="P7"/>
      <c r="Q7" s="20"/>
      <c r="R7" s="6">
        <f t="shared" si="3"/>
        <v>1.18</v>
      </c>
      <c r="S7" s="6">
        <f t="shared" si="4"/>
        <v>-11.157764999999999</v>
      </c>
      <c r="T7" s="6">
        <f t="shared" si="5"/>
        <v>-4.8092737000000003</v>
      </c>
      <c r="U7" s="20"/>
    </row>
    <row r="8" spans="1:21" x14ac:dyDescent="0.25">
      <c r="A8" s="51" t="s">
        <v>209</v>
      </c>
      <c r="B8" t="s">
        <v>23</v>
      </c>
      <c r="C8" t="s">
        <v>108</v>
      </c>
      <c r="D8" t="s">
        <v>109</v>
      </c>
      <c r="E8"/>
      <c r="F8"/>
      <c r="G8" s="20"/>
      <c r="H8" s="6">
        <f t="shared" si="0"/>
        <v>1.24</v>
      </c>
      <c r="I8" s="6">
        <f t="shared" si="1"/>
        <v>-9.3954134000000007</v>
      </c>
      <c r="J8" s="6">
        <f t="shared" si="2"/>
        <v>-6.6231422000000002</v>
      </c>
      <c r="K8" s="51" t="s">
        <v>209</v>
      </c>
      <c r="L8" t="s">
        <v>23</v>
      </c>
      <c r="M8" t="s">
        <v>108</v>
      </c>
      <c r="N8" t="s">
        <v>109</v>
      </c>
      <c r="O8"/>
      <c r="P8"/>
      <c r="Q8" s="20"/>
      <c r="R8" s="6">
        <f t="shared" si="3"/>
        <v>1.24</v>
      </c>
      <c r="S8" s="6">
        <f t="shared" si="4"/>
        <v>-10.792308</v>
      </c>
      <c r="T8" s="6">
        <f t="shared" si="5"/>
        <v>-5.0783576999999998</v>
      </c>
      <c r="U8" s="20"/>
    </row>
    <row r="9" spans="1:21" x14ac:dyDescent="0.25">
      <c r="B9">
        <v>1000000000</v>
      </c>
      <c r="C9">
        <v>-10.675572000000001</v>
      </c>
      <c r="D9">
        <v>-5.4905353000000003</v>
      </c>
      <c r="E9"/>
      <c r="F9"/>
      <c r="G9" s="20"/>
      <c r="H9" s="6">
        <f t="shared" si="0"/>
        <v>1.3</v>
      </c>
      <c r="I9" s="6">
        <f t="shared" si="1"/>
        <v>-9.130414</v>
      </c>
      <c r="J9" s="6">
        <f t="shared" si="2"/>
        <v>-6.8593960000000003</v>
      </c>
      <c r="L9">
        <v>1000000000</v>
      </c>
      <c r="M9">
        <v>-12.300229</v>
      </c>
      <c r="N9">
        <v>-4.1829529000000001</v>
      </c>
      <c r="O9"/>
      <c r="P9"/>
      <c r="Q9" s="20"/>
      <c r="R9" s="6">
        <f t="shared" si="3"/>
        <v>1.3</v>
      </c>
      <c r="S9" s="6">
        <f t="shared" si="4"/>
        <v>-10.445774999999999</v>
      </c>
      <c r="T9" s="6">
        <f t="shared" si="5"/>
        <v>-5.3143086000000004</v>
      </c>
      <c r="U9" s="20"/>
    </row>
    <row r="10" spans="1:21" x14ac:dyDescent="0.25">
      <c r="B10">
        <v>1060000000</v>
      </c>
      <c r="C10">
        <v>-10.453684000000001</v>
      </c>
      <c r="D10">
        <v>-5.6668362999999999</v>
      </c>
      <c r="E10"/>
      <c r="F10"/>
      <c r="G10" s="20"/>
      <c r="H10" s="6">
        <f t="shared" si="0"/>
        <v>1.36</v>
      </c>
      <c r="I10" s="6">
        <f t="shared" si="1"/>
        <v>-8.7426957999999999</v>
      </c>
      <c r="J10" s="6">
        <f t="shared" si="2"/>
        <v>-7.2344542000000001</v>
      </c>
      <c r="L10">
        <v>1060000000</v>
      </c>
      <c r="M10">
        <v>-12.008271000000001</v>
      </c>
      <c r="N10">
        <v>-4.3361691999999996</v>
      </c>
      <c r="O10"/>
      <c r="P10"/>
      <c r="Q10" s="20"/>
      <c r="R10" s="6">
        <f t="shared" si="3"/>
        <v>1.36</v>
      </c>
      <c r="S10" s="6">
        <f t="shared" si="4"/>
        <v>-10.032968</v>
      </c>
      <c r="T10" s="6">
        <f t="shared" si="5"/>
        <v>-5.6173624999999996</v>
      </c>
      <c r="U10" s="20"/>
    </row>
    <row r="11" spans="1:21" x14ac:dyDescent="0.25">
      <c r="B11">
        <v>1120000000</v>
      </c>
      <c r="C11">
        <v>-10.045142999999999</v>
      </c>
      <c r="D11">
        <v>-5.9765271999999996</v>
      </c>
      <c r="E11"/>
      <c r="F11"/>
      <c r="G11" s="20"/>
      <c r="H11" s="6">
        <f t="shared" si="0"/>
        <v>1.42</v>
      </c>
      <c r="I11" s="6">
        <f t="shared" si="1"/>
        <v>-8.6333418000000002</v>
      </c>
      <c r="J11" s="6">
        <f t="shared" si="2"/>
        <v>-7.4226155</v>
      </c>
      <c r="L11">
        <v>1120000000</v>
      </c>
      <c r="M11">
        <v>-11.557722999999999</v>
      </c>
      <c r="N11">
        <v>-4.5621036999999998</v>
      </c>
      <c r="O11"/>
      <c r="P11"/>
      <c r="Q11" s="20"/>
      <c r="R11" s="6">
        <f t="shared" si="3"/>
        <v>1.42</v>
      </c>
      <c r="S11" s="6">
        <f t="shared" si="4"/>
        <v>-9.8694343999999994</v>
      </c>
      <c r="T11" s="6">
        <f t="shared" si="5"/>
        <v>-5.8456082</v>
      </c>
      <c r="U11" s="20"/>
    </row>
    <row r="12" spans="1:21" x14ac:dyDescent="0.25">
      <c r="B12">
        <v>1180000000</v>
      </c>
      <c r="C12">
        <v>-9.7257843000000008</v>
      </c>
      <c r="D12">
        <v>-6.2645469</v>
      </c>
      <c r="E12"/>
      <c r="F12"/>
      <c r="G12" s="20"/>
      <c r="H12" s="6">
        <f t="shared" si="0"/>
        <v>1.48</v>
      </c>
      <c r="I12" s="6">
        <f t="shared" si="1"/>
        <v>-8.3077287999999996</v>
      </c>
      <c r="J12" s="6">
        <f t="shared" si="2"/>
        <v>-7.8023619999999996</v>
      </c>
      <c r="L12">
        <v>1180000000</v>
      </c>
      <c r="M12">
        <v>-11.157764999999999</v>
      </c>
      <c r="N12">
        <v>-4.8092737000000003</v>
      </c>
      <c r="O12"/>
      <c r="P12"/>
      <c r="Q12" s="20"/>
      <c r="R12" s="6">
        <f t="shared" si="3"/>
        <v>1.48</v>
      </c>
      <c r="S12" s="6">
        <f t="shared" si="4"/>
        <v>-9.5028296000000001</v>
      </c>
      <c r="T12" s="6">
        <f t="shared" si="5"/>
        <v>-6.1937417999999997</v>
      </c>
      <c r="U12" s="20"/>
    </row>
    <row r="13" spans="1:21" x14ac:dyDescent="0.25">
      <c r="B13">
        <v>1240000000</v>
      </c>
      <c r="C13">
        <v>-9.3954134000000007</v>
      </c>
      <c r="D13">
        <v>-6.6231422000000002</v>
      </c>
      <c r="E13"/>
      <c r="F13"/>
      <c r="G13" s="20"/>
      <c r="H13" s="6">
        <f t="shared" si="0"/>
        <v>1.54</v>
      </c>
      <c r="I13" s="6">
        <f t="shared" si="1"/>
        <v>-8.1549224999999996</v>
      </c>
      <c r="J13" s="6">
        <f t="shared" si="2"/>
        <v>-7.9967546</v>
      </c>
      <c r="L13">
        <v>1240000000</v>
      </c>
      <c r="M13">
        <v>-10.792308</v>
      </c>
      <c r="N13">
        <v>-5.0783576999999998</v>
      </c>
      <c r="O13"/>
      <c r="P13"/>
      <c r="Q13" s="20"/>
      <c r="R13" s="6">
        <f t="shared" si="3"/>
        <v>1.54</v>
      </c>
      <c r="S13" s="6">
        <f t="shared" si="4"/>
        <v>-9.3009261999999993</v>
      </c>
      <c r="T13" s="6">
        <f t="shared" si="5"/>
        <v>-6.4621924999999996</v>
      </c>
      <c r="U13" s="20"/>
    </row>
    <row r="14" spans="1:21" x14ac:dyDescent="0.25">
      <c r="B14">
        <v>1300000000</v>
      </c>
      <c r="C14">
        <v>-9.130414</v>
      </c>
      <c r="D14">
        <v>-6.8593960000000003</v>
      </c>
      <c r="E14"/>
      <c r="F14"/>
      <c r="G14" s="20"/>
      <c r="H14" s="6">
        <f t="shared" si="0"/>
        <v>1.6</v>
      </c>
      <c r="I14" s="6">
        <f t="shared" si="1"/>
        <v>-7.8798347</v>
      </c>
      <c r="J14" s="6">
        <f t="shared" si="2"/>
        <v>-8.3427191000000001</v>
      </c>
      <c r="L14">
        <v>1300000000</v>
      </c>
      <c r="M14">
        <v>-10.445774999999999</v>
      </c>
      <c r="N14">
        <v>-5.3143086000000004</v>
      </c>
      <c r="O14"/>
      <c r="P14"/>
      <c r="Q14" s="20"/>
      <c r="R14" s="6">
        <f t="shared" si="3"/>
        <v>1.6</v>
      </c>
      <c r="S14" s="6">
        <f t="shared" si="4"/>
        <v>-8.9345274000000003</v>
      </c>
      <c r="T14" s="6">
        <f t="shared" si="5"/>
        <v>-6.8478703000000003</v>
      </c>
      <c r="U14" s="20"/>
    </row>
    <row r="15" spans="1:21" x14ac:dyDescent="0.25">
      <c r="B15">
        <v>1360000000</v>
      </c>
      <c r="C15">
        <v>-8.7426957999999999</v>
      </c>
      <c r="D15">
        <v>-7.2344542000000001</v>
      </c>
      <c r="E15"/>
      <c r="F15"/>
      <c r="G15" s="20"/>
      <c r="H15" s="6">
        <f t="shared" si="0"/>
        <v>1.66</v>
      </c>
      <c r="I15" s="6">
        <f t="shared" si="1"/>
        <v>-7.7073717000000004</v>
      </c>
      <c r="J15" s="6">
        <f t="shared" si="2"/>
        <v>-8.6659117000000006</v>
      </c>
      <c r="L15">
        <v>1360000000</v>
      </c>
      <c r="M15">
        <v>-10.032968</v>
      </c>
      <c r="N15">
        <v>-5.6173624999999996</v>
      </c>
      <c r="O15"/>
      <c r="P15"/>
      <c r="Q15" s="20"/>
      <c r="R15" s="6">
        <f t="shared" si="3"/>
        <v>1.66</v>
      </c>
      <c r="S15" s="6">
        <f t="shared" si="4"/>
        <v>-8.6902474999999999</v>
      </c>
      <c r="T15" s="6">
        <f t="shared" si="5"/>
        <v>-7.2367815999999996</v>
      </c>
      <c r="U15" s="20"/>
    </row>
    <row r="16" spans="1:21" x14ac:dyDescent="0.25">
      <c r="B16">
        <v>1420000000</v>
      </c>
      <c r="C16">
        <v>-8.6333418000000002</v>
      </c>
      <c r="D16">
        <v>-7.4226155</v>
      </c>
      <c r="E16"/>
      <c r="F16"/>
      <c r="G16" s="20"/>
      <c r="H16" s="6">
        <f t="shared" si="0"/>
        <v>1.72</v>
      </c>
      <c r="I16" s="6">
        <f t="shared" si="1"/>
        <v>-7.5403333000000003</v>
      </c>
      <c r="J16" s="6">
        <f t="shared" si="2"/>
        <v>-8.9666356999999994</v>
      </c>
      <c r="L16">
        <v>1420000000</v>
      </c>
      <c r="M16">
        <v>-9.8694343999999994</v>
      </c>
      <c r="N16">
        <v>-5.8456082</v>
      </c>
      <c r="O16"/>
      <c r="P16"/>
      <c r="Q16" s="20"/>
      <c r="R16" s="6">
        <f t="shared" si="3"/>
        <v>1.72</v>
      </c>
      <c r="S16" s="6">
        <f t="shared" si="4"/>
        <v>-8.3983220999999997</v>
      </c>
      <c r="T16" s="6">
        <f t="shared" si="5"/>
        <v>-7.6530442000000001</v>
      </c>
      <c r="U16" s="20"/>
    </row>
    <row r="17" spans="2:21" x14ac:dyDescent="0.25">
      <c r="B17">
        <v>1480000000</v>
      </c>
      <c r="C17">
        <v>-8.3077287999999996</v>
      </c>
      <c r="D17">
        <v>-7.8023619999999996</v>
      </c>
      <c r="E17"/>
      <c r="F17"/>
      <c r="G17" s="20"/>
      <c r="H17" s="6">
        <f t="shared" si="0"/>
        <v>1.78</v>
      </c>
      <c r="I17" s="6">
        <f t="shared" si="1"/>
        <v>-7.4106107000000003</v>
      </c>
      <c r="J17" s="6">
        <f t="shared" si="2"/>
        <v>-9.2200346</v>
      </c>
      <c r="L17">
        <v>1480000000</v>
      </c>
      <c r="M17">
        <v>-9.5028296000000001</v>
      </c>
      <c r="N17">
        <v>-6.1937417999999997</v>
      </c>
      <c r="O17"/>
      <c r="P17"/>
      <c r="Q17" s="20"/>
      <c r="R17" s="6">
        <f t="shared" si="3"/>
        <v>1.78</v>
      </c>
      <c r="S17" s="6">
        <f t="shared" si="4"/>
        <v>-8.1673659999999995</v>
      </c>
      <c r="T17" s="6">
        <f t="shared" si="5"/>
        <v>-8.0447474000000003</v>
      </c>
      <c r="U17" s="20"/>
    </row>
    <row r="18" spans="2:21" x14ac:dyDescent="0.25">
      <c r="B18">
        <v>1540000000</v>
      </c>
      <c r="C18">
        <v>-8.1549224999999996</v>
      </c>
      <c r="D18">
        <v>-7.9967546</v>
      </c>
      <c r="E18"/>
      <c r="F18"/>
      <c r="G18" s="20"/>
      <c r="H18" s="6">
        <f t="shared" si="0"/>
        <v>1.84</v>
      </c>
      <c r="I18" s="6">
        <f t="shared" si="1"/>
        <v>-7.4018997999999998</v>
      </c>
      <c r="J18" s="6">
        <f t="shared" si="2"/>
        <v>-9.3180493999999996</v>
      </c>
      <c r="L18">
        <v>1540000000</v>
      </c>
      <c r="M18">
        <v>-9.3009261999999993</v>
      </c>
      <c r="N18">
        <v>-6.4621924999999996</v>
      </c>
      <c r="O18"/>
      <c r="P18"/>
      <c r="Q18" s="20"/>
      <c r="R18" s="6">
        <f t="shared" si="3"/>
        <v>1.84</v>
      </c>
      <c r="S18" s="6">
        <f t="shared" si="4"/>
        <v>-8.0808935000000002</v>
      </c>
      <c r="T18" s="6">
        <f t="shared" si="5"/>
        <v>-8.3221617000000006</v>
      </c>
      <c r="U18" s="20"/>
    </row>
    <row r="19" spans="2:21" x14ac:dyDescent="0.25">
      <c r="B19">
        <v>1600000000</v>
      </c>
      <c r="C19">
        <v>-7.8798347</v>
      </c>
      <c r="D19">
        <v>-8.3427191000000001</v>
      </c>
      <c r="E19"/>
      <c r="F19"/>
      <c r="G19" s="20"/>
      <c r="H19" s="6">
        <f t="shared" si="0"/>
        <v>1.9</v>
      </c>
      <c r="I19" s="6">
        <f t="shared" si="1"/>
        <v>-7.3329133999999998</v>
      </c>
      <c r="J19" s="6">
        <f t="shared" si="2"/>
        <v>-9.5300130999999997</v>
      </c>
      <c r="L19">
        <v>1600000000</v>
      </c>
      <c r="M19">
        <v>-8.9345274000000003</v>
      </c>
      <c r="N19">
        <v>-6.8478703000000003</v>
      </c>
      <c r="O19"/>
      <c r="P19"/>
      <c r="Q19" s="20"/>
      <c r="R19" s="6">
        <f t="shared" si="3"/>
        <v>1.9</v>
      </c>
      <c r="S19" s="6">
        <f t="shared" si="4"/>
        <v>-7.9557605000000002</v>
      </c>
      <c r="T19" s="6">
        <f t="shared" si="5"/>
        <v>-8.7033500999999998</v>
      </c>
      <c r="U19" s="20"/>
    </row>
    <row r="20" spans="2:21" x14ac:dyDescent="0.25">
      <c r="B20">
        <v>1660000000</v>
      </c>
      <c r="C20">
        <v>-7.7073717000000004</v>
      </c>
      <c r="D20">
        <v>-8.6659117000000006</v>
      </c>
      <c r="E20"/>
      <c r="F20"/>
      <c r="G20" s="20"/>
      <c r="H20" s="6">
        <f t="shared" si="0"/>
        <v>1.96</v>
      </c>
      <c r="I20" s="6">
        <f t="shared" si="1"/>
        <v>-7.3828712000000003</v>
      </c>
      <c r="J20" s="6">
        <f t="shared" si="2"/>
        <v>-9.5207643999999991</v>
      </c>
      <c r="L20">
        <v>1660000000</v>
      </c>
      <c r="M20">
        <v>-8.6902474999999999</v>
      </c>
      <c r="N20">
        <v>-7.2367815999999996</v>
      </c>
      <c r="O20"/>
      <c r="P20"/>
      <c r="Q20" s="20"/>
      <c r="R20" s="6">
        <f t="shared" si="3"/>
        <v>1.96</v>
      </c>
      <c r="S20" s="6">
        <f t="shared" si="4"/>
        <v>-7.9552331000000001</v>
      </c>
      <c r="T20" s="6">
        <f t="shared" si="5"/>
        <v>-8.9373865000000006</v>
      </c>
      <c r="U20" s="20"/>
    </row>
    <row r="21" spans="2:21" x14ac:dyDescent="0.25">
      <c r="B21">
        <v>1720000000</v>
      </c>
      <c r="C21">
        <v>-7.5403333000000003</v>
      </c>
      <c r="D21">
        <v>-8.9666356999999994</v>
      </c>
      <c r="E21"/>
      <c r="F21"/>
      <c r="G21" s="20"/>
      <c r="H21" s="6">
        <f t="shared" si="0"/>
        <v>2.02</v>
      </c>
      <c r="I21" s="6">
        <f t="shared" si="1"/>
        <v>-7.2957840000000003</v>
      </c>
      <c r="J21" s="6">
        <f t="shared" si="2"/>
        <v>-9.7040453000000007</v>
      </c>
      <c r="L21">
        <v>1720000000</v>
      </c>
      <c r="M21">
        <v>-8.3983220999999997</v>
      </c>
      <c r="N21">
        <v>-7.6530442000000001</v>
      </c>
      <c r="O21"/>
      <c r="P21"/>
      <c r="Q21" s="20"/>
      <c r="R21" s="6">
        <f t="shared" si="3"/>
        <v>2.02</v>
      </c>
      <c r="S21" s="6">
        <f t="shared" si="4"/>
        <v>-7.8395089999999996</v>
      </c>
      <c r="T21" s="6">
        <f t="shared" si="5"/>
        <v>-9.3199196000000004</v>
      </c>
      <c r="U21" s="20"/>
    </row>
    <row r="22" spans="2:21" x14ac:dyDescent="0.25">
      <c r="B22">
        <v>1780000000</v>
      </c>
      <c r="C22">
        <v>-7.4106107000000003</v>
      </c>
      <c r="D22">
        <v>-9.2200346</v>
      </c>
      <c r="E22"/>
      <c r="F22"/>
      <c r="G22" s="20"/>
      <c r="H22" s="6">
        <f t="shared" si="0"/>
        <v>2.08</v>
      </c>
      <c r="I22" s="6">
        <f t="shared" si="1"/>
        <v>-7.3206271999999997</v>
      </c>
      <c r="J22" s="6">
        <f t="shared" si="2"/>
        <v>-9.6744021999999994</v>
      </c>
      <c r="L22">
        <v>1780000000</v>
      </c>
      <c r="M22">
        <v>-8.1673659999999995</v>
      </c>
      <c r="N22">
        <v>-8.0447474000000003</v>
      </c>
      <c r="O22"/>
      <c r="P22"/>
      <c r="Q22" s="20"/>
      <c r="R22" s="6">
        <f t="shared" si="3"/>
        <v>2.08</v>
      </c>
      <c r="S22" s="6">
        <f t="shared" si="4"/>
        <v>-7.8438020000000002</v>
      </c>
      <c r="T22" s="6">
        <f t="shared" si="5"/>
        <v>-9.5386609999999994</v>
      </c>
      <c r="U22" s="20"/>
    </row>
    <row r="23" spans="2:21" x14ac:dyDescent="0.25">
      <c r="B23">
        <v>1840000000</v>
      </c>
      <c r="C23">
        <v>-7.4018997999999998</v>
      </c>
      <c r="D23">
        <v>-9.3180493999999996</v>
      </c>
      <c r="E23"/>
      <c r="F23"/>
      <c r="G23" s="20"/>
      <c r="H23" s="6">
        <f t="shared" si="0"/>
        <v>2.14</v>
      </c>
      <c r="I23" s="6">
        <f t="shared" si="1"/>
        <v>-7.1633224000000002</v>
      </c>
      <c r="J23" s="6">
        <f t="shared" si="2"/>
        <v>-9.9236927000000001</v>
      </c>
      <c r="L23">
        <v>1840000000</v>
      </c>
      <c r="M23">
        <v>-8.0808935000000002</v>
      </c>
      <c r="N23">
        <v>-8.3221617000000006</v>
      </c>
      <c r="O23"/>
      <c r="P23"/>
      <c r="Q23" s="20"/>
      <c r="R23" s="6">
        <f t="shared" si="3"/>
        <v>2.14</v>
      </c>
      <c r="S23" s="6">
        <f t="shared" si="4"/>
        <v>-7.6240763999999999</v>
      </c>
      <c r="T23" s="6">
        <f t="shared" si="5"/>
        <v>-9.9740438000000005</v>
      </c>
      <c r="U23" s="20"/>
    </row>
    <row r="24" spans="2:21" x14ac:dyDescent="0.25">
      <c r="B24">
        <v>1900000000</v>
      </c>
      <c r="C24">
        <v>-7.3329133999999998</v>
      </c>
      <c r="D24">
        <v>-9.5300130999999997</v>
      </c>
      <c r="E24"/>
      <c r="F24"/>
      <c r="G24" s="20"/>
      <c r="H24" s="6">
        <f t="shared" si="0"/>
        <v>2.2000000000000002</v>
      </c>
      <c r="I24" s="6">
        <f t="shared" si="1"/>
        <v>-7.1627340000000004</v>
      </c>
      <c r="J24" s="6">
        <f t="shared" si="2"/>
        <v>-9.9130687999999996</v>
      </c>
      <c r="L24">
        <v>1900000000</v>
      </c>
      <c r="M24">
        <v>-7.9557605000000002</v>
      </c>
      <c r="N24">
        <v>-8.7033500999999998</v>
      </c>
      <c r="O24"/>
      <c r="P24"/>
      <c r="Q24" s="20"/>
      <c r="R24" s="6">
        <f t="shared" si="3"/>
        <v>2.2000000000000002</v>
      </c>
      <c r="S24" s="6">
        <f t="shared" si="4"/>
        <v>-7.5774993999999998</v>
      </c>
      <c r="T24" s="6">
        <f t="shared" si="5"/>
        <v>-10.208914</v>
      </c>
      <c r="U24" s="20"/>
    </row>
    <row r="25" spans="2:21" x14ac:dyDescent="0.25">
      <c r="B25">
        <v>1960000000</v>
      </c>
      <c r="C25">
        <v>-7.3828712000000003</v>
      </c>
      <c r="D25">
        <v>-9.5207643999999991</v>
      </c>
      <c r="E25"/>
      <c r="F25"/>
      <c r="G25" s="20"/>
      <c r="H25" s="6">
        <f t="shared" si="0"/>
        <v>2.2599999999999998</v>
      </c>
      <c r="I25" s="6">
        <f t="shared" si="1"/>
        <v>-7.0685782000000001</v>
      </c>
      <c r="J25" s="6">
        <f t="shared" si="2"/>
        <v>-10.093336000000001</v>
      </c>
      <c r="L25">
        <v>1960000000</v>
      </c>
      <c r="M25">
        <v>-7.9552331000000001</v>
      </c>
      <c r="N25">
        <v>-8.9373865000000006</v>
      </c>
      <c r="O25"/>
      <c r="P25"/>
      <c r="Q25" s="20"/>
      <c r="R25" s="6">
        <f t="shared" si="3"/>
        <v>2.2599999999999998</v>
      </c>
      <c r="S25" s="6">
        <f t="shared" si="4"/>
        <v>-7.4378076000000002</v>
      </c>
      <c r="T25" s="6">
        <f t="shared" si="5"/>
        <v>-10.547281999999999</v>
      </c>
      <c r="U25" s="20"/>
    </row>
    <row r="26" spans="2:21" x14ac:dyDescent="0.25">
      <c r="B26">
        <v>2020000000</v>
      </c>
      <c r="C26">
        <v>-7.2957840000000003</v>
      </c>
      <c r="D26">
        <v>-9.7040453000000007</v>
      </c>
      <c r="E26"/>
      <c r="F26"/>
      <c r="G26" s="20"/>
      <c r="H26" s="6">
        <f t="shared" si="0"/>
        <v>2.3199999999999998</v>
      </c>
      <c r="I26" s="6">
        <f t="shared" si="1"/>
        <v>-7.0416144999999997</v>
      </c>
      <c r="J26" s="6">
        <f t="shared" si="2"/>
        <v>-10.066882</v>
      </c>
      <c r="L26">
        <v>2020000000</v>
      </c>
      <c r="M26">
        <v>-7.8395089999999996</v>
      </c>
      <c r="N26">
        <v>-9.3199196000000004</v>
      </c>
      <c r="O26"/>
      <c r="P26"/>
      <c r="Q26" s="20"/>
      <c r="R26" s="6">
        <f t="shared" si="3"/>
        <v>2.3199999999999998</v>
      </c>
      <c r="S26" s="6">
        <f t="shared" si="4"/>
        <v>-7.3742169999999998</v>
      </c>
      <c r="T26" s="6">
        <f t="shared" si="5"/>
        <v>-10.727058</v>
      </c>
      <c r="U26" s="20"/>
    </row>
    <row r="27" spans="2:21" x14ac:dyDescent="0.25">
      <c r="B27">
        <v>2080000000</v>
      </c>
      <c r="C27">
        <v>-7.3206271999999997</v>
      </c>
      <c r="D27">
        <v>-9.6744021999999994</v>
      </c>
      <c r="E27"/>
      <c r="F27"/>
      <c r="G27" s="20"/>
      <c r="H27" s="6">
        <f t="shared" si="0"/>
        <v>2.38</v>
      </c>
      <c r="I27" s="6">
        <f t="shared" si="1"/>
        <v>-6.9954004000000003</v>
      </c>
      <c r="J27" s="6">
        <f t="shared" si="2"/>
        <v>-10.043691000000001</v>
      </c>
      <c r="L27">
        <v>2080000000</v>
      </c>
      <c r="M27">
        <v>-7.8438020000000002</v>
      </c>
      <c r="N27">
        <v>-9.5386609999999994</v>
      </c>
      <c r="O27"/>
      <c r="P27"/>
      <c r="Q27" s="20"/>
      <c r="R27" s="6">
        <f t="shared" si="3"/>
        <v>2.38</v>
      </c>
      <c r="S27" s="6">
        <f t="shared" si="4"/>
        <v>-7.2851543000000003</v>
      </c>
      <c r="T27" s="6">
        <f t="shared" si="5"/>
        <v>-10.835570000000001</v>
      </c>
      <c r="U27" s="20"/>
    </row>
    <row r="28" spans="2:21" x14ac:dyDescent="0.25">
      <c r="B28">
        <v>2140000000</v>
      </c>
      <c r="C28">
        <v>-7.1633224000000002</v>
      </c>
      <c r="D28">
        <v>-9.9236927000000001</v>
      </c>
      <c r="E28"/>
      <c r="F28"/>
      <c r="G28" s="20"/>
      <c r="H28" s="6">
        <f t="shared" si="0"/>
        <v>2.44</v>
      </c>
      <c r="I28" s="6">
        <f t="shared" si="1"/>
        <v>-6.9542450999999996</v>
      </c>
      <c r="J28" s="6">
        <f t="shared" si="2"/>
        <v>-10.044529000000001</v>
      </c>
      <c r="L28">
        <v>2140000000</v>
      </c>
      <c r="M28">
        <v>-7.6240763999999999</v>
      </c>
      <c r="N28">
        <v>-9.9740438000000005</v>
      </c>
      <c r="O28"/>
      <c r="P28"/>
      <c r="Q28" s="20"/>
      <c r="R28" s="6">
        <f t="shared" si="3"/>
        <v>2.44</v>
      </c>
      <c r="S28" s="6">
        <f t="shared" si="4"/>
        <v>-7.2083478000000003</v>
      </c>
      <c r="T28" s="6">
        <f t="shared" si="5"/>
        <v>-11.009865</v>
      </c>
      <c r="U28" s="20"/>
    </row>
    <row r="29" spans="2:21" x14ac:dyDescent="0.25">
      <c r="B29">
        <v>2200000000</v>
      </c>
      <c r="C29">
        <v>-7.1627340000000004</v>
      </c>
      <c r="D29">
        <v>-9.9130687999999996</v>
      </c>
      <c r="E29"/>
      <c r="F29"/>
      <c r="G29" s="20"/>
      <c r="H29" s="6">
        <f t="shared" si="0"/>
        <v>2.5</v>
      </c>
      <c r="I29" s="6">
        <f t="shared" si="1"/>
        <v>-6.9540791999999998</v>
      </c>
      <c r="J29" s="6">
        <f t="shared" si="2"/>
        <v>-9.9374590000000005</v>
      </c>
      <c r="L29">
        <v>2200000000</v>
      </c>
      <c r="M29">
        <v>-7.5774993999999998</v>
      </c>
      <c r="N29">
        <v>-10.208914</v>
      </c>
      <c r="O29"/>
      <c r="P29"/>
      <c r="Q29" s="20"/>
      <c r="R29" s="6">
        <f t="shared" si="3"/>
        <v>2.5</v>
      </c>
      <c r="S29" s="6">
        <f t="shared" si="4"/>
        <v>-7.1791014999999998</v>
      </c>
      <c r="T29" s="6">
        <f t="shared" si="5"/>
        <v>-11.02774</v>
      </c>
      <c r="U29" s="20"/>
    </row>
    <row r="30" spans="2:21" x14ac:dyDescent="0.25">
      <c r="B30">
        <v>2260000000</v>
      </c>
      <c r="C30">
        <v>-7.0685782000000001</v>
      </c>
      <c r="D30">
        <v>-10.093336000000001</v>
      </c>
      <c r="E30"/>
      <c r="F30"/>
      <c r="G30" s="20"/>
      <c r="H30" s="6">
        <f t="shared" si="0"/>
        <v>2.56</v>
      </c>
      <c r="I30" s="6">
        <f t="shared" si="1"/>
        <v>-6.9344339000000002</v>
      </c>
      <c r="J30" s="6">
        <f t="shared" si="2"/>
        <v>-9.8403893</v>
      </c>
      <c r="L30">
        <v>2260000000</v>
      </c>
      <c r="M30">
        <v>-7.4378076000000002</v>
      </c>
      <c r="N30">
        <v>-10.547281999999999</v>
      </c>
      <c r="O30"/>
      <c r="P30"/>
      <c r="Q30" s="20"/>
      <c r="R30" s="6">
        <f t="shared" si="3"/>
        <v>2.56</v>
      </c>
      <c r="S30" s="6">
        <f t="shared" si="4"/>
        <v>-7.1131419999999999</v>
      </c>
      <c r="T30" s="6">
        <f t="shared" si="5"/>
        <v>-11.094830999999999</v>
      </c>
      <c r="U30" s="20"/>
    </row>
    <row r="31" spans="2:21" x14ac:dyDescent="0.25">
      <c r="B31">
        <v>2320000000</v>
      </c>
      <c r="C31">
        <v>-7.0416144999999997</v>
      </c>
      <c r="D31">
        <v>-10.066882</v>
      </c>
      <c r="E31"/>
      <c r="F31"/>
      <c r="G31" s="20"/>
      <c r="H31" s="6">
        <f t="shared" si="0"/>
        <v>2.62</v>
      </c>
      <c r="I31" s="6">
        <f t="shared" si="1"/>
        <v>-6.9673394999999996</v>
      </c>
      <c r="J31" s="6">
        <f t="shared" si="2"/>
        <v>-9.6410836999999994</v>
      </c>
      <c r="L31">
        <v>2320000000</v>
      </c>
      <c r="M31">
        <v>-7.3742169999999998</v>
      </c>
      <c r="N31">
        <v>-10.727058</v>
      </c>
      <c r="O31"/>
      <c r="P31"/>
      <c r="Q31" s="20"/>
      <c r="R31" s="6">
        <f t="shared" si="3"/>
        <v>2.62</v>
      </c>
      <c r="S31" s="6">
        <f t="shared" si="4"/>
        <v>-7.1239623999999999</v>
      </c>
      <c r="T31" s="6">
        <f t="shared" si="5"/>
        <v>-10.985969000000001</v>
      </c>
      <c r="U31" s="20"/>
    </row>
    <row r="32" spans="2:21" x14ac:dyDescent="0.25">
      <c r="B32">
        <v>2380000000</v>
      </c>
      <c r="C32">
        <v>-6.9954004000000003</v>
      </c>
      <c r="D32">
        <v>-10.043691000000001</v>
      </c>
      <c r="E32"/>
      <c r="F32"/>
      <c r="G32" s="20"/>
      <c r="H32" s="6">
        <f t="shared" si="0"/>
        <v>2.68</v>
      </c>
      <c r="I32" s="6">
        <f t="shared" si="1"/>
        <v>-6.9229012000000001</v>
      </c>
      <c r="J32" s="6">
        <f t="shared" si="2"/>
        <v>-9.6890544999999992</v>
      </c>
      <c r="L32">
        <v>2380000000</v>
      </c>
      <c r="M32">
        <v>-7.2851543000000003</v>
      </c>
      <c r="N32">
        <v>-10.835570000000001</v>
      </c>
      <c r="O32"/>
      <c r="P32"/>
      <c r="Q32" s="20"/>
      <c r="R32" s="6">
        <f t="shared" si="3"/>
        <v>2.68</v>
      </c>
      <c r="S32" s="6">
        <f t="shared" si="4"/>
        <v>-7.0397290999999997</v>
      </c>
      <c r="T32" s="6">
        <f t="shared" si="5"/>
        <v>-11.213151</v>
      </c>
      <c r="U32" s="20"/>
    </row>
    <row r="33" spans="2:21" x14ac:dyDescent="0.25">
      <c r="B33">
        <v>2440000000</v>
      </c>
      <c r="C33">
        <v>-6.9542450999999996</v>
      </c>
      <c r="D33">
        <v>-10.044529000000001</v>
      </c>
      <c r="E33"/>
      <c r="F33"/>
      <c r="G33" s="20"/>
      <c r="H33" s="6">
        <f t="shared" si="0"/>
        <v>2.74</v>
      </c>
      <c r="I33" s="6">
        <f t="shared" si="1"/>
        <v>-7.0236235000000002</v>
      </c>
      <c r="J33" s="6">
        <f t="shared" si="2"/>
        <v>-9.4252882000000007</v>
      </c>
      <c r="L33">
        <v>2440000000</v>
      </c>
      <c r="M33">
        <v>-7.2083478000000003</v>
      </c>
      <c r="N33">
        <v>-11.009865</v>
      </c>
      <c r="O33"/>
      <c r="P33"/>
      <c r="Q33" s="20"/>
      <c r="R33" s="6">
        <f t="shared" si="3"/>
        <v>2.74</v>
      </c>
      <c r="S33" s="6">
        <f t="shared" si="4"/>
        <v>-7.0933533000000004</v>
      </c>
      <c r="T33" s="6">
        <f t="shared" si="5"/>
        <v>-11.082501000000001</v>
      </c>
      <c r="U33" s="20"/>
    </row>
    <row r="34" spans="2:21" x14ac:dyDescent="0.25">
      <c r="B34">
        <v>2500000000</v>
      </c>
      <c r="C34">
        <v>-6.9540791999999998</v>
      </c>
      <c r="D34">
        <v>-9.9374590000000005</v>
      </c>
      <c r="E34"/>
      <c r="F34"/>
      <c r="G34" s="20"/>
      <c r="H34" s="6">
        <f t="shared" si="0"/>
        <v>2.8</v>
      </c>
      <c r="I34" s="6">
        <f t="shared" si="1"/>
        <v>-6.9795403</v>
      </c>
      <c r="J34" s="6">
        <f t="shared" si="2"/>
        <v>-9.4860992</v>
      </c>
      <c r="L34">
        <v>2500000000</v>
      </c>
      <c r="M34">
        <v>-7.1791014999999998</v>
      </c>
      <c r="N34">
        <v>-11.02774</v>
      </c>
      <c r="O34"/>
      <c r="P34"/>
      <c r="Q34" s="20"/>
      <c r="R34" s="6">
        <f t="shared" si="3"/>
        <v>2.8</v>
      </c>
      <c r="S34" s="6">
        <f t="shared" si="4"/>
        <v>-7.0001764</v>
      </c>
      <c r="T34" s="6">
        <f t="shared" si="5"/>
        <v>-11.285159999999999</v>
      </c>
      <c r="U34" s="20"/>
    </row>
    <row r="35" spans="2:21" x14ac:dyDescent="0.25">
      <c r="B35">
        <v>2560000000</v>
      </c>
      <c r="C35">
        <v>-6.9344339000000002</v>
      </c>
      <c r="D35">
        <v>-9.8403893</v>
      </c>
      <c r="E35"/>
      <c r="F35"/>
      <c r="G35" s="20"/>
      <c r="H35" s="6">
        <f t="shared" si="0"/>
        <v>2.86</v>
      </c>
      <c r="I35" s="6">
        <f t="shared" si="1"/>
        <v>-7.0693669000000003</v>
      </c>
      <c r="J35" s="6">
        <f t="shared" si="2"/>
        <v>-9.2944745999999991</v>
      </c>
      <c r="L35">
        <v>2560000000</v>
      </c>
      <c r="M35">
        <v>-7.1131419999999999</v>
      </c>
      <c r="N35">
        <v>-11.094830999999999</v>
      </c>
      <c r="O35"/>
      <c r="P35"/>
      <c r="Q35" s="20"/>
      <c r="R35" s="6">
        <f t="shared" si="3"/>
        <v>2.86</v>
      </c>
      <c r="S35" s="6">
        <f t="shared" si="4"/>
        <v>-7.0464358000000002</v>
      </c>
      <c r="T35" s="6">
        <f t="shared" si="5"/>
        <v>-11.187799999999999</v>
      </c>
      <c r="U35" s="20"/>
    </row>
    <row r="36" spans="2:21" x14ac:dyDescent="0.25">
      <c r="B36">
        <v>2620000000</v>
      </c>
      <c r="C36">
        <v>-6.9673394999999996</v>
      </c>
      <c r="D36">
        <v>-9.6410836999999994</v>
      </c>
      <c r="E36"/>
      <c r="F36"/>
      <c r="G36" s="20"/>
      <c r="H36" s="6">
        <f t="shared" si="0"/>
        <v>2.92</v>
      </c>
      <c r="I36" s="6">
        <f t="shared" si="1"/>
        <v>-7.0145869000000003</v>
      </c>
      <c r="J36" s="6">
        <f t="shared" si="2"/>
        <v>-9.4028196000000008</v>
      </c>
      <c r="L36">
        <v>2620000000</v>
      </c>
      <c r="M36">
        <v>-7.1239623999999999</v>
      </c>
      <c r="N36">
        <v>-10.985969000000001</v>
      </c>
      <c r="O36"/>
      <c r="P36"/>
      <c r="Q36" s="20"/>
      <c r="R36" s="6">
        <f t="shared" si="3"/>
        <v>2.92</v>
      </c>
      <c r="S36" s="6">
        <f t="shared" si="4"/>
        <v>-6.9412393999999997</v>
      </c>
      <c r="T36" s="6">
        <f t="shared" si="5"/>
        <v>-11.384967</v>
      </c>
      <c r="U36" s="20"/>
    </row>
    <row r="37" spans="2:21" x14ac:dyDescent="0.25">
      <c r="B37">
        <v>2680000000</v>
      </c>
      <c r="C37">
        <v>-6.9229012000000001</v>
      </c>
      <c r="D37">
        <v>-9.6890544999999992</v>
      </c>
      <c r="E37"/>
      <c r="F37"/>
      <c r="G37" s="20"/>
      <c r="H37" s="6">
        <f t="shared" si="0"/>
        <v>2.98</v>
      </c>
      <c r="I37" s="6">
        <f t="shared" si="1"/>
        <v>-7.0999860999999997</v>
      </c>
      <c r="J37" s="6">
        <f t="shared" si="2"/>
        <v>-9.2321557999999992</v>
      </c>
      <c r="L37">
        <v>2680000000</v>
      </c>
      <c r="M37">
        <v>-7.0397290999999997</v>
      </c>
      <c r="N37">
        <v>-11.213151</v>
      </c>
      <c r="O37"/>
      <c r="P37"/>
      <c r="Q37" s="20"/>
      <c r="R37" s="6">
        <f t="shared" si="3"/>
        <v>2.98</v>
      </c>
      <c r="S37" s="6">
        <f t="shared" si="4"/>
        <v>-6.9775229000000003</v>
      </c>
      <c r="T37" s="6">
        <f t="shared" si="5"/>
        <v>-11.229115</v>
      </c>
      <c r="U37" s="20"/>
    </row>
    <row r="38" spans="2:21" x14ac:dyDescent="0.25">
      <c r="B38">
        <v>2740000000</v>
      </c>
      <c r="C38">
        <v>-7.0236235000000002</v>
      </c>
      <c r="D38">
        <v>-9.4252882000000007</v>
      </c>
      <c r="E38"/>
      <c r="F38"/>
      <c r="G38" s="20"/>
      <c r="H38" s="6">
        <f t="shared" si="0"/>
        <v>3.04</v>
      </c>
      <c r="I38" s="6">
        <f t="shared" si="1"/>
        <v>-7.0619325999999996</v>
      </c>
      <c r="J38" s="6">
        <f t="shared" si="2"/>
        <v>-9.3206854000000003</v>
      </c>
      <c r="L38">
        <v>2740000000</v>
      </c>
      <c r="M38">
        <v>-7.0933533000000004</v>
      </c>
      <c r="N38">
        <v>-11.082501000000001</v>
      </c>
      <c r="O38"/>
      <c r="P38"/>
      <c r="Q38" s="20"/>
      <c r="R38" s="6">
        <f t="shared" si="3"/>
        <v>3.04</v>
      </c>
      <c r="S38" s="6">
        <f t="shared" si="4"/>
        <v>-6.9322181</v>
      </c>
      <c r="T38" s="6">
        <f t="shared" si="5"/>
        <v>-11.253717</v>
      </c>
      <c r="U38" s="20"/>
    </row>
    <row r="39" spans="2:21" x14ac:dyDescent="0.25">
      <c r="B39">
        <v>2800000000</v>
      </c>
      <c r="C39">
        <v>-6.9795403</v>
      </c>
      <c r="D39">
        <v>-9.4860992</v>
      </c>
      <c r="E39"/>
      <c r="F39"/>
      <c r="G39" s="20"/>
      <c r="H39" s="6">
        <f t="shared" si="0"/>
        <v>3.1</v>
      </c>
      <c r="I39" s="6">
        <f t="shared" si="1"/>
        <v>-7.0877438000000001</v>
      </c>
      <c r="J39" s="6">
        <f t="shared" si="2"/>
        <v>-9.3179301999999993</v>
      </c>
      <c r="L39">
        <v>2800000000</v>
      </c>
      <c r="M39">
        <v>-7.0001764</v>
      </c>
      <c r="N39">
        <v>-11.285159999999999</v>
      </c>
      <c r="O39"/>
      <c r="P39"/>
      <c r="Q39" s="20"/>
      <c r="R39" s="6">
        <f t="shared" si="3"/>
        <v>3.1</v>
      </c>
      <c r="S39" s="6">
        <f t="shared" si="4"/>
        <v>-6.9551677999999999</v>
      </c>
      <c r="T39" s="6">
        <f t="shared" si="5"/>
        <v>-11.158232</v>
      </c>
      <c r="U39" s="20"/>
    </row>
    <row r="40" spans="2:21" x14ac:dyDescent="0.25">
      <c r="B40">
        <v>2860000000</v>
      </c>
      <c r="C40">
        <v>-7.0693669000000003</v>
      </c>
      <c r="D40">
        <v>-9.2944745999999991</v>
      </c>
      <c r="E40"/>
      <c r="F40"/>
      <c r="G40" s="20"/>
      <c r="H40" s="6">
        <f t="shared" si="0"/>
        <v>3.16</v>
      </c>
      <c r="I40" s="6">
        <f t="shared" si="1"/>
        <v>-7.0733366000000002</v>
      </c>
      <c r="J40" s="6">
        <f t="shared" si="2"/>
        <v>-9.3459538999999996</v>
      </c>
      <c r="L40">
        <v>2860000000</v>
      </c>
      <c r="M40">
        <v>-7.0464358000000002</v>
      </c>
      <c r="N40">
        <v>-11.187799999999999</v>
      </c>
      <c r="O40"/>
      <c r="P40"/>
      <c r="Q40" s="20"/>
      <c r="R40" s="6">
        <f t="shared" si="3"/>
        <v>3.16</v>
      </c>
      <c r="S40" s="6">
        <f t="shared" si="4"/>
        <v>-6.9483098999999999</v>
      </c>
      <c r="T40" s="6">
        <f t="shared" si="5"/>
        <v>-11.090501</v>
      </c>
      <c r="U40" s="20"/>
    </row>
    <row r="41" spans="2:21" x14ac:dyDescent="0.25">
      <c r="B41">
        <v>2920000000</v>
      </c>
      <c r="C41">
        <v>-7.0145869000000003</v>
      </c>
      <c r="D41">
        <v>-9.4028196000000008</v>
      </c>
      <c r="E41"/>
      <c r="F41"/>
      <c r="G41" s="20"/>
      <c r="H41" s="6">
        <f t="shared" si="0"/>
        <v>3.22</v>
      </c>
      <c r="I41" s="6">
        <f t="shared" si="1"/>
        <v>-7.0939535999999999</v>
      </c>
      <c r="J41" s="6">
        <f t="shared" si="2"/>
        <v>-9.2736902000000008</v>
      </c>
      <c r="L41">
        <v>2920000000</v>
      </c>
      <c r="M41">
        <v>-6.9412393999999997</v>
      </c>
      <c r="N41">
        <v>-11.384967</v>
      </c>
      <c r="O41"/>
      <c r="P41"/>
      <c r="Q41" s="20"/>
      <c r="R41" s="6">
        <f t="shared" si="3"/>
        <v>3.22</v>
      </c>
      <c r="S41" s="6">
        <f t="shared" si="4"/>
        <v>-6.9754562</v>
      </c>
      <c r="T41" s="6">
        <f t="shared" si="5"/>
        <v>-10.911892</v>
      </c>
      <c r="U41" s="20"/>
    </row>
    <row r="42" spans="2:21" x14ac:dyDescent="0.25">
      <c r="B42">
        <v>2980000000</v>
      </c>
      <c r="C42">
        <v>-7.0999860999999997</v>
      </c>
      <c r="D42">
        <v>-9.2321557999999992</v>
      </c>
      <c r="E42"/>
      <c r="F42"/>
      <c r="G42" s="20"/>
      <c r="H42" s="6">
        <f t="shared" si="0"/>
        <v>3.28</v>
      </c>
      <c r="I42" s="6">
        <f t="shared" si="1"/>
        <v>-7.0726832999999996</v>
      </c>
      <c r="J42" s="6">
        <f t="shared" si="2"/>
        <v>-9.3046474000000003</v>
      </c>
      <c r="L42">
        <v>2980000000</v>
      </c>
      <c r="M42">
        <v>-6.9775229000000003</v>
      </c>
      <c r="N42">
        <v>-11.229115</v>
      </c>
      <c r="O42"/>
      <c r="P42"/>
      <c r="Q42" s="20"/>
      <c r="R42" s="6">
        <f t="shared" si="3"/>
        <v>3.28</v>
      </c>
      <c r="S42" s="6">
        <f t="shared" si="4"/>
        <v>-6.9818897</v>
      </c>
      <c r="T42" s="6">
        <f t="shared" si="5"/>
        <v>-10.804959999999999</v>
      </c>
      <c r="U42" s="20"/>
    </row>
    <row r="43" spans="2:21" x14ac:dyDescent="0.25">
      <c r="B43">
        <v>3040000000</v>
      </c>
      <c r="C43">
        <v>-7.0619325999999996</v>
      </c>
      <c r="D43">
        <v>-9.3206854000000003</v>
      </c>
      <c r="E43"/>
      <c r="F43"/>
      <c r="G43" s="20"/>
      <c r="H43" s="6">
        <f t="shared" si="0"/>
        <v>3.34</v>
      </c>
      <c r="I43" s="6">
        <f t="shared" si="1"/>
        <v>-7.0802244999999999</v>
      </c>
      <c r="J43" s="6">
        <f t="shared" si="2"/>
        <v>-9.3497790999999992</v>
      </c>
      <c r="L43">
        <v>3040000000</v>
      </c>
      <c r="M43">
        <v>-6.9322181</v>
      </c>
      <c r="N43">
        <v>-11.253717</v>
      </c>
      <c r="O43"/>
      <c r="P43"/>
      <c r="Q43" s="20"/>
      <c r="R43" s="6">
        <f t="shared" si="3"/>
        <v>3.34</v>
      </c>
      <c r="S43" s="6">
        <f t="shared" si="4"/>
        <v>-6.9836698000000004</v>
      </c>
      <c r="T43" s="6">
        <f t="shared" si="5"/>
        <v>-10.802802</v>
      </c>
      <c r="U43" s="20"/>
    </row>
    <row r="44" spans="2:21" x14ac:dyDescent="0.25">
      <c r="B44">
        <v>3100000000</v>
      </c>
      <c r="C44">
        <v>-7.0877438000000001</v>
      </c>
      <c r="D44">
        <v>-9.3179301999999993</v>
      </c>
      <c r="E44"/>
      <c r="F44"/>
      <c r="G44" s="20"/>
      <c r="H44" s="6">
        <f t="shared" si="0"/>
        <v>3.4</v>
      </c>
      <c r="I44" s="6">
        <f t="shared" si="1"/>
        <v>-7.1150793999999999</v>
      </c>
      <c r="J44" s="6">
        <f t="shared" si="2"/>
        <v>-9.2935505000000003</v>
      </c>
      <c r="L44">
        <v>3100000000</v>
      </c>
      <c r="M44">
        <v>-6.9551677999999999</v>
      </c>
      <c r="N44">
        <v>-11.158232</v>
      </c>
      <c r="O44"/>
      <c r="P44"/>
      <c r="Q44" s="20"/>
      <c r="R44" s="6">
        <f t="shared" si="3"/>
        <v>3.4</v>
      </c>
      <c r="S44" s="6">
        <f t="shared" si="4"/>
        <v>-7.0269585000000001</v>
      </c>
      <c r="T44" s="6">
        <f t="shared" si="5"/>
        <v>-10.598447</v>
      </c>
      <c r="U44" s="20"/>
    </row>
    <row r="45" spans="2:21" x14ac:dyDescent="0.25">
      <c r="B45">
        <v>3160000000</v>
      </c>
      <c r="C45">
        <v>-7.0733366000000002</v>
      </c>
      <c r="D45">
        <v>-9.3459538999999996</v>
      </c>
      <c r="E45"/>
      <c r="F45"/>
      <c r="G45" s="20"/>
      <c r="H45" s="6">
        <f t="shared" si="0"/>
        <v>3.46</v>
      </c>
      <c r="I45" s="6">
        <f t="shared" si="1"/>
        <v>-7.1318913000000004</v>
      </c>
      <c r="J45" s="6">
        <f t="shared" si="2"/>
        <v>-9.2890958999999995</v>
      </c>
      <c r="L45">
        <v>3160000000</v>
      </c>
      <c r="M45">
        <v>-6.9483098999999999</v>
      </c>
      <c r="N45">
        <v>-11.090501</v>
      </c>
      <c r="O45"/>
      <c r="P45"/>
      <c r="Q45" s="20"/>
      <c r="R45" s="6">
        <f t="shared" si="3"/>
        <v>3.46</v>
      </c>
      <c r="S45" s="6">
        <f t="shared" si="4"/>
        <v>-7.0171641999999999</v>
      </c>
      <c r="T45" s="6">
        <f t="shared" si="5"/>
        <v>-10.53444</v>
      </c>
      <c r="U45" s="20"/>
    </row>
    <row r="46" spans="2:21" x14ac:dyDescent="0.25">
      <c r="B46">
        <v>3220000000</v>
      </c>
      <c r="C46">
        <v>-7.0939535999999999</v>
      </c>
      <c r="D46">
        <v>-9.2736902000000008</v>
      </c>
      <c r="E46"/>
      <c r="F46"/>
      <c r="G46" s="20"/>
      <c r="H46" s="6">
        <f t="shared" si="0"/>
        <v>3.52</v>
      </c>
      <c r="I46" s="6">
        <f t="shared" si="1"/>
        <v>-7.1899137</v>
      </c>
      <c r="J46" s="6">
        <f t="shared" si="2"/>
        <v>-9.3370142000000005</v>
      </c>
      <c r="L46">
        <v>3220000000</v>
      </c>
      <c r="M46">
        <v>-6.9754562</v>
      </c>
      <c r="N46">
        <v>-10.911892</v>
      </c>
      <c r="O46"/>
      <c r="P46"/>
      <c r="Q46" s="20"/>
      <c r="R46" s="6">
        <f t="shared" si="3"/>
        <v>3.52</v>
      </c>
      <c r="S46" s="6">
        <f t="shared" si="4"/>
        <v>-7.0694965999999999</v>
      </c>
      <c r="T46" s="6">
        <f t="shared" si="5"/>
        <v>-10.443053000000001</v>
      </c>
      <c r="U46" s="20"/>
    </row>
    <row r="47" spans="2:21" x14ac:dyDescent="0.25">
      <c r="B47">
        <v>3280000000</v>
      </c>
      <c r="C47">
        <v>-7.0726832999999996</v>
      </c>
      <c r="D47">
        <v>-9.3046474000000003</v>
      </c>
      <c r="E47"/>
      <c r="F47"/>
      <c r="G47" s="20"/>
      <c r="H47" s="6">
        <f t="shared" si="0"/>
        <v>3.58</v>
      </c>
      <c r="I47" s="6">
        <f t="shared" si="1"/>
        <v>-7.2356028999999999</v>
      </c>
      <c r="J47" s="6">
        <f t="shared" si="2"/>
        <v>-9.3946570999999999</v>
      </c>
      <c r="L47">
        <v>3280000000</v>
      </c>
      <c r="M47">
        <v>-6.9818897</v>
      </c>
      <c r="N47">
        <v>-10.804959999999999</v>
      </c>
      <c r="O47"/>
      <c r="P47"/>
      <c r="Q47" s="20"/>
      <c r="R47" s="6">
        <f t="shared" si="3"/>
        <v>3.58</v>
      </c>
      <c r="S47" s="6">
        <f t="shared" si="4"/>
        <v>-7.0687537000000003</v>
      </c>
      <c r="T47" s="6">
        <f t="shared" si="5"/>
        <v>-10.457763</v>
      </c>
      <c r="U47" s="20"/>
    </row>
    <row r="48" spans="2:21" x14ac:dyDescent="0.25">
      <c r="B48">
        <v>3340000000</v>
      </c>
      <c r="C48">
        <v>-7.0802244999999999</v>
      </c>
      <c r="D48">
        <v>-9.3497790999999992</v>
      </c>
      <c r="E48"/>
      <c r="F48"/>
      <c r="G48" s="20"/>
      <c r="H48" s="6">
        <f t="shared" si="0"/>
        <v>3.64</v>
      </c>
      <c r="I48" s="6">
        <f t="shared" si="1"/>
        <v>-7.3158088000000001</v>
      </c>
      <c r="J48" s="6">
        <f t="shared" si="2"/>
        <v>-9.3952235999999996</v>
      </c>
      <c r="L48">
        <v>3340000000</v>
      </c>
      <c r="M48">
        <v>-6.9836698000000004</v>
      </c>
      <c r="N48">
        <v>-10.802802</v>
      </c>
      <c r="O48"/>
      <c r="P48"/>
      <c r="Q48" s="20"/>
      <c r="R48" s="6">
        <f t="shared" si="3"/>
        <v>3.64</v>
      </c>
      <c r="S48" s="6">
        <f t="shared" si="4"/>
        <v>-7.1446424000000004</v>
      </c>
      <c r="T48" s="6">
        <f t="shared" si="5"/>
        <v>-10.310266</v>
      </c>
      <c r="U48" s="20"/>
    </row>
    <row r="49" spans="2:21" x14ac:dyDescent="0.25">
      <c r="B49">
        <v>3400000000</v>
      </c>
      <c r="C49">
        <v>-7.1150793999999999</v>
      </c>
      <c r="D49">
        <v>-9.2935505000000003</v>
      </c>
      <c r="E49"/>
      <c r="F49"/>
      <c r="G49" s="20"/>
      <c r="H49" s="6">
        <f t="shared" si="0"/>
        <v>3.7</v>
      </c>
      <c r="I49" s="6">
        <f t="shared" si="1"/>
        <v>-7.3799299999999999</v>
      </c>
      <c r="J49" s="6">
        <f t="shared" si="2"/>
        <v>-9.4146155999999994</v>
      </c>
      <c r="L49">
        <v>3400000000</v>
      </c>
      <c r="M49">
        <v>-7.0269585000000001</v>
      </c>
      <c r="N49">
        <v>-10.598447</v>
      </c>
      <c r="O49"/>
      <c r="P49"/>
      <c r="Q49" s="20"/>
      <c r="R49" s="6">
        <f t="shared" si="3"/>
        <v>3.7</v>
      </c>
      <c r="S49" s="6">
        <f t="shared" si="4"/>
        <v>-7.1641278000000002</v>
      </c>
      <c r="T49" s="6">
        <f t="shared" si="5"/>
        <v>-10.295576000000001</v>
      </c>
      <c r="U49" s="20"/>
    </row>
    <row r="50" spans="2:21" x14ac:dyDescent="0.25">
      <c r="B50">
        <v>3460000000</v>
      </c>
      <c r="C50">
        <v>-7.1318913000000004</v>
      </c>
      <c r="D50">
        <v>-9.2890958999999995</v>
      </c>
      <c r="E50"/>
      <c r="F50"/>
      <c r="G50" s="20"/>
      <c r="H50" s="6">
        <f t="shared" si="0"/>
        <v>3.76</v>
      </c>
      <c r="I50" s="6">
        <f t="shared" si="1"/>
        <v>-7.4302982999999996</v>
      </c>
      <c r="J50" s="6">
        <f t="shared" si="2"/>
        <v>-9.5471305999999991</v>
      </c>
      <c r="L50">
        <v>3460000000</v>
      </c>
      <c r="M50">
        <v>-7.0171641999999999</v>
      </c>
      <c r="N50">
        <v>-10.53444</v>
      </c>
      <c r="O50"/>
      <c r="P50"/>
      <c r="Q50" s="20"/>
      <c r="R50" s="6">
        <f t="shared" si="3"/>
        <v>3.76</v>
      </c>
      <c r="S50" s="6">
        <f t="shared" si="4"/>
        <v>-7.2138752999999998</v>
      </c>
      <c r="T50" s="6">
        <f t="shared" si="5"/>
        <v>-10.312006</v>
      </c>
      <c r="U50" s="20"/>
    </row>
    <row r="51" spans="2:21" x14ac:dyDescent="0.25">
      <c r="B51">
        <v>3520000000</v>
      </c>
      <c r="C51">
        <v>-7.1899137</v>
      </c>
      <c r="D51">
        <v>-9.3370142000000005</v>
      </c>
      <c r="E51"/>
      <c r="F51"/>
      <c r="G51" s="20"/>
      <c r="H51" s="6">
        <f t="shared" si="0"/>
        <v>3.82</v>
      </c>
      <c r="I51" s="6">
        <f t="shared" si="1"/>
        <v>-7.4774566</v>
      </c>
      <c r="J51" s="6">
        <f t="shared" si="2"/>
        <v>-9.6459694000000002</v>
      </c>
      <c r="L51">
        <v>3520000000</v>
      </c>
      <c r="M51">
        <v>-7.0694965999999999</v>
      </c>
      <c r="N51">
        <v>-10.443053000000001</v>
      </c>
      <c r="O51"/>
      <c r="P51"/>
      <c r="Q51" s="20"/>
      <c r="R51" s="6">
        <f t="shared" si="3"/>
        <v>3.82</v>
      </c>
      <c r="S51" s="6">
        <f t="shared" si="4"/>
        <v>-7.2209529999999997</v>
      </c>
      <c r="T51" s="6">
        <f t="shared" si="5"/>
        <v>-10.395731</v>
      </c>
      <c r="U51" s="20"/>
    </row>
    <row r="52" spans="2:21" x14ac:dyDescent="0.25">
      <c r="B52">
        <v>3580000000</v>
      </c>
      <c r="C52">
        <v>-7.2356028999999999</v>
      </c>
      <c r="D52">
        <v>-9.3946570999999999</v>
      </c>
      <c r="E52"/>
      <c r="F52"/>
      <c r="G52" s="20"/>
      <c r="H52" s="6">
        <f t="shared" si="0"/>
        <v>3.88</v>
      </c>
      <c r="I52" s="6">
        <f t="shared" si="1"/>
        <v>-7.5216994000000001</v>
      </c>
      <c r="J52" s="6">
        <f t="shared" si="2"/>
        <v>-9.7813578000000003</v>
      </c>
      <c r="L52">
        <v>3580000000</v>
      </c>
      <c r="M52">
        <v>-7.0687537000000003</v>
      </c>
      <c r="N52">
        <v>-10.457763</v>
      </c>
      <c r="O52"/>
      <c r="P52"/>
      <c r="Q52" s="20"/>
      <c r="R52" s="6">
        <f t="shared" si="3"/>
        <v>3.88</v>
      </c>
      <c r="S52" s="6">
        <f t="shared" si="4"/>
        <v>-7.2702106999999998</v>
      </c>
      <c r="T52" s="6">
        <f t="shared" si="5"/>
        <v>-10.412666</v>
      </c>
      <c r="U52" s="20"/>
    </row>
    <row r="53" spans="2:21" x14ac:dyDescent="0.25">
      <c r="B53">
        <v>3640000000</v>
      </c>
      <c r="C53">
        <v>-7.3158088000000001</v>
      </c>
      <c r="D53">
        <v>-9.3952235999999996</v>
      </c>
      <c r="E53"/>
      <c r="F53"/>
      <c r="G53" s="20"/>
      <c r="H53" s="6">
        <f t="shared" si="0"/>
        <v>3.94</v>
      </c>
      <c r="I53" s="6">
        <f t="shared" si="1"/>
        <v>-7.5543709000000003</v>
      </c>
      <c r="J53" s="6">
        <f t="shared" si="2"/>
        <v>-9.8914804000000007</v>
      </c>
      <c r="L53">
        <v>3640000000</v>
      </c>
      <c r="M53">
        <v>-7.1446424000000004</v>
      </c>
      <c r="N53">
        <v>-10.310266</v>
      </c>
      <c r="O53"/>
      <c r="P53"/>
      <c r="Q53" s="20"/>
      <c r="R53" s="6">
        <f t="shared" si="3"/>
        <v>3.94</v>
      </c>
      <c r="S53" s="6">
        <f t="shared" si="4"/>
        <v>-7.2809242999999997</v>
      </c>
      <c r="T53" s="6">
        <f t="shared" si="5"/>
        <v>-10.491547000000001</v>
      </c>
      <c r="U53" s="20"/>
    </row>
    <row r="54" spans="2:21" x14ac:dyDescent="0.25">
      <c r="B54">
        <v>3700000000</v>
      </c>
      <c r="C54">
        <v>-7.3799299999999999</v>
      </c>
      <c r="D54">
        <v>-9.4146155999999994</v>
      </c>
      <c r="E54"/>
      <c r="F54"/>
      <c r="G54" s="20"/>
      <c r="H54" s="6">
        <f t="shared" si="0"/>
        <v>4</v>
      </c>
      <c r="I54" s="6">
        <f t="shared" si="1"/>
        <v>-7.5734816</v>
      </c>
      <c r="J54" s="6">
        <f t="shared" si="2"/>
        <v>-10.063546000000001</v>
      </c>
      <c r="L54">
        <v>3700000000</v>
      </c>
      <c r="M54">
        <v>-7.1641278000000002</v>
      </c>
      <c r="N54">
        <v>-10.295576000000001</v>
      </c>
      <c r="O54"/>
      <c r="P54"/>
      <c r="Q54" s="20"/>
      <c r="R54" s="6">
        <f t="shared" si="3"/>
        <v>4</v>
      </c>
      <c r="S54" s="6">
        <f t="shared" si="4"/>
        <v>-7.2955665999999999</v>
      </c>
      <c r="T54" s="6">
        <f t="shared" si="5"/>
        <v>-10.588557</v>
      </c>
      <c r="U54" s="20"/>
    </row>
    <row r="55" spans="2:21" x14ac:dyDescent="0.25">
      <c r="B55">
        <v>3760000000</v>
      </c>
      <c r="C55">
        <v>-7.4302982999999996</v>
      </c>
      <c r="D55">
        <v>-9.5471305999999991</v>
      </c>
      <c r="E55"/>
      <c r="F55"/>
      <c r="H55" s="6">
        <f t="shared" si="0"/>
        <v>4.0599999999999996</v>
      </c>
      <c r="I55" s="6">
        <f t="shared" si="1"/>
        <v>-7.5774574000000001</v>
      </c>
      <c r="J55" s="6">
        <f t="shared" si="2"/>
        <v>-10.239471999999999</v>
      </c>
      <c r="L55">
        <v>3760000000</v>
      </c>
      <c r="M55">
        <v>-7.2138752999999998</v>
      </c>
      <c r="N55">
        <v>-10.312006</v>
      </c>
      <c r="O55"/>
      <c r="P55"/>
      <c r="R55" s="6">
        <f t="shared" si="3"/>
        <v>4.0599999999999996</v>
      </c>
      <c r="S55" s="6">
        <f t="shared" si="4"/>
        <v>-7.2610054000000002</v>
      </c>
      <c r="T55" s="6">
        <f t="shared" si="5"/>
        <v>-10.739998</v>
      </c>
    </row>
    <row r="56" spans="2:21" x14ac:dyDescent="0.25">
      <c r="B56">
        <v>3820000000</v>
      </c>
      <c r="C56">
        <v>-7.4774566</v>
      </c>
      <c r="D56">
        <v>-9.6459694000000002</v>
      </c>
      <c r="E56"/>
      <c r="F56"/>
      <c r="H56" s="6">
        <f t="shared" si="0"/>
        <v>4.12</v>
      </c>
      <c r="I56" s="6">
        <f t="shared" si="1"/>
        <v>-7.6027259999999997</v>
      </c>
      <c r="J56" s="6">
        <f t="shared" si="2"/>
        <v>-10.381603</v>
      </c>
      <c r="L56">
        <v>3820000000</v>
      </c>
      <c r="M56">
        <v>-7.2209529999999997</v>
      </c>
      <c r="N56">
        <v>-10.395731</v>
      </c>
      <c r="O56"/>
      <c r="P56"/>
      <c r="R56" s="6">
        <f t="shared" si="3"/>
        <v>4.12</v>
      </c>
      <c r="S56" s="6">
        <f t="shared" si="4"/>
        <v>-7.2589816999999996</v>
      </c>
      <c r="T56" s="6">
        <f t="shared" si="5"/>
        <v>-10.824137</v>
      </c>
    </row>
    <row r="57" spans="2:21" x14ac:dyDescent="0.25">
      <c r="B57">
        <v>3880000000</v>
      </c>
      <c r="C57">
        <v>-7.5216994000000001</v>
      </c>
      <c r="D57">
        <v>-9.7813578000000003</v>
      </c>
      <c r="E57"/>
      <c r="F57"/>
      <c r="H57" s="6">
        <f t="shared" si="0"/>
        <v>4.18</v>
      </c>
      <c r="I57" s="6">
        <f t="shared" si="1"/>
        <v>-7.6229448</v>
      </c>
      <c r="J57" s="6">
        <f t="shared" si="2"/>
        <v>-10.545790999999999</v>
      </c>
      <c r="L57">
        <v>3880000000</v>
      </c>
      <c r="M57">
        <v>-7.2702106999999998</v>
      </c>
      <c r="N57">
        <v>-10.412666</v>
      </c>
      <c r="O57"/>
      <c r="P57"/>
      <c r="R57" s="6">
        <f t="shared" si="3"/>
        <v>4.18</v>
      </c>
      <c r="S57" s="6">
        <f t="shared" si="4"/>
        <v>-7.2382479000000002</v>
      </c>
      <c r="T57" s="6">
        <f t="shared" si="5"/>
        <v>-10.958002</v>
      </c>
    </row>
    <row r="58" spans="2:21" x14ac:dyDescent="0.25">
      <c r="B58">
        <v>3940000000</v>
      </c>
      <c r="C58">
        <v>-7.5543709000000003</v>
      </c>
      <c r="D58">
        <v>-9.8914804000000007</v>
      </c>
      <c r="E58"/>
      <c r="F58"/>
      <c r="H58" s="6">
        <f t="shared" si="0"/>
        <v>4.24</v>
      </c>
      <c r="I58" s="6">
        <f t="shared" si="1"/>
        <v>-7.6384734999999999</v>
      </c>
      <c r="J58" s="6">
        <f t="shared" si="2"/>
        <v>-10.689619</v>
      </c>
      <c r="L58">
        <v>3940000000</v>
      </c>
      <c r="M58">
        <v>-7.2809242999999997</v>
      </c>
      <c r="N58">
        <v>-10.491547000000001</v>
      </c>
      <c r="O58"/>
      <c r="P58"/>
      <c r="R58" s="6">
        <f t="shared" si="3"/>
        <v>4.24</v>
      </c>
      <c r="S58" s="6">
        <f t="shared" si="4"/>
        <v>-7.2043528999999999</v>
      </c>
      <c r="T58" s="6">
        <f t="shared" si="5"/>
        <v>-11.05786</v>
      </c>
    </row>
    <row r="59" spans="2:21" x14ac:dyDescent="0.25">
      <c r="B59">
        <v>4000000000</v>
      </c>
      <c r="C59">
        <v>-7.5734816</v>
      </c>
      <c r="D59">
        <v>-10.063546000000001</v>
      </c>
      <c r="E59"/>
      <c r="F59"/>
      <c r="H59" s="6">
        <f t="shared" si="0"/>
        <v>4.3</v>
      </c>
      <c r="I59" s="6">
        <f t="shared" si="1"/>
        <v>-7.6411690999999999</v>
      </c>
      <c r="J59" s="6">
        <f t="shared" si="2"/>
        <v>-10.928601</v>
      </c>
      <c r="L59">
        <v>4000000000</v>
      </c>
      <c r="M59">
        <v>-7.2955665999999999</v>
      </c>
      <c r="N59">
        <v>-10.588557</v>
      </c>
      <c r="O59"/>
      <c r="P59"/>
      <c r="R59" s="6">
        <f t="shared" si="3"/>
        <v>4.3</v>
      </c>
      <c r="S59" s="6">
        <f t="shared" si="4"/>
        <v>-7.1820582999999996</v>
      </c>
      <c r="T59" s="6">
        <f t="shared" si="5"/>
        <v>-11.202133999999999</v>
      </c>
    </row>
    <row r="60" spans="2:21" x14ac:dyDescent="0.25">
      <c r="B60">
        <v>4060000000</v>
      </c>
      <c r="C60">
        <v>-7.5774574000000001</v>
      </c>
      <c r="D60">
        <v>-10.239471999999999</v>
      </c>
      <c r="E60"/>
      <c r="F60"/>
      <c r="H60" s="6">
        <f t="shared" si="0"/>
        <v>4.3600000000000003</v>
      </c>
      <c r="I60" s="6">
        <f t="shared" si="1"/>
        <v>-7.7032484999999999</v>
      </c>
      <c r="J60" s="6">
        <f t="shared" si="2"/>
        <v>-11.069646000000001</v>
      </c>
      <c r="L60">
        <v>4060000000</v>
      </c>
      <c r="M60">
        <v>-7.2610054000000002</v>
      </c>
      <c r="N60">
        <v>-10.739998</v>
      </c>
      <c r="O60"/>
      <c r="P60"/>
      <c r="R60" s="6">
        <f t="shared" si="3"/>
        <v>4.3600000000000003</v>
      </c>
      <c r="S60" s="6">
        <f t="shared" si="4"/>
        <v>-7.2226185999999997</v>
      </c>
      <c r="T60" s="6">
        <f t="shared" si="5"/>
        <v>-11.232524</v>
      </c>
    </row>
    <row r="61" spans="2:21" x14ac:dyDescent="0.25">
      <c r="B61">
        <v>4120000000</v>
      </c>
      <c r="C61">
        <v>-7.6027259999999997</v>
      </c>
      <c r="D61">
        <v>-10.381603</v>
      </c>
      <c r="E61"/>
      <c r="F61"/>
      <c r="H61" s="6">
        <f t="shared" si="0"/>
        <v>4.42</v>
      </c>
      <c r="I61" s="6">
        <f t="shared" si="1"/>
        <v>-7.7220091999999996</v>
      </c>
      <c r="J61" s="6">
        <f t="shared" si="2"/>
        <v>-11.314966999999999</v>
      </c>
      <c r="L61">
        <v>4120000000</v>
      </c>
      <c r="M61">
        <v>-7.2589816999999996</v>
      </c>
      <c r="N61">
        <v>-10.824137</v>
      </c>
      <c r="O61"/>
      <c r="P61"/>
      <c r="R61" s="6">
        <f t="shared" si="3"/>
        <v>4.42</v>
      </c>
      <c r="S61" s="6">
        <f t="shared" si="4"/>
        <v>-7.2687311000000001</v>
      </c>
      <c r="T61" s="6">
        <f t="shared" si="5"/>
        <v>-11.240204</v>
      </c>
    </row>
    <row r="62" spans="2:21" x14ac:dyDescent="0.25">
      <c r="B62">
        <v>4180000000</v>
      </c>
      <c r="C62">
        <v>-7.6229448</v>
      </c>
      <c r="D62">
        <v>-10.545790999999999</v>
      </c>
      <c r="E62"/>
      <c r="F62"/>
      <c r="H62" s="6">
        <f t="shared" si="0"/>
        <v>4.4800000000000004</v>
      </c>
      <c r="I62" s="6">
        <f t="shared" si="1"/>
        <v>-7.718267</v>
      </c>
      <c r="J62" s="6">
        <f t="shared" si="2"/>
        <v>-11.581692</v>
      </c>
      <c r="L62">
        <v>4180000000</v>
      </c>
      <c r="M62">
        <v>-7.2382479000000002</v>
      </c>
      <c r="N62">
        <v>-10.958002</v>
      </c>
      <c r="O62"/>
      <c r="P62"/>
      <c r="R62" s="6">
        <f t="shared" si="3"/>
        <v>4.4800000000000004</v>
      </c>
      <c r="S62" s="6">
        <f t="shared" si="4"/>
        <v>-7.3064384000000002</v>
      </c>
      <c r="T62" s="6">
        <f t="shared" si="5"/>
        <v>-11.267799999999999</v>
      </c>
    </row>
    <row r="63" spans="2:21" x14ac:dyDescent="0.25">
      <c r="B63">
        <v>4240000000</v>
      </c>
      <c r="C63">
        <v>-7.6384734999999999</v>
      </c>
      <c r="D63">
        <v>-10.689619</v>
      </c>
      <c r="E63"/>
      <c r="F63"/>
      <c r="H63" s="6">
        <f t="shared" si="0"/>
        <v>4.54</v>
      </c>
      <c r="I63" s="6">
        <f t="shared" si="1"/>
        <v>-7.6808022999999999</v>
      </c>
      <c r="J63" s="6">
        <f t="shared" si="2"/>
        <v>-11.942663</v>
      </c>
      <c r="L63">
        <v>4240000000</v>
      </c>
      <c r="M63">
        <v>-7.2043528999999999</v>
      </c>
      <c r="N63">
        <v>-11.05786</v>
      </c>
      <c r="O63"/>
      <c r="P63"/>
      <c r="R63" s="6">
        <f t="shared" si="3"/>
        <v>4.54</v>
      </c>
      <c r="S63" s="6">
        <f t="shared" si="4"/>
        <v>-7.3568401000000003</v>
      </c>
      <c r="T63" s="6">
        <f t="shared" si="5"/>
        <v>-11.250082000000001</v>
      </c>
    </row>
    <row r="64" spans="2:21" x14ac:dyDescent="0.25">
      <c r="B64">
        <v>4300000000</v>
      </c>
      <c r="C64">
        <v>-7.6411690999999999</v>
      </c>
      <c r="D64">
        <v>-10.928601</v>
      </c>
      <c r="E64"/>
      <c r="F64"/>
      <c r="H64" s="6">
        <f t="shared" si="0"/>
        <v>4.5999999999999996</v>
      </c>
      <c r="I64" s="6">
        <f t="shared" si="1"/>
        <v>-7.6547437</v>
      </c>
      <c r="J64" s="6">
        <f t="shared" si="2"/>
        <v>-12.241167000000001</v>
      </c>
      <c r="L64">
        <v>4300000000</v>
      </c>
      <c r="M64">
        <v>-7.1820582999999996</v>
      </c>
      <c r="N64">
        <v>-11.202133999999999</v>
      </c>
      <c r="O64"/>
      <c r="P64"/>
      <c r="R64" s="6">
        <f t="shared" si="3"/>
        <v>4.5999999999999996</v>
      </c>
      <c r="S64" s="6">
        <f t="shared" si="4"/>
        <v>-7.4165286999999998</v>
      </c>
      <c r="T64" s="6">
        <f t="shared" si="5"/>
        <v>-11.217008</v>
      </c>
    </row>
    <row r="65" spans="2:20" x14ac:dyDescent="0.25">
      <c r="B65">
        <v>4360000000</v>
      </c>
      <c r="C65">
        <v>-7.7032484999999999</v>
      </c>
      <c r="D65">
        <v>-11.069646000000001</v>
      </c>
      <c r="E65"/>
      <c r="F65"/>
      <c r="H65" s="6">
        <f t="shared" si="0"/>
        <v>4.66</v>
      </c>
      <c r="I65" s="6">
        <f t="shared" si="1"/>
        <v>-7.5741104999999997</v>
      </c>
      <c r="J65" s="6">
        <f t="shared" si="2"/>
        <v>-12.643091999999999</v>
      </c>
      <c r="L65">
        <v>4360000000</v>
      </c>
      <c r="M65">
        <v>-7.2226185999999997</v>
      </c>
      <c r="N65">
        <v>-11.232524</v>
      </c>
      <c r="O65"/>
      <c r="P65"/>
      <c r="R65" s="6">
        <f t="shared" si="3"/>
        <v>4.66</v>
      </c>
      <c r="S65" s="6">
        <f t="shared" si="4"/>
        <v>-7.4629463999999999</v>
      </c>
      <c r="T65" s="6">
        <f t="shared" si="5"/>
        <v>-11.185390999999999</v>
      </c>
    </row>
    <row r="66" spans="2:20" x14ac:dyDescent="0.25">
      <c r="B66">
        <v>4420000000</v>
      </c>
      <c r="C66">
        <v>-7.7220091999999996</v>
      </c>
      <c r="D66">
        <v>-11.314966999999999</v>
      </c>
      <c r="E66"/>
      <c r="F66"/>
      <c r="H66" s="6">
        <f t="shared" si="0"/>
        <v>4.72</v>
      </c>
      <c r="I66" s="6">
        <f t="shared" si="1"/>
        <v>-7.5007676999999999</v>
      </c>
      <c r="J66" s="6">
        <f t="shared" si="2"/>
        <v>-13.005411</v>
      </c>
      <c r="L66">
        <v>4420000000</v>
      </c>
      <c r="M66">
        <v>-7.2687311000000001</v>
      </c>
      <c r="N66">
        <v>-11.240204</v>
      </c>
      <c r="O66"/>
      <c r="P66"/>
      <c r="R66" s="6">
        <f t="shared" si="3"/>
        <v>4.72</v>
      </c>
      <c r="S66" s="6">
        <f t="shared" si="4"/>
        <v>-7.4874219999999996</v>
      </c>
      <c r="T66" s="6">
        <f t="shared" si="5"/>
        <v>-11.259283999999999</v>
      </c>
    </row>
    <row r="67" spans="2:20" x14ac:dyDescent="0.25">
      <c r="B67">
        <v>4480000000</v>
      </c>
      <c r="C67">
        <v>-7.718267</v>
      </c>
      <c r="D67">
        <v>-11.581692</v>
      </c>
      <c r="E67"/>
      <c r="F67"/>
      <c r="H67" s="6">
        <f t="shared" si="0"/>
        <v>4.78</v>
      </c>
      <c r="I67" s="6">
        <f t="shared" si="1"/>
        <v>-7.4273566999999998</v>
      </c>
      <c r="J67" s="6">
        <f t="shared" si="2"/>
        <v>-13.336045</v>
      </c>
      <c r="L67">
        <v>4480000000</v>
      </c>
      <c r="M67">
        <v>-7.3064384000000002</v>
      </c>
      <c r="N67">
        <v>-11.267799999999999</v>
      </c>
      <c r="O67"/>
      <c r="P67"/>
      <c r="R67" s="6">
        <f t="shared" si="3"/>
        <v>4.78</v>
      </c>
      <c r="S67" s="6">
        <f t="shared" si="4"/>
        <v>-7.5319694999999998</v>
      </c>
      <c r="T67" s="6">
        <f t="shared" si="5"/>
        <v>-11.236069000000001</v>
      </c>
    </row>
    <row r="68" spans="2:20" x14ac:dyDescent="0.25">
      <c r="B68">
        <v>4540000000</v>
      </c>
      <c r="C68">
        <v>-7.6808022999999999</v>
      </c>
      <c r="D68">
        <v>-11.942663</v>
      </c>
      <c r="E68"/>
      <c r="F68"/>
      <c r="H68" s="6">
        <f t="shared" ref="H68:H131" si="6">B73/1000000000</f>
        <v>4.84</v>
      </c>
      <c r="I68" s="6">
        <f t="shared" ref="I68:I131" si="7">C73</f>
        <v>-7.3920617000000002</v>
      </c>
      <c r="J68" s="6">
        <f t="shared" ref="J68:J131" si="8">D73</f>
        <v>-13.618976999999999</v>
      </c>
      <c r="L68">
        <v>4540000000</v>
      </c>
      <c r="M68">
        <v>-7.3568401000000003</v>
      </c>
      <c r="N68">
        <v>-11.250082000000001</v>
      </c>
      <c r="O68"/>
      <c r="P68"/>
      <c r="R68" s="6">
        <f t="shared" ref="R68:R131" si="9">L73/1000000000</f>
        <v>4.84</v>
      </c>
      <c r="S68" s="6">
        <f t="shared" ref="S68:S131" si="10">M73</f>
        <v>-7.5588036000000001</v>
      </c>
      <c r="T68" s="6">
        <f t="shared" ref="T68:T131" si="11">N73</f>
        <v>-11.332772</v>
      </c>
    </row>
    <row r="69" spans="2:20" x14ac:dyDescent="0.25">
      <c r="B69">
        <v>4600000000</v>
      </c>
      <c r="C69">
        <v>-7.6547437</v>
      </c>
      <c r="D69">
        <v>-12.241167000000001</v>
      </c>
      <c r="E69"/>
      <c r="F69"/>
      <c r="H69" s="6">
        <f t="shared" si="6"/>
        <v>4.9000000000000004</v>
      </c>
      <c r="I69" s="6">
        <f t="shared" si="7"/>
        <v>-7.3453565000000003</v>
      </c>
      <c r="J69" s="6">
        <f t="shared" si="8"/>
        <v>-13.844782</v>
      </c>
      <c r="L69">
        <v>4600000000</v>
      </c>
      <c r="M69">
        <v>-7.4165286999999998</v>
      </c>
      <c r="N69">
        <v>-11.217008</v>
      </c>
      <c r="O69"/>
      <c r="P69"/>
      <c r="R69" s="6">
        <f t="shared" si="9"/>
        <v>4.9000000000000004</v>
      </c>
      <c r="S69" s="6">
        <f t="shared" si="10"/>
        <v>-7.5743637000000001</v>
      </c>
      <c r="T69" s="6">
        <f t="shared" si="11"/>
        <v>-11.355829999999999</v>
      </c>
    </row>
    <row r="70" spans="2:20" x14ac:dyDescent="0.25">
      <c r="B70">
        <v>4660000000</v>
      </c>
      <c r="C70">
        <v>-7.5741104999999997</v>
      </c>
      <c r="D70">
        <v>-12.643091999999999</v>
      </c>
      <c r="E70"/>
      <c r="F70"/>
      <c r="H70" s="6">
        <f t="shared" si="6"/>
        <v>4.96</v>
      </c>
      <c r="I70" s="6">
        <f t="shared" si="7"/>
        <v>-7.3511772000000004</v>
      </c>
      <c r="J70" s="6">
        <f t="shared" si="8"/>
        <v>-13.993525</v>
      </c>
      <c r="L70">
        <v>4660000000</v>
      </c>
      <c r="M70">
        <v>-7.4629463999999999</v>
      </c>
      <c r="N70">
        <v>-11.185390999999999</v>
      </c>
      <c r="O70"/>
      <c r="P70"/>
      <c r="R70" s="6">
        <f t="shared" si="9"/>
        <v>4.96</v>
      </c>
      <c r="S70" s="6">
        <f t="shared" si="10"/>
        <v>-7.5891489999999999</v>
      </c>
      <c r="T70" s="6">
        <f t="shared" si="11"/>
        <v>-11.461542</v>
      </c>
    </row>
    <row r="71" spans="2:20" x14ac:dyDescent="0.25">
      <c r="B71">
        <v>4720000000</v>
      </c>
      <c r="C71">
        <v>-7.5007676999999999</v>
      </c>
      <c r="D71">
        <v>-13.005411</v>
      </c>
      <c r="E71"/>
      <c r="F71"/>
      <c r="H71" s="6">
        <f t="shared" si="6"/>
        <v>5.0199999999999996</v>
      </c>
      <c r="I71" s="6">
        <f t="shared" si="7"/>
        <v>-7.3389182000000002</v>
      </c>
      <c r="J71" s="6">
        <f t="shared" si="8"/>
        <v>-14.162388</v>
      </c>
      <c r="L71">
        <v>4720000000</v>
      </c>
      <c r="M71">
        <v>-7.4874219999999996</v>
      </c>
      <c r="N71">
        <v>-11.259283999999999</v>
      </c>
      <c r="O71"/>
      <c r="P71"/>
      <c r="R71" s="6">
        <f t="shared" si="9"/>
        <v>5.0199999999999996</v>
      </c>
      <c r="S71" s="6">
        <f t="shared" si="10"/>
        <v>-7.6038885000000001</v>
      </c>
      <c r="T71" s="6">
        <f t="shared" si="11"/>
        <v>-11.467449</v>
      </c>
    </row>
    <row r="72" spans="2:20" x14ac:dyDescent="0.25">
      <c r="B72">
        <v>4780000000</v>
      </c>
      <c r="C72">
        <v>-7.4273566999999998</v>
      </c>
      <c r="D72">
        <v>-13.336045</v>
      </c>
      <c r="E72"/>
      <c r="F72"/>
      <c r="H72" s="6">
        <f t="shared" si="6"/>
        <v>5.08</v>
      </c>
      <c r="I72" s="6">
        <f t="shared" si="7"/>
        <v>-7.3683147</v>
      </c>
      <c r="J72" s="6">
        <f t="shared" si="8"/>
        <v>-14.112226</v>
      </c>
      <c r="L72">
        <v>4780000000</v>
      </c>
      <c r="M72">
        <v>-7.5319694999999998</v>
      </c>
      <c r="N72">
        <v>-11.236069000000001</v>
      </c>
      <c r="O72"/>
      <c r="P72"/>
      <c r="R72" s="6">
        <f t="shared" si="9"/>
        <v>5.08</v>
      </c>
      <c r="S72" s="6">
        <f t="shared" si="10"/>
        <v>-7.5958724000000002</v>
      </c>
      <c r="T72" s="6">
        <f t="shared" si="11"/>
        <v>-11.491104999999999</v>
      </c>
    </row>
    <row r="73" spans="2:20" x14ac:dyDescent="0.25">
      <c r="B73">
        <v>4840000000</v>
      </c>
      <c r="C73">
        <v>-7.3920617000000002</v>
      </c>
      <c r="D73">
        <v>-13.618976999999999</v>
      </c>
      <c r="E73"/>
      <c r="F73"/>
      <c r="H73" s="6">
        <f t="shared" si="6"/>
        <v>5.14</v>
      </c>
      <c r="I73" s="6">
        <f t="shared" si="7"/>
        <v>-7.3796505999999997</v>
      </c>
      <c r="J73" s="6">
        <f t="shared" si="8"/>
        <v>-14.150429000000001</v>
      </c>
      <c r="L73">
        <v>4840000000</v>
      </c>
      <c r="M73">
        <v>-7.5588036000000001</v>
      </c>
      <c r="N73">
        <v>-11.332772</v>
      </c>
      <c r="O73"/>
      <c r="P73"/>
      <c r="R73" s="6">
        <f t="shared" si="9"/>
        <v>5.14</v>
      </c>
      <c r="S73" s="6">
        <f t="shared" si="10"/>
        <v>-7.5936674999999996</v>
      </c>
      <c r="T73" s="6">
        <f t="shared" si="11"/>
        <v>-11.540471</v>
      </c>
    </row>
    <row r="74" spans="2:20" x14ac:dyDescent="0.25">
      <c r="B74">
        <v>4900000000</v>
      </c>
      <c r="C74">
        <v>-7.3453565000000003</v>
      </c>
      <c r="D74">
        <v>-13.844782</v>
      </c>
      <c r="E74"/>
      <c r="F74"/>
      <c r="H74" s="6">
        <f t="shared" si="6"/>
        <v>5.2</v>
      </c>
      <c r="I74" s="6">
        <f t="shared" si="7"/>
        <v>-7.4380183000000004</v>
      </c>
      <c r="J74" s="6">
        <f t="shared" si="8"/>
        <v>-14.190201</v>
      </c>
      <c r="L74">
        <v>4900000000</v>
      </c>
      <c r="M74">
        <v>-7.5743637000000001</v>
      </c>
      <c r="N74">
        <v>-11.355829999999999</v>
      </c>
      <c r="O74"/>
      <c r="P74"/>
      <c r="R74" s="6">
        <f t="shared" si="9"/>
        <v>5.2</v>
      </c>
      <c r="S74" s="6">
        <f t="shared" si="10"/>
        <v>-7.5954571</v>
      </c>
      <c r="T74" s="6">
        <f t="shared" si="11"/>
        <v>-11.731051000000001</v>
      </c>
    </row>
    <row r="75" spans="2:20" x14ac:dyDescent="0.25">
      <c r="B75">
        <v>4960000000</v>
      </c>
      <c r="C75">
        <v>-7.3511772000000004</v>
      </c>
      <c r="D75">
        <v>-13.993525</v>
      </c>
      <c r="E75"/>
      <c r="F75"/>
      <c r="H75" s="6">
        <f t="shared" si="6"/>
        <v>5.26</v>
      </c>
      <c r="I75" s="6">
        <f t="shared" si="7"/>
        <v>-7.4435453000000003</v>
      </c>
      <c r="J75" s="6">
        <f t="shared" si="8"/>
        <v>-14.26914</v>
      </c>
      <c r="L75">
        <v>4960000000</v>
      </c>
      <c r="M75">
        <v>-7.5891489999999999</v>
      </c>
      <c r="N75">
        <v>-11.461542</v>
      </c>
      <c r="O75"/>
      <c r="P75"/>
      <c r="R75" s="6">
        <f t="shared" si="9"/>
        <v>5.26</v>
      </c>
      <c r="S75" s="6">
        <f t="shared" si="10"/>
        <v>-7.5557226999999996</v>
      </c>
      <c r="T75" s="6">
        <f t="shared" si="11"/>
        <v>-11.923690000000001</v>
      </c>
    </row>
    <row r="76" spans="2:20" x14ac:dyDescent="0.25">
      <c r="B76">
        <v>5020000000</v>
      </c>
      <c r="C76">
        <v>-7.3389182000000002</v>
      </c>
      <c r="D76">
        <v>-14.162388</v>
      </c>
      <c r="E76"/>
      <c r="F76"/>
      <c r="H76" s="6">
        <f t="shared" si="6"/>
        <v>5.32</v>
      </c>
      <c r="I76" s="6">
        <f t="shared" si="7"/>
        <v>-7.4699903000000001</v>
      </c>
      <c r="J76" s="6">
        <f t="shared" si="8"/>
        <v>-14.188283999999999</v>
      </c>
      <c r="L76">
        <v>5020000000</v>
      </c>
      <c r="M76">
        <v>-7.6038885000000001</v>
      </c>
      <c r="N76">
        <v>-11.467449</v>
      </c>
      <c r="O76"/>
      <c r="P76"/>
      <c r="R76" s="6">
        <f t="shared" si="9"/>
        <v>5.32</v>
      </c>
      <c r="S76" s="6">
        <f t="shared" si="10"/>
        <v>-7.4932074999999996</v>
      </c>
      <c r="T76" s="6">
        <f t="shared" si="11"/>
        <v>-12.199358</v>
      </c>
    </row>
    <row r="77" spans="2:20" x14ac:dyDescent="0.25">
      <c r="B77">
        <v>5080000000</v>
      </c>
      <c r="C77">
        <v>-7.3683147</v>
      </c>
      <c r="D77">
        <v>-14.112226</v>
      </c>
      <c r="E77"/>
      <c r="F77"/>
      <c r="H77" s="6">
        <f t="shared" si="6"/>
        <v>5.38</v>
      </c>
      <c r="I77" s="6">
        <f t="shared" si="7"/>
        <v>-7.4687818999999998</v>
      </c>
      <c r="J77" s="6">
        <f t="shared" si="8"/>
        <v>-14.385009</v>
      </c>
      <c r="L77">
        <v>5080000000</v>
      </c>
      <c r="M77">
        <v>-7.5958724000000002</v>
      </c>
      <c r="N77">
        <v>-11.491104999999999</v>
      </c>
      <c r="O77"/>
      <c r="P77"/>
      <c r="R77" s="6">
        <f t="shared" si="9"/>
        <v>5.38</v>
      </c>
      <c r="S77" s="6">
        <f t="shared" si="10"/>
        <v>-7.4217896000000003</v>
      </c>
      <c r="T77" s="6">
        <f t="shared" si="11"/>
        <v>-12.630409</v>
      </c>
    </row>
    <row r="78" spans="2:20" x14ac:dyDescent="0.25">
      <c r="B78">
        <v>5140000000</v>
      </c>
      <c r="C78">
        <v>-7.3796505999999997</v>
      </c>
      <c r="D78">
        <v>-14.150429000000001</v>
      </c>
      <c r="E78"/>
      <c r="F78"/>
      <c r="H78" s="6">
        <f t="shared" si="6"/>
        <v>5.44</v>
      </c>
      <c r="I78" s="6">
        <f t="shared" si="7"/>
        <v>-7.5112309000000002</v>
      </c>
      <c r="J78" s="6">
        <f t="shared" si="8"/>
        <v>-14.439292999999999</v>
      </c>
      <c r="L78">
        <v>5140000000</v>
      </c>
      <c r="M78">
        <v>-7.5936674999999996</v>
      </c>
      <c r="N78">
        <v>-11.540471</v>
      </c>
      <c r="O78"/>
      <c r="P78"/>
      <c r="R78" s="6">
        <f t="shared" si="9"/>
        <v>5.44</v>
      </c>
      <c r="S78" s="6">
        <f t="shared" si="10"/>
        <v>-7.3639792999999996</v>
      </c>
      <c r="T78" s="6">
        <f t="shared" si="11"/>
        <v>-13.115443000000001</v>
      </c>
    </row>
    <row r="79" spans="2:20" x14ac:dyDescent="0.25">
      <c r="B79">
        <v>5200000000</v>
      </c>
      <c r="C79">
        <v>-7.4380183000000004</v>
      </c>
      <c r="D79">
        <v>-14.190201</v>
      </c>
      <c r="E79"/>
      <c r="F79"/>
      <c r="H79" s="6">
        <f t="shared" si="6"/>
        <v>5.5</v>
      </c>
      <c r="I79" s="6">
        <f t="shared" si="7"/>
        <v>-7.5170956000000002</v>
      </c>
      <c r="J79" s="6">
        <f t="shared" si="8"/>
        <v>-14.545484999999999</v>
      </c>
      <c r="L79">
        <v>5200000000</v>
      </c>
      <c r="M79">
        <v>-7.5954571</v>
      </c>
      <c r="N79">
        <v>-11.731051000000001</v>
      </c>
      <c r="O79"/>
      <c r="P79"/>
      <c r="R79" s="6">
        <f t="shared" si="9"/>
        <v>5.5</v>
      </c>
      <c r="S79" s="6">
        <f t="shared" si="10"/>
        <v>-7.3017883000000001</v>
      </c>
      <c r="T79" s="6">
        <f t="shared" si="11"/>
        <v>-13.533466000000001</v>
      </c>
    </row>
    <row r="80" spans="2:20" x14ac:dyDescent="0.25">
      <c r="B80">
        <v>5260000000</v>
      </c>
      <c r="C80">
        <v>-7.4435453000000003</v>
      </c>
      <c r="D80">
        <v>-14.26914</v>
      </c>
      <c r="E80"/>
      <c r="F80"/>
      <c r="H80" s="6">
        <f t="shared" si="6"/>
        <v>5.56</v>
      </c>
      <c r="I80" s="6">
        <f t="shared" si="7"/>
        <v>-7.5420647000000001</v>
      </c>
      <c r="J80" s="6">
        <f t="shared" si="8"/>
        <v>-14.587479</v>
      </c>
      <c r="L80">
        <v>5260000000</v>
      </c>
      <c r="M80">
        <v>-7.5557226999999996</v>
      </c>
      <c r="N80">
        <v>-11.923690000000001</v>
      </c>
      <c r="O80"/>
      <c r="P80"/>
      <c r="R80" s="6">
        <f t="shared" si="9"/>
        <v>5.56</v>
      </c>
      <c r="S80" s="6">
        <f t="shared" si="10"/>
        <v>-7.2649808</v>
      </c>
      <c r="T80" s="6">
        <f t="shared" si="11"/>
        <v>-13.997833</v>
      </c>
    </row>
    <row r="81" spans="2:20" x14ac:dyDescent="0.25">
      <c r="B81">
        <v>5320000000</v>
      </c>
      <c r="C81">
        <v>-7.4699903000000001</v>
      </c>
      <c r="D81">
        <v>-14.188283999999999</v>
      </c>
      <c r="E81"/>
      <c r="F81"/>
      <c r="H81" s="6">
        <f t="shared" si="6"/>
        <v>5.62</v>
      </c>
      <c r="I81" s="6">
        <f t="shared" si="7"/>
        <v>-7.5589551999999998</v>
      </c>
      <c r="J81" s="6">
        <f t="shared" si="8"/>
        <v>-14.772781</v>
      </c>
      <c r="L81">
        <v>5320000000</v>
      </c>
      <c r="M81">
        <v>-7.4932074999999996</v>
      </c>
      <c r="N81">
        <v>-12.199358</v>
      </c>
      <c r="O81"/>
      <c r="P81"/>
      <c r="R81" s="6">
        <f t="shared" si="9"/>
        <v>5.62</v>
      </c>
      <c r="S81" s="6">
        <f t="shared" si="10"/>
        <v>-7.2465042999999998</v>
      </c>
      <c r="T81" s="6">
        <f t="shared" si="11"/>
        <v>-14.429377000000001</v>
      </c>
    </row>
    <row r="82" spans="2:20" x14ac:dyDescent="0.25">
      <c r="B82">
        <v>5380000000</v>
      </c>
      <c r="C82">
        <v>-7.4687818999999998</v>
      </c>
      <c r="D82">
        <v>-14.385009</v>
      </c>
      <c r="E82"/>
      <c r="F82"/>
      <c r="H82" s="6">
        <f t="shared" si="6"/>
        <v>5.68</v>
      </c>
      <c r="I82" s="6">
        <f t="shared" si="7"/>
        <v>-7.5735716999999996</v>
      </c>
      <c r="J82" s="6">
        <f t="shared" si="8"/>
        <v>-14.870718999999999</v>
      </c>
      <c r="L82">
        <v>5380000000</v>
      </c>
      <c r="M82">
        <v>-7.4217896000000003</v>
      </c>
      <c r="N82">
        <v>-12.630409</v>
      </c>
      <c r="O82"/>
      <c r="P82"/>
      <c r="R82" s="6">
        <f t="shared" si="9"/>
        <v>5.68</v>
      </c>
      <c r="S82" s="6">
        <f t="shared" si="10"/>
        <v>-7.2390765999999998</v>
      </c>
      <c r="T82" s="6">
        <f t="shared" si="11"/>
        <v>-14.841714</v>
      </c>
    </row>
    <row r="83" spans="2:20" x14ac:dyDescent="0.25">
      <c r="B83">
        <v>5440000000</v>
      </c>
      <c r="C83">
        <v>-7.5112309000000002</v>
      </c>
      <c r="D83">
        <v>-14.439292999999999</v>
      </c>
      <c r="E83"/>
      <c r="F83"/>
      <c r="H83" s="6">
        <f t="shared" si="6"/>
        <v>5.74</v>
      </c>
      <c r="I83" s="6">
        <f t="shared" si="7"/>
        <v>-7.5486250000000004</v>
      </c>
      <c r="J83" s="6">
        <f t="shared" si="8"/>
        <v>-15.085357</v>
      </c>
      <c r="L83">
        <v>5440000000</v>
      </c>
      <c r="M83">
        <v>-7.3639792999999996</v>
      </c>
      <c r="N83">
        <v>-13.115443000000001</v>
      </c>
      <c r="O83"/>
      <c r="P83"/>
      <c r="R83" s="6">
        <f t="shared" si="9"/>
        <v>5.74</v>
      </c>
      <c r="S83" s="6">
        <f t="shared" si="10"/>
        <v>-7.2316070000000003</v>
      </c>
      <c r="T83" s="6">
        <f t="shared" si="11"/>
        <v>-15.206077000000001</v>
      </c>
    </row>
    <row r="84" spans="2:20" x14ac:dyDescent="0.25">
      <c r="B84">
        <v>5500000000</v>
      </c>
      <c r="C84">
        <v>-7.5170956000000002</v>
      </c>
      <c r="D84">
        <v>-14.545484999999999</v>
      </c>
      <c r="E84"/>
      <c r="F84"/>
      <c r="H84" s="6">
        <f t="shared" si="6"/>
        <v>5.8</v>
      </c>
      <c r="I84" s="6">
        <f t="shared" si="7"/>
        <v>-7.5288805999999999</v>
      </c>
      <c r="J84" s="6">
        <f t="shared" si="8"/>
        <v>-15.201178000000001</v>
      </c>
      <c r="L84">
        <v>5500000000</v>
      </c>
      <c r="M84">
        <v>-7.3017883000000001</v>
      </c>
      <c r="N84">
        <v>-13.533466000000001</v>
      </c>
      <c r="O84"/>
      <c r="P84"/>
      <c r="R84" s="6">
        <f t="shared" si="9"/>
        <v>5.8</v>
      </c>
      <c r="S84" s="6">
        <f t="shared" si="10"/>
        <v>-7.2341103999999996</v>
      </c>
      <c r="T84" s="6">
        <f t="shared" si="11"/>
        <v>-15.501761999999999</v>
      </c>
    </row>
    <row r="85" spans="2:20" x14ac:dyDescent="0.25">
      <c r="B85">
        <v>5560000000</v>
      </c>
      <c r="C85">
        <v>-7.5420647000000001</v>
      </c>
      <c r="D85">
        <v>-14.587479</v>
      </c>
      <c r="E85"/>
      <c r="F85"/>
      <c r="H85" s="6">
        <f t="shared" si="6"/>
        <v>5.86</v>
      </c>
      <c r="I85" s="6">
        <f t="shared" si="7"/>
        <v>-7.4781598999999996</v>
      </c>
      <c r="J85" s="6">
        <f t="shared" si="8"/>
        <v>-15.403254</v>
      </c>
      <c r="L85">
        <v>5560000000</v>
      </c>
      <c r="M85">
        <v>-7.2649808</v>
      </c>
      <c r="N85">
        <v>-13.997833</v>
      </c>
      <c r="O85"/>
      <c r="P85"/>
      <c r="R85" s="6">
        <f t="shared" si="9"/>
        <v>5.86</v>
      </c>
      <c r="S85" s="6">
        <f t="shared" si="10"/>
        <v>-7.2266402000000003</v>
      </c>
      <c r="T85" s="6">
        <f t="shared" si="11"/>
        <v>-15.729022000000001</v>
      </c>
    </row>
    <row r="86" spans="2:20" x14ac:dyDescent="0.25">
      <c r="B86">
        <v>5620000000</v>
      </c>
      <c r="C86">
        <v>-7.5589551999999998</v>
      </c>
      <c r="D86">
        <v>-14.772781</v>
      </c>
      <c r="E86"/>
      <c r="F86"/>
      <c r="H86" s="6">
        <f t="shared" si="6"/>
        <v>5.92</v>
      </c>
      <c r="I86" s="6">
        <f t="shared" si="7"/>
        <v>-7.4328608999999997</v>
      </c>
      <c r="J86" s="6">
        <f t="shared" si="8"/>
        <v>-15.599674</v>
      </c>
      <c r="L86">
        <v>5620000000</v>
      </c>
      <c r="M86">
        <v>-7.2465042999999998</v>
      </c>
      <c r="N86">
        <v>-14.429377000000001</v>
      </c>
      <c r="O86"/>
      <c r="P86"/>
      <c r="R86" s="6">
        <f t="shared" si="9"/>
        <v>5.92</v>
      </c>
      <c r="S86" s="6">
        <f t="shared" si="10"/>
        <v>-7.2238797999999997</v>
      </c>
      <c r="T86" s="6">
        <f t="shared" si="11"/>
        <v>-15.983274</v>
      </c>
    </row>
    <row r="87" spans="2:20" x14ac:dyDescent="0.25">
      <c r="B87">
        <v>5680000000</v>
      </c>
      <c r="C87">
        <v>-7.5735716999999996</v>
      </c>
      <c r="D87">
        <v>-14.870718999999999</v>
      </c>
      <c r="E87"/>
      <c r="F87"/>
      <c r="H87" s="6">
        <f t="shared" si="6"/>
        <v>5.98</v>
      </c>
      <c r="I87" s="6">
        <f t="shared" si="7"/>
        <v>-7.3935579999999996</v>
      </c>
      <c r="J87" s="6">
        <f t="shared" si="8"/>
        <v>-15.946856</v>
      </c>
      <c r="L87">
        <v>5680000000</v>
      </c>
      <c r="M87">
        <v>-7.2390765999999998</v>
      </c>
      <c r="N87">
        <v>-14.841714</v>
      </c>
      <c r="O87"/>
      <c r="P87"/>
      <c r="R87" s="6">
        <f t="shared" si="9"/>
        <v>5.98</v>
      </c>
      <c r="S87" s="6">
        <f t="shared" si="10"/>
        <v>-7.2421860999999996</v>
      </c>
      <c r="T87" s="6">
        <f t="shared" si="11"/>
        <v>-16.211224000000001</v>
      </c>
    </row>
    <row r="88" spans="2:20" x14ac:dyDescent="0.25">
      <c r="B88">
        <v>5740000000</v>
      </c>
      <c r="C88">
        <v>-7.5486250000000004</v>
      </c>
      <c r="D88">
        <v>-15.085357</v>
      </c>
      <c r="E88"/>
      <c r="F88"/>
      <c r="H88" s="6">
        <f t="shared" si="6"/>
        <v>6.04</v>
      </c>
      <c r="I88" s="6">
        <f t="shared" si="7"/>
        <v>-7.3644705000000004</v>
      </c>
      <c r="J88" s="6">
        <f t="shared" si="8"/>
        <v>-16.216887</v>
      </c>
      <c r="L88">
        <v>5740000000</v>
      </c>
      <c r="M88">
        <v>-7.2316070000000003</v>
      </c>
      <c r="N88">
        <v>-15.206077000000001</v>
      </c>
      <c r="O88"/>
      <c r="P88"/>
      <c r="R88" s="6">
        <f t="shared" si="9"/>
        <v>6.04</v>
      </c>
      <c r="S88" s="6">
        <f t="shared" si="10"/>
        <v>-7.2507929999999998</v>
      </c>
      <c r="T88" s="6">
        <f t="shared" si="11"/>
        <v>-16.359894000000001</v>
      </c>
    </row>
    <row r="89" spans="2:20" x14ac:dyDescent="0.25">
      <c r="B89">
        <v>5800000000</v>
      </c>
      <c r="C89">
        <v>-7.5288805999999999</v>
      </c>
      <c r="D89">
        <v>-15.201178000000001</v>
      </c>
      <c r="E89"/>
      <c r="F89"/>
      <c r="H89" s="6">
        <f t="shared" si="6"/>
        <v>6.1</v>
      </c>
      <c r="I89" s="6">
        <f t="shared" si="7"/>
        <v>-7.3216042999999997</v>
      </c>
      <c r="J89" s="6">
        <f t="shared" si="8"/>
        <v>-16.717846000000002</v>
      </c>
      <c r="L89">
        <v>5800000000</v>
      </c>
      <c r="M89">
        <v>-7.2341103999999996</v>
      </c>
      <c r="N89">
        <v>-15.501761999999999</v>
      </c>
      <c r="O89"/>
      <c r="P89"/>
      <c r="R89" s="6">
        <f t="shared" si="9"/>
        <v>6.1</v>
      </c>
      <c r="S89" s="6">
        <f t="shared" si="10"/>
        <v>-7.2594509</v>
      </c>
      <c r="T89" s="6">
        <f t="shared" si="11"/>
        <v>-16.610952000000001</v>
      </c>
    </row>
    <row r="90" spans="2:20" x14ac:dyDescent="0.25">
      <c r="B90">
        <v>5860000000</v>
      </c>
      <c r="C90">
        <v>-7.4781598999999996</v>
      </c>
      <c r="D90">
        <v>-15.403254</v>
      </c>
      <c r="E90"/>
      <c r="F90"/>
      <c r="H90" s="6">
        <f t="shared" si="6"/>
        <v>6.16</v>
      </c>
      <c r="I90" s="6">
        <f t="shared" si="7"/>
        <v>-7.3079596000000002</v>
      </c>
      <c r="J90" s="6">
        <f t="shared" si="8"/>
        <v>-17.262794</v>
      </c>
      <c r="L90">
        <v>5860000000</v>
      </c>
      <c r="M90">
        <v>-7.2266402000000003</v>
      </c>
      <c r="N90">
        <v>-15.729022000000001</v>
      </c>
      <c r="O90"/>
      <c r="P90"/>
      <c r="R90" s="6">
        <f t="shared" si="9"/>
        <v>6.16</v>
      </c>
      <c r="S90" s="6">
        <f t="shared" si="10"/>
        <v>-7.2695774999999996</v>
      </c>
      <c r="T90" s="6">
        <f t="shared" si="11"/>
        <v>-16.900503</v>
      </c>
    </row>
    <row r="91" spans="2:20" x14ac:dyDescent="0.25">
      <c r="B91">
        <v>5920000000</v>
      </c>
      <c r="C91">
        <v>-7.4328608999999997</v>
      </c>
      <c r="D91">
        <v>-15.599674</v>
      </c>
      <c r="E91"/>
      <c r="F91"/>
      <c r="H91" s="6">
        <f t="shared" si="6"/>
        <v>6.22</v>
      </c>
      <c r="I91" s="6">
        <f t="shared" si="7"/>
        <v>-7.2871360999999997</v>
      </c>
      <c r="J91" s="6">
        <f t="shared" si="8"/>
        <v>-18.081606000000001</v>
      </c>
      <c r="L91">
        <v>5920000000</v>
      </c>
      <c r="M91">
        <v>-7.2238797999999997</v>
      </c>
      <c r="N91">
        <v>-15.983274</v>
      </c>
      <c r="O91"/>
      <c r="P91"/>
      <c r="R91" s="6">
        <f t="shared" si="9"/>
        <v>6.22</v>
      </c>
      <c r="S91" s="6">
        <f t="shared" si="10"/>
        <v>-7.2772698</v>
      </c>
      <c r="T91" s="6">
        <f t="shared" si="11"/>
        <v>-17.361325999999998</v>
      </c>
    </row>
    <row r="92" spans="2:20" x14ac:dyDescent="0.25">
      <c r="B92">
        <v>5980000000</v>
      </c>
      <c r="C92">
        <v>-7.3935579999999996</v>
      </c>
      <c r="D92">
        <v>-15.946856</v>
      </c>
      <c r="E92"/>
      <c r="F92"/>
      <c r="H92" s="6">
        <f t="shared" si="6"/>
        <v>6.28</v>
      </c>
      <c r="I92" s="6">
        <f t="shared" si="7"/>
        <v>-7.2902893999999998</v>
      </c>
      <c r="J92" s="6">
        <f t="shared" si="8"/>
        <v>-18.870476</v>
      </c>
      <c r="L92">
        <v>5980000000</v>
      </c>
      <c r="M92">
        <v>-7.2421860999999996</v>
      </c>
      <c r="N92">
        <v>-16.211224000000001</v>
      </c>
      <c r="O92"/>
      <c r="P92"/>
      <c r="R92" s="6">
        <f t="shared" si="9"/>
        <v>6.28</v>
      </c>
      <c r="S92" s="6">
        <f t="shared" si="10"/>
        <v>-7.2911191000000004</v>
      </c>
      <c r="T92" s="6">
        <f t="shared" si="11"/>
        <v>-17.826478999999999</v>
      </c>
    </row>
    <row r="93" spans="2:20" x14ac:dyDescent="0.25">
      <c r="B93">
        <v>6040000000</v>
      </c>
      <c r="C93">
        <v>-7.3644705000000004</v>
      </c>
      <c r="D93">
        <v>-16.216887</v>
      </c>
      <c r="E93"/>
      <c r="F93"/>
      <c r="H93" s="6">
        <f t="shared" si="6"/>
        <v>6.34</v>
      </c>
      <c r="I93" s="6">
        <f t="shared" si="7"/>
        <v>-7.2922425000000004</v>
      </c>
      <c r="J93" s="6">
        <f t="shared" si="8"/>
        <v>-19.808827999999998</v>
      </c>
      <c r="L93">
        <v>6040000000</v>
      </c>
      <c r="M93">
        <v>-7.2507929999999998</v>
      </c>
      <c r="N93">
        <v>-16.359894000000001</v>
      </c>
      <c r="O93"/>
      <c r="P93"/>
      <c r="R93" s="6">
        <f t="shared" si="9"/>
        <v>6.34</v>
      </c>
      <c r="S93" s="6">
        <f t="shared" si="10"/>
        <v>-7.3083720000000003</v>
      </c>
      <c r="T93" s="6">
        <f t="shared" si="11"/>
        <v>-18.335981</v>
      </c>
    </row>
    <row r="94" spans="2:20" x14ac:dyDescent="0.25">
      <c r="B94">
        <v>6100000000</v>
      </c>
      <c r="C94">
        <v>-7.3216042999999997</v>
      </c>
      <c r="D94">
        <v>-16.717846000000002</v>
      </c>
      <c r="E94"/>
      <c r="F94"/>
      <c r="H94" s="6">
        <f t="shared" si="6"/>
        <v>6.4</v>
      </c>
      <c r="I94" s="6">
        <f t="shared" si="7"/>
        <v>-7.2936892999999996</v>
      </c>
      <c r="J94" s="6">
        <f t="shared" si="8"/>
        <v>-20.912068999999999</v>
      </c>
      <c r="L94">
        <v>6100000000</v>
      </c>
      <c r="M94">
        <v>-7.2594509</v>
      </c>
      <c r="N94">
        <v>-16.610952000000001</v>
      </c>
      <c r="O94"/>
      <c r="P94"/>
      <c r="R94" s="6">
        <f t="shared" si="9"/>
        <v>6.4</v>
      </c>
      <c r="S94" s="6">
        <f t="shared" si="10"/>
        <v>-7.3056258999999999</v>
      </c>
      <c r="T94" s="6">
        <f t="shared" si="11"/>
        <v>-18.974771</v>
      </c>
    </row>
    <row r="95" spans="2:20" x14ac:dyDescent="0.25">
      <c r="B95">
        <v>6160000000</v>
      </c>
      <c r="C95">
        <v>-7.3079596000000002</v>
      </c>
      <c r="D95">
        <v>-17.262794</v>
      </c>
      <c r="E95"/>
      <c r="F95"/>
      <c r="H95" s="6">
        <f t="shared" si="6"/>
        <v>6.46</v>
      </c>
      <c r="I95" s="6">
        <f t="shared" si="7"/>
        <v>-7.2971190999999997</v>
      </c>
      <c r="J95" s="6">
        <f t="shared" si="8"/>
        <v>-22.241962000000001</v>
      </c>
      <c r="L95">
        <v>6160000000</v>
      </c>
      <c r="M95">
        <v>-7.2695774999999996</v>
      </c>
      <c r="N95">
        <v>-16.900503</v>
      </c>
      <c r="O95"/>
      <c r="P95"/>
      <c r="R95" s="6">
        <f t="shared" si="9"/>
        <v>6.46</v>
      </c>
      <c r="S95" s="6">
        <f t="shared" si="10"/>
        <v>-7.3170266000000002</v>
      </c>
      <c r="T95" s="6">
        <f t="shared" si="11"/>
        <v>-19.746638999999998</v>
      </c>
    </row>
    <row r="96" spans="2:20" x14ac:dyDescent="0.25">
      <c r="B96">
        <v>6220000000</v>
      </c>
      <c r="C96">
        <v>-7.2871360999999997</v>
      </c>
      <c r="D96">
        <v>-18.081606000000001</v>
      </c>
      <c r="E96"/>
      <c r="F96"/>
      <c r="H96" s="6">
        <f t="shared" si="6"/>
        <v>6.52</v>
      </c>
      <c r="I96" s="6">
        <f t="shared" si="7"/>
        <v>-7.3178419999999997</v>
      </c>
      <c r="J96" s="6">
        <f t="shared" si="8"/>
        <v>-23.892467</v>
      </c>
      <c r="L96">
        <v>6220000000</v>
      </c>
      <c r="M96">
        <v>-7.2772698</v>
      </c>
      <c r="N96">
        <v>-17.361325999999998</v>
      </c>
      <c r="O96"/>
      <c r="P96"/>
      <c r="R96" s="6">
        <f t="shared" si="9"/>
        <v>6.52</v>
      </c>
      <c r="S96" s="6">
        <f t="shared" si="10"/>
        <v>-7.3299440999999996</v>
      </c>
      <c r="T96" s="6">
        <f t="shared" si="11"/>
        <v>-20.643035999999999</v>
      </c>
    </row>
    <row r="97" spans="2:20" x14ac:dyDescent="0.25">
      <c r="B97">
        <v>6280000000</v>
      </c>
      <c r="C97">
        <v>-7.2902893999999998</v>
      </c>
      <c r="D97">
        <v>-18.870476</v>
      </c>
      <c r="E97"/>
      <c r="F97"/>
      <c r="H97" s="6">
        <f t="shared" si="6"/>
        <v>6.58</v>
      </c>
      <c r="I97" s="6">
        <f t="shared" si="7"/>
        <v>-7.3279947999999999</v>
      </c>
      <c r="J97" s="6">
        <f t="shared" si="8"/>
        <v>-25.750820000000001</v>
      </c>
      <c r="L97">
        <v>6280000000</v>
      </c>
      <c r="M97">
        <v>-7.2911191000000004</v>
      </c>
      <c r="N97">
        <v>-17.826478999999999</v>
      </c>
      <c r="O97"/>
      <c r="P97"/>
      <c r="R97" s="6">
        <f t="shared" si="9"/>
        <v>6.58</v>
      </c>
      <c r="S97" s="6">
        <f t="shared" si="10"/>
        <v>-7.3405309000000001</v>
      </c>
      <c r="T97" s="6">
        <f t="shared" si="11"/>
        <v>-21.548368</v>
      </c>
    </row>
    <row r="98" spans="2:20" x14ac:dyDescent="0.25">
      <c r="B98">
        <v>6340000000</v>
      </c>
      <c r="C98">
        <v>-7.2922425000000004</v>
      </c>
      <c r="D98">
        <v>-19.808827999999998</v>
      </c>
      <c r="E98"/>
      <c r="F98"/>
      <c r="H98" s="6">
        <f t="shared" si="6"/>
        <v>6.64</v>
      </c>
      <c r="I98" s="6">
        <f t="shared" si="7"/>
        <v>-7.3366876000000003</v>
      </c>
      <c r="J98" s="6">
        <f t="shared" si="8"/>
        <v>-28.097427</v>
      </c>
      <c r="L98">
        <v>6340000000</v>
      </c>
      <c r="M98">
        <v>-7.3083720000000003</v>
      </c>
      <c r="N98">
        <v>-18.335981</v>
      </c>
      <c r="O98"/>
      <c r="P98"/>
      <c r="R98" s="6">
        <f t="shared" si="9"/>
        <v>6.64</v>
      </c>
      <c r="S98" s="6">
        <f t="shared" si="10"/>
        <v>-7.3322339000000003</v>
      </c>
      <c r="T98" s="6">
        <f t="shared" si="11"/>
        <v>-22.780101999999999</v>
      </c>
    </row>
    <row r="99" spans="2:20" x14ac:dyDescent="0.25">
      <c r="B99">
        <v>6400000000</v>
      </c>
      <c r="C99">
        <v>-7.2936892999999996</v>
      </c>
      <c r="D99">
        <v>-20.912068999999999</v>
      </c>
      <c r="E99"/>
      <c r="F99"/>
      <c r="H99" s="6">
        <f t="shared" si="6"/>
        <v>6.7</v>
      </c>
      <c r="I99" s="6">
        <f t="shared" si="7"/>
        <v>-7.3538442000000002</v>
      </c>
      <c r="J99" s="6">
        <f t="shared" si="8"/>
        <v>-31.319676999999999</v>
      </c>
      <c r="L99">
        <v>6400000000</v>
      </c>
      <c r="M99">
        <v>-7.3056258999999999</v>
      </c>
      <c r="N99">
        <v>-18.974771</v>
      </c>
      <c r="O99"/>
      <c r="P99"/>
      <c r="R99" s="6">
        <f t="shared" si="9"/>
        <v>6.7</v>
      </c>
      <c r="S99" s="6">
        <f t="shared" si="10"/>
        <v>-7.3379927</v>
      </c>
      <c r="T99" s="6">
        <f t="shared" si="11"/>
        <v>-24.157957</v>
      </c>
    </row>
    <row r="100" spans="2:20" x14ac:dyDescent="0.25">
      <c r="B100">
        <v>6460000000</v>
      </c>
      <c r="C100">
        <v>-7.2971190999999997</v>
      </c>
      <c r="D100">
        <v>-22.241962000000001</v>
      </c>
      <c r="E100"/>
      <c r="F100"/>
      <c r="H100" s="6">
        <f t="shared" si="6"/>
        <v>6.76</v>
      </c>
      <c r="I100" s="6">
        <f t="shared" si="7"/>
        <v>-7.3832541000000003</v>
      </c>
      <c r="J100" s="6">
        <f t="shared" si="8"/>
        <v>-33.167828</v>
      </c>
      <c r="L100">
        <v>6460000000</v>
      </c>
      <c r="M100">
        <v>-7.3170266000000002</v>
      </c>
      <c r="N100">
        <v>-19.746638999999998</v>
      </c>
      <c r="O100"/>
      <c r="P100"/>
      <c r="R100" s="6">
        <f t="shared" si="9"/>
        <v>6.76</v>
      </c>
      <c r="S100" s="6">
        <f t="shared" si="10"/>
        <v>-7.3427296000000002</v>
      </c>
      <c r="T100" s="6">
        <f t="shared" si="11"/>
        <v>-26.004324</v>
      </c>
    </row>
    <row r="101" spans="2:20" x14ac:dyDescent="0.25">
      <c r="B101">
        <v>6520000000</v>
      </c>
      <c r="C101">
        <v>-7.3178419999999997</v>
      </c>
      <c r="D101">
        <v>-23.892467</v>
      </c>
      <c r="E101"/>
      <c r="F101"/>
      <c r="H101" s="6">
        <f t="shared" si="6"/>
        <v>6.82</v>
      </c>
      <c r="I101" s="6">
        <f t="shared" si="7"/>
        <v>-7.4012112999999999</v>
      </c>
      <c r="J101" s="6">
        <f t="shared" si="8"/>
        <v>-33.987662999999998</v>
      </c>
      <c r="L101">
        <v>6520000000</v>
      </c>
      <c r="M101">
        <v>-7.3299440999999996</v>
      </c>
      <c r="N101">
        <v>-20.643035999999999</v>
      </c>
      <c r="O101"/>
      <c r="P101"/>
      <c r="R101" s="6">
        <f t="shared" si="9"/>
        <v>6.82</v>
      </c>
      <c r="S101" s="6">
        <f t="shared" si="10"/>
        <v>-7.3487124000000001</v>
      </c>
      <c r="T101" s="6">
        <f t="shared" si="11"/>
        <v>-28.117474000000001</v>
      </c>
    </row>
    <row r="102" spans="2:20" x14ac:dyDescent="0.25">
      <c r="B102">
        <v>6580000000</v>
      </c>
      <c r="C102">
        <v>-7.3279947999999999</v>
      </c>
      <c r="D102">
        <v>-25.750820000000001</v>
      </c>
      <c r="E102"/>
      <c r="F102"/>
      <c r="H102" s="6">
        <f t="shared" si="6"/>
        <v>6.88</v>
      </c>
      <c r="I102" s="6">
        <f t="shared" si="7"/>
        <v>-7.4158467999999997</v>
      </c>
      <c r="J102" s="6">
        <f t="shared" si="8"/>
        <v>-34.072482999999998</v>
      </c>
      <c r="L102">
        <v>6580000000</v>
      </c>
      <c r="M102">
        <v>-7.3405309000000001</v>
      </c>
      <c r="N102">
        <v>-21.548368</v>
      </c>
      <c r="O102"/>
      <c r="P102"/>
      <c r="R102" s="6">
        <f t="shared" si="9"/>
        <v>6.88</v>
      </c>
      <c r="S102" s="6">
        <f t="shared" si="10"/>
        <v>-7.3480429999999997</v>
      </c>
      <c r="T102" s="6">
        <f t="shared" si="11"/>
        <v>-30.557221999999999</v>
      </c>
    </row>
    <row r="103" spans="2:20" x14ac:dyDescent="0.25">
      <c r="B103">
        <v>6640000000</v>
      </c>
      <c r="C103">
        <v>-7.3366876000000003</v>
      </c>
      <c r="D103">
        <v>-28.097427</v>
      </c>
      <c r="E103"/>
      <c r="F103"/>
      <c r="H103" s="6">
        <f t="shared" si="6"/>
        <v>6.94</v>
      </c>
      <c r="I103" s="6">
        <f t="shared" si="7"/>
        <v>-7.4192605</v>
      </c>
      <c r="J103" s="6">
        <f t="shared" si="8"/>
        <v>-32.951262999999997</v>
      </c>
      <c r="L103">
        <v>6640000000</v>
      </c>
      <c r="M103">
        <v>-7.3322339000000003</v>
      </c>
      <c r="N103">
        <v>-22.780101999999999</v>
      </c>
      <c r="O103"/>
      <c r="P103"/>
      <c r="R103" s="6">
        <f t="shared" si="9"/>
        <v>6.94</v>
      </c>
      <c r="S103" s="6">
        <f t="shared" si="10"/>
        <v>-7.3512325000000001</v>
      </c>
      <c r="T103" s="6">
        <f t="shared" si="11"/>
        <v>-32.099640000000001</v>
      </c>
    </row>
    <row r="104" spans="2:20" x14ac:dyDescent="0.25">
      <c r="B104">
        <v>6700000000</v>
      </c>
      <c r="C104">
        <v>-7.3538442000000002</v>
      </c>
      <c r="D104">
        <v>-31.319676999999999</v>
      </c>
      <c r="E104"/>
      <c r="F104"/>
      <c r="H104" s="6">
        <f t="shared" si="6"/>
        <v>7</v>
      </c>
      <c r="I104" s="6">
        <f t="shared" si="7"/>
        <v>-7.4307369999999997</v>
      </c>
      <c r="J104" s="6">
        <f t="shared" si="8"/>
        <v>-30.138573000000001</v>
      </c>
      <c r="L104">
        <v>6700000000</v>
      </c>
      <c r="M104">
        <v>-7.3379927</v>
      </c>
      <c r="N104">
        <v>-24.157957</v>
      </c>
      <c r="O104"/>
      <c r="P104"/>
      <c r="R104" s="6">
        <f t="shared" si="9"/>
        <v>7</v>
      </c>
      <c r="S104" s="6">
        <f t="shared" si="10"/>
        <v>-7.3539968</v>
      </c>
      <c r="T104" s="6">
        <f t="shared" si="11"/>
        <v>-32.790432000000003</v>
      </c>
    </row>
    <row r="105" spans="2:20" x14ac:dyDescent="0.25">
      <c r="B105">
        <v>6760000000</v>
      </c>
      <c r="C105">
        <v>-7.3832541000000003</v>
      </c>
      <c r="D105">
        <v>-33.167828</v>
      </c>
      <c r="E105"/>
      <c r="F105"/>
      <c r="H105" s="6">
        <f t="shared" si="6"/>
        <v>7.06</v>
      </c>
      <c r="I105" s="6">
        <f t="shared" si="7"/>
        <v>-7.4394106999999998</v>
      </c>
      <c r="J105" s="6">
        <f t="shared" si="8"/>
        <v>-27.885141000000001</v>
      </c>
      <c r="L105">
        <v>6760000000</v>
      </c>
      <c r="M105">
        <v>-7.3427296000000002</v>
      </c>
      <c r="N105">
        <v>-26.004324</v>
      </c>
      <c r="O105"/>
      <c r="P105"/>
      <c r="R105" s="6">
        <f t="shared" si="9"/>
        <v>7.06</v>
      </c>
      <c r="S105" s="6">
        <f t="shared" si="10"/>
        <v>-7.3711986999999999</v>
      </c>
      <c r="T105" s="6">
        <f t="shared" si="11"/>
        <v>-32.100814999999997</v>
      </c>
    </row>
    <row r="106" spans="2:20" x14ac:dyDescent="0.25">
      <c r="B106">
        <v>6820000000</v>
      </c>
      <c r="C106">
        <v>-7.4012112999999999</v>
      </c>
      <c r="D106">
        <v>-33.987662999999998</v>
      </c>
      <c r="E106"/>
      <c r="F106"/>
      <c r="H106" s="6">
        <f t="shared" si="6"/>
        <v>7.12</v>
      </c>
      <c r="I106" s="6">
        <f t="shared" si="7"/>
        <v>-7.4525927999999997</v>
      </c>
      <c r="J106" s="6">
        <f t="shared" si="8"/>
        <v>-25.802332</v>
      </c>
      <c r="L106">
        <v>6820000000</v>
      </c>
      <c r="M106">
        <v>-7.3487124000000001</v>
      </c>
      <c r="N106">
        <v>-28.117474000000001</v>
      </c>
      <c r="O106"/>
      <c r="P106"/>
      <c r="R106" s="6">
        <f t="shared" si="9"/>
        <v>7.12</v>
      </c>
      <c r="S106" s="6">
        <f t="shared" si="10"/>
        <v>-7.3866190999999999</v>
      </c>
      <c r="T106" s="6">
        <f t="shared" si="11"/>
        <v>-30.470424999999999</v>
      </c>
    </row>
    <row r="107" spans="2:20" x14ac:dyDescent="0.25">
      <c r="B107">
        <v>6880000000</v>
      </c>
      <c r="C107">
        <v>-7.4158467999999997</v>
      </c>
      <c r="D107">
        <v>-34.072482999999998</v>
      </c>
      <c r="E107"/>
      <c r="F107"/>
      <c r="H107" s="6">
        <f t="shared" si="6"/>
        <v>7.18</v>
      </c>
      <c r="I107" s="6">
        <f t="shared" si="7"/>
        <v>-7.4396485999999999</v>
      </c>
      <c r="J107" s="6">
        <f t="shared" si="8"/>
        <v>-23.870853</v>
      </c>
      <c r="L107">
        <v>6880000000</v>
      </c>
      <c r="M107">
        <v>-7.3480429999999997</v>
      </c>
      <c r="N107">
        <v>-30.557221999999999</v>
      </c>
      <c r="O107"/>
      <c r="P107"/>
      <c r="R107" s="6">
        <f t="shared" si="9"/>
        <v>7.18</v>
      </c>
      <c r="S107" s="6">
        <f t="shared" si="10"/>
        <v>-7.3810042999999999</v>
      </c>
      <c r="T107" s="6">
        <f t="shared" si="11"/>
        <v>-28.051749999999998</v>
      </c>
    </row>
    <row r="108" spans="2:20" x14ac:dyDescent="0.25">
      <c r="B108">
        <v>6940000000</v>
      </c>
      <c r="C108">
        <v>-7.4192605</v>
      </c>
      <c r="D108">
        <v>-32.951262999999997</v>
      </c>
      <c r="E108"/>
      <c r="F108"/>
      <c r="H108" s="6">
        <f t="shared" si="6"/>
        <v>7.24</v>
      </c>
      <c r="I108" s="6">
        <f t="shared" si="7"/>
        <v>-7.4620962000000004</v>
      </c>
      <c r="J108" s="6">
        <f t="shared" si="8"/>
        <v>-22.299638999999999</v>
      </c>
      <c r="L108">
        <v>6940000000</v>
      </c>
      <c r="M108">
        <v>-7.3512325000000001</v>
      </c>
      <c r="N108">
        <v>-32.099640000000001</v>
      </c>
      <c r="O108"/>
      <c r="P108"/>
      <c r="R108" s="6">
        <f t="shared" si="9"/>
        <v>7.24</v>
      </c>
      <c r="S108" s="6">
        <f t="shared" si="10"/>
        <v>-7.4014812000000001</v>
      </c>
      <c r="T108" s="6">
        <f t="shared" si="11"/>
        <v>-25.967237000000001</v>
      </c>
    </row>
    <row r="109" spans="2:20" x14ac:dyDescent="0.25">
      <c r="B109">
        <v>7000000000</v>
      </c>
      <c r="C109">
        <v>-7.4307369999999997</v>
      </c>
      <c r="D109">
        <v>-30.138573000000001</v>
      </c>
      <c r="E109"/>
      <c r="F109"/>
      <c r="H109" s="6">
        <f t="shared" si="6"/>
        <v>7.3</v>
      </c>
      <c r="I109" s="6">
        <f t="shared" si="7"/>
        <v>-7.4808202000000001</v>
      </c>
      <c r="J109" s="6">
        <f t="shared" si="8"/>
        <v>-20.969833000000001</v>
      </c>
      <c r="L109">
        <v>7000000000</v>
      </c>
      <c r="M109">
        <v>-7.3539968</v>
      </c>
      <c r="N109">
        <v>-32.790432000000003</v>
      </c>
      <c r="O109"/>
      <c r="P109"/>
      <c r="R109" s="6">
        <f t="shared" si="9"/>
        <v>7.3</v>
      </c>
      <c r="S109" s="6">
        <f t="shared" si="10"/>
        <v>-7.4200610999999999</v>
      </c>
      <c r="T109" s="6">
        <f t="shared" si="11"/>
        <v>-24.063866000000001</v>
      </c>
    </row>
    <row r="110" spans="2:20" x14ac:dyDescent="0.25">
      <c r="B110">
        <v>7060000000</v>
      </c>
      <c r="C110">
        <v>-7.4394106999999998</v>
      </c>
      <c r="D110">
        <v>-27.885141000000001</v>
      </c>
      <c r="E110"/>
      <c r="F110"/>
      <c r="H110" s="6">
        <f t="shared" si="6"/>
        <v>7.36</v>
      </c>
      <c r="I110" s="6">
        <f t="shared" si="7"/>
        <v>-7.5189690999999996</v>
      </c>
      <c r="J110" s="6">
        <f t="shared" si="8"/>
        <v>-20.00827</v>
      </c>
      <c r="L110">
        <v>7060000000</v>
      </c>
      <c r="M110">
        <v>-7.3711986999999999</v>
      </c>
      <c r="N110">
        <v>-32.100814999999997</v>
      </c>
      <c r="O110"/>
      <c r="P110"/>
      <c r="R110" s="6">
        <f t="shared" si="9"/>
        <v>7.36</v>
      </c>
      <c r="S110" s="6">
        <f t="shared" si="10"/>
        <v>-7.4494176000000003</v>
      </c>
      <c r="T110" s="6">
        <f t="shared" si="11"/>
        <v>-22.717759999999998</v>
      </c>
    </row>
    <row r="111" spans="2:20" x14ac:dyDescent="0.25">
      <c r="B111">
        <v>7120000000</v>
      </c>
      <c r="C111">
        <v>-7.4525927999999997</v>
      </c>
      <c r="D111">
        <v>-25.802332</v>
      </c>
      <c r="E111"/>
      <c r="F111"/>
      <c r="H111" s="6">
        <f t="shared" si="6"/>
        <v>7.42</v>
      </c>
      <c r="I111" s="6">
        <f t="shared" si="7"/>
        <v>-7.5485506000000004</v>
      </c>
      <c r="J111" s="6">
        <f t="shared" si="8"/>
        <v>-19.135099</v>
      </c>
      <c r="L111">
        <v>7120000000</v>
      </c>
      <c r="M111">
        <v>-7.3866190999999999</v>
      </c>
      <c r="N111">
        <v>-30.470424999999999</v>
      </c>
      <c r="O111"/>
      <c r="P111"/>
      <c r="R111" s="6">
        <f t="shared" si="9"/>
        <v>7.42</v>
      </c>
      <c r="S111" s="6">
        <f t="shared" si="10"/>
        <v>-7.4574699000000004</v>
      </c>
      <c r="T111" s="6">
        <f t="shared" si="11"/>
        <v>-21.565773</v>
      </c>
    </row>
    <row r="112" spans="2:20" x14ac:dyDescent="0.25">
      <c r="B112">
        <v>7180000000</v>
      </c>
      <c r="C112">
        <v>-7.4396485999999999</v>
      </c>
      <c r="D112">
        <v>-23.870853</v>
      </c>
      <c r="E112"/>
      <c r="F112"/>
      <c r="H112" s="6">
        <f t="shared" si="6"/>
        <v>7.48</v>
      </c>
      <c r="I112" s="6">
        <f t="shared" si="7"/>
        <v>-7.6142259000000001</v>
      </c>
      <c r="J112" s="6">
        <f t="shared" si="8"/>
        <v>-18.338505000000001</v>
      </c>
      <c r="L112">
        <v>7180000000</v>
      </c>
      <c r="M112">
        <v>-7.3810042999999999</v>
      </c>
      <c r="N112">
        <v>-28.051749999999998</v>
      </c>
      <c r="O112"/>
      <c r="P112"/>
      <c r="R112" s="6">
        <f t="shared" si="9"/>
        <v>7.48</v>
      </c>
      <c r="S112" s="6">
        <f t="shared" si="10"/>
        <v>-7.4975513999999999</v>
      </c>
      <c r="T112" s="6">
        <f t="shared" si="11"/>
        <v>-20.610749999999999</v>
      </c>
    </row>
    <row r="113" spans="2:20" x14ac:dyDescent="0.25">
      <c r="B113">
        <v>7240000000</v>
      </c>
      <c r="C113">
        <v>-7.4620962000000004</v>
      </c>
      <c r="D113">
        <v>-22.299638999999999</v>
      </c>
      <c r="E113"/>
      <c r="F113"/>
      <c r="H113" s="6">
        <f t="shared" si="6"/>
        <v>7.54</v>
      </c>
      <c r="I113" s="6">
        <f t="shared" si="7"/>
        <v>-7.6694312</v>
      </c>
      <c r="J113" s="6">
        <f t="shared" si="8"/>
        <v>-17.542282</v>
      </c>
      <c r="L113">
        <v>7240000000</v>
      </c>
      <c r="M113">
        <v>-7.4014812000000001</v>
      </c>
      <c r="N113">
        <v>-25.967237000000001</v>
      </c>
      <c r="O113"/>
      <c r="P113"/>
      <c r="R113" s="6">
        <f t="shared" si="9"/>
        <v>7.54</v>
      </c>
      <c r="S113" s="6">
        <f t="shared" si="10"/>
        <v>-7.5142112000000001</v>
      </c>
      <c r="T113" s="6">
        <f t="shared" si="11"/>
        <v>-19.591861999999999</v>
      </c>
    </row>
    <row r="114" spans="2:20" x14ac:dyDescent="0.25">
      <c r="B114">
        <v>7300000000</v>
      </c>
      <c r="C114">
        <v>-7.4808202000000001</v>
      </c>
      <c r="D114">
        <v>-20.969833000000001</v>
      </c>
      <c r="E114"/>
      <c r="F114"/>
      <c r="H114" s="6">
        <f t="shared" si="6"/>
        <v>7.6</v>
      </c>
      <c r="I114" s="6">
        <f t="shared" si="7"/>
        <v>-7.7153168000000001</v>
      </c>
      <c r="J114" s="6">
        <f t="shared" si="8"/>
        <v>-16.919896999999999</v>
      </c>
      <c r="L114">
        <v>7300000000</v>
      </c>
      <c r="M114">
        <v>-7.4200610999999999</v>
      </c>
      <c r="N114">
        <v>-24.063866000000001</v>
      </c>
      <c r="O114"/>
      <c r="P114"/>
      <c r="R114" s="6">
        <f t="shared" si="9"/>
        <v>7.6</v>
      </c>
      <c r="S114" s="6">
        <f t="shared" si="10"/>
        <v>-7.5327872999999999</v>
      </c>
      <c r="T114" s="6">
        <f t="shared" si="11"/>
        <v>-18.794585999999999</v>
      </c>
    </row>
    <row r="115" spans="2:20" x14ac:dyDescent="0.25">
      <c r="B115">
        <v>7360000000</v>
      </c>
      <c r="C115">
        <v>-7.5189690999999996</v>
      </c>
      <c r="D115">
        <v>-20.00827</v>
      </c>
      <c r="E115"/>
      <c r="F115"/>
      <c r="H115" s="6">
        <f t="shared" si="6"/>
        <v>7.66</v>
      </c>
      <c r="I115" s="6">
        <f t="shared" si="7"/>
        <v>-7.7366432999999999</v>
      </c>
      <c r="J115" s="6">
        <f t="shared" si="8"/>
        <v>-16.327750999999999</v>
      </c>
      <c r="L115">
        <v>7360000000</v>
      </c>
      <c r="M115">
        <v>-7.4494176000000003</v>
      </c>
      <c r="N115">
        <v>-22.717759999999998</v>
      </c>
      <c r="O115"/>
      <c r="P115"/>
      <c r="R115" s="6">
        <f t="shared" si="9"/>
        <v>7.66</v>
      </c>
      <c r="S115" s="6">
        <f t="shared" si="10"/>
        <v>-7.5399121999999998</v>
      </c>
      <c r="T115" s="6">
        <f t="shared" si="11"/>
        <v>-18.062104999999999</v>
      </c>
    </row>
    <row r="116" spans="2:20" x14ac:dyDescent="0.25">
      <c r="B116">
        <v>7420000000</v>
      </c>
      <c r="C116">
        <v>-7.5485506000000004</v>
      </c>
      <c r="D116">
        <v>-19.135099</v>
      </c>
      <c r="E116"/>
      <c r="F116"/>
      <c r="H116" s="6">
        <f t="shared" si="6"/>
        <v>7.72</v>
      </c>
      <c r="I116" s="6">
        <f t="shared" si="7"/>
        <v>-7.7820244000000001</v>
      </c>
      <c r="J116" s="6">
        <f t="shared" si="8"/>
        <v>-15.666548000000001</v>
      </c>
      <c r="L116">
        <v>7420000000</v>
      </c>
      <c r="M116">
        <v>-7.4574699000000004</v>
      </c>
      <c r="N116">
        <v>-21.565773</v>
      </c>
      <c r="O116"/>
      <c r="P116"/>
      <c r="R116" s="6">
        <f t="shared" si="9"/>
        <v>7.72</v>
      </c>
      <c r="S116" s="6">
        <f t="shared" si="10"/>
        <v>-7.5841083999999999</v>
      </c>
      <c r="T116" s="6">
        <f t="shared" si="11"/>
        <v>-17.235582000000001</v>
      </c>
    </row>
    <row r="117" spans="2:20" x14ac:dyDescent="0.25">
      <c r="B117">
        <v>7480000000</v>
      </c>
      <c r="C117">
        <v>-7.6142259000000001</v>
      </c>
      <c r="D117">
        <v>-18.338505000000001</v>
      </c>
      <c r="E117"/>
      <c r="F117"/>
      <c r="H117" s="6">
        <f t="shared" si="6"/>
        <v>7.78</v>
      </c>
      <c r="I117" s="6">
        <f t="shared" si="7"/>
        <v>-7.7955750999999998</v>
      </c>
      <c r="J117" s="6">
        <f t="shared" si="8"/>
        <v>-15.126916</v>
      </c>
      <c r="L117">
        <v>7480000000</v>
      </c>
      <c r="M117">
        <v>-7.4975513999999999</v>
      </c>
      <c r="N117">
        <v>-20.610749999999999</v>
      </c>
      <c r="O117"/>
      <c r="P117"/>
      <c r="R117" s="6">
        <f t="shared" si="9"/>
        <v>7.78</v>
      </c>
      <c r="S117" s="6">
        <f t="shared" si="10"/>
        <v>-7.5969933999999997</v>
      </c>
      <c r="T117" s="6">
        <f t="shared" si="11"/>
        <v>-16.487860000000001</v>
      </c>
    </row>
    <row r="118" spans="2:20" x14ac:dyDescent="0.25">
      <c r="B118">
        <v>7540000000</v>
      </c>
      <c r="C118">
        <v>-7.6694312</v>
      </c>
      <c r="D118">
        <v>-17.542282</v>
      </c>
      <c r="E118"/>
      <c r="F118"/>
      <c r="H118" s="6">
        <f t="shared" si="6"/>
        <v>7.84</v>
      </c>
      <c r="I118" s="6">
        <f t="shared" si="7"/>
        <v>-7.8110894999999996</v>
      </c>
      <c r="J118" s="6">
        <f t="shared" si="8"/>
        <v>-14.652312999999999</v>
      </c>
      <c r="L118">
        <v>7540000000</v>
      </c>
      <c r="M118">
        <v>-7.5142112000000001</v>
      </c>
      <c r="N118">
        <v>-19.591861999999999</v>
      </c>
      <c r="O118"/>
      <c r="P118"/>
      <c r="R118" s="6">
        <f t="shared" si="9"/>
        <v>7.84</v>
      </c>
      <c r="S118" s="6">
        <f t="shared" si="10"/>
        <v>-7.6315397999999997</v>
      </c>
      <c r="T118" s="6">
        <f t="shared" si="11"/>
        <v>-15.826031</v>
      </c>
    </row>
    <row r="119" spans="2:20" x14ac:dyDescent="0.25">
      <c r="B119">
        <v>7600000000</v>
      </c>
      <c r="C119">
        <v>-7.7153168000000001</v>
      </c>
      <c r="D119">
        <v>-16.919896999999999</v>
      </c>
      <c r="E119"/>
      <c r="F119"/>
      <c r="H119" s="6">
        <f t="shared" si="6"/>
        <v>7.9</v>
      </c>
      <c r="I119" s="6">
        <f t="shared" si="7"/>
        <v>-7.8298620999999997</v>
      </c>
      <c r="J119" s="6">
        <f t="shared" si="8"/>
        <v>-14.128883999999999</v>
      </c>
      <c r="L119">
        <v>7600000000</v>
      </c>
      <c r="M119">
        <v>-7.5327872999999999</v>
      </c>
      <c r="N119">
        <v>-18.794585999999999</v>
      </c>
      <c r="O119"/>
      <c r="P119"/>
      <c r="R119" s="6">
        <f t="shared" si="9"/>
        <v>7.9</v>
      </c>
      <c r="S119" s="6">
        <f t="shared" si="10"/>
        <v>-7.6622991999999996</v>
      </c>
      <c r="T119" s="6">
        <f t="shared" si="11"/>
        <v>-15.14649</v>
      </c>
    </row>
    <row r="120" spans="2:20" x14ac:dyDescent="0.25">
      <c r="B120">
        <v>7660000000</v>
      </c>
      <c r="C120">
        <v>-7.7366432999999999</v>
      </c>
      <c r="D120">
        <v>-16.327750999999999</v>
      </c>
      <c r="E120"/>
      <c r="F120"/>
      <c r="H120" s="6">
        <f t="shared" si="6"/>
        <v>7.96</v>
      </c>
      <c r="I120" s="6">
        <f t="shared" si="7"/>
        <v>-7.8086462000000001</v>
      </c>
      <c r="J120" s="6">
        <f t="shared" si="8"/>
        <v>-13.595469</v>
      </c>
      <c r="L120">
        <v>7660000000</v>
      </c>
      <c r="M120">
        <v>-7.5399121999999998</v>
      </c>
      <c r="N120">
        <v>-18.062104999999999</v>
      </c>
      <c r="O120"/>
      <c r="P120"/>
      <c r="R120" s="6">
        <f t="shared" si="9"/>
        <v>7.96</v>
      </c>
      <c r="S120" s="6">
        <f t="shared" si="10"/>
        <v>-7.6655277999999996</v>
      </c>
      <c r="T120" s="6">
        <f t="shared" si="11"/>
        <v>-14.443166</v>
      </c>
    </row>
    <row r="121" spans="2:20" x14ac:dyDescent="0.25">
      <c r="B121">
        <v>7720000000</v>
      </c>
      <c r="C121">
        <v>-7.7820244000000001</v>
      </c>
      <c r="D121">
        <v>-15.666548000000001</v>
      </c>
      <c r="E121"/>
      <c r="F121"/>
      <c r="H121" s="6">
        <f t="shared" si="6"/>
        <v>8.02</v>
      </c>
      <c r="I121" s="6">
        <f t="shared" si="7"/>
        <v>-7.7884282999999996</v>
      </c>
      <c r="J121" s="6">
        <f t="shared" si="8"/>
        <v>-13.195734</v>
      </c>
      <c r="L121">
        <v>7720000000</v>
      </c>
      <c r="M121">
        <v>-7.5841083999999999</v>
      </c>
      <c r="N121">
        <v>-17.235582000000001</v>
      </c>
      <c r="O121"/>
      <c r="P121"/>
      <c r="R121" s="6">
        <f t="shared" si="9"/>
        <v>8.02</v>
      </c>
      <c r="S121" s="6">
        <f t="shared" si="10"/>
        <v>-7.6750902999999999</v>
      </c>
      <c r="T121" s="6">
        <f t="shared" si="11"/>
        <v>-13.877907</v>
      </c>
    </row>
    <row r="122" spans="2:20" x14ac:dyDescent="0.25">
      <c r="B122">
        <v>7780000000</v>
      </c>
      <c r="C122">
        <v>-7.7955750999999998</v>
      </c>
      <c r="D122">
        <v>-15.126916</v>
      </c>
      <c r="E122"/>
      <c r="F122"/>
      <c r="H122" s="6">
        <f t="shared" si="6"/>
        <v>8.08</v>
      </c>
      <c r="I122" s="6">
        <f t="shared" si="7"/>
        <v>-7.7869067000000003</v>
      </c>
      <c r="J122" s="6">
        <f t="shared" si="8"/>
        <v>-12.756028000000001</v>
      </c>
      <c r="L122">
        <v>7780000000</v>
      </c>
      <c r="M122">
        <v>-7.5969933999999997</v>
      </c>
      <c r="N122">
        <v>-16.487860000000001</v>
      </c>
      <c r="O122"/>
      <c r="P122"/>
      <c r="R122" s="6">
        <f t="shared" si="9"/>
        <v>8.08</v>
      </c>
      <c r="S122" s="6">
        <f t="shared" si="10"/>
        <v>-7.6931862999999998</v>
      </c>
      <c r="T122" s="6">
        <f t="shared" si="11"/>
        <v>-13.314634</v>
      </c>
    </row>
    <row r="123" spans="2:20" x14ac:dyDescent="0.25">
      <c r="B123">
        <v>7840000000</v>
      </c>
      <c r="C123">
        <v>-7.8110894999999996</v>
      </c>
      <c r="D123">
        <v>-14.652312999999999</v>
      </c>
      <c r="E123"/>
      <c r="F123"/>
      <c r="H123" s="6">
        <f t="shared" si="6"/>
        <v>8.14</v>
      </c>
      <c r="I123" s="6">
        <f t="shared" si="7"/>
        <v>-7.7807940999999996</v>
      </c>
      <c r="J123" s="6">
        <f t="shared" si="8"/>
        <v>-12.375594</v>
      </c>
      <c r="L123">
        <v>7840000000</v>
      </c>
      <c r="M123">
        <v>-7.6315397999999997</v>
      </c>
      <c r="N123">
        <v>-15.826031</v>
      </c>
      <c r="O123"/>
      <c r="P123"/>
      <c r="R123" s="6">
        <f t="shared" si="9"/>
        <v>8.14</v>
      </c>
      <c r="S123" s="6">
        <f t="shared" si="10"/>
        <v>-7.7160358000000002</v>
      </c>
      <c r="T123" s="6">
        <f t="shared" si="11"/>
        <v>-12.840033999999999</v>
      </c>
    </row>
    <row r="124" spans="2:20" x14ac:dyDescent="0.25">
      <c r="B124">
        <v>7900000000</v>
      </c>
      <c r="C124">
        <v>-7.8298620999999997</v>
      </c>
      <c r="D124">
        <v>-14.128883999999999</v>
      </c>
      <c r="E124"/>
      <c r="F124"/>
      <c r="H124" s="6">
        <f t="shared" si="6"/>
        <v>8.1999999999999993</v>
      </c>
      <c r="I124" s="6">
        <f t="shared" si="7"/>
        <v>-7.7792683</v>
      </c>
      <c r="J124" s="6">
        <f t="shared" si="8"/>
        <v>-12.051095</v>
      </c>
      <c r="L124">
        <v>7900000000</v>
      </c>
      <c r="M124">
        <v>-7.6622991999999996</v>
      </c>
      <c r="N124">
        <v>-15.14649</v>
      </c>
      <c r="O124"/>
      <c r="P124"/>
      <c r="R124" s="6">
        <f t="shared" si="9"/>
        <v>8.1999999999999993</v>
      </c>
      <c r="S124" s="6">
        <f t="shared" si="10"/>
        <v>-7.7502046</v>
      </c>
      <c r="T124" s="6">
        <f t="shared" si="11"/>
        <v>-12.429385999999999</v>
      </c>
    </row>
    <row r="125" spans="2:20" x14ac:dyDescent="0.25">
      <c r="B125">
        <v>7960000000</v>
      </c>
      <c r="C125">
        <v>-7.8086462000000001</v>
      </c>
      <c r="D125">
        <v>-13.595469</v>
      </c>
      <c r="E125"/>
      <c r="F125"/>
      <c r="H125" s="6">
        <f t="shared" si="6"/>
        <v>8.26</v>
      </c>
      <c r="I125" s="6">
        <f t="shared" si="7"/>
        <v>-7.8054838000000002</v>
      </c>
      <c r="J125" s="6">
        <f t="shared" si="8"/>
        <v>-11.746884</v>
      </c>
      <c r="L125">
        <v>7960000000</v>
      </c>
      <c r="M125">
        <v>-7.6655277999999996</v>
      </c>
      <c r="N125">
        <v>-14.443166</v>
      </c>
      <c r="O125"/>
      <c r="P125"/>
      <c r="R125" s="6">
        <f t="shared" si="9"/>
        <v>8.26</v>
      </c>
      <c r="S125" s="6">
        <f t="shared" si="10"/>
        <v>-7.8053913000000001</v>
      </c>
      <c r="T125" s="6">
        <f t="shared" si="11"/>
        <v>-12.05794</v>
      </c>
    </row>
    <row r="126" spans="2:20" x14ac:dyDescent="0.25">
      <c r="B126">
        <v>8020000000</v>
      </c>
      <c r="C126">
        <v>-7.7884282999999996</v>
      </c>
      <c r="D126">
        <v>-13.195734</v>
      </c>
      <c r="E126"/>
      <c r="F126"/>
      <c r="H126" s="6">
        <f t="shared" si="6"/>
        <v>8.32</v>
      </c>
      <c r="I126" s="6">
        <f t="shared" si="7"/>
        <v>-7.8081807999999997</v>
      </c>
      <c r="J126" s="6">
        <f t="shared" si="8"/>
        <v>-11.442621000000001</v>
      </c>
      <c r="L126">
        <v>8020000000</v>
      </c>
      <c r="M126">
        <v>-7.6750902999999999</v>
      </c>
      <c r="N126">
        <v>-13.877907</v>
      </c>
      <c r="O126"/>
      <c r="P126"/>
      <c r="R126" s="6">
        <f t="shared" si="9"/>
        <v>8.32</v>
      </c>
      <c r="S126" s="6">
        <f t="shared" si="10"/>
        <v>-7.8356895</v>
      </c>
      <c r="T126" s="6">
        <f t="shared" si="11"/>
        <v>-11.720565000000001</v>
      </c>
    </row>
    <row r="127" spans="2:20" x14ac:dyDescent="0.25">
      <c r="B127">
        <v>8080000000</v>
      </c>
      <c r="C127">
        <v>-7.7869067000000003</v>
      </c>
      <c r="D127">
        <v>-12.756028000000001</v>
      </c>
      <c r="E127"/>
      <c r="F127"/>
      <c r="H127" s="6">
        <f t="shared" si="6"/>
        <v>8.3800000000000008</v>
      </c>
      <c r="I127" s="6">
        <f t="shared" si="7"/>
        <v>-7.8284507000000003</v>
      </c>
      <c r="J127" s="6">
        <f t="shared" si="8"/>
        <v>-11.181763999999999</v>
      </c>
      <c r="L127">
        <v>8080000000</v>
      </c>
      <c r="M127">
        <v>-7.6931862999999998</v>
      </c>
      <c r="N127">
        <v>-13.314634</v>
      </c>
      <c r="O127"/>
      <c r="P127"/>
      <c r="R127" s="6">
        <f t="shared" si="9"/>
        <v>8.3800000000000008</v>
      </c>
      <c r="S127" s="6">
        <f t="shared" si="10"/>
        <v>-7.9024099999999997</v>
      </c>
      <c r="T127" s="6">
        <f t="shared" si="11"/>
        <v>-11.428148999999999</v>
      </c>
    </row>
    <row r="128" spans="2:20" x14ac:dyDescent="0.25">
      <c r="B128">
        <v>8140000000</v>
      </c>
      <c r="C128">
        <v>-7.7807940999999996</v>
      </c>
      <c r="D128">
        <v>-12.375594</v>
      </c>
      <c r="E128"/>
      <c r="F128"/>
      <c r="H128" s="6">
        <f t="shared" si="6"/>
        <v>8.44</v>
      </c>
      <c r="I128" s="6">
        <f t="shared" si="7"/>
        <v>-7.8441191000000003</v>
      </c>
      <c r="J128" s="6">
        <f t="shared" si="8"/>
        <v>-10.915905</v>
      </c>
      <c r="L128">
        <v>8140000000</v>
      </c>
      <c r="M128">
        <v>-7.7160358000000002</v>
      </c>
      <c r="N128">
        <v>-12.840033999999999</v>
      </c>
      <c r="O128"/>
      <c r="P128"/>
      <c r="R128" s="6">
        <f t="shared" si="9"/>
        <v>8.44</v>
      </c>
      <c r="S128" s="6">
        <f t="shared" si="10"/>
        <v>-7.9708246999999997</v>
      </c>
      <c r="T128" s="6">
        <f t="shared" si="11"/>
        <v>-11.148106</v>
      </c>
    </row>
    <row r="129" spans="2:20" x14ac:dyDescent="0.25">
      <c r="B129">
        <v>8200000000</v>
      </c>
      <c r="C129">
        <v>-7.7792683</v>
      </c>
      <c r="D129">
        <v>-12.051095</v>
      </c>
      <c r="E129"/>
      <c r="F129"/>
      <c r="H129" s="6">
        <f t="shared" si="6"/>
        <v>8.5</v>
      </c>
      <c r="I129" s="6">
        <f t="shared" si="7"/>
        <v>-7.8711209000000002</v>
      </c>
      <c r="J129" s="6">
        <f t="shared" si="8"/>
        <v>-10.696538</v>
      </c>
      <c r="L129">
        <v>8200000000</v>
      </c>
      <c r="M129">
        <v>-7.7502046</v>
      </c>
      <c r="N129">
        <v>-12.429385999999999</v>
      </c>
      <c r="O129"/>
      <c r="P129"/>
      <c r="R129" s="6">
        <f t="shared" si="9"/>
        <v>8.5</v>
      </c>
      <c r="S129" s="6">
        <f t="shared" si="10"/>
        <v>-8.0499352999999996</v>
      </c>
      <c r="T129" s="6">
        <f t="shared" si="11"/>
        <v>-10.927807</v>
      </c>
    </row>
    <row r="130" spans="2:20" x14ac:dyDescent="0.25">
      <c r="B130">
        <v>8260000000</v>
      </c>
      <c r="C130">
        <v>-7.8054838000000002</v>
      </c>
      <c r="D130">
        <v>-11.746884</v>
      </c>
      <c r="E130"/>
      <c r="F130"/>
      <c r="H130" s="6">
        <f t="shared" si="6"/>
        <v>8.56</v>
      </c>
      <c r="I130" s="6">
        <f t="shared" si="7"/>
        <v>-7.8778191</v>
      </c>
      <c r="J130" s="6">
        <f t="shared" si="8"/>
        <v>-10.494781</v>
      </c>
      <c r="L130">
        <v>8260000000</v>
      </c>
      <c r="M130">
        <v>-7.8053913000000001</v>
      </c>
      <c r="N130">
        <v>-12.05794</v>
      </c>
      <c r="O130"/>
      <c r="P130"/>
      <c r="R130" s="6">
        <f t="shared" si="9"/>
        <v>8.56</v>
      </c>
      <c r="S130" s="6">
        <f t="shared" si="10"/>
        <v>-8.0887337000000006</v>
      </c>
      <c r="T130" s="6">
        <f t="shared" si="11"/>
        <v>-10.756435</v>
      </c>
    </row>
    <row r="131" spans="2:20" x14ac:dyDescent="0.25">
      <c r="B131">
        <v>8320000000</v>
      </c>
      <c r="C131">
        <v>-7.8081807999999997</v>
      </c>
      <c r="D131">
        <v>-11.442621000000001</v>
      </c>
      <c r="E131"/>
      <c r="F131"/>
      <c r="H131" s="6">
        <f t="shared" si="6"/>
        <v>8.6199999999999992</v>
      </c>
      <c r="I131" s="6">
        <f t="shared" si="7"/>
        <v>-7.9201674000000004</v>
      </c>
      <c r="J131" s="6">
        <f t="shared" si="8"/>
        <v>-10.308441</v>
      </c>
      <c r="L131">
        <v>8320000000</v>
      </c>
      <c r="M131">
        <v>-7.8356895</v>
      </c>
      <c r="N131">
        <v>-11.720565000000001</v>
      </c>
      <c r="O131"/>
      <c r="P131"/>
      <c r="R131" s="6">
        <f t="shared" si="9"/>
        <v>8.6199999999999992</v>
      </c>
      <c r="S131" s="6">
        <f t="shared" si="10"/>
        <v>-8.1611328000000007</v>
      </c>
      <c r="T131" s="6">
        <f t="shared" si="11"/>
        <v>-10.612515</v>
      </c>
    </row>
    <row r="132" spans="2:20" x14ac:dyDescent="0.25">
      <c r="B132">
        <v>8380000000</v>
      </c>
      <c r="C132">
        <v>-7.8284507000000003</v>
      </c>
      <c r="D132">
        <v>-11.181763999999999</v>
      </c>
      <c r="E132"/>
      <c r="F132"/>
      <c r="H132" s="6">
        <f t="shared" ref="H132:H195" si="12">B137/1000000000</f>
        <v>8.68</v>
      </c>
      <c r="I132" s="6">
        <f t="shared" ref="I132:I195" si="13">C137</f>
        <v>-7.9670776999999999</v>
      </c>
      <c r="J132" s="6">
        <f t="shared" ref="J132:J195" si="14">D137</f>
        <v>-10.124674000000001</v>
      </c>
      <c r="L132">
        <v>8380000000</v>
      </c>
      <c r="M132">
        <v>-7.9024099999999997</v>
      </c>
      <c r="N132">
        <v>-11.428148999999999</v>
      </c>
      <c r="O132"/>
      <c r="P132"/>
      <c r="R132" s="6">
        <f t="shared" ref="R132:R195" si="15">L137/1000000000</f>
        <v>8.68</v>
      </c>
      <c r="S132" s="6">
        <f t="shared" ref="S132:S195" si="16">M137</f>
        <v>-8.2230167000000005</v>
      </c>
      <c r="T132" s="6">
        <f t="shared" ref="T132:T195" si="17">N137</f>
        <v>-10.510363</v>
      </c>
    </row>
    <row r="133" spans="2:20" x14ac:dyDescent="0.25">
      <c r="B133">
        <v>8440000000</v>
      </c>
      <c r="C133">
        <v>-7.8441191000000003</v>
      </c>
      <c r="D133">
        <v>-10.915905</v>
      </c>
      <c r="E133"/>
      <c r="F133"/>
      <c r="H133" s="6">
        <f t="shared" si="12"/>
        <v>8.74</v>
      </c>
      <c r="I133" s="6">
        <f t="shared" si="13"/>
        <v>-8.0116653000000007</v>
      </c>
      <c r="J133" s="6">
        <f t="shared" si="14"/>
        <v>-9.9760027000000004</v>
      </c>
      <c r="L133">
        <v>8440000000</v>
      </c>
      <c r="M133">
        <v>-7.9708246999999997</v>
      </c>
      <c r="N133">
        <v>-11.148106</v>
      </c>
      <c r="O133"/>
      <c r="P133"/>
      <c r="R133" s="6">
        <f t="shared" si="15"/>
        <v>8.74</v>
      </c>
      <c r="S133" s="6">
        <f t="shared" si="16"/>
        <v>-8.2678165000000003</v>
      </c>
      <c r="T133" s="6">
        <f t="shared" si="17"/>
        <v>-10.472018</v>
      </c>
    </row>
    <row r="134" spans="2:20" x14ac:dyDescent="0.25">
      <c r="B134">
        <v>8500000000</v>
      </c>
      <c r="C134">
        <v>-7.8711209000000002</v>
      </c>
      <c r="D134">
        <v>-10.696538</v>
      </c>
      <c r="E134"/>
      <c r="F134"/>
      <c r="H134" s="6">
        <f t="shared" si="12"/>
        <v>8.8000000000000007</v>
      </c>
      <c r="I134" s="6">
        <f t="shared" si="13"/>
        <v>-8.0523872000000001</v>
      </c>
      <c r="J134" s="6">
        <f t="shared" si="14"/>
        <v>-9.8066949999999995</v>
      </c>
      <c r="L134">
        <v>8500000000</v>
      </c>
      <c r="M134">
        <v>-8.0499352999999996</v>
      </c>
      <c r="N134">
        <v>-10.927807</v>
      </c>
      <c r="O134"/>
      <c r="P134"/>
      <c r="R134" s="6">
        <f t="shared" si="15"/>
        <v>8.8000000000000007</v>
      </c>
      <c r="S134" s="6">
        <f t="shared" si="16"/>
        <v>-8.2981996999999996</v>
      </c>
      <c r="T134" s="6">
        <f t="shared" si="17"/>
        <v>-10.421046</v>
      </c>
    </row>
    <row r="135" spans="2:20" x14ac:dyDescent="0.25">
      <c r="B135">
        <v>8560000000</v>
      </c>
      <c r="C135">
        <v>-7.8778191</v>
      </c>
      <c r="D135">
        <v>-10.494781</v>
      </c>
      <c r="E135"/>
      <c r="F135"/>
      <c r="H135" s="6">
        <f t="shared" si="12"/>
        <v>8.86</v>
      </c>
      <c r="I135" s="6">
        <f t="shared" si="13"/>
        <v>-8.1444863999999999</v>
      </c>
      <c r="J135" s="6">
        <f t="shared" si="14"/>
        <v>-9.6483439999999998</v>
      </c>
      <c r="L135">
        <v>8560000000</v>
      </c>
      <c r="M135">
        <v>-8.0887337000000006</v>
      </c>
      <c r="N135">
        <v>-10.756435</v>
      </c>
      <c r="O135"/>
      <c r="P135"/>
      <c r="R135" s="6">
        <f t="shared" si="15"/>
        <v>8.86</v>
      </c>
      <c r="S135" s="6">
        <f t="shared" si="16"/>
        <v>-8.3726462999999995</v>
      </c>
      <c r="T135" s="6">
        <f t="shared" si="17"/>
        <v>-10.369897999999999</v>
      </c>
    </row>
    <row r="136" spans="2:20" x14ac:dyDescent="0.25">
      <c r="B136">
        <v>8620000000</v>
      </c>
      <c r="C136">
        <v>-7.9201674000000004</v>
      </c>
      <c r="D136">
        <v>-10.308441</v>
      </c>
      <c r="E136"/>
      <c r="F136"/>
      <c r="H136" s="6">
        <f t="shared" si="12"/>
        <v>8.92</v>
      </c>
      <c r="I136" s="6">
        <f t="shared" si="13"/>
        <v>-8.2049932000000005</v>
      </c>
      <c r="J136" s="6">
        <f t="shared" si="14"/>
        <v>-9.5043839999999999</v>
      </c>
      <c r="L136">
        <v>8620000000</v>
      </c>
      <c r="M136">
        <v>-8.1611328000000007</v>
      </c>
      <c r="N136">
        <v>-10.612515</v>
      </c>
      <c r="O136"/>
      <c r="P136"/>
      <c r="R136" s="6">
        <f t="shared" si="15"/>
        <v>8.92</v>
      </c>
      <c r="S136" s="6">
        <f t="shared" si="16"/>
        <v>-8.4025955000000003</v>
      </c>
      <c r="T136" s="6">
        <f t="shared" si="17"/>
        <v>-10.333491</v>
      </c>
    </row>
    <row r="137" spans="2:20" x14ac:dyDescent="0.25">
      <c r="B137">
        <v>8680000000</v>
      </c>
      <c r="C137">
        <v>-7.9670776999999999</v>
      </c>
      <c r="D137">
        <v>-10.124674000000001</v>
      </c>
      <c r="E137"/>
      <c r="F137"/>
      <c r="H137" s="6">
        <f t="shared" si="12"/>
        <v>8.98</v>
      </c>
      <c r="I137" s="6">
        <f t="shared" si="13"/>
        <v>-8.2563542999999999</v>
      </c>
      <c r="J137" s="6">
        <f t="shared" si="14"/>
        <v>-9.3945188999999996</v>
      </c>
      <c r="L137">
        <v>8680000000</v>
      </c>
      <c r="M137">
        <v>-8.2230167000000005</v>
      </c>
      <c r="N137">
        <v>-10.510363</v>
      </c>
      <c r="O137"/>
      <c r="P137"/>
      <c r="R137" s="6">
        <f t="shared" si="15"/>
        <v>8.98</v>
      </c>
      <c r="S137" s="6">
        <f t="shared" si="16"/>
        <v>-8.4179896999999997</v>
      </c>
      <c r="T137" s="6">
        <f t="shared" si="17"/>
        <v>-10.324612</v>
      </c>
    </row>
    <row r="138" spans="2:20" x14ac:dyDescent="0.25">
      <c r="B138">
        <v>8740000000</v>
      </c>
      <c r="C138">
        <v>-8.0116653000000007</v>
      </c>
      <c r="D138">
        <v>-9.9760027000000004</v>
      </c>
      <c r="E138"/>
      <c r="F138"/>
      <c r="H138" s="6">
        <f t="shared" si="12"/>
        <v>9.0399999999999991</v>
      </c>
      <c r="I138" s="6">
        <f t="shared" si="13"/>
        <v>-8.3019505000000002</v>
      </c>
      <c r="J138" s="6">
        <f t="shared" si="14"/>
        <v>-9.2703629000000003</v>
      </c>
      <c r="L138">
        <v>8740000000</v>
      </c>
      <c r="M138">
        <v>-8.2678165000000003</v>
      </c>
      <c r="N138">
        <v>-10.472018</v>
      </c>
      <c r="O138"/>
      <c r="P138"/>
      <c r="R138" s="6">
        <f t="shared" si="15"/>
        <v>9.0399999999999991</v>
      </c>
      <c r="S138" s="6">
        <f t="shared" si="16"/>
        <v>-8.4132823999999999</v>
      </c>
      <c r="T138" s="6">
        <f t="shared" si="17"/>
        <v>-10.277099</v>
      </c>
    </row>
    <row r="139" spans="2:20" x14ac:dyDescent="0.25">
      <c r="B139">
        <v>8800000000</v>
      </c>
      <c r="C139">
        <v>-8.0523872000000001</v>
      </c>
      <c r="D139">
        <v>-9.8066949999999995</v>
      </c>
      <c r="E139"/>
      <c r="F139"/>
      <c r="H139" s="6">
        <f t="shared" si="12"/>
        <v>9.1</v>
      </c>
      <c r="I139" s="6">
        <f t="shared" si="13"/>
        <v>-8.3368607000000008</v>
      </c>
      <c r="J139" s="6">
        <f t="shared" si="14"/>
        <v>-9.1546105999999998</v>
      </c>
      <c r="L139">
        <v>8800000000</v>
      </c>
      <c r="M139">
        <v>-8.2981996999999996</v>
      </c>
      <c r="N139">
        <v>-10.421046</v>
      </c>
      <c r="O139"/>
      <c r="P139"/>
      <c r="R139" s="6">
        <f t="shared" si="15"/>
        <v>9.1</v>
      </c>
      <c r="S139" s="6">
        <f t="shared" si="16"/>
        <v>-8.3840132000000001</v>
      </c>
      <c r="T139" s="6">
        <f t="shared" si="17"/>
        <v>-10.217008999999999</v>
      </c>
    </row>
    <row r="140" spans="2:20" x14ac:dyDescent="0.25">
      <c r="B140">
        <v>8860000000</v>
      </c>
      <c r="C140">
        <v>-8.1444863999999999</v>
      </c>
      <c r="D140">
        <v>-9.6483439999999998</v>
      </c>
      <c r="E140"/>
      <c r="F140"/>
      <c r="H140" s="6">
        <f t="shared" si="12"/>
        <v>9.16</v>
      </c>
      <c r="I140" s="6">
        <f t="shared" si="13"/>
        <v>-8.3603658999999997</v>
      </c>
      <c r="J140" s="6">
        <f t="shared" si="14"/>
        <v>-9.0461206000000001</v>
      </c>
      <c r="L140">
        <v>8860000000</v>
      </c>
      <c r="M140">
        <v>-8.3726462999999995</v>
      </c>
      <c r="N140">
        <v>-10.369897999999999</v>
      </c>
      <c r="O140"/>
      <c r="P140"/>
      <c r="R140" s="6">
        <f t="shared" si="15"/>
        <v>9.16</v>
      </c>
      <c r="S140" s="6">
        <f t="shared" si="16"/>
        <v>-8.3439112000000009</v>
      </c>
      <c r="T140" s="6">
        <f t="shared" si="17"/>
        <v>-10.152218</v>
      </c>
    </row>
    <row r="141" spans="2:20" x14ac:dyDescent="0.25">
      <c r="B141">
        <v>8920000000</v>
      </c>
      <c r="C141">
        <v>-8.2049932000000005</v>
      </c>
      <c r="D141">
        <v>-9.5043839999999999</v>
      </c>
      <c r="E141"/>
      <c r="F141"/>
      <c r="H141" s="6">
        <f t="shared" si="12"/>
        <v>9.2200000000000006</v>
      </c>
      <c r="I141" s="6">
        <f t="shared" si="13"/>
        <v>-8.3938599000000007</v>
      </c>
      <c r="J141" s="6">
        <f t="shared" si="14"/>
        <v>-8.9477205000000009</v>
      </c>
      <c r="L141">
        <v>8920000000</v>
      </c>
      <c r="M141">
        <v>-8.4025955000000003</v>
      </c>
      <c r="N141">
        <v>-10.333491</v>
      </c>
      <c r="O141"/>
      <c r="P141"/>
      <c r="R141" s="6">
        <f t="shared" si="15"/>
        <v>9.2200000000000006</v>
      </c>
      <c r="S141" s="6">
        <f t="shared" si="16"/>
        <v>-8.3213881999999995</v>
      </c>
      <c r="T141" s="6">
        <f t="shared" si="17"/>
        <v>-10.054109</v>
      </c>
    </row>
    <row r="142" spans="2:20" x14ac:dyDescent="0.25">
      <c r="B142">
        <v>8980000000</v>
      </c>
      <c r="C142">
        <v>-8.2563542999999999</v>
      </c>
      <c r="D142">
        <v>-9.3945188999999996</v>
      </c>
      <c r="E142"/>
      <c r="F142"/>
      <c r="H142" s="6">
        <f t="shared" si="12"/>
        <v>9.2799999999999994</v>
      </c>
      <c r="I142" s="6">
        <f t="shared" si="13"/>
        <v>-8.4068766000000004</v>
      </c>
      <c r="J142" s="6">
        <f t="shared" si="14"/>
        <v>-8.8400145000000006</v>
      </c>
      <c r="L142">
        <v>8980000000</v>
      </c>
      <c r="M142">
        <v>-8.4179896999999997</v>
      </c>
      <c r="N142">
        <v>-10.324612</v>
      </c>
      <c r="O142"/>
      <c r="P142"/>
      <c r="R142" s="6">
        <f t="shared" si="15"/>
        <v>9.2799999999999994</v>
      </c>
      <c r="S142" s="6">
        <f t="shared" si="16"/>
        <v>-8.2784691000000006</v>
      </c>
      <c r="T142" s="6">
        <f t="shared" si="17"/>
        <v>-9.8967217999999999</v>
      </c>
    </row>
    <row r="143" spans="2:20" x14ac:dyDescent="0.25">
      <c r="B143">
        <v>9040000000</v>
      </c>
      <c r="C143">
        <v>-8.3019505000000002</v>
      </c>
      <c r="D143">
        <v>-9.2703629000000003</v>
      </c>
      <c r="E143"/>
      <c r="F143"/>
      <c r="H143" s="6">
        <f t="shared" si="12"/>
        <v>9.34</v>
      </c>
      <c r="I143" s="6">
        <f t="shared" si="13"/>
        <v>-8.4251099000000007</v>
      </c>
      <c r="J143" s="6">
        <f t="shared" si="14"/>
        <v>-8.7489013999999994</v>
      </c>
      <c r="L143">
        <v>9040000000</v>
      </c>
      <c r="M143">
        <v>-8.4132823999999999</v>
      </c>
      <c r="N143">
        <v>-10.277099</v>
      </c>
      <c r="O143"/>
      <c r="P143"/>
      <c r="R143" s="6">
        <f t="shared" si="15"/>
        <v>9.34</v>
      </c>
      <c r="S143" s="6">
        <f t="shared" si="16"/>
        <v>-8.2544003000000004</v>
      </c>
      <c r="T143" s="6">
        <f t="shared" si="17"/>
        <v>-9.7242060000000006</v>
      </c>
    </row>
    <row r="144" spans="2:20" x14ac:dyDescent="0.25">
      <c r="B144">
        <v>9100000000</v>
      </c>
      <c r="C144">
        <v>-8.3368607000000008</v>
      </c>
      <c r="D144">
        <v>-9.1546105999999998</v>
      </c>
      <c r="E144"/>
      <c r="F144"/>
      <c r="H144" s="6">
        <f t="shared" si="12"/>
        <v>9.4</v>
      </c>
      <c r="I144" s="6">
        <f t="shared" si="13"/>
        <v>-8.4436169000000003</v>
      </c>
      <c r="J144" s="6">
        <f t="shared" si="14"/>
        <v>-8.6904077999999991</v>
      </c>
      <c r="L144">
        <v>9100000000</v>
      </c>
      <c r="M144">
        <v>-8.3840132000000001</v>
      </c>
      <c r="N144">
        <v>-10.217008999999999</v>
      </c>
      <c r="O144"/>
      <c r="P144"/>
      <c r="R144" s="6">
        <f t="shared" si="15"/>
        <v>9.4</v>
      </c>
      <c r="S144" s="6">
        <f t="shared" si="16"/>
        <v>-8.2519168999999994</v>
      </c>
      <c r="T144" s="6">
        <f t="shared" si="17"/>
        <v>-9.5512914999999996</v>
      </c>
    </row>
    <row r="145" spans="2:20" x14ac:dyDescent="0.25">
      <c r="B145">
        <v>9160000000</v>
      </c>
      <c r="C145">
        <v>-8.3603658999999997</v>
      </c>
      <c r="D145">
        <v>-9.0461206000000001</v>
      </c>
      <c r="E145"/>
      <c r="F145"/>
      <c r="H145" s="6">
        <f t="shared" si="12"/>
        <v>9.4600000000000009</v>
      </c>
      <c r="I145" s="6">
        <f t="shared" si="13"/>
        <v>-8.4619140999999996</v>
      </c>
      <c r="J145" s="6">
        <f t="shared" si="14"/>
        <v>-8.6403131000000002</v>
      </c>
      <c r="L145">
        <v>9160000000</v>
      </c>
      <c r="M145">
        <v>-8.3439112000000009</v>
      </c>
      <c r="N145">
        <v>-10.152218</v>
      </c>
      <c r="O145"/>
      <c r="P145"/>
      <c r="R145" s="6">
        <f t="shared" si="15"/>
        <v>9.4600000000000009</v>
      </c>
      <c r="S145" s="6">
        <f t="shared" si="16"/>
        <v>-8.2647666999999991</v>
      </c>
      <c r="T145" s="6">
        <f t="shared" si="17"/>
        <v>-9.3520745999999999</v>
      </c>
    </row>
    <row r="146" spans="2:20" x14ac:dyDescent="0.25">
      <c r="B146">
        <v>9220000000</v>
      </c>
      <c r="C146">
        <v>-8.3938599000000007</v>
      </c>
      <c r="D146">
        <v>-8.9477205000000009</v>
      </c>
      <c r="E146"/>
      <c r="F146"/>
      <c r="H146" s="6">
        <f t="shared" si="12"/>
        <v>9.52</v>
      </c>
      <c r="I146" s="6">
        <f t="shared" si="13"/>
        <v>-8.4858027000000007</v>
      </c>
      <c r="J146" s="6">
        <f t="shared" si="14"/>
        <v>-8.6065635999999994</v>
      </c>
      <c r="L146">
        <v>9220000000</v>
      </c>
      <c r="M146">
        <v>-8.3213881999999995</v>
      </c>
      <c r="N146">
        <v>-10.054109</v>
      </c>
      <c r="O146"/>
      <c r="P146"/>
      <c r="R146" s="6">
        <f t="shared" si="15"/>
        <v>9.52</v>
      </c>
      <c r="S146" s="6">
        <f t="shared" si="16"/>
        <v>-8.2895354999999995</v>
      </c>
      <c r="T146" s="6">
        <f t="shared" si="17"/>
        <v>-9.1668777000000006</v>
      </c>
    </row>
    <row r="147" spans="2:20" x14ac:dyDescent="0.25">
      <c r="B147">
        <v>9280000000</v>
      </c>
      <c r="C147">
        <v>-8.4068766000000004</v>
      </c>
      <c r="D147">
        <v>-8.8400145000000006</v>
      </c>
      <c r="E147"/>
      <c r="F147"/>
      <c r="H147" s="6">
        <f t="shared" si="12"/>
        <v>9.58</v>
      </c>
      <c r="I147" s="6">
        <f t="shared" si="13"/>
        <v>-8.5108452000000003</v>
      </c>
      <c r="J147" s="6">
        <f t="shared" si="14"/>
        <v>-8.5787887999999999</v>
      </c>
      <c r="L147">
        <v>9280000000</v>
      </c>
      <c r="M147">
        <v>-8.2784691000000006</v>
      </c>
      <c r="N147">
        <v>-9.8967217999999999</v>
      </c>
      <c r="O147"/>
      <c r="P147"/>
      <c r="R147" s="6">
        <f t="shared" si="15"/>
        <v>9.58</v>
      </c>
      <c r="S147" s="6">
        <f t="shared" si="16"/>
        <v>-8.3291740000000001</v>
      </c>
      <c r="T147" s="6">
        <f t="shared" si="17"/>
        <v>-8.9969225000000002</v>
      </c>
    </row>
    <row r="148" spans="2:20" x14ac:dyDescent="0.25">
      <c r="B148">
        <v>9340000000</v>
      </c>
      <c r="C148">
        <v>-8.4251099000000007</v>
      </c>
      <c r="D148">
        <v>-8.7489013999999994</v>
      </c>
      <c r="E148"/>
      <c r="F148"/>
      <c r="H148" s="6">
        <f t="shared" si="12"/>
        <v>9.64</v>
      </c>
      <c r="I148" s="6">
        <f t="shared" si="13"/>
        <v>-8.5258445999999992</v>
      </c>
      <c r="J148" s="6">
        <f t="shared" si="14"/>
        <v>-8.5720948999999997</v>
      </c>
      <c r="L148">
        <v>9340000000</v>
      </c>
      <c r="M148">
        <v>-8.2544003000000004</v>
      </c>
      <c r="N148">
        <v>-9.7242060000000006</v>
      </c>
      <c r="O148"/>
      <c r="P148"/>
      <c r="R148" s="6">
        <f t="shared" si="15"/>
        <v>9.64</v>
      </c>
      <c r="S148" s="6">
        <f t="shared" si="16"/>
        <v>-8.3592911000000001</v>
      </c>
      <c r="T148" s="6">
        <f t="shared" si="17"/>
        <v>-8.8602790999999996</v>
      </c>
    </row>
    <row r="149" spans="2:20" x14ac:dyDescent="0.25">
      <c r="B149">
        <v>9400000000</v>
      </c>
      <c r="C149">
        <v>-8.4436169000000003</v>
      </c>
      <c r="D149">
        <v>-8.6904077999999991</v>
      </c>
      <c r="E149"/>
      <c r="F149"/>
      <c r="H149" s="6">
        <f t="shared" si="12"/>
        <v>9.6999999999999993</v>
      </c>
      <c r="I149" s="6">
        <f t="shared" si="13"/>
        <v>-8.5515460999999995</v>
      </c>
      <c r="J149" s="6">
        <f t="shared" si="14"/>
        <v>-8.5584077999999995</v>
      </c>
      <c r="L149">
        <v>9400000000</v>
      </c>
      <c r="M149">
        <v>-8.2519168999999994</v>
      </c>
      <c r="N149">
        <v>-9.5512914999999996</v>
      </c>
      <c r="O149"/>
      <c r="P149"/>
      <c r="R149" s="6">
        <f t="shared" si="15"/>
        <v>9.6999999999999993</v>
      </c>
      <c r="S149" s="6">
        <f t="shared" si="16"/>
        <v>-8.3979549000000002</v>
      </c>
      <c r="T149" s="6">
        <f t="shared" si="17"/>
        <v>-8.7307214999999996</v>
      </c>
    </row>
    <row r="150" spans="2:20" x14ac:dyDescent="0.25">
      <c r="B150">
        <v>9460000000</v>
      </c>
      <c r="C150">
        <v>-8.4619140999999996</v>
      </c>
      <c r="D150">
        <v>-8.6403131000000002</v>
      </c>
      <c r="E150"/>
      <c r="F150"/>
      <c r="H150" s="6">
        <f t="shared" si="12"/>
        <v>9.76</v>
      </c>
      <c r="I150" s="6">
        <f t="shared" si="13"/>
        <v>-8.5766649000000008</v>
      </c>
      <c r="J150" s="6">
        <f t="shared" si="14"/>
        <v>-8.5746412000000003</v>
      </c>
      <c r="L150">
        <v>9460000000</v>
      </c>
      <c r="M150">
        <v>-8.2647666999999991</v>
      </c>
      <c r="N150">
        <v>-9.3520745999999999</v>
      </c>
      <c r="O150"/>
      <c r="P150"/>
      <c r="R150" s="6">
        <f t="shared" si="15"/>
        <v>9.76</v>
      </c>
      <c r="S150" s="6">
        <f t="shared" si="16"/>
        <v>-8.4391642000000004</v>
      </c>
      <c r="T150" s="6">
        <f t="shared" si="17"/>
        <v>-8.6460647999999996</v>
      </c>
    </row>
    <row r="151" spans="2:20" x14ac:dyDescent="0.25">
      <c r="B151">
        <v>9520000000</v>
      </c>
      <c r="C151">
        <v>-8.4858027000000007</v>
      </c>
      <c r="D151">
        <v>-8.6065635999999994</v>
      </c>
      <c r="E151"/>
      <c r="F151"/>
      <c r="H151" s="6">
        <f t="shared" si="12"/>
        <v>9.82</v>
      </c>
      <c r="I151" s="6">
        <f t="shared" si="13"/>
        <v>-8.5862923000000002</v>
      </c>
      <c r="J151" s="6">
        <f t="shared" si="14"/>
        <v>-8.6083049999999997</v>
      </c>
      <c r="L151">
        <v>9520000000</v>
      </c>
      <c r="M151">
        <v>-8.2895354999999995</v>
      </c>
      <c r="N151">
        <v>-9.1668777000000006</v>
      </c>
      <c r="O151"/>
      <c r="P151"/>
      <c r="R151" s="6">
        <f t="shared" si="15"/>
        <v>9.82</v>
      </c>
      <c r="S151" s="6">
        <f t="shared" si="16"/>
        <v>-8.4549389000000001</v>
      </c>
      <c r="T151" s="6">
        <f t="shared" si="17"/>
        <v>-8.5947064999999991</v>
      </c>
    </row>
    <row r="152" spans="2:20" x14ac:dyDescent="0.25">
      <c r="B152">
        <v>9580000000</v>
      </c>
      <c r="C152">
        <v>-8.5108452000000003</v>
      </c>
      <c r="D152">
        <v>-8.5787887999999999</v>
      </c>
      <c r="E152"/>
      <c r="F152"/>
      <c r="H152" s="6">
        <f t="shared" si="12"/>
        <v>9.8800000000000008</v>
      </c>
      <c r="I152" s="6">
        <f t="shared" si="13"/>
        <v>-8.5628203999999997</v>
      </c>
      <c r="J152" s="6">
        <f t="shared" si="14"/>
        <v>-8.6716107999999998</v>
      </c>
      <c r="L152">
        <v>9580000000</v>
      </c>
      <c r="M152">
        <v>-8.3291740000000001</v>
      </c>
      <c r="N152">
        <v>-8.9969225000000002</v>
      </c>
      <c r="O152"/>
      <c r="P152"/>
      <c r="R152" s="6">
        <f t="shared" si="15"/>
        <v>9.8800000000000008</v>
      </c>
      <c r="S152" s="6">
        <f t="shared" si="16"/>
        <v>-8.4469767000000004</v>
      </c>
      <c r="T152" s="6">
        <f t="shared" si="17"/>
        <v>-8.5680609000000008</v>
      </c>
    </row>
    <row r="153" spans="2:20" x14ac:dyDescent="0.25">
      <c r="B153">
        <v>9640000000</v>
      </c>
      <c r="C153">
        <v>-8.5258445999999992</v>
      </c>
      <c r="D153">
        <v>-8.5720948999999997</v>
      </c>
      <c r="E153"/>
      <c r="F153"/>
      <c r="H153" s="6">
        <f t="shared" si="12"/>
        <v>9.94</v>
      </c>
      <c r="I153" s="6">
        <f t="shared" si="13"/>
        <v>-8.5561980999999996</v>
      </c>
      <c r="J153" s="6">
        <f t="shared" si="14"/>
        <v>-8.7438927</v>
      </c>
      <c r="L153">
        <v>9640000000</v>
      </c>
      <c r="M153">
        <v>-8.3592911000000001</v>
      </c>
      <c r="N153">
        <v>-8.8602790999999996</v>
      </c>
      <c r="O153"/>
      <c r="P153"/>
      <c r="R153" s="6">
        <f t="shared" si="15"/>
        <v>9.94</v>
      </c>
      <c r="S153" s="6">
        <f t="shared" si="16"/>
        <v>-8.4535456</v>
      </c>
      <c r="T153" s="6">
        <f t="shared" si="17"/>
        <v>-8.5538577999999994</v>
      </c>
    </row>
    <row r="154" spans="2:20" x14ac:dyDescent="0.25">
      <c r="B154">
        <v>9700000000</v>
      </c>
      <c r="C154">
        <v>-8.5515460999999995</v>
      </c>
      <c r="D154">
        <v>-8.5584077999999995</v>
      </c>
      <c r="E154"/>
      <c r="F154"/>
      <c r="H154" s="6">
        <f t="shared" si="12"/>
        <v>10</v>
      </c>
      <c r="I154" s="6">
        <f t="shared" si="13"/>
        <v>-8.5572090000000003</v>
      </c>
      <c r="J154" s="6">
        <f t="shared" si="14"/>
        <v>-8.8337555000000005</v>
      </c>
      <c r="L154">
        <v>9700000000</v>
      </c>
      <c r="M154">
        <v>-8.3979549000000002</v>
      </c>
      <c r="N154">
        <v>-8.7307214999999996</v>
      </c>
      <c r="O154"/>
      <c r="P154"/>
      <c r="R154" s="6">
        <f t="shared" si="15"/>
        <v>10</v>
      </c>
      <c r="S154" s="6">
        <f t="shared" si="16"/>
        <v>-8.4612216999999994</v>
      </c>
      <c r="T154" s="6">
        <f t="shared" si="17"/>
        <v>-8.5734891999999991</v>
      </c>
    </row>
    <row r="155" spans="2:20" x14ac:dyDescent="0.25">
      <c r="B155">
        <v>9760000000</v>
      </c>
      <c r="C155">
        <v>-8.5766649000000008</v>
      </c>
      <c r="D155">
        <v>-8.5746412000000003</v>
      </c>
      <c r="E155"/>
      <c r="F155"/>
      <c r="H155" s="6">
        <f t="shared" si="12"/>
        <v>10.06</v>
      </c>
      <c r="I155" s="6">
        <f t="shared" si="13"/>
        <v>-8.5454177999999992</v>
      </c>
      <c r="J155" s="6">
        <f t="shared" si="14"/>
        <v>-8.9240551000000004</v>
      </c>
      <c r="L155">
        <v>9760000000</v>
      </c>
      <c r="M155">
        <v>-8.4391642000000004</v>
      </c>
      <c r="N155">
        <v>-8.6460647999999996</v>
      </c>
      <c r="O155"/>
      <c r="P155"/>
      <c r="R155" s="6">
        <f t="shared" si="15"/>
        <v>10.06</v>
      </c>
      <c r="S155" s="6">
        <f t="shared" si="16"/>
        <v>-8.4471568999999995</v>
      </c>
      <c r="T155" s="6">
        <f t="shared" si="17"/>
        <v>-8.6005774000000006</v>
      </c>
    </row>
    <row r="156" spans="2:20" x14ac:dyDescent="0.25">
      <c r="B156">
        <v>9820000000</v>
      </c>
      <c r="C156">
        <v>-8.5862923000000002</v>
      </c>
      <c r="D156">
        <v>-8.6083049999999997</v>
      </c>
      <c r="E156"/>
      <c r="F156"/>
      <c r="H156" s="6">
        <f t="shared" si="12"/>
        <v>10.119999999999999</v>
      </c>
      <c r="I156" s="6">
        <f t="shared" si="13"/>
        <v>-8.5173302</v>
      </c>
      <c r="J156" s="6">
        <f t="shared" si="14"/>
        <v>-9.0076617999999993</v>
      </c>
      <c r="L156">
        <v>9820000000</v>
      </c>
      <c r="M156">
        <v>-8.4549389000000001</v>
      </c>
      <c r="N156">
        <v>-8.5947064999999991</v>
      </c>
      <c r="O156"/>
      <c r="P156"/>
      <c r="R156" s="6">
        <f t="shared" si="15"/>
        <v>10.119999999999999</v>
      </c>
      <c r="S156" s="6">
        <f t="shared" si="16"/>
        <v>-8.4358816000000001</v>
      </c>
      <c r="T156" s="6">
        <f t="shared" si="17"/>
        <v>-8.6301097999999996</v>
      </c>
    </row>
    <row r="157" spans="2:20" x14ac:dyDescent="0.25">
      <c r="B157">
        <v>9880000000</v>
      </c>
      <c r="C157">
        <v>-8.5628203999999997</v>
      </c>
      <c r="D157">
        <v>-8.6716107999999998</v>
      </c>
      <c r="E157"/>
      <c r="F157"/>
      <c r="H157" s="6">
        <f t="shared" si="12"/>
        <v>10.18</v>
      </c>
      <c r="I157" s="6">
        <f t="shared" si="13"/>
        <v>-8.5289707000000003</v>
      </c>
      <c r="J157" s="6">
        <f t="shared" si="14"/>
        <v>-9.0930443000000007</v>
      </c>
      <c r="L157">
        <v>9880000000</v>
      </c>
      <c r="M157">
        <v>-8.4469767000000004</v>
      </c>
      <c r="N157">
        <v>-8.5680609000000008</v>
      </c>
      <c r="O157"/>
      <c r="P157"/>
      <c r="R157" s="6">
        <f t="shared" si="15"/>
        <v>10.18</v>
      </c>
      <c r="S157" s="6">
        <f t="shared" si="16"/>
        <v>-8.4464064000000008</v>
      </c>
      <c r="T157" s="6">
        <f t="shared" si="17"/>
        <v>-8.6716633000000005</v>
      </c>
    </row>
    <row r="158" spans="2:20" x14ac:dyDescent="0.25">
      <c r="B158">
        <v>9940000000</v>
      </c>
      <c r="C158">
        <v>-8.5561980999999996</v>
      </c>
      <c r="D158">
        <v>-8.7438927</v>
      </c>
      <c r="E158"/>
      <c r="F158"/>
      <c r="H158" s="6">
        <f t="shared" si="12"/>
        <v>10.24</v>
      </c>
      <c r="I158" s="6">
        <f t="shared" si="13"/>
        <v>-8.5138797999999998</v>
      </c>
      <c r="J158" s="6">
        <f t="shared" si="14"/>
        <v>-9.1887398000000005</v>
      </c>
      <c r="L158">
        <v>9940000000</v>
      </c>
      <c r="M158">
        <v>-8.4535456</v>
      </c>
      <c r="N158">
        <v>-8.5538577999999994</v>
      </c>
      <c r="O158"/>
      <c r="P158"/>
      <c r="R158" s="6">
        <f t="shared" si="15"/>
        <v>10.24</v>
      </c>
      <c r="S158" s="6">
        <f t="shared" si="16"/>
        <v>-8.4280586</v>
      </c>
      <c r="T158" s="6">
        <f t="shared" si="17"/>
        <v>-8.7276106000000002</v>
      </c>
    </row>
    <row r="159" spans="2:20" x14ac:dyDescent="0.25">
      <c r="B159">
        <v>10000000000</v>
      </c>
      <c r="C159">
        <v>-8.5572090000000003</v>
      </c>
      <c r="D159">
        <v>-8.8337555000000005</v>
      </c>
      <c r="E159"/>
      <c r="F159"/>
      <c r="H159" s="6">
        <f t="shared" si="12"/>
        <v>10.3</v>
      </c>
      <c r="I159" s="6">
        <f t="shared" si="13"/>
        <v>-8.4840669999999996</v>
      </c>
      <c r="J159" s="6">
        <f t="shared" si="14"/>
        <v>-9.2816582000000007</v>
      </c>
      <c r="L159">
        <v>10000000000</v>
      </c>
      <c r="M159">
        <v>-8.4612216999999994</v>
      </c>
      <c r="N159">
        <v>-8.5734891999999991</v>
      </c>
      <c r="O159"/>
      <c r="P159"/>
      <c r="R159" s="6">
        <f t="shared" si="15"/>
        <v>10.3</v>
      </c>
      <c r="S159" s="6">
        <f t="shared" si="16"/>
        <v>-8.4099482999999999</v>
      </c>
      <c r="T159" s="6">
        <f t="shared" si="17"/>
        <v>-8.7774877999999994</v>
      </c>
    </row>
    <row r="160" spans="2:20" x14ac:dyDescent="0.25">
      <c r="B160">
        <v>10060000000</v>
      </c>
      <c r="C160">
        <v>-8.5454177999999992</v>
      </c>
      <c r="D160">
        <v>-8.9240551000000004</v>
      </c>
      <c r="E160"/>
      <c r="F160"/>
      <c r="H160" s="6">
        <f t="shared" si="12"/>
        <v>10.36</v>
      </c>
      <c r="I160" s="6">
        <f t="shared" si="13"/>
        <v>-8.4575291000000004</v>
      </c>
      <c r="J160" s="6">
        <f t="shared" si="14"/>
        <v>-9.3667431000000008</v>
      </c>
      <c r="L160">
        <v>10060000000</v>
      </c>
      <c r="M160">
        <v>-8.4471568999999995</v>
      </c>
      <c r="N160">
        <v>-8.6005774000000006</v>
      </c>
      <c r="O160"/>
      <c r="P160"/>
      <c r="R160" s="6">
        <f t="shared" si="15"/>
        <v>10.36</v>
      </c>
      <c r="S160" s="6">
        <f t="shared" si="16"/>
        <v>-8.4035157999999992</v>
      </c>
      <c r="T160" s="6">
        <f t="shared" si="17"/>
        <v>-8.8269795999999996</v>
      </c>
    </row>
    <row r="161" spans="2:20" x14ac:dyDescent="0.25">
      <c r="B161">
        <v>10120000000</v>
      </c>
      <c r="C161">
        <v>-8.5173302</v>
      </c>
      <c r="D161">
        <v>-9.0076617999999993</v>
      </c>
      <c r="E161"/>
      <c r="F161"/>
      <c r="H161" s="6">
        <f t="shared" si="12"/>
        <v>10.42</v>
      </c>
      <c r="I161" s="6">
        <f t="shared" si="13"/>
        <v>-8.4501085000000007</v>
      </c>
      <c r="J161" s="6">
        <f t="shared" si="14"/>
        <v>-9.4405278999999993</v>
      </c>
      <c r="L161">
        <v>10120000000</v>
      </c>
      <c r="M161">
        <v>-8.4358816000000001</v>
      </c>
      <c r="N161">
        <v>-8.6301097999999996</v>
      </c>
      <c r="O161"/>
      <c r="P161"/>
      <c r="R161" s="6">
        <f t="shared" si="15"/>
        <v>10.42</v>
      </c>
      <c r="S161" s="6">
        <f t="shared" si="16"/>
        <v>-8.3976974000000002</v>
      </c>
      <c r="T161" s="6">
        <f t="shared" si="17"/>
        <v>-8.8708095999999994</v>
      </c>
    </row>
    <row r="162" spans="2:20" x14ac:dyDescent="0.25">
      <c r="B162">
        <v>10180000000</v>
      </c>
      <c r="C162">
        <v>-8.5289707000000003</v>
      </c>
      <c r="D162">
        <v>-9.0930443000000007</v>
      </c>
      <c r="E162"/>
      <c r="F162"/>
      <c r="H162" s="6">
        <f t="shared" si="12"/>
        <v>10.48</v>
      </c>
      <c r="I162" s="6">
        <f t="shared" si="13"/>
        <v>-8.4292736000000001</v>
      </c>
      <c r="J162" s="6">
        <f t="shared" si="14"/>
        <v>-9.5188942000000001</v>
      </c>
      <c r="L162">
        <v>10180000000</v>
      </c>
      <c r="M162">
        <v>-8.4464064000000008</v>
      </c>
      <c r="N162">
        <v>-8.6716633000000005</v>
      </c>
      <c r="O162"/>
      <c r="P162"/>
      <c r="R162" s="6">
        <f t="shared" si="15"/>
        <v>10.48</v>
      </c>
      <c r="S162" s="6">
        <f t="shared" si="16"/>
        <v>-8.3832988999999998</v>
      </c>
      <c r="T162" s="6">
        <f t="shared" si="17"/>
        <v>-8.9221506000000002</v>
      </c>
    </row>
    <row r="163" spans="2:20" x14ac:dyDescent="0.25">
      <c r="B163">
        <v>10240000000</v>
      </c>
      <c r="C163">
        <v>-8.5138797999999998</v>
      </c>
      <c r="D163">
        <v>-9.1887398000000005</v>
      </c>
      <c r="E163"/>
      <c r="F163"/>
      <c r="H163" s="6">
        <f t="shared" si="12"/>
        <v>10.54</v>
      </c>
      <c r="I163" s="6">
        <f t="shared" si="13"/>
        <v>-8.4266004999999993</v>
      </c>
      <c r="J163" s="6">
        <f t="shared" si="14"/>
        <v>-9.5702113999999998</v>
      </c>
      <c r="L163">
        <v>10240000000</v>
      </c>
      <c r="M163">
        <v>-8.4280586</v>
      </c>
      <c r="N163">
        <v>-8.7276106000000002</v>
      </c>
      <c r="O163"/>
      <c r="P163"/>
      <c r="R163" s="6">
        <f t="shared" si="15"/>
        <v>10.54</v>
      </c>
      <c r="S163" s="6">
        <f t="shared" si="16"/>
        <v>-8.4039879000000006</v>
      </c>
      <c r="T163" s="6">
        <f t="shared" si="17"/>
        <v>-8.9455509000000006</v>
      </c>
    </row>
    <row r="164" spans="2:20" x14ac:dyDescent="0.25">
      <c r="B164">
        <v>10300000000</v>
      </c>
      <c r="C164">
        <v>-8.4840669999999996</v>
      </c>
      <c r="D164">
        <v>-9.2816582000000007</v>
      </c>
      <c r="E164"/>
      <c r="F164"/>
      <c r="H164" s="6">
        <f t="shared" si="12"/>
        <v>10.6</v>
      </c>
      <c r="I164" s="6">
        <f t="shared" si="13"/>
        <v>-8.4444046000000004</v>
      </c>
      <c r="J164" s="6">
        <f t="shared" si="14"/>
        <v>-9.5968218000000007</v>
      </c>
      <c r="L164">
        <v>10300000000</v>
      </c>
      <c r="M164">
        <v>-8.4099482999999999</v>
      </c>
      <c r="N164">
        <v>-8.7774877999999994</v>
      </c>
      <c r="O164"/>
      <c r="P164"/>
      <c r="R164" s="6">
        <f t="shared" si="15"/>
        <v>10.6</v>
      </c>
      <c r="S164" s="6">
        <f t="shared" si="16"/>
        <v>-8.4397944999999996</v>
      </c>
      <c r="T164" s="6">
        <f t="shared" si="17"/>
        <v>-8.9562988000000008</v>
      </c>
    </row>
    <row r="165" spans="2:20" x14ac:dyDescent="0.25">
      <c r="B165">
        <v>10360000000</v>
      </c>
      <c r="C165">
        <v>-8.4575291000000004</v>
      </c>
      <c r="D165">
        <v>-9.3667431000000008</v>
      </c>
      <c r="E165"/>
      <c r="F165"/>
      <c r="H165" s="6">
        <f t="shared" si="12"/>
        <v>10.66</v>
      </c>
      <c r="I165" s="6">
        <f t="shared" si="13"/>
        <v>-8.4310531999999991</v>
      </c>
      <c r="J165" s="6">
        <f t="shared" si="14"/>
        <v>-9.6424284</v>
      </c>
      <c r="L165">
        <v>10360000000</v>
      </c>
      <c r="M165">
        <v>-8.4035157999999992</v>
      </c>
      <c r="N165">
        <v>-8.8269795999999996</v>
      </c>
      <c r="O165"/>
      <c r="P165"/>
      <c r="R165" s="6">
        <f t="shared" si="15"/>
        <v>10.66</v>
      </c>
      <c r="S165" s="6">
        <f t="shared" si="16"/>
        <v>-8.4396152000000004</v>
      </c>
      <c r="T165" s="6">
        <f t="shared" si="17"/>
        <v>-8.9853047999999998</v>
      </c>
    </row>
    <row r="166" spans="2:20" x14ac:dyDescent="0.25">
      <c r="B166">
        <v>10420000000</v>
      </c>
      <c r="C166">
        <v>-8.4501085000000007</v>
      </c>
      <c r="D166">
        <v>-9.4405278999999993</v>
      </c>
      <c r="E166"/>
      <c r="F166"/>
      <c r="H166" s="6">
        <f t="shared" si="12"/>
        <v>10.72</v>
      </c>
      <c r="I166" s="6">
        <f t="shared" si="13"/>
        <v>-8.4195709000000001</v>
      </c>
      <c r="J166" s="6">
        <f t="shared" si="14"/>
        <v>-9.7258853999999992</v>
      </c>
      <c r="L166">
        <v>10420000000</v>
      </c>
      <c r="M166">
        <v>-8.3976974000000002</v>
      </c>
      <c r="N166">
        <v>-8.8708095999999994</v>
      </c>
      <c r="O166"/>
      <c r="P166"/>
      <c r="R166" s="6">
        <f t="shared" si="15"/>
        <v>10.72</v>
      </c>
      <c r="S166" s="6">
        <f t="shared" si="16"/>
        <v>-8.4508009000000008</v>
      </c>
      <c r="T166" s="6">
        <f t="shared" si="17"/>
        <v>-9.0389023000000002</v>
      </c>
    </row>
    <row r="167" spans="2:20" x14ac:dyDescent="0.25">
      <c r="B167">
        <v>10480000000</v>
      </c>
      <c r="C167">
        <v>-8.4292736000000001</v>
      </c>
      <c r="D167">
        <v>-9.5188942000000001</v>
      </c>
      <c r="E167"/>
      <c r="F167"/>
      <c r="H167" s="6">
        <f t="shared" si="12"/>
        <v>10.78</v>
      </c>
      <c r="I167" s="6">
        <f t="shared" si="13"/>
        <v>-8.4314146000000001</v>
      </c>
      <c r="J167" s="6">
        <f t="shared" si="14"/>
        <v>-9.7889146999999994</v>
      </c>
      <c r="L167">
        <v>10480000000</v>
      </c>
      <c r="M167">
        <v>-8.3832988999999998</v>
      </c>
      <c r="N167">
        <v>-8.9221506000000002</v>
      </c>
      <c r="O167"/>
      <c r="P167"/>
      <c r="R167" s="6">
        <f t="shared" si="15"/>
        <v>10.78</v>
      </c>
      <c r="S167" s="6">
        <f t="shared" si="16"/>
        <v>-8.4914369999999995</v>
      </c>
      <c r="T167" s="6">
        <f t="shared" si="17"/>
        <v>-9.0708523000000003</v>
      </c>
    </row>
    <row r="168" spans="2:20" x14ac:dyDescent="0.25">
      <c r="B168">
        <v>10540000000</v>
      </c>
      <c r="C168">
        <v>-8.4266004999999993</v>
      </c>
      <c r="D168">
        <v>-9.5702113999999998</v>
      </c>
      <c r="E168"/>
      <c r="F168"/>
      <c r="H168" s="6">
        <f t="shared" si="12"/>
        <v>10.84</v>
      </c>
      <c r="I168" s="6">
        <f t="shared" si="13"/>
        <v>-8.4514799000000007</v>
      </c>
      <c r="J168" s="6">
        <f t="shared" si="14"/>
        <v>-9.8619851999999995</v>
      </c>
      <c r="L168">
        <v>10540000000</v>
      </c>
      <c r="M168">
        <v>-8.4039879000000006</v>
      </c>
      <c r="N168">
        <v>-8.9455509000000006</v>
      </c>
      <c r="O168"/>
      <c r="P168"/>
      <c r="R168" s="6">
        <f t="shared" si="15"/>
        <v>10.84</v>
      </c>
      <c r="S168" s="6">
        <f t="shared" si="16"/>
        <v>-8.5350151000000007</v>
      </c>
      <c r="T168" s="6">
        <f t="shared" si="17"/>
        <v>-9.1168622999999993</v>
      </c>
    </row>
    <row r="169" spans="2:20" x14ac:dyDescent="0.25">
      <c r="B169">
        <v>10600000000</v>
      </c>
      <c r="C169">
        <v>-8.4444046000000004</v>
      </c>
      <c r="D169">
        <v>-9.5968218000000007</v>
      </c>
      <c r="E169"/>
      <c r="F169"/>
      <c r="H169" s="6">
        <f t="shared" si="12"/>
        <v>10.9</v>
      </c>
      <c r="I169" s="6">
        <f t="shared" si="13"/>
        <v>-8.4290724000000008</v>
      </c>
      <c r="J169" s="6">
        <f t="shared" si="14"/>
        <v>-9.9851607999999992</v>
      </c>
      <c r="L169">
        <v>10600000000</v>
      </c>
      <c r="M169">
        <v>-8.4397944999999996</v>
      </c>
      <c r="N169">
        <v>-8.9562988000000008</v>
      </c>
      <c r="O169"/>
      <c r="P169"/>
      <c r="R169" s="6">
        <f t="shared" si="15"/>
        <v>10.9</v>
      </c>
      <c r="S169" s="6">
        <f t="shared" si="16"/>
        <v>-8.5311851999999995</v>
      </c>
      <c r="T169" s="6">
        <f t="shared" si="17"/>
        <v>-9.2067841999999995</v>
      </c>
    </row>
    <row r="170" spans="2:20" x14ac:dyDescent="0.25">
      <c r="B170">
        <v>10660000000</v>
      </c>
      <c r="C170">
        <v>-8.4310531999999991</v>
      </c>
      <c r="D170">
        <v>-9.6424284</v>
      </c>
      <c r="E170"/>
      <c r="F170"/>
      <c r="H170" s="6">
        <f t="shared" si="12"/>
        <v>10.96</v>
      </c>
      <c r="I170" s="6">
        <f t="shared" si="13"/>
        <v>-8.4436607000000006</v>
      </c>
      <c r="J170" s="6">
        <f t="shared" si="14"/>
        <v>-10.099696</v>
      </c>
      <c r="L170">
        <v>10660000000</v>
      </c>
      <c r="M170">
        <v>-8.4396152000000004</v>
      </c>
      <c r="N170">
        <v>-8.9853047999999998</v>
      </c>
      <c r="O170"/>
      <c r="P170"/>
      <c r="R170" s="6">
        <f t="shared" si="15"/>
        <v>10.96</v>
      </c>
      <c r="S170" s="6">
        <f t="shared" si="16"/>
        <v>-8.5673265000000001</v>
      </c>
      <c r="T170" s="6">
        <f t="shared" si="17"/>
        <v>-9.2785521000000006</v>
      </c>
    </row>
    <row r="171" spans="2:20" x14ac:dyDescent="0.25">
      <c r="B171">
        <v>10720000000</v>
      </c>
      <c r="C171">
        <v>-8.4195709000000001</v>
      </c>
      <c r="D171">
        <v>-9.7258853999999992</v>
      </c>
      <c r="E171"/>
      <c r="F171"/>
      <c r="H171" s="6">
        <f t="shared" si="12"/>
        <v>11.02</v>
      </c>
      <c r="I171" s="6">
        <f t="shared" si="13"/>
        <v>-8.4615679000000004</v>
      </c>
      <c r="J171" s="6">
        <f t="shared" si="14"/>
        <v>-10.186665</v>
      </c>
      <c r="L171">
        <v>10720000000</v>
      </c>
      <c r="M171">
        <v>-8.4508009000000008</v>
      </c>
      <c r="N171">
        <v>-9.0389023000000002</v>
      </c>
      <c r="O171"/>
      <c r="P171"/>
      <c r="R171" s="6">
        <f t="shared" si="15"/>
        <v>11.02</v>
      </c>
      <c r="S171" s="6">
        <f t="shared" si="16"/>
        <v>-8.5993290000000009</v>
      </c>
      <c r="T171" s="6">
        <f t="shared" si="17"/>
        <v>-9.3425416999999999</v>
      </c>
    </row>
    <row r="172" spans="2:20" x14ac:dyDescent="0.25">
      <c r="B172">
        <v>10780000000</v>
      </c>
      <c r="C172">
        <v>-8.4314146000000001</v>
      </c>
      <c r="D172">
        <v>-9.7889146999999994</v>
      </c>
      <c r="E172"/>
      <c r="F172"/>
      <c r="H172" s="6">
        <f t="shared" si="12"/>
        <v>11.08</v>
      </c>
      <c r="I172" s="6">
        <f t="shared" si="13"/>
        <v>-8.4694766999999995</v>
      </c>
      <c r="J172" s="6">
        <f t="shared" si="14"/>
        <v>-10.287380000000001</v>
      </c>
      <c r="L172">
        <v>10780000000</v>
      </c>
      <c r="M172">
        <v>-8.4914369999999995</v>
      </c>
      <c r="N172">
        <v>-9.0708523000000003</v>
      </c>
      <c r="O172"/>
      <c r="P172"/>
      <c r="R172" s="6">
        <f t="shared" si="15"/>
        <v>11.08</v>
      </c>
      <c r="S172" s="6">
        <f t="shared" si="16"/>
        <v>-8.6244011</v>
      </c>
      <c r="T172" s="6">
        <f t="shared" si="17"/>
        <v>-9.4232148999999996</v>
      </c>
    </row>
    <row r="173" spans="2:20" x14ac:dyDescent="0.25">
      <c r="B173">
        <v>10840000000</v>
      </c>
      <c r="C173">
        <v>-8.4514799000000007</v>
      </c>
      <c r="D173">
        <v>-9.8619851999999995</v>
      </c>
      <c r="E173"/>
      <c r="F173"/>
      <c r="H173" s="6">
        <f t="shared" si="12"/>
        <v>11.14</v>
      </c>
      <c r="I173" s="6">
        <f t="shared" si="13"/>
        <v>-8.4640503000000002</v>
      </c>
      <c r="J173" s="6">
        <f t="shared" si="14"/>
        <v>-10.410067</v>
      </c>
      <c r="L173">
        <v>10840000000</v>
      </c>
      <c r="M173">
        <v>-8.5350151000000007</v>
      </c>
      <c r="N173">
        <v>-9.1168622999999993</v>
      </c>
      <c r="O173"/>
      <c r="P173"/>
      <c r="R173" s="6">
        <f t="shared" si="15"/>
        <v>11.14</v>
      </c>
      <c r="S173" s="6">
        <f t="shared" si="16"/>
        <v>-8.6218328</v>
      </c>
      <c r="T173" s="6">
        <f t="shared" si="17"/>
        <v>-9.5491466999999997</v>
      </c>
    </row>
    <row r="174" spans="2:20" x14ac:dyDescent="0.25">
      <c r="B174">
        <v>10900000000</v>
      </c>
      <c r="C174">
        <v>-8.4290724000000008</v>
      </c>
      <c r="D174">
        <v>-9.9851607999999992</v>
      </c>
      <c r="E174"/>
      <c r="F174"/>
      <c r="H174" s="6">
        <f t="shared" si="12"/>
        <v>11.2</v>
      </c>
      <c r="I174" s="6">
        <f t="shared" si="13"/>
        <v>-8.4747114000000003</v>
      </c>
      <c r="J174" s="6">
        <f t="shared" si="14"/>
        <v>-10.513481000000001</v>
      </c>
      <c r="L174">
        <v>10900000000</v>
      </c>
      <c r="M174">
        <v>-8.5311851999999995</v>
      </c>
      <c r="N174">
        <v>-9.2067841999999995</v>
      </c>
      <c r="O174"/>
      <c r="P174"/>
      <c r="R174" s="6">
        <f t="shared" si="15"/>
        <v>11.2</v>
      </c>
      <c r="S174" s="6">
        <f t="shared" si="16"/>
        <v>-8.6322793999999998</v>
      </c>
      <c r="T174" s="6">
        <f t="shared" si="17"/>
        <v>-9.6565837999999999</v>
      </c>
    </row>
    <row r="175" spans="2:20" x14ac:dyDescent="0.25">
      <c r="B175">
        <v>10960000000</v>
      </c>
      <c r="C175">
        <v>-8.4436607000000006</v>
      </c>
      <c r="D175">
        <v>-10.099696</v>
      </c>
      <c r="E175"/>
      <c r="F175"/>
      <c r="H175" s="6">
        <f t="shared" si="12"/>
        <v>11.26</v>
      </c>
      <c r="I175" s="6">
        <f t="shared" si="13"/>
        <v>-8.4783573000000008</v>
      </c>
      <c r="J175" s="6">
        <f t="shared" si="14"/>
        <v>-10.598928000000001</v>
      </c>
      <c r="L175">
        <v>10960000000</v>
      </c>
      <c r="M175">
        <v>-8.5673265000000001</v>
      </c>
      <c r="N175">
        <v>-9.2785521000000006</v>
      </c>
      <c r="O175"/>
      <c r="P175"/>
      <c r="R175" s="6">
        <f t="shared" si="15"/>
        <v>11.26</v>
      </c>
      <c r="S175" s="6">
        <f t="shared" si="16"/>
        <v>-8.6280774999999998</v>
      </c>
      <c r="T175" s="6">
        <f t="shared" si="17"/>
        <v>-9.7744435999999997</v>
      </c>
    </row>
    <row r="176" spans="2:20" x14ac:dyDescent="0.25">
      <c r="B176">
        <v>11020000000</v>
      </c>
      <c r="C176">
        <v>-8.4615679000000004</v>
      </c>
      <c r="D176">
        <v>-10.186665</v>
      </c>
      <c r="E176"/>
      <c r="F176"/>
      <c r="H176" s="6">
        <f t="shared" si="12"/>
        <v>11.32</v>
      </c>
      <c r="I176" s="6">
        <f t="shared" si="13"/>
        <v>-8.4860945000000001</v>
      </c>
      <c r="J176" s="6">
        <f t="shared" si="14"/>
        <v>-10.691242000000001</v>
      </c>
      <c r="L176">
        <v>11020000000</v>
      </c>
      <c r="M176">
        <v>-8.5993290000000009</v>
      </c>
      <c r="N176">
        <v>-9.3425416999999999</v>
      </c>
      <c r="O176"/>
      <c r="P176"/>
      <c r="R176" s="6">
        <f t="shared" si="15"/>
        <v>11.32</v>
      </c>
      <c r="S176" s="6">
        <f t="shared" si="16"/>
        <v>-8.6292905999999991</v>
      </c>
      <c r="T176" s="6">
        <f t="shared" si="17"/>
        <v>-9.9082947000000008</v>
      </c>
    </row>
    <row r="177" spans="2:20" x14ac:dyDescent="0.25">
      <c r="B177">
        <v>11080000000</v>
      </c>
      <c r="C177">
        <v>-8.4694766999999995</v>
      </c>
      <c r="D177">
        <v>-10.287380000000001</v>
      </c>
      <c r="E177"/>
      <c r="F177"/>
      <c r="H177" s="6">
        <f t="shared" si="12"/>
        <v>11.38</v>
      </c>
      <c r="I177" s="6">
        <f t="shared" si="13"/>
        <v>-8.5015926000000004</v>
      </c>
      <c r="J177" s="6">
        <f t="shared" si="14"/>
        <v>-10.776268</v>
      </c>
      <c r="L177">
        <v>11080000000</v>
      </c>
      <c r="M177">
        <v>-8.6244011</v>
      </c>
      <c r="N177">
        <v>-9.4232148999999996</v>
      </c>
      <c r="O177"/>
      <c r="P177"/>
      <c r="R177" s="6">
        <f t="shared" si="15"/>
        <v>11.38</v>
      </c>
      <c r="S177" s="6">
        <f t="shared" si="16"/>
        <v>-8.6306762999999993</v>
      </c>
      <c r="T177" s="6">
        <f t="shared" si="17"/>
        <v>-10.046519</v>
      </c>
    </row>
    <row r="178" spans="2:20" x14ac:dyDescent="0.25">
      <c r="B178">
        <v>11140000000</v>
      </c>
      <c r="C178">
        <v>-8.4640503000000002</v>
      </c>
      <c r="D178">
        <v>-10.410067</v>
      </c>
      <c r="E178"/>
      <c r="F178"/>
      <c r="H178" s="6">
        <f t="shared" si="12"/>
        <v>11.44</v>
      </c>
      <c r="I178" s="6">
        <f t="shared" si="13"/>
        <v>-8.5052260999999998</v>
      </c>
      <c r="J178" s="6">
        <f t="shared" si="14"/>
        <v>-10.834496</v>
      </c>
      <c r="L178">
        <v>11140000000</v>
      </c>
      <c r="M178">
        <v>-8.6218328</v>
      </c>
      <c r="N178">
        <v>-9.5491466999999997</v>
      </c>
      <c r="O178"/>
      <c r="P178"/>
      <c r="R178" s="6">
        <f t="shared" si="15"/>
        <v>11.44</v>
      </c>
      <c r="S178" s="6">
        <f t="shared" si="16"/>
        <v>-8.6292743999999999</v>
      </c>
      <c r="T178" s="6">
        <f t="shared" si="17"/>
        <v>-10.153112999999999</v>
      </c>
    </row>
    <row r="179" spans="2:20" x14ac:dyDescent="0.25">
      <c r="B179">
        <v>11200000000</v>
      </c>
      <c r="C179">
        <v>-8.4747114000000003</v>
      </c>
      <c r="D179">
        <v>-10.513481000000001</v>
      </c>
      <c r="E179"/>
      <c r="F179"/>
      <c r="H179" s="6">
        <f t="shared" si="12"/>
        <v>11.5</v>
      </c>
      <c r="I179" s="6">
        <f t="shared" si="13"/>
        <v>-8.5291671999999998</v>
      </c>
      <c r="J179" s="6">
        <f t="shared" si="14"/>
        <v>-10.858169999999999</v>
      </c>
      <c r="L179">
        <v>11200000000</v>
      </c>
      <c r="M179">
        <v>-8.6322793999999998</v>
      </c>
      <c r="N179">
        <v>-9.6565837999999999</v>
      </c>
      <c r="O179"/>
      <c r="P179"/>
      <c r="R179" s="6">
        <f t="shared" si="15"/>
        <v>11.5</v>
      </c>
      <c r="S179" s="6">
        <f t="shared" si="16"/>
        <v>-8.6445065000000003</v>
      </c>
      <c r="T179" s="6">
        <f t="shared" si="17"/>
        <v>-10.254276000000001</v>
      </c>
    </row>
    <row r="180" spans="2:20" x14ac:dyDescent="0.25">
      <c r="B180">
        <v>11260000000</v>
      </c>
      <c r="C180">
        <v>-8.4783573000000008</v>
      </c>
      <c r="D180">
        <v>-10.598928000000001</v>
      </c>
      <c r="E180"/>
      <c r="F180"/>
      <c r="H180" s="6">
        <f t="shared" si="12"/>
        <v>11.56</v>
      </c>
      <c r="I180" s="6">
        <f t="shared" si="13"/>
        <v>-8.5612078</v>
      </c>
      <c r="J180" s="6">
        <f t="shared" si="14"/>
        <v>-10.892797</v>
      </c>
      <c r="L180">
        <v>11260000000</v>
      </c>
      <c r="M180">
        <v>-8.6280774999999998</v>
      </c>
      <c r="N180">
        <v>-9.7744435999999997</v>
      </c>
      <c r="O180"/>
      <c r="P180"/>
      <c r="R180" s="6">
        <f t="shared" si="15"/>
        <v>11.56</v>
      </c>
      <c r="S180" s="6">
        <f t="shared" si="16"/>
        <v>-8.6668500999999996</v>
      </c>
      <c r="T180" s="6">
        <f t="shared" si="17"/>
        <v>-10.364397</v>
      </c>
    </row>
    <row r="181" spans="2:20" x14ac:dyDescent="0.25">
      <c r="B181">
        <v>11320000000</v>
      </c>
      <c r="C181">
        <v>-8.4860945000000001</v>
      </c>
      <c r="D181">
        <v>-10.691242000000001</v>
      </c>
      <c r="E181"/>
      <c r="F181"/>
      <c r="H181" s="6">
        <f t="shared" si="12"/>
        <v>11.62</v>
      </c>
      <c r="I181" s="6">
        <f t="shared" si="13"/>
        <v>-8.6017569999999992</v>
      </c>
      <c r="J181" s="6">
        <f t="shared" si="14"/>
        <v>-10.90568</v>
      </c>
      <c r="L181">
        <v>11320000000</v>
      </c>
      <c r="M181">
        <v>-8.6292905999999991</v>
      </c>
      <c r="N181">
        <v>-9.9082947000000008</v>
      </c>
      <c r="O181"/>
      <c r="P181"/>
      <c r="R181" s="6">
        <f t="shared" si="15"/>
        <v>11.62</v>
      </c>
      <c r="S181" s="6">
        <f t="shared" si="16"/>
        <v>-8.6947899</v>
      </c>
      <c r="T181" s="6">
        <f t="shared" si="17"/>
        <v>-10.453593</v>
      </c>
    </row>
    <row r="182" spans="2:20" x14ac:dyDescent="0.25">
      <c r="B182">
        <v>11380000000</v>
      </c>
      <c r="C182">
        <v>-8.5015926000000004</v>
      </c>
      <c r="D182">
        <v>-10.776268</v>
      </c>
      <c r="E182"/>
      <c r="F182"/>
      <c r="H182" s="6">
        <f t="shared" si="12"/>
        <v>11.68</v>
      </c>
      <c r="I182" s="6">
        <f t="shared" si="13"/>
        <v>-8.6380482000000001</v>
      </c>
      <c r="J182" s="6">
        <f t="shared" si="14"/>
        <v>-10.881497</v>
      </c>
      <c r="L182">
        <v>11380000000</v>
      </c>
      <c r="M182">
        <v>-8.6306762999999993</v>
      </c>
      <c r="N182">
        <v>-10.046519</v>
      </c>
      <c r="O182"/>
      <c r="P182"/>
      <c r="R182" s="6">
        <f t="shared" si="15"/>
        <v>11.68</v>
      </c>
      <c r="S182" s="6">
        <f t="shared" si="16"/>
        <v>-8.7085381000000002</v>
      </c>
      <c r="T182" s="6">
        <f t="shared" si="17"/>
        <v>-10.536942</v>
      </c>
    </row>
    <row r="183" spans="2:20" x14ac:dyDescent="0.25">
      <c r="B183">
        <v>11440000000</v>
      </c>
      <c r="C183">
        <v>-8.5052260999999998</v>
      </c>
      <c r="D183">
        <v>-10.834496</v>
      </c>
      <c r="E183"/>
      <c r="F183"/>
      <c r="H183" s="6">
        <f t="shared" si="12"/>
        <v>11.74</v>
      </c>
      <c r="I183" s="6">
        <f t="shared" si="13"/>
        <v>-8.6910477000000004</v>
      </c>
      <c r="J183" s="6">
        <f t="shared" si="14"/>
        <v>-10.847557</v>
      </c>
      <c r="L183">
        <v>11440000000</v>
      </c>
      <c r="M183">
        <v>-8.6292743999999999</v>
      </c>
      <c r="N183">
        <v>-10.153112999999999</v>
      </c>
      <c r="O183"/>
      <c r="P183"/>
      <c r="R183" s="6">
        <f t="shared" si="15"/>
        <v>11.74</v>
      </c>
      <c r="S183" s="6">
        <f t="shared" si="16"/>
        <v>-8.7313156000000003</v>
      </c>
      <c r="T183" s="6">
        <f t="shared" si="17"/>
        <v>-10.625105</v>
      </c>
    </row>
    <row r="184" spans="2:20" x14ac:dyDescent="0.25">
      <c r="B184">
        <v>11500000000</v>
      </c>
      <c r="C184">
        <v>-8.5291671999999998</v>
      </c>
      <c r="D184">
        <v>-10.858169999999999</v>
      </c>
      <c r="E184"/>
      <c r="F184"/>
      <c r="H184" s="6">
        <f t="shared" si="12"/>
        <v>11.8</v>
      </c>
      <c r="I184" s="6">
        <f t="shared" si="13"/>
        <v>-8.7232771000000007</v>
      </c>
      <c r="J184" s="6">
        <f t="shared" si="14"/>
        <v>-10.812725</v>
      </c>
      <c r="L184">
        <v>11500000000</v>
      </c>
      <c r="M184">
        <v>-8.6445065000000003</v>
      </c>
      <c r="N184">
        <v>-10.254276000000001</v>
      </c>
      <c r="O184"/>
      <c r="P184"/>
      <c r="R184" s="6">
        <f t="shared" si="15"/>
        <v>11.8</v>
      </c>
      <c r="S184" s="6">
        <f t="shared" si="16"/>
        <v>-8.7326230999999996</v>
      </c>
      <c r="T184" s="6">
        <f t="shared" si="17"/>
        <v>-10.708384000000001</v>
      </c>
    </row>
    <row r="185" spans="2:20" x14ac:dyDescent="0.25">
      <c r="B185">
        <v>11560000000</v>
      </c>
      <c r="C185">
        <v>-8.5612078</v>
      </c>
      <c r="D185">
        <v>-10.892797</v>
      </c>
      <c r="E185"/>
      <c r="F185"/>
      <c r="H185" s="6">
        <f t="shared" si="12"/>
        <v>11.86</v>
      </c>
      <c r="I185" s="6">
        <f t="shared" si="13"/>
        <v>-8.7784022999999998</v>
      </c>
      <c r="J185" s="6">
        <f t="shared" si="14"/>
        <v>-10.715586</v>
      </c>
      <c r="L185">
        <v>11560000000</v>
      </c>
      <c r="M185">
        <v>-8.6668500999999996</v>
      </c>
      <c r="N185">
        <v>-10.364397</v>
      </c>
      <c r="O185"/>
      <c r="P185"/>
      <c r="R185" s="6">
        <f t="shared" si="15"/>
        <v>11.86</v>
      </c>
      <c r="S185" s="6">
        <f t="shared" si="16"/>
        <v>-8.7539777999999995</v>
      </c>
      <c r="T185" s="6">
        <f t="shared" si="17"/>
        <v>-10.753978</v>
      </c>
    </row>
    <row r="186" spans="2:20" x14ac:dyDescent="0.25">
      <c r="B186">
        <v>11620000000</v>
      </c>
      <c r="C186">
        <v>-8.6017569999999992</v>
      </c>
      <c r="D186">
        <v>-10.90568</v>
      </c>
      <c r="E186"/>
      <c r="F186"/>
      <c r="H186" s="6">
        <f t="shared" si="12"/>
        <v>11.92</v>
      </c>
      <c r="I186" s="6">
        <f t="shared" si="13"/>
        <v>-8.8507814000000007</v>
      </c>
      <c r="J186" s="6">
        <f t="shared" si="14"/>
        <v>-10.575028</v>
      </c>
      <c r="L186">
        <v>11620000000</v>
      </c>
      <c r="M186">
        <v>-8.6947899</v>
      </c>
      <c r="N186">
        <v>-10.453593</v>
      </c>
      <c r="O186"/>
      <c r="P186"/>
      <c r="R186" s="6">
        <f t="shared" si="15"/>
        <v>11.92</v>
      </c>
      <c r="S186" s="6">
        <f t="shared" si="16"/>
        <v>-8.7823829999999994</v>
      </c>
      <c r="T186" s="6">
        <f t="shared" si="17"/>
        <v>-10.770626</v>
      </c>
    </row>
    <row r="187" spans="2:20" x14ac:dyDescent="0.25">
      <c r="B187">
        <v>11680000000</v>
      </c>
      <c r="C187">
        <v>-8.6380482000000001</v>
      </c>
      <c r="D187">
        <v>-10.881497</v>
      </c>
      <c r="E187"/>
      <c r="F187"/>
      <c r="H187" s="6">
        <f t="shared" si="12"/>
        <v>11.98</v>
      </c>
      <c r="I187" s="6">
        <f t="shared" si="13"/>
        <v>-8.8859405999999996</v>
      </c>
      <c r="J187" s="6">
        <f t="shared" si="14"/>
        <v>-10.455596999999999</v>
      </c>
      <c r="L187">
        <v>11680000000</v>
      </c>
      <c r="M187">
        <v>-8.7085381000000002</v>
      </c>
      <c r="N187">
        <v>-10.536942</v>
      </c>
      <c r="O187"/>
      <c r="P187"/>
      <c r="R187" s="6">
        <f t="shared" si="15"/>
        <v>11.98</v>
      </c>
      <c r="S187" s="6">
        <f t="shared" si="16"/>
        <v>-8.7821216999999994</v>
      </c>
      <c r="T187" s="6">
        <f t="shared" si="17"/>
        <v>-10.798102999999999</v>
      </c>
    </row>
    <row r="188" spans="2:20" x14ac:dyDescent="0.25">
      <c r="B188">
        <v>11740000000</v>
      </c>
      <c r="C188">
        <v>-8.6910477000000004</v>
      </c>
      <c r="D188">
        <v>-10.847557</v>
      </c>
      <c r="E188"/>
      <c r="F188"/>
      <c r="H188" s="6">
        <f t="shared" si="12"/>
        <v>12.04</v>
      </c>
      <c r="I188" s="6">
        <f t="shared" si="13"/>
        <v>-8.9208821999999994</v>
      </c>
      <c r="J188" s="6">
        <f t="shared" si="14"/>
        <v>-10.324719999999999</v>
      </c>
      <c r="L188">
        <v>11740000000</v>
      </c>
      <c r="M188">
        <v>-8.7313156000000003</v>
      </c>
      <c r="N188">
        <v>-10.625105</v>
      </c>
      <c r="O188"/>
      <c r="P188"/>
      <c r="R188" s="6">
        <f t="shared" si="15"/>
        <v>12.04</v>
      </c>
      <c r="S188" s="6">
        <f t="shared" si="16"/>
        <v>-8.7929077000000007</v>
      </c>
      <c r="T188" s="6">
        <f t="shared" si="17"/>
        <v>-10.795273</v>
      </c>
    </row>
    <row r="189" spans="2:20" x14ac:dyDescent="0.25">
      <c r="B189">
        <v>11800000000</v>
      </c>
      <c r="C189">
        <v>-8.7232771000000007</v>
      </c>
      <c r="D189">
        <v>-10.812725</v>
      </c>
      <c r="E189"/>
      <c r="F189"/>
      <c r="H189" s="6">
        <f t="shared" si="12"/>
        <v>12.1</v>
      </c>
      <c r="I189" s="6">
        <f t="shared" si="13"/>
        <v>-8.9849367000000004</v>
      </c>
      <c r="J189" s="6">
        <f t="shared" si="14"/>
        <v>-10.147591</v>
      </c>
      <c r="L189">
        <v>11800000000</v>
      </c>
      <c r="M189">
        <v>-8.7326230999999996</v>
      </c>
      <c r="N189">
        <v>-10.708384000000001</v>
      </c>
      <c r="O189"/>
      <c r="P189"/>
      <c r="R189" s="6">
        <f t="shared" si="15"/>
        <v>12.1</v>
      </c>
      <c r="S189" s="6">
        <f t="shared" si="16"/>
        <v>-8.8328904999999995</v>
      </c>
      <c r="T189" s="6">
        <f t="shared" si="17"/>
        <v>-10.746371</v>
      </c>
    </row>
    <row r="190" spans="2:20" x14ac:dyDescent="0.25">
      <c r="B190">
        <v>11860000000</v>
      </c>
      <c r="C190">
        <v>-8.7784022999999998</v>
      </c>
      <c r="D190">
        <v>-10.715586</v>
      </c>
      <c r="E190"/>
      <c r="F190"/>
      <c r="H190" s="6">
        <f t="shared" si="12"/>
        <v>12.16</v>
      </c>
      <c r="I190" s="6">
        <f t="shared" si="13"/>
        <v>-9.0497350999999995</v>
      </c>
      <c r="J190" s="6">
        <f t="shared" si="14"/>
        <v>-9.9693623000000002</v>
      </c>
      <c r="L190">
        <v>11860000000</v>
      </c>
      <c r="M190">
        <v>-8.7539777999999995</v>
      </c>
      <c r="N190">
        <v>-10.753978</v>
      </c>
      <c r="O190"/>
      <c r="P190"/>
      <c r="R190" s="6">
        <f t="shared" si="15"/>
        <v>12.16</v>
      </c>
      <c r="S190" s="6">
        <f t="shared" si="16"/>
        <v>-8.8663653999999994</v>
      </c>
      <c r="T190" s="6">
        <f t="shared" si="17"/>
        <v>-10.679956000000001</v>
      </c>
    </row>
    <row r="191" spans="2:20" x14ac:dyDescent="0.25">
      <c r="B191">
        <v>11920000000</v>
      </c>
      <c r="C191">
        <v>-8.8507814000000007</v>
      </c>
      <c r="D191">
        <v>-10.575028</v>
      </c>
      <c r="E191"/>
      <c r="F191"/>
      <c r="H191" s="6">
        <f t="shared" si="12"/>
        <v>12.22</v>
      </c>
      <c r="I191" s="6">
        <f t="shared" si="13"/>
        <v>-9.0732183000000006</v>
      </c>
      <c r="J191" s="6">
        <f t="shared" si="14"/>
        <v>-9.8134335999999998</v>
      </c>
      <c r="L191">
        <v>11920000000</v>
      </c>
      <c r="M191">
        <v>-8.7823829999999994</v>
      </c>
      <c r="N191">
        <v>-10.770626</v>
      </c>
      <c r="O191"/>
      <c r="P191"/>
      <c r="R191" s="6">
        <f t="shared" si="15"/>
        <v>12.22</v>
      </c>
      <c r="S191" s="6">
        <f t="shared" si="16"/>
        <v>-8.8812876000000003</v>
      </c>
      <c r="T191" s="6">
        <f t="shared" si="17"/>
        <v>-10.617400999999999</v>
      </c>
    </row>
    <row r="192" spans="2:20" x14ac:dyDescent="0.25">
      <c r="B192">
        <v>11980000000</v>
      </c>
      <c r="C192">
        <v>-8.8859405999999996</v>
      </c>
      <c r="D192">
        <v>-10.455596999999999</v>
      </c>
      <c r="E192"/>
      <c r="F192"/>
      <c r="H192" s="6">
        <f t="shared" si="12"/>
        <v>12.28</v>
      </c>
      <c r="I192" s="6">
        <f t="shared" si="13"/>
        <v>-9.1403522000000006</v>
      </c>
      <c r="J192" s="6">
        <f t="shared" si="14"/>
        <v>-9.6149511000000007</v>
      </c>
      <c r="L192">
        <v>11980000000</v>
      </c>
      <c r="M192">
        <v>-8.7821216999999994</v>
      </c>
      <c r="N192">
        <v>-10.798102999999999</v>
      </c>
      <c r="O192"/>
      <c r="P192"/>
      <c r="R192" s="6">
        <f t="shared" si="15"/>
        <v>12.28</v>
      </c>
      <c r="S192" s="6">
        <f t="shared" si="16"/>
        <v>-8.9367151000000007</v>
      </c>
      <c r="T192" s="6">
        <f t="shared" si="17"/>
        <v>-10.499720999999999</v>
      </c>
    </row>
    <row r="193" spans="2:20" x14ac:dyDescent="0.25">
      <c r="B193">
        <v>12040000000</v>
      </c>
      <c r="C193">
        <v>-8.9208821999999994</v>
      </c>
      <c r="D193">
        <v>-10.324719999999999</v>
      </c>
      <c r="E193"/>
      <c r="F193"/>
      <c r="H193" s="6">
        <f t="shared" si="12"/>
        <v>12.34</v>
      </c>
      <c r="I193" s="6">
        <f t="shared" si="13"/>
        <v>-9.2303838999999996</v>
      </c>
      <c r="J193" s="6">
        <f t="shared" si="14"/>
        <v>-9.3851233000000001</v>
      </c>
      <c r="L193">
        <v>12040000000</v>
      </c>
      <c r="M193">
        <v>-8.7929077000000007</v>
      </c>
      <c r="N193">
        <v>-10.795273</v>
      </c>
      <c r="O193"/>
      <c r="P193"/>
      <c r="R193" s="6">
        <f t="shared" si="15"/>
        <v>12.34</v>
      </c>
      <c r="S193" s="6">
        <f t="shared" si="16"/>
        <v>-8.9916266999999994</v>
      </c>
      <c r="T193" s="6">
        <f t="shared" si="17"/>
        <v>-10.348556</v>
      </c>
    </row>
    <row r="194" spans="2:20" x14ac:dyDescent="0.25">
      <c r="B194">
        <v>12100000000</v>
      </c>
      <c r="C194">
        <v>-8.9849367000000004</v>
      </c>
      <c r="D194">
        <v>-10.147591</v>
      </c>
      <c r="E194"/>
      <c r="F194"/>
      <c r="H194" s="6">
        <f t="shared" si="12"/>
        <v>12.4</v>
      </c>
      <c r="I194" s="6">
        <f t="shared" si="13"/>
        <v>-9.3156260999999994</v>
      </c>
      <c r="J194" s="6">
        <f t="shared" si="14"/>
        <v>-9.1711655000000007</v>
      </c>
      <c r="L194">
        <v>12100000000</v>
      </c>
      <c r="M194">
        <v>-8.8328904999999995</v>
      </c>
      <c r="N194">
        <v>-10.746371</v>
      </c>
      <c r="O194"/>
      <c r="P194"/>
      <c r="R194" s="6">
        <f t="shared" si="15"/>
        <v>12.4</v>
      </c>
      <c r="S194" s="6">
        <f t="shared" si="16"/>
        <v>-9.0392884999999996</v>
      </c>
      <c r="T194" s="6">
        <f t="shared" si="17"/>
        <v>-10.195289000000001</v>
      </c>
    </row>
    <row r="195" spans="2:20" x14ac:dyDescent="0.25">
      <c r="B195">
        <v>12160000000</v>
      </c>
      <c r="C195">
        <v>-9.0497350999999995</v>
      </c>
      <c r="D195">
        <v>-9.9693623000000002</v>
      </c>
      <c r="E195"/>
      <c r="F195"/>
      <c r="H195" s="6">
        <f t="shared" si="12"/>
        <v>12.46</v>
      </c>
      <c r="I195" s="6">
        <f t="shared" si="13"/>
        <v>-9.3690519000000005</v>
      </c>
      <c r="J195" s="6">
        <f t="shared" si="14"/>
        <v>-8.9830170000000003</v>
      </c>
      <c r="L195">
        <v>12160000000</v>
      </c>
      <c r="M195">
        <v>-8.8663653999999994</v>
      </c>
      <c r="N195">
        <v>-10.679956000000001</v>
      </c>
      <c r="O195"/>
      <c r="P195"/>
      <c r="R195" s="6">
        <f t="shared" si="15"/>
        <v>12.46</v>
      </c>
      <c r="S195" s="6">
        <f t="shared" si="16"/>
        <v>-9.0782042000000001</v>
      </c>
      <c r="T195" s="6">
        <f t="shared" si="17"/>
        <v>-10.045946000000001</v>
      </c>
    </row>
    <row r="196" spans="2:20" x14ac:dyDescent="0.25">
      <c r="B196">
        <v>12220000000</v>
      </c>
      <c r="C196">
        <v>-9.0732183000000006</v>
      </c>
      <c r="D196">
        <v>-9.8134335999999998</v>
      </c>
      <c r="E196"/>
      <c r="F196"/>
      <c r="H196" s="6">
        <f t="shared" ref="H196:H204" si="18">B201/1000000000</f>
        <v>12.52</v>
      </c>
      <c r="I196" s="6">
        <f t="shared" ref="I196:I204" si="19">C201</f>
        <v>-9.4596233000000005</v>
      </c>
      <c r="J196" s="6">
        <f t="shared" ref="J196:J204" si="20">D201</f>
        <v>-8.7611598999999991</v>
      </c>
      <c r="L196">
        <v>12220000000</v>
      </c>
      <c r="M196">
        <v>-8.8812876000000003</v>
      </c>
      <c r="N196">
        <v>-10.617400999999999</v>
      </c>
      <c r="O196"/>
      <c r="P196"/>
      <c r="R196" s="6">
        <f t="shared" ref="R196:R204" si="21">L201/1000000000</f>
        <v>12.52</v>
      </c>
      <c r="S196" s="6">
        <f t="shared" ref="S196:S204" si="22">M201</f>
        <v>-9.1422453000000008</v>
      </c>
      <c r="T196" s="6">
        <f t="shared" ref="T196:T204" si="23">N201</f>
        <v>-9.8467406999999998</v>
      </c>
    </row>
    <row r="197" spans="2:20" x14ac:dyDescent="0.25">
      <c r="B197">
        <v>12280000000</v>
      </c>
      <c r="C197">
        <v>-9.1403522000000006</v>
      </c>
      <c r="D197">
        <v>-9.6149511000000007</v>
      </c>
      <c r="E197"/>
      <c r="F197"/>
      <c r="H197" s="6">
        <f t="shared" si="18"/>
        <v>12.58</v>
      </c>
      <c r="I197" s="6">
        <f t="shared" si="19"/>
        <v>-9.5473146</v>
      </c>
      <c r="J197" s="6">
        <f t="shared" si="20"/>
        <v>-8.5312777000000004</v>
      </c>
      <c r="L197">
        <v>12280000000</v>
      </c>
      <c r="M197">
        <v>-8.9367151000000007</v>
      </c>
      <c r="N197">
        <v>-10.499720999999999</v>
      </c>
      <c r="O197"/>
      <c r="P197"/>
      <c r="R197" s="6">
        <f t="shared" si="21"/>
        <v>12.58</v>
      </c>
      <c r="S197" s="6">
        <f t="shared" si="22"/>
        <v>-9.2005967999999996</v>
      </c>
      <c r="T197" s="6">
        <f t="shared" si="23"/>
        <v>-9.6202936000000001</v>
      </c>
    </row>
    <row r="198" spans="2:20" x14ac:dyDescent="0.25">
      <c r="B198">
        <v>12340000000</v>
      </c>
      <c r="C198">
        <v>-9.2303838999999996</v>
      </c>
      <c r="D198">
        <v>-9.3851233000000001</v>
      </c>
      <c r="E198"/>
      <c r="F198"/>
      <c r="H198" s="6">
        <f t="shared" si="18"/>
        <v>12.64</v>
      </c>
      <c r="I198" s="6">
        <f t="shared" si="19"/>
        <v>-9.6200265999999992</v>
      </c>
      <c r="J198" s="6">
        <f t="shared" si="20"/>
        <v>-8.3174162000000003</v>
      </c>
      <c r="L198">
        <v>12340000000</v>
      </c>
      <c r="M198">
        <v>-8.9916266999999994</v>
      </c>
      <c r="N198">
        <v>-10.348556</v>
      </c>
      <c r="O198"/>
      <c r="P198"/>
      <c r="R198" s="6">
        <f t="shared" si="21"/>
        <v>12.64</v>
      </c>
      <c r="S198" s="6">
        <f t="shared" si="22"/>
        <v>-9.2639312999999994</v>
      </c>
      <c r="T198" s="6">
        <f t="shared" si="23"/>
        <v>-9.4034977000000008</v>
      </c>
    </row>
    <row r="199" spans="2:20" x14ac:dyDescent="0.25">
      <c r="B199">
        <v>12400000000</v>
      </c>
      <c r="C199">
        <v>-9.3156260999999994</v>
      </c>
      <c r="D199">
        <v>-9.1711655000000007</v>
      </c>
      <c r="E199"/>
      <c r="F199"/>
      <c r="H199" s="6">
        <f t="shared" si="18"/>
        <v>12.7</v>
      </c>
      <c r="I199" s="6">
        <f t="shared" si="19"/>
        <v>-9.6932249000000006</v>
      </c>
      <c r="J199" s="6">
        <f t="shared" si="20"/>
        <v>-8.0931244000000007</v>
      </c>
      <c r="L199">
        <v>12400000000</v>
      </c>
      <c r="M199">
        <v>-9.0392884999999996</v>
      </c>
      <c r="N199">
        <v>-10.195289000000001</v>
      </c>
      <c r="O199"/>
      <c r="P199"/>
      <c r="R199" s="6">
        <f t="shared" si="21"/>
        <v>12.7</v>
      </c>
      <c r="S199" s="6">
        <f t="shared" si="22"/>
        <v>-9.3360108999999998</v>
      </c>
      <c r="T199" s="6">
        <f t="shared" si="23"/>
        <v>-9.1571131000000001</v>
      </c>
    </row>
    <row r="200" spans="2:20" x14ac:dyDescent="0.25">
      <c r="B200">
        <v>12460000000</v>
      </c>
      <c r="C200">
        <v>-9.3690519000000005</v>
      </c>
      <c r="D200">
        <v>-8.9830170000000003</v>
      </c>
      <c r="E200"/>
      <c r="F200"/>
      <c r="H200" s="6">
        <f t="shared" si="18"/>
        <v>12.76</v>
      </c>
      <c r="I200" s="6">
        <f t="shared" si="19"/>
        <v>-9.7948065</v>
      </c>
      <c r="J200" s="6">
        <f t="shared" si="20"/>
        <v>-7.8558526000000004</v>
      </c>
      <c r="L200">
        <v>12460000000</v>
      </c>
      <c r="M200">
        <v>-9.0782042000000001</v>
      </c>
      <c r="N200">
        <v>-10.045946000000001</v>
      </c>
      <c r="O200"/>
      <c r="P200"/>
      <c r="R200" s="6">
        <f t="shared" si="21"/>
        <v>12.76</v>
      </c>
      <c r="S200" s="6">
        <f t="shared" si="22"/>
        <v>-9.4149504000000004</v>
      </c>
      <c r="T200" s="6">
        <f t="shared" si="23"/>
        <v>-8.8936253000000001</v>
      </c>
    </row>
    <row r="201" spans="2:20" x14ac:dyDescent="0.25">
      <c r="B201">
        <v>12520000000</v>
      </c>
      <c r="C201">
        <v>-9.4596233000000005</v>
      </c>
      <c r="D201">
        <v>-8.7611598999999991</v>
      </c>
      <c r="E201"/>
      <c r="F201"/>
      <c r="H201" s="6">
        <f t="shared" si="18"/>
        <v>12.82</v>
      </c>
      <c r="I201" s="6">
        <f t="shared" si="19"/>
        <v>-9.8811997999999992</v>
      </c>
      <c r="J201" s="6">
        <f t="shared" si="20"/>
        <v>-7.6367884000000004</v>
      </c>
      <c r="L201">
        <v>12520000000</v>
      </c>
      <c r="M201">
        <v>-9.1422453000000008</v>
      </c>
      <c r="N201">
        <v>-9.8467406999999998</v>
      </c>
      <c r="O201"/>
      <c r="P201"/>
      <c r="R201" s="6">
        <f t="shared" si="21"/>
        <v>12.82</v>
      </c>
      <c r="S201" s="6">
        <f t="shared" si="22"/>
        <v>-9.4735469999999999</v>
      </c>
      <c r="T201" s="6">
        <f t="shared" si="23"/>
        <v>-8.6504221000000001</v>
      </c>
    </row>
    <row r="202" spans="2:20" x14ac:dyDescent="0.25">
      <c r="B202">
        <v>12580000000</v>
      </c>
      <c r="C202">
        <v>-9.5473146</v>
      </c>
      <c r="D202">
        <v>-8.5312777000000004</v>
      </c>
      <c r="E202"/>
      <c r="F202"/>
      <c r="H202" s="6">
        <f t="shared" si="18"/>
        <v>12.88</v>
      </c>
      <c r="I202" s="6">
        <f t="shared" si="19"/>
        <v>-9.9719104999999999</v>
      </c>
      <c r="J202" s="6">
        <f t="shared" si="20"/>
        <v>-7.4367967000000004</v>
      </c>
      <c r="L202">
        <v>12580000000</v>
      </c>
      <c r="M202">
        <v>-9.2005967999999996</v>
      </c>
      <c r="N202">
        <v>-9.6202936000000001</v>
      </c>
      <c r="O202"/>
      <c r="P202"/>
      <c r="R202" s="6">
        <f t="shared" si="21"/>
        <v>12.88</v>
      </c>
      <c r="S202" s="6">
        <f t="shared" si="22"/>
        <v>-9.5413437000000005</v>
      </c>
      <c r="T202" s="6">
        <f t="shared" si="23"/>
        <v>-8.4217472000000004</v>
      </c>
    </row>
    <row r="203" spans="2:20" x14ac:dyDescent="0.25">
      <c r="B203">
        <v>12640000000</v>
      </c>
      <c r="C203">
        <v>-9.6200265999999992</v>
      </c>
      <c r="D203">
        <v>-8.3174162000000003</v>
      </c>
      <c r="E203"/>
      <c r="F203"/>
      <c r="H203" s="6">
        <f t="shared" si="18"/>
        <v>12.94</v>
      </c>
      <c r="I203" s="6">
        <f t="shared" si="19"/>
        <v>-10.054995999999999</v>
      </c>
      <c r="J203" s="6">
        <f t="shared" si="20"/>
        <v>-7.2715038999999999</v>
      </c>
      <c r="L203">
        <v>12640000000</v>
      </c>
      <c r="M203">
        <v>-9.2639312999999994</v>
      </c>
      <c r="N203">
        <v>-9.4034977000000008</v>
      </c>
      <c r="O203"/>
      <c r="P203"/>
      <c r="R203" s="6">
        <f t="shared" si="21"/>
        <v>12.94</v>
      </c>
      <c r="S203" s="6">
        <f t="shared" si="22"/>
        <v>-9.598732</v>
      </c>
      <c r="T203" s="6">
        <f t="shared" si="23"/>
        <v>-8.225543</v>
      </c>
    </row>
    <row r="204" spans="2:20" x14ac:dyDescent="0.25">
      <c r="B204">
        <v>12700000000</v>
      </c>
      <c r="C204">
        <v>-9.6932249000000006</v>
      </c>
      <c r="D204">
        <v>-8.0931244000000007</v>
      </c>
      <c r="E204"/>
      <c r="F204"/>
      <c r="H204" s="6">
        <f t="shared" si="18"/>
        <v>13</v>
      </c>
      <c r="I204" s="6">
        <f t="shared" si="19"/>
        <v>-10.114252</v>
      </c>
      <c r="J204" s="6">
        <f t="shared" si="20"/>
        <v>-7.1598749000000002</v>
      </c>
      <c r="L204">
        <v>12700000000</v>
      </c>
      <c r="M204">
        <v>-9.3360108999999998</v>
      </c>
      <c r="N204">
        <v>-9.1571131000000001</v>
      </c>
      <c r="O204"/>
      <c r="P204"/>
      <c r="R204" s="6">
        <f t="shared" si="21"/>
        <v>13</v>
      </c>
      <c r="S204" s="6">
        <f t="shared" si="22"/>
        <v>-9.6342592000000007</v>
      </c>
      <c r="T204" s="6">
        <f t="shared" si="23"/>
        <v>-8.0960692999999999</v>
      </c>
    </row>
    <row r="205" spans="2:20" x14ac:dyDescent="0.25">
      <c r="B205">
        <v>12760000000</v>
      </c>
      <c r="C205">
        <v>-9.7948065</v>
      </c>
      <c r="D205">
        <v>-7.8558526000000004</v>
      </c>
      <c r="E205"/>
      <c r="F205"/>
      <c r="L205">
        <v>12760000000</v>
      </c>
      <c r="M205">
        <v>-9.4149504000000004</v>
      </c>
      <c r="N205">
        <v>-8.8936253000000001</v>
      </c>
      <c r="O205"/>
      <c r="P205"/>
    </row>
    <row r="206" spans="2:20" x14ac:dyDescent="0.25">
      <c r="B206">
        <v>12820000000</v>
      </c>
      <c r="C206">
        <v>-9.8811997999999992</v>
      </c>
      <c r="D206">
        <v>-7.6367884000000004</v>
      </c>
      <c r="E206"/>
      <c r="F206"/>
      <c r="L206">
        <v>12820000000</v>
      </c>
      <c r="M206">
        <v>-9.4735469999999999</v>
      </c>
      <c r="N206">
        <v>-8.6504221000000001</v>
      </c>
      <c r="O206"/>
      <c r="P206"/>
    </row>
    <row r="207" spans="2:20" x14ac:dyDescent="0.25">
      <c r="B207">
        <v>12880000000</v>
      </c>
      <c r="C207">
        <v>-9.9719104999999999</v>
      </c>
      <c r="D207">
        <v>-7.4367967000000004</v>
      </c>
      <c r="E207"/>
      <c r="F207"/>
      <c r="L207">
        <v>12880000000</v>
      </c>
      <c r="M207">
        <v>-9.5413437000000005</v>
      </c>
      <c r="N207">
        <v>-8.4217472000000004</v>
      </c>
      <c r="O207"/>
      <c r="P207"/>
    </row>
    <row r="208" spans="2:20" x14ac:dyDescent="0.25">
      <c r="B208">
        <v>12940000000</v>
      </c>
      <c r="C208">
        <v>-10.054995999999999</v>
      </c>
      <c r="D208">
        <v>-7.2715038999999999</v>
      </c>
      <c r="E208"/>
      <c r="F208"/>
      <c r="L208">
        <v>12940000000</v>
      </c>
      <c r="M208">
        <v>-9.598732</v>
      </c>
      <c r="N208">
        <v>-8.225543</v>
      </c>
      <c r="O208"/>
      <c r="P208"/>
    </row>
    <row r="209" spans="2:16" x14ac:dyDescent="0.25">
      <c r="B209">
        <v>13000000000</v>
      </c>
      <c r="C209">
        <v>-10.114252</v>
      </c>
      <c r="D209">
        <v>-7.1598749000000002</v>
      </c>
      <c r="E209"/>
      <c r="F209"/>
      <c r="L209">
        <v>13000000000</v>
      </c>
      <c r="M209">
        <v>-9.6342592000000007</v>
      </c>
      <c r="N209">
        <v>-8.0960692999999999</v>
      </c>
      <c r="O209"/>
      <c r="P209"/>
    </row>
    <row r="210" spans="2:16" x14ac:dyDescent="0.25">
      <c r="B210" t="s">
        <v>25</v>
      </c>
      <c r="C210"/>
      <c r="D210"/>
      <c r="E210"/>
      <c r="F210"/>
      <c r="L210" t="s">
        <v>25</v>
      </c>
      <c r="M210"/>
      <c r="N210"/>
      <c r="O210"/>
      <c r="P210"/>
    </row>
    <row r="211" spans="2:16" x14ac:dyDescent="0.25">
      <c r="B211"/>
      <c r="C211"/>
      <c r="D211"/>
      <c r="E211"/>
      <c r="F211"/>
      <c r="L211"/>
      <c r="M211"/>
      <c r="N211"/>
      <c r="O211"/>
      <c r="P211"/>
    </row>
    <row r="212" spans="2:16" x14ac:dyDescent="0.25">
      <c r="B212"/>
      <c r="C212"/>
      <c r="D212"/>
      <c r="E212"/>
      <c r="F212"/>
      <c r="L212"/>
      <c r="M212"/>
      <c r="N212"/>
      <c r="O212"/>
      <c r="P212"/>
    </row>
    <row r="213" spans="2:16" x14ac:dyDescent="0.25">
      <c r="B213" t="s">
        <v>22</v>
      </c>
      <c r="C213"/>
      <c r="D213"/>
      <c r="E213"/>
      <c r="F213"/>
      <c r="L213" t="s">
        <v>22</v>
      </c>
      <c r="M213"/>
      <c r="N213"/>
      <c r="O213"/>
      <c r="P213"/>
    </row>
    <row r="214" spans="2:16" x14ac:dyDescent="0.25">
      <c r="B214" t="s">
        <v>23</v>
      </c>
      <c r="C214" t="s">
        <v>335</v>
      </c>
      <c r="D214" t="s">
        <v>334</v>
      </c>
      <c r="E214"/>
      <c r="F214"/>
      <c r="L214" t="s">
        <v>23</v>
      </c>
      <c r="M214" t="s">
        <v>336</v>
      </c>
      <c r="N214" t="s">
        <v>337</v>
      </c>
      <c r="O214"/>
      <c r="P214"/>
    </row>
    <row r="215" spans="2:16" x14ac:dyDescent="0.25">
      <c r="B215">
        <v>10000000</v>
      </c>
      <c r="C215">
        <v>-27.536625000000001</v>
      </c>
      <c r="D215">
        <v>-0.32760286</v>
      </c>
      <c r="E215"/>
      <c r="F215"/>
      <c r="L215">
        <v>10000000</v>
      </c>
      <c r="M215">
        <v>-29.217934</v>
      </c>
      <c r="N215">
        <v>-0.31436202000000002</v>
      </c>
      <c r="O215"/>
      <c r="P215"/>
    </row>
    <row r="216" spans="2:16" x14ac:dyDescent="0.25">
      <c r="B216">
        <v>109900000</v>
      </c>
      <c r="C216">
        <v>-20.496319</v>
      </c>
      <c r="D216">
        <v>-1.5025269999999999</v>
      </c>
      <c r="E216"/>
      <c r="F216"/>
      <c r="L216">
        <v>109900000</v>
      </c>
      <c r="M216">
        <v>-21.644511999999999</v>
      </c>
      <c r="N216">
        <v>-1.4068141999999999</v>
      </c>
      <c r="O216"/>
      <c r="P216"/>
    </row>
    <row r="217" spans="2:16" x14ac:dyDescent="0.25">
      <c r="B217">
        <v>209800000</v>
      </c>
      <c r="C217">
        <v>-13.572319</v>
      </c>
      <c r="D217">
        <v>-3.3304054999999999</v>
      </c>
      <c r="E217"/>
      <c r="F217"/>
      <c r="L217">
        <v>209800000</v>
      </c>
      <c r="M217">
        <v>-14.208612</v>
      </c>
      <c r="N217">
        <v>-3.1122676999999999</v>
      </c>
      <c r="O217"/>
      <c r="P217"/>
    </row>
    <row r="218" spans="2:16" x14ac:dyDescent="0.25">
      <c r="B218">
        <v>309700000</v>
      </c>
      <c r="C218">
        <v>-12.925905999999999</v>
      </c>
      <c r="D218">
        <v>-6.0601082000000002</v>
      </c>
      <c r="E218"/>
      <c r="F218"/>
      <c r="L218">
        <v>309700000</v>
      </c>
      <c r="M218">
        <v>-13.536455</v>
      </c>
      <c r="N218">
        <v>-5.8368663999999999</v>
      </c>
      <c r="O218"/>
      <c r="P218"/>
    </row>
    <row r="219" spans="2:16" x14ac:dyDescent="0.25">
      <c r="B219">
        <v>409600000</v>
      </c>
      <c r="C219">
        <v>-12.851542999999999</v>
      </c>
      <c r="D219">
        <v>-9.9038687000000003</v>
      </c>
      <c r="E219"/>
      <c r="F219"/>
      <c r="L219">
        <v>409600000</v>
      </c>
      <c r="M219">
        <v>-13.571593</v>
      </c>
      <c r="N219">
        <v>-9.5702266999999992</v>
      </c>
      <c r="O219"/>
      <c r="P219"/>
    </row>
    <row r="220" spans="2:16" x14ac:dyDescent="0.25">
      <c r="B220">
        <v>509500000</v>
      </c>
      <c r="C220">
        <v>-12.037364</v>
      </c>
      <c r="D220">
        <v>-15.322056999999999</v>
      </c>
      <c r="E220"/>
      <c r="F220"/>
      <c r="L220">
        <v>509500000</v>
      </c>
      <c r="M220">
        <v>-12.793293</v>
      </c>
      <c r="N220">
        <v>-14.818626</v>
      </c>
      <c r="O220"/>
      <c r="P220"/>
    </row>
    <row r="221" spans="2:16" x14ac:dyDescent="0.25">
      <c r="B221">
        <v>609400000</v>
      </c>
      <c r="C221">
        <v>-10.889884</v>
      </c>
      <c r="D221">
        <v>-21.804175999999998</v>
      </c>
      <c r="E221"/>
      <c r="F221"/>
      <c r="L221">
        <v>609400000</v>
      </c>
      <c r="M221">
        <v>-11.651356</v>
      </c>
      <c r="N221">
        <v>-20.549949999999999</v>
      </c>
      <c r="O221"/>
      <c r="P221"/>
    </row>
    <row r="222" spans="2:16" x14ac:dyDescent="0.25">
      <c r="B222">
        <v>709300000</v>
      </c>
      <c r="C222">
        <v>-9.5810098999999997</v>
      </c>
      <c r="D222">
        <v>-23.353752</v>
      </c>
      <c r="E222"/>
      <c r="F222"/>
      <c r="L222">
        <v>709300000</v>
      </c>
      <c r="M222">
        <v>-10.211102</v>
      </c>
      <c r="N222">
        <v>-21.495647000000002</v>
      </c>
      <c r="O222"/>
      <c r="P222"/>
    </row>
    <row r="223" spans="2:16" x14ac:dyDescent="0.25">
      <c r="B223">
        <v>809200000</v>
      </c>
      <c r="C223">
        <v>-8.7825003000000006</v>
      </c>
      <c r="D223">
        <v>-21.863045</v>
      </c>
      <c r="E223"/>
      <c r="F223"/>
      <c r="L223">
        <v>809200000</v>
      </c>
      <c r="M223">
        <v>-9.4309063000000002</v>
      </c>
      <c r="N223">
        <v>-19.779287</v>
      </c>
      <c r="O223"/>
      <c r="P223"/>
    </row>
    <row r="224" spans="2:16" x14ac:dyDescent="0.25">
      <c r="B224">
        <v>909100000</v>
      </c>
      <c r="C224">
        <v>-8.0950650999999993</v>
      </c>
      <c r="D224">
        <v>-18.020568999999998</v>
      </c>
      <c r="E224"/>
      <c r="F224"/>
      <c r="L224">
        <v>909100000</v>
      </c>
      <c r="M224">
        <v>-8.7297315999999991</v>
      </c>
      <c r="N224">
        <v>-16.241440000000001</v>
      </c>
      <c r="O224"/>
      <c r="P224"/>
    </row>
    <row r="225" spans="2:16" x14ac:dyDescent="0.25">
      <c r="B225">
        <v>1009000000</v>
      </c>
      <c r="C225">
        <v>-7.7924547000000004</v>
      </c>
      <c r="D225">
        <v>-16.832177999999999</v>
      </c>
      <c r="E225"/>
      <c r="F225"/>
      <c r="L225">
        <v>1009000000</v>
      </c>
      <c r="M225">
        <v>-8.4970665000000007</v>
      </c>
      <c r="N225">
        <v>-15.347531</v>
      </c>
      <c r="O225"/>
      <c r="P225"/>
    </row>
    <row r="226" spans="2:16" x14ac:dyDescent="0.25">
      <c r="B226">
        <v>1108900000</v>
      </c>
      <c r="C226">
        <v>-7.6098990000000004</v>
      </c>
      <c r="D226">
        <v>-16.210342000000001</v>
      </c>
      <c r="E226"/>
      <c r="F226"/>
      <c r="L226">
        <v>1108900000</v>
      </c>
      <c r="M226">
        <v>-8.2761344999999995</v>
      </c>
      <c r="N226">
        <v>-14.938523999999999</v>
      </c>
      <c r="O226"/>
      <c r="P226"/>
    </row>
    <row r="227" spans="2:16" x14ac:dyDescent="0.25">
      <c r="B227">
        <v>1208800000</v>
      </c>
      <c r="C227">
        <v>-7.4690355999999998</v>
      </c>
      <c r="D227">
        <v>-15.792453999999999</v>
      </c>
      <c r="E227"/>
      <c r="F227"/>
      <c r="L227">
        <v>1208800000</v>
      </c>
      <c r="M227">
        <v>-8.2155199000000003</v>
      </c>
      <c r="N227">
        <v>-14.384698</v>
      </c>
      <c r="O227"/>
      <c r="P227"/>
    </row>
    <row r="228" spans="2:16" x14ac:dyDescent="0.25">
      <c r="B228">
        <v>1308700000</v>
      </c>
      <c r="C228">
        <v>-7.4280204999999997</v>
      </c>
      <c r="D228">
        <v>-15.707837</v>
      </c>
      <c r="E228"/>
      <c r="F228"/>
      <c r="L228">
        <v>1308700000</v>
      </c>
      <c r="M228">
        <v>-8.1925507</v>
      </c>
      <c r="N228">
        <v>-14.181138000000001</v>
      </c>
      <c r="O228"/>
      <c r="P228"/>
    </row>
    <row r="229" spans="2:16" x14ac:dyDescent="0.25">
      <c r="B229">
        <v>1408600000</v>
      </c>
      <c r="C229">
        <v>-7.4717808000000003</v>
      </c>
      <c r="D229">
        <v>-15.408054</v>
      </c>
      <c r="E229"/>
      <c r="F229"/>
      <c r="L229">
        <v>1408600000</v>
      </c>
      <c r="M229">
        <v>-8.2488040999999992</v>
      </c>
      <c r="N229">
        <v>-13.805826</v>
      </c>
      <c r="O229"/>
      <c r="P229"/>
    </row>
    <row r="230" spans="2:16" x14ac:dyDescent="0.25">
      <c r="B230">
        <v>1508500000</v>
      </c>
      <c r="C230">
        <v>-7.3947839999999996</v>
      </c>
      <c r="D230">
        <v>-15.404541999999999</v>
      </c>
      <c r="E230"/>
      <c r="F230"/>
      <c r="L230">
        <v>1508500000</v>
      </c>
      <c r="M230">
        <v>-8.1610270000000007</v>
      </c>
      <c r="N230">
        <v>-13.888574</v>
      </c>
      <c r="O230"/>
      <c r="P230"/>
    </row>
    <row r="231" spans="2:16" x14ac:dyDescent="0.25">
      <c r="B231">
        <v>1608400000</v>
      </c>
      <c r="C231">
        <v>-7.3703960999999998</v>
      </c>
      <c r="D231">
        <v>-14.972374</v>
      </c>
      <c r="E231"/>
      <c r="F231"/>
      <c r="L231">
        <v>1608400000</v>
      </c>
      <c r="M231">
        <v>-8.1255970000000008</v>
      </c>
      <c r="N231">
        <v>-13.954371</v>
      </c>
      <c r="O231"/>
      <c r="P231"/>
    </row>
    <row r="232" spans="2:16" x14ac:dyDescent="0.25">
      <c r="B232">
        <v>1708300000</v>
      </c>
      <c r="C232">
        <v>-7.204402</v>
      </c>
      <c r="D232">
        <v>-15.382678</v>
      </c>
      <c r="E232"/>
      <c r="F232"/>
      <c r="L232">
        <v>1708300000</v>
      </c>
      <c r="M232">
        <v>-7.9688587000000002</v>
      </c>
      <c r="N232">
        <v>-14.406335</v>
      </c>
      <c r="O232"/>
      <c r="P232"/>
    </row>
    <row r="233" spans="2:16" x14ac:dyDescent="0.25">
      <c r="B233">
        <v>1808200000</v>
      </c>
      <c r="C233">
        <v>-7.3325839000000004</v>
      </c>
      <c r="D233">
        <v>-14.987814</v>
      </c>
      <c r="E233"/>
      <c r="F233"/>
      <c r="L233">
        <v>1808200000</v>
      </c>
      <c r="M233">
        <v>-8.0623635999999994</v>
      </c>
      <c r="N233">
        <v>-14.288254999999999</v>
      </c>
      <c r="O233"/>
      <c r="P233"/>
    </row>
    <row r="234" spans="2:16" x14ac:dyDescent="0.25">
      <c r="B234">
        <v>1908100000</v>
      </c>
      <c r="C234">
        <v>-7.3964385999999998</v>
      </c>
      <c r="D234">
        <v>-15.465344</v>
      </c>
      <c r="E234"/>
      <c r="F234"/>
      <c r="L234">
        <v>1908100000</v>
      </c>
      <c r="M234">
        <v>-8.1226787999999992</v>
      </c>
      <c r="N234">
        <v>-14.449659</v>
      </c>
      <c r="O234"/>
      <c r="P234"/>
    </row>
    <row r="235" spans="2:16" x14ac:dyDescent="0.25">
      <c r="B235">
        <v>2008000000</v>
      </c>
      <c r="C235">
        <v>-7.5100011999999996</v>
      </c>
      <c r="D235">
        <v>-15.708542</v>
      </c>
      <c r="E235"/>
      <c r="F235"/>
      <c r="L235">
        <v>2008000000</v>
      </c>
      <c r="M235">
        <v>-8.2194471</v>
      </c>
      <c r="N235">
        <v>-14.547549999999999</v>
      </c>
      <c r="O235"/>
      <c r="P235"/>
    </row>
    <row r="236" spans="2:16" x14ac:dyDescent="0.25">
      <c r="B236">
        <v>2107900000</v>
      </c>
      <c r="C236">
        <v>-7.5035752999999996</v>
      </c>
      <c r="D236">
        <v>-16.115687999999999</v>
      </c>
      <c r="E236"/>
      <c r="F236"/>
      <c r="L236">
        <v>2107900000</v>
      </c>
      <c r="M236">
        <v>-8.2229395000000007</v>
      </c>
      <c r="N236">
        <v>-14.924904</v>
      </c>
      <c r="O236"/>
      <c r="P236"/>
    </row>
    <row r="237" spans="2:16" x14ac:dyDescent="0.25">
      <c r="B237">
        <v>2207800000</v>
      </c>
      <c r="C237">
        <v>-7.4529443000000004</v>
      </c>
      <c r="D237">
        <v>-16.310886</v>
      </c>
      <c r="E237"/>
      <c r="F237"/>
      <c r="L237">
        <v>2207800000</v>
      </c>
      <c r="M237">
        <v>-8.1699027999999991</v>
      </c>
      <c r="N237">
        <v>-15.185062</v>
      </c>
      <c r="O237"/>
      <c r="P237"/>
    </row>
    <row r="238" spans="2:16" x14ac:dyDescent="0.25">
      <c r="B238">
        <v>2307700000</v>
      </c>
      <c r="C238">
        <v>-7.4967151000000003</v>
      </c>
      <c r="D238">
        <v>-15.906841</v>
      </c>
      <c r="E238"/>
      <c r="F238"/>
      <c r="L238">
        <v>2307700000</v>
      </c>
      <c r="M238">
        <v>-8.1763086000000005</v>
      </c>
      <c r="N238">
        <v>-15.100963999999999</v>
      </c>
      <c r="O238"/>
      <c r="P238"/>
    </row>
    <row r="239" spans="2:16" x14ac:dyDescent="0.25">
      <c r="B239">
        <v>2407600000</v>
      </c>
      <c r="C239">
        <v>-7.4744101000000001</v>
      </c>
      <c r="D239">
        <v>-15.957217999999999</v>
      </c>
      <c r="E239"/>
      <c r="F239"/>
      <c r="L239">
        <v>2407600000</v>
      </c>
      <c r="M239">
        <v>-8.1066599000000004</v>
      </c>
      <c r="N239">
        <v>-15.067556</v>
      </c>
      <c r="O239"/>
      <c r="P239"/>
    </row>
    <row r="240" spans="2:16" x14ac:dyDescent="0.25">
      <c r="B240">
        <v>2507500000</v>
      </c>
      <c r="C240">
        <v>-7.7486305</v>
      </c>
      <c r="D240">
        <v>-15.180679</v>
      </c>
      <c r="E240"/>
      <c r="F240"/>
      <c r="L240">
        <v>2507500000</v>
      </c>
      <c r="M240">
        <v>-8.2750339999999998</v>
      </c>
      <c r="N240">
        <v>-14.627466</v>
      </c>
      <c r="O240"/>
      <c r="P240"/>
    </row>
    <row r="241" spans="2:16" x14ac:dyDescent="0.25">
      <c r="B241">
        <v>2607400000</v>
      </c>
      <c r="C241">
        <v>-7.8994721999999999</v>
      </c>
      <c r="D241">
        <v>-15.002171000000001</v>
      </c>
      <c r="E241"/>
      <c r="F241"/>
      <c r="L241">
        <v>2607400000</v>
      </c>
      <c r="M241">
        <v>-8.4068327000000007</v>
      </c>
      <c r="N241">
        <v>-14.413888</v>
      </c>
      <c r="O241"/>
      <c r="P241"/>
    </row>
    <row r="242" spans="2:16" x14ac:dyDescent="0.25">
      <c r="B242">
        <v>2707300000</v>
      </c>
      <c r="C242">
        <v>-8.1812839999999998</v>
      </c>
      <c r="D242">
        <v>-14.385412000000001</v>
      </c>
      <c r="E242"/>
      <c r="F242"/>
      <c r="L242">
        <v>2707300000</v>
      </c>
      <c r="M242">
        <v>-8.6830005999999997</v>
      </c>
      <c r="N242">
        <v>-14.013144</v>
      </c>
      <c r="O242"/>
      <c r="P242"/>
    </row>
    <row r="243" spans="2:16" x14ac:dyDescent="0.25">
      <c r="B243">
        <v>2807200000</v>
      </c>
      <c r="C243">
        <v>-8.1403970999999995</v>
      </c>
      <c r="D243">
        <v>-14.563495</v>
      </c>
      <c r="E243"/>
      <c r="F243"/>
      <c r="L243">
        <v>2807200000</v>
      </c>
      <c r="M243">
        <v>-8.6837195999999999</v>
      </c>
      <c r="N243">
        <v>-13.949757999999999</v>
      </c>
      <c r="O243"/>
      <c r="P243"/>
    </row>
    <row r="244" spans="2:16" x14ac:dyDescent="0.25">
      <c r="B244">
        <v>2907100000</v>
      </c>
      <c r="C244">
        <v>-8.1604033000000005</v>
      </c>
      <c r="D244">
        <v>-14.394806000000001</v>
      </c>
      <c r="E244"/>
      <c r="F244"/>
      <c r="L244">
        <v>2907100000</v>
      </c>
      <c r="M244">
        <v>-8.7021618000000007</v>
      </c>
      <c r="N244">
        <v>-13.711966</v>
      </c>
      <c r="O244"/>
      <c r="P244"/>
    </row>
    <row r="245" spans="2:16" x14ac:dyDescent="0.25">
      <c r="B245">
        <v>3007000000</v>
      </c>
      <c r="C245">
        <v>-8.1029110000000006</v>
      </c>
      <c r="D245">
        <v>-14.29874</v>
      </c>
      <c r="E245"/>
      <c r="F245"/>
      <c r="L245">
        <v>3007000000</v>
      </c>
      <c r="M245">
        <v>-8.5881138000000004</v>
      </c>
      <c r="N245">
        <v>-13.526002999999999</v>
      </c>
      <c r="O245"/>
      <c r="P245"/>
    </row>
    <row r="246" spans="2:16" x14ac:dyDescent="0.25">
      <c r="B246">
        <v>3106900000</v>
      </c>
      <c r="C246">
        <v>-8.2429152000000006</v>
      </c>
      <c r="D246">
        <v>-13.990347</v>
      </c>
      <c r="E246"/>
      <c r="F246"/>
      <c r="L246">
        <v>3106900000</v>
      </c>
      <c r="M246">
        <v>-8.6451902</v>
      </c>
      <c r="N246">
        <v>-13.282843</v>
      </c>
      <c r="O246"/>
      <c r="P246"/>
    </row>
    <row r="247" spans="2:16" x14ac:dyDescent="0.25">
      <c r="B247">
        <v>3206800000</v>
      </c>
      <c r="C247">
        <v>-8.4280577000000001</v>
      </c>
      <c r="D247">
        <v>-13.906124999999999</v>
      </c>
      <c r="E247"/>
      <c r="F247"/>
      <c r="L247">
        <v>3206800000</v>
      </c>
      <c r="M247">
        <v>-8.7233132999999992</v>
      </c>
      <c r="N247">
        <v>-13.217828000000001</v>
      </c>
      <c r="O247"/>
      <c r="P247"/>
    </row>
    <row r="248" spans="2:16" x14ac:dyDescent="0.25">
      <c r="B248">
        <v>3306700000</v>
      </c>
      <c r="C248">
        <v>-8.6698188999999992</v>
      </c>
      <c r="D248">
        <v>-13.813089</v>
      </c>
      <c r="E248"/>
      <c r="F248"/>
      <c r="L248">
        <v>3306700000</v>
      </c>
      <c r="M248">
        <v>-8.8714999999999993</v>
      </c>
      <c r="N248">
        <v>-13.159138</v>
      </c>
      <c r="O248"/>
      <c r="P248"/>
    </row>
    <row r="249" spans="2:16" x14ac:dyDescent="0.25">
      <c r="B249">
        <v>3406600000</v>
      </c>
      <c r="C249">
        <v>-8.7556619999999992</v>
      </c>
      <c r="D249">
        <v>-13.835050000000001</v>
      </c>
      <c r="E249"/>
      <c r="F249"/>
      <c r="L249">
        <v>3406600000</v>
      </c>
      <c r="M249">
        <v>-8.9780464000000002</v>
      </c>
      <c r="N249">
        <v>-13.040319999999999</v>
      </c>
      <c r="O249"/>
      <c r="P249"/>
    </row>
    <row r="250" spans="2:16" x14ac:dyDescent="0.25">
      <c r="B250">
        <v>3506500000</v>
      </c>
      <c r="C250">
        <v>-8.7062978999999991</v>
      </c>
      <c r="D250">
        <v>-13.854888000000001</v>
      </c>
      <c r="E250"/>
      <c r="F250"/>
      <c r="L250">
        <v>3506500000</v>
      </c>
      <c r="M250">
        <v>-8.9953575000000008</v>
      </c>
      <c r="N250">
        <v>-12.907235</v>
      </c>
      <c r="O250"/>
      <c r="P250"/>
    </row>
    <row r="251" spans="2:16" x14ac:dyDescent="0.25">
      <c r="B251">
        <v>3606400000</v>
      </c>
      <c r="C251">
        <v>-8.5296564000000004</v>
      </c>
      <c r="D251">
        <v>-14.006574000000001</v>
      </c>
      <c r="E251"/>
      <c r="F251"/>
      <c r="L251">
        <v>3606400000</v>
      </c>
      <c r="M251">
        <v>-8.9571676</v>
      </c>
      <c r="N251">
        <v>-12.841901</v>
      </c>
      <c r="O251"/>
      <c r="P251"/>
    </row>
    <row r="252" spans="2:16" x14ac:dyDescent="0.25">
      <c r="B252">
        <v>3706300000</v>
      </c>
      <c r="C252">
        <v>-8.4102858999999999</v>
      </c>
      <c r="D252">
        <v>-13.955247999999999</v>
      </c>
      <c r="E252"/>
      <c r="F252"/>
      <c r="L252">
        <v>3706300000</v>
      </c>
      <c r="M252">
        <v>-8.9408255000000008</v>
      </c>
      <c r="N252">
        <v>-12.727226999999999</v>
      </c>
      <c r="O252"/>
      <c r="P252"/>
    </row>
    <row r="253" spans="2:16" x14ac:dyDescent="0.25">
      <c r="B253">
        <v>3806200000</v>
      </c>
      <c r="C253">
        <v>-8.3418063999999994</v>
      </c>
      <c r="D253">
        <v>-13.932862999999999</v>
      </c>
      <c r="E253"/>
      <c r="F253"/>
      <c r="L253">
        <v>3806200000</v>
      </c>
      <c r="M253">
        <v>-8.9825181999999995</v>
      </c>
      <c r="N253">
        <v>-12.730320000000001</v>
      </c>
      <c r="O253"/>
      <c r="P253"/>
    </row>
    <row r="254" spans="2:16" x14ac:dyDescent="0.25">
      <c r="B254">
        <v>3906100000</v>
      </c>
      <c r="C254">
        <v>-8.3761129000000007</v>
      </c>
      <c r="D254">
        <v>-13.8657</v>
      </c>
      <c r="E254"/>
      <c r="F254"/>
      <c r="L254">
        <v>3906100000</v>
      </c>
      <c r="M254">
        <v>-9.0994843999999997</v>
      </c>
      <c r="N254">
        <v>-12.726466</v>
      </c>
      <c r="O254"/>
      <c r="P254"/>
    </row>
    <row r="255" spans="2:16" x14ac:dyDescent="0.25">
      <c r="B255">
        <v>4006000000</v>
      </c>
      <c r="C255">
        <v>-8.4319897000000008</v>
      </c>
      <c r="D255">
        <v>-13.707701999999999</v>
      </c>
      <c r="E255"/>
      <c r="F255"/>
      <c r="L255">
        <v>4006000000</v>
      </c>
      <c r="M255">
        <v>-9.2087059</v>
      </c>
      <c r="N255">
        <v>-12.674801</v>
      </c>
      <c r="O255"/>
      <c r="P255"/>
    </row>
    <row r="256" spans="2:16" x14ac:dyDescent="0.25">
      <c r="B256">
        <v>4105900000</v>
      </c>
      <c r="C256">
        <v>-8.4900245999999999</v>
      </c>
      <c r="D256">
        <v>-13.330755999999999</v>
      </c>
      <c r="E256"/>
      <c r="F256"/>
      <c r="L256">
        <v>4105900000</v>
      </c>
      <c r="M256">
        <v>-9.2888459999999995</v>
      </c>
      <c r="N256">
        <v>-12.364713999999999</v>
      </c>
      <c r="O256"/>
      <c r="P256"/>
    </row>
    <row r="257" spans="2:16" x14ac:dyDescent="0.25">
      <c r="B257">
        <v>4205800000</v>
      </c>
      <c r="C257">
        <v>-8.5449857999999992</v>
      </c>
      <c r="D257">
        <v>-13.075906</v>
      </c>
      <c r="E257"/>
      <c r="F257"/>
      <c r="L257">
        <v>4205800000</v>
      </c>
      <c r="M257">
        <v>-9.3207053999999996</v>
      </c>
      <c r="N257">
        <v>-12.199627</v>
      </c>
      <c r="O257"/>
      <c r="P257"/>
    </row>
    <row r="258" spans="2:16" x14ac:dyDescent="0.25">
      <c r="B258">
        <v>4305700000</v>
      </c>
      <c r="C258">
        <v>-8.5698652000000006</v>
      </c>
      <c r="D258">
        <v>-12.853600999999999</v>
      </c>
      <c r="E258"/>
      <c r="F258"/>
      <c r="L258">
        <v>4305700000</v>
      </c>
      <c r="M258">
        <v>-9.2618217000000005</v>
      </c>
      <c r="N258">
        <v>-11.986542999999999</v>
      </c>
      <c r="O258"/>
      <c r="P258"/>
    </row>
    <row r="259" spans="2:16" x14ac:dyDescent="0.25">
      <c r="B259">
        <v>4405600000</v>
      </c>
      <c r="C259">
        <v>-8.6083526999999993</v>
      </c>
      <c r="D259">
        <v>-12.795883999999999</v>
      </c>
      <c r="E259"/>
      <c r="F259"/>
      <c r="L259">
        <v>4405600000</v>
      </c>
      <c r="M259">
        <v>-9.1783371000000002</v>
      </c>
      <c r="N259">
        <v>-11.890553000000001</v>
      </c>
      <c r="O259"/>
      <c r="P259"/>
    </row>
    <row r="260" spans="2:16" x14ac:dyDescent="0.25">
      <c r="B260">
        <v>4505500000</v>
      </c>
      <c r="C260">
        <v>-8.6815653000000008</v>
      </c>
      <c r="D260">
        <v>-12.550444000000001</v>
      </c>
      <c r="E260"/>
      <c r="F260"/>
      <c r="L260">
        <v>4505500000</v>
      </c>
      <c r="M260">
        <v>-9.1100463999999999</v>
      </c>
      <c r="N260">
        <v>-11.570523</v>
      </c>
      <c r="O260"/>
      <c r="P260"/>
    </row>
    <row r="261" spans="2:16" x14ac:dyDescent="0.25">
      <c r="B261">
        <v>4605400000</v>
      </c>
      <c r="C261">
        <v>-8.7841473000000008</v>
      </c>
      <c r="D261">
        <v>-12.575155000000001</v>
      </c>
      <c r="E261"/>
      <c r="F261"/>
      <c r="L261">
        <v>4605400000</v>
      </c>
      <c r="M261">
        <v>-9.1197166000000003</v>
      </c>
      <c r="N261">
        <v>-11.519814</v>
      </c>
      <c r="O261"/>
      <c r="P261"/>
    </row>
    <row r="262" spans="2:16" x14ac:dyDescent="0.25">
      <c r="B262">
        <v>4705300000</v>
      </c>
      <c r="C262">
        <v>-8.9075632000000002</v>
      </c>
      <c r="D262">
        <v>-12.398453</v>
      </c>
      <c r="E262"/>
      <c r="F262"/>
      <c r="L262">
        <v>4705300000</v>
      </c>
      <c r="M262">
        <v>-9.2021274999999996</v>
      </c>
      <c r="N262">
        <v>-11.343527999999999</v>
      </c>
      <c r="O262"/>
      <c r="P262"/>
    </row>
    <row r="263" spans="2:16" x14ac:dyDescent="0.25">
      <c r="B263">
        <v>4805200000</v>
      </c>
      <c r="C263">
        <v>-8.9174012999999999</v>
      </c>
      <c r="D263">
        <v>-12.436152999999999</v>
      </c>
      <c r="E263"/>
      <c r="F263"/>
      <c r="L263">
        <v>4805200000</v>
      </c>
      <c r="M263">
        <v>-9.2638797999999998</v>
      </c>
      <c r="N263">
        <v>-11.37143</v>
      </c>
      <c r="O263"/>
      <c r="P263"/>
    </row>
    <row r="264" spans="2:16" x14ac:dyDescent="0.25">
      <c r="B264">
        <v>4905100000</v>
      </c>
      <c r="C264">
        <v>-8.9499616999999994</v>
      </c>
      <c r="D264">
        <v>-12.243453000000001</v>
      </c>
      <c r="E264"/>
      <c r="F264"/>
      <c r="L264">
        <v>4905100000</v>
      </c>
      <c r="M264">
        <v>-9.3488492999999995</v>
      </c>
      <c r="N264">
        <v>-11.237321</v>
      </c>
      <c r="O264"/>
      <c r="P264"/>
    </row>
    <row r="265" spans="2:16" x14ac:dyDescent="0.25">
      <c r="B265">
        <v>5005000000</v>
      </c>
      <c r="C265">
        <v>-8.9278420999999994</v>
      </c>
      <c r="D265">
        <v>-12.211513999999999</v>
      </c>
      <c r="E265"/>
      <c r="F265"/>
      <c r="L265">
        <v>5005000000</v>
      </c>
      <c r="M265">
        <v>-9.3941736000000002</v>
      </c>
      <c r="N265">
        <v>-11.31532</v>
      </c>
      <c r="O265"/>
      <c r="P265"/>
    </row>
    <row r="266" spans="2:16" x14ac:dyDescent="0.25">
      <c r="B266">
        <v>5104900000</v>
      </c>
      <c r="C266">
        <v>-8.9440422000000002</v>
      </c>
      <c r="D266">
        <v>-11.85849</v>
      </c>
      <c r="E266"/>
      <c r="F266"/>
      <c r="L266">
        <v>5104900000</v>
      </c>
      <c r="M266">
        <v>-9.4371500000000008</v>
      </c>
      <c r="N266">
        <v>-11.087785</v>
      </c>
      <c r="O266"/>
      <c r="P266"/>
    </row>
    <row r="267" spans="2:16" x14ac:dyDescent="0.25">
      <c r="B267">
        <v>5204800000</v>
      </c>
      <c r="C267">
        <v>-9.0087975999999994</v>
      </c>
      <c r="D267">
        <v>-11.685147000000001</v>
      </c>
      <c r="E267"/>
      <c r="F267"/>
      <c r="L267">
        <v>5204800000</v>
      </c>
      <c r="M267">
        <v>-9.5045900000000003</v>
      </c>
      <c r="N267">
        <v>-11.074082000000001</v>
      </c>
      <c r="O267"/>
      <c r="P267"/>
    </row>
    <row r="268" spans="2:16" x14ac:dyDescent="0.25">
      <c r="B268">
        <v>5304700000</v>
      </c>
      <c r="C268">
        <v>-9.1561898999999993</v>
      </c>
      <c r="D268">
        <v>-11.29804</v>
      </c>
      <c r="E268"/>
      <c r="F268"/>
      <c r="L268">
        <v>5304700000</v>
      </c>
      <c r="M268">
        <v>-9.6318921999999993</v>
      </c>
      <c r="N268">
        <v>-10.804309999999999</v>
      </c>
      <c r="O268"/>
      <c r="P268"/>
    </row>
    <row r="269" spans="2:16" x14ac:dyDescent="0.25">
      <c r="B269">
        <v>5404600000</v>
      </c>
      <c r="C269">
        <v>-9.2737836999999992</v>
      </c>
      <c r="D269">
        <v>-11.162834</v>
      </c>
      <c r="E269"/>
      <c r="F269"/>
      <c r="L269">
        <v>5404600000</v>
      </c>
      <c r="M269">
        <v>-9.7417879000000003</v>
      </c>
      <c r="N269">
        <v>-10.742922</v>
      </c>
      <c r="O269"/>
      <c r="P269"/>
    </row>
    <row r="270" spans="2:16" x14ac:dyDescent="0.25">
      <c r="B270">
        <v>5504500000</v>
      </c>
      <c r="C270">
        <v>-9.3301190999999992</v>
      </c>
      <c r="D270">
        <v>-10.765841999999999</v>
      </c>
      <c r="E270"/>
      <c r="F270"/>
      <c r="L270">
        <v>5504500000</v>
      </c>
      <c r="M270">
        <v>-9.8080215000000006</v>
      </c>
      <c r="N270">
        <v>-10.367092</v>
      </c>
      <c r="O270"/>
      <c r="P270"/>
    </row>
    <row r="271" spans="2:16" x14ac:dyDescent="0.25">
      <c r="B271">
        <v>5604400000</v>
      </c>
      <c r="C271">
        <v>-9.3309250000000006</v>
      </c>
      <c r="D271">
        <v>-10.696676</v>
      </c>
      <c r="E271"/>
      <c r="F271"/>
      <c r="L271">
        <v>5604400000</v>
      </c>
      <c r="M271">
        <v>-9.8125876999999999</v>
      </c>
      <c r="N271">
        <v>-10.245604999999999</v>
      </c>
      <c r="O271"/>
      <c r="P271"/>
    </row>
    <row r="272" spans="2:16" x14ac:dyDescent="0.25">
      <c r="B272">
        <v>5704300000</v>
      </c>
      <c r="C272">
        <v>-9.3896493999999997</v>
      </c>
      <c r="D272">
        <v>-10.467359999999999</v>
      </c>
      <c r="E272"/>
      <c r="F272"/>
      <c r="L272">
        <v>5704300000</v>
      </c>
      <c r="M272">
        <v>-9.8510636999999992</v>
      </c>
      <c r="N272">
        <v>-9.9925698999999994</v>
      </c>
      <c r="O272"/>
      <c r="P272"/>
    </row>
    <row r="273" spans="2:16" x14ac:dyDescent="0.25">
      <c r="B273">
        <v>5804200000</v>
      </c>
      <c r="C273">
        <v>-9.4132365999999994</v>
      </c>
      <c r="D273">
        <v>-10.494431000000001</v>
      </c>
      <c r="E273"/>
      <c r="F273"/>
      <c r="L273">
        <v>5804200000</v>
      </c>
      <c r="M273">
        <v>-9.8467921999999994</v>
      </c>
      <c r="N273">
        <v>-9.9273843999999993</v>
      </c>
      <c r="O273"/>
      <c r="P273"/>
    </row>
    <row r="274" spans="2:16" x14ac:dyDescent="0.25">
      <c r="B274">
        <v>5904100000</v>
      </c>
      <c r="C274">
        <v>-9.4717149999999997</v>
      </c>
      <c r="D274">
        <v>-10.339738000000001</v>
      </c>
      <c r="E274"/>
      <c r="F274"/>
      <c r="L274">
        <v>5904100000</v>
      </c>
      <c r="M274">
        <v>-9.8769121000000002</v>
      </c>
      <c r="N274">
        <v>-9.7181206000000007</v>
      </c>
      <c r="O274"/>
      <c r="P274"/>
    </row>
    <row r="275" spans="2:16" x14ac:dyDescent="0.25">
      <c r="B275">
        <v>6004000000</v>
      </c>
      <c r="C275">
        <v>-9.5027732999999994</v>
      </c>
      <c r="D275">
        <v>-10.390459</v>
      </c>
      <c r="E275"/>
      <c r="F275"/>
      <c r="L275">
        <v>6004000000</v>
      </c>
      <c r="M275">
        <v>-9.8914690000000007</v>
      </c>
      <c r="N275">
        <v>-9.6879062999999999</v>
      </c>
      <c r="O275"/>
      <c r="P275"/>
    </row>
    <row r="276" spans="2:16" x14ac:dyDescent="0.25">
      <c r="B276">
        <v>6103900000</v>
      </c>
      <c r="C276">
        <v>-9.5420970999999994</v>
      </c>
      <c r="D276">
        <v>-10.240392999999999</v>
      </c>
      <c r="E276"/>
      <c r="F276"/>
      <c r="L276">
        <v>6103900000</v>
      </c>
      <c r="M276">
        <v>-9.9208192999999998</v>
      </c>
      <c r="N276">
        <v>-9.5228623999999993</v>
      </c>
      <c r="O276"/>
      <c r="P276"/>
    </row>
    <row r="277" spans="2:16" x14ac:dyDescent="0.25">
      <c r="B277">
        <v>6203800000</v>
      </c>
      <c r="C277">
        <v>-9.5256776999999992</v>
      </c>
      <c r="D277">
        <v>-10.308496</v>
      </c>
      <c r="E277"/>
      <c r="F277"/>
      <c r="L277">
        <v>6203800000</v>
      </c>
      <c r="M277">
        <v>-9.8782748999999992</v>
      </c>
      <c r="N277">
        <v>-9.5360593999999992</v>
      </c>
      <c r="O277"/>
      <c r="P277"/>
    </row>
    <row r="278" spans="2:16" x14ac:dyDescent="0.25">
      <c r="B278">
        <v>6303700000</v>
      </c>
      <c r="C278">
        <v>-9.5287656999999992</v>
      </c>
      <c r="D278">
        <v>-10.188871000000001</v>
      </c>
      <c r="E278"/>
      <c r="F278"/>
      <c r="L278">
        <v>6303700000</v>
      </c>
      <c r="M278">
        <v>-9.8497380999999997</v>
      </c>
      <c r="N278">
        <v>-9.4025535999999992</v>
      </c>
      <c r="O278"/>
      <c r="P278"/>
    </row>
    <row r="279" spans="2:16" x14ac:dyDescent="0.25">
      <c r="B279">
        <v>6403600000</v>
      </c>
      <c r="C279">
        <v>-9.5266371000000003</v>
      </c>
      <c r="D279">
        <v>-10.231693</v>
      </c>
      <c r="E279"/>
      <c r="F279"/>
      <c r="L279">
        <v>6403600000</v>
      </c>
      <c r="M279">
        <v>-9.8193321000000005</v>
      </c>
      <c r="N279">
        <v>-9.4255513999999998</v>
      </c>
      <c r="O279"/>
      <c r="P279"/>
    </row>
    <row r="280" spans="2:16" x14ac:dyDescent="0.25">
      <c r="B280">
        <v>6503500000</v>
      </c>
      <c r="C280">
        <v>-9.5605145</v>
      </c>
      <c r="D280">
        <v>-10.115993</v>
      </c>
      <c r="E280"/>
      <c r="F280"/>
      <c r="L280">
        <v>6503500000</v>
      </c>
      <c r="M280">
        <v>-9.8381653</v>
      </c>
      <c r="N280">
        <v>-9.3070526000000005</v>
      </c>
      <c r="O280"/>
      <c r="P280"/>
    </row>
    <row r="281" spans="2:16" x14ac:dyDescent="0.25">
      <c r="B281">
        <v>6603400000</v>
      </c>
      <c r="C281">
        <v>-9.5683364999999991</v>
      </c>
      <c r="D281">
        <v>-10.179332</v>
      </c>
      <c r="E281"/>
      <c r="F281"/>
      <c r="L281">
        <v>6603400000</v>
      </c>
      <c r="M281">
        <v>-9.8196001000000006</v>
      </c>
      <c r="N281">
        <v>-9.3359289000000008</v>
      </c>
      <c r="O281"/>
      <c r="P281"/>
    </row>
    <row r="282" spans="2:16" x14ac:dyDescent="0.25">
      <c r="B282">
        <v>6703300000</v>
      </c>
      <c r="C282">
        <v>-9.5981293000000001</v>
      </c>
      <c r="D282">
        <v>-10.137335</v>
      </c>
      <c r="E282"/>
      <c r="F282"/>
      <c r="L282">
        <v>6703300000</v>
      </c>
      <c r="M282">
        <v>-9.8294782999999999</v>
      </c>
      <c r="N282">
        <v>-9.2333154999999998</v>
      </c>
      <c r="O282"/>
      <c r="P282"/>
    </row>
    <row r="283" spans="2:16" x14ac:dyDescent="0.25">
      <c r="B283">
        <v>6803200000</v>
      </c>
      <c r="C283">
        <v>-9.6029319999999991</v>
      </c>
      <c r="D283">
        <v>-10.18451</v>
      </c>
      <c r="E283"/>
      <c r="F283"/>
      <c r="L283">
        <v>6803200000</v>
      </c>
      <c r="M283">
        <v>-9.8344622000000008</v>
      </c>
      <c r="N283">
        <v>-9.2651319999999995</v>
      </c>
      <c r="O283"/>
      <c r="P283"/>
    </row>
    <row r="284" spans="2:16" x14ac:dyDescent="0.25">
      <c r="B284">
        <v>6903100000</v>
      </c>
      <c r="C284">
        <v>-9.6253214000000007</v>
      </c>
      <c r="D284">
        <v>-10.147349</v>
      </c>
      <c r="E284"/>
      <c r="F284"/>
      <c r="L284">
        <v>6903100000</v>
      </c>
      <c r="M284">
        <v>-9.8599882000000001</v>
      </c>
      <c r="N284">
        <v>-9.2088470000000004</v>
      </c>
      <c r="O284"/>
      <c r="P284"/>
    </row>
    <row r="285" spans="2:16" x14ac:dyDescent="0.25">
      <c r="B285">
        <v>7003000000</v>
      </c>
      <c r="C285">
        <v>-9.6402883999999993</v>
      </c>
      <c r="D285">
        <v>-10.184298999999999</v>
      </c>
      <c r="E285"/>
      <c r="F285"/>
      <c r="L285">
        <v>7003000000</v>
      </c>
      <c r="M285">
        <v>-9.8722458</v>
      </c>
      <c r="N285">
        <v>-9.3078909000000003</v>
      </c>
      <c r="O285"/>
      <c r="P285"/>
    </row>
    <row r="286" spans="2:16" x14ac:dyDescent="0.25">
      <c r="B286">
        <v>7102900000</v>
      </c>
      <c r="C286">
        <v>-9.6747741999999999</v>
      </c>
      <c r="D286">
        <v>-10.140864000000001</v>
      </c>
      <c r="E286"/>
      <c r="F286"/>
      <c r="L286">
        <v>7102900000</v>
      </c>
      <c r="M286">
        <v>-9.8907995</v>
      </c>
      <c r="N286">
        <v>-9.3616761999999998</v>
      </c>
      <c r="O286"/>
      <c r="P286"/>
    </row>
    <row r="287" spans="2:16" x14ac:dyDescent="0.25">
      <c r="B287">
        <v>7202800000</v>
      </c>
      <c r="C287">
        <v>-9.6822394999999997</v>
      </c>
      <c r="D287">
        <v>-10.104141</v>
      </c>
      <c r="E287"/>
      <c r="F287"/>
      <c r="L287">
        <v>7202800000</v>
      </c>
      <c r="M287">
        <v>-9.9159430999999998</v>
      </c>
      <c r="N287">
        <v>-9.5664824999999993</v>
      </c>
      <c r="O287"/>
      <c r="P287"/>
    </row>
    <row r="288" spans="2:16" x14ac:dyDescent="0.25">
      <c r="B288">
        <v>7302700000</v>
      </c>
      <c r="C288">
        <v>-9.7340002000000005</v>
      </c>
      <c r="D288">
        <v>-10.041781</v>
      </c>
      <c r="E288"/>
      <c r="F288"/>
      <c r="L288">
        <v>7302700000</v>
      </c>
      <c r="M288">
        <v>-10.01253</v>
      </c>
      <c r="N288">
        <v>-9.8478317000000004</v>
      </c>
      <c r="O288"/>
      <c r="P288"/>
    </row>
    <row r="289" spans="2:16" x14ac:dyDescent="0.25">
      <c r="B289">
        <v>7402600000</v>
      </c>
      <c r="C289">
        <v>-9.7608624000000006</v>
      </c>
      <c r="D289">
        <v>-9.9464387999999992</v>
      </c>
      <c r="E289"/>
      <c r="F289"/>
      <c r="L289">
        <v>7402600000</v>
      </c>
      <c r="M289">
        <v>-10.152206</v>
      </c>
      <c r="N289">
        <v>-10.239647</v>
      </c>
      <c r="O289"/>
      <c r="P289"/>
    </row>
    <row r="290" spans="2:16" x14ac:dyDescent="0.25">
      <c r="B290">
        <v>7502500000</v>
      </c>
      <c r="C290">
        <v>-9.7970638000000001</v>
      </c>
      <c r="D290">
        <v>-9.8963079</v>
      </c>
      <c r="E290"/>
      <c r="F290"/>
      <c r="L290">
        <v>7502500000</v>
      </c>
      <c r="M290">
        <v>-10.365073000000001</v>
      </c>
      <c r="N290">
        <v>-10.659990000000001</v>
      </c>
      <c r="O290"/>
      <c r="P290"/>
    </row>
    <row r="291" spans="2:16" x14ac:dyDescent="0.25">
      <c r="B291">
        <v>7602400000</v>
      </c>
      <c r="C291">
        <v>-9.7909603000000001</v>
      </c>
      <c r="D291">
        <v>-9.7932386000000005</v>
      </c>
      <c r="E291"/>
      <c r="F291"/>
      <c r="L291">
        <v>7602400000</v>
      </c>
      <c r="M291">
        <v>-10.589763</v>
      </c>
      <c r="N291">
        <v>-10.948779</v>
      </c>
      <c r="O291"/>
      <c r="P291"/>
    </row>
    <row r="292" spans="2:16" x14ac:dyDescent="0.25">
      <c r="B292">
        <v>7702300000</v>
      </c>
      <c r="C292">
        <v>-9.8164835000000004</v>
      </c>
      <c r="D292">
        <v>-9.8492450999999992</v>
      </c>
      <c r="E292"/>
      <c r="F292"/>
      <c r="L292">
        <v>7702300000</v>
      </c>
      <c r="M292">
        <v>-10.848321</v>
      </c>
      <c r="N292">
        <v>-11.202552000000001</v>
      </c>
      <c r="O292"/>
      <c r="P292"/>
    </row>
    <row r="293" spans="2:16" x14ac:dyDescent="0.25">
      <c r="B293">
        <v>7802200000</v>
      </c>
      <c r="C293">
        <v>-9.8394879999999993</v>
      </c>
      <c r="D293">
        <v>-9.7528191</v>
      </c>
      <c r="E293"/>
      <c r="F293"/>
      <c r="L293">
        <v>7802200000</v>
      </c>
      <c r="M293">
        <v>-11.066369</v>
      </c>
      <c r="N293">
        <v>-11.153746</v>
      </c>
      <c r="O293"/>
      <c r="P293"/>
    </row>
    <row r="294" spans="2:16" x14ac:dyDescent="0.25">
      <c r="B294">
        <v>7902100000</v>
      </c>
      <c r="C294">
        <v>-9.8951110999999994</v>
      </c>
      <c r="D294">
        <v>-9.8556270999999995</v>
      </c>
      <c r="E294"/>
      <c r="F294"/>
      <c r="L294">
        <v>7902100000</v>
      </c>
      <c r="M294">
        <v>-11.226936</v>
      </c>
      <c r="N294">
        <v>-11.171780999999999</v>
      </c>
      <c r="O294"/>
      <c r="P294"/>
    </row>
    <row r="295" spans="2:16" x14ac:dyDescent="0.25">
      <c r="B295">
        <v>8002000000</v>
      </c>
      <c r="C295">
        <v>-9.9368086000000009</v>
      </c>
      <c r="D295">
        <v>-9.8045874000000008</v>
      </c>
      <c r="E295"/>
      <c r="F295"/>
      <c r="L295">
        <v>8002000000</v>
      </c>
      <c r="M295">
        <v>-11.282837000000001</v>
      </c>
      <c r="N295">
        <v>-10.897655</v>
      </c>
      <c r="O295"/>
      <c r="P295"/>
    </row>
    <row r="296" spans="2:16" x14ac:dyDescent="0.25">
      <c r="B296">
        <v>8101900000</v>
      </c>
      <c r="C296">
        <v>-10.006157999999999</v>
      </c>
      <c r="D296">
        <v>-10.082973000000001</v>
      </c>
      <c r="E296"/>
      <c r="F296"/>
      <c r="L296">
        <v>8101900000</v>
      </c>
      <c r="M296">
        <v>-11.359783</v>
      </c>
      <c r="N296">
        <v>-10.908863999999999</v>
      </c>
      <c r="O296"/>
      <c r="P296"/>
    </row>
    <row r="297" spans="2:16" x14ac:dyDescent="0.25">
      <c r="B297">
        <v>8201800000</v>
      </c>
      <c r="C297">
        <v>-10.029263</v>
      </c>
      <c r="D297">
        <v>-10.117246</v>
      </c>
      <c r="E297"/>
      <c r="F297"/>
      <c r="L297">
        <v>8201800000</v>
      </c>
      <c r="M297">
        <v>-11.394083999999999</v>
      </c>
      <c r="N297">
        <v>-10.689355000000001</v>
      </c>
      <c r="O297"/>
      <c r="P297"/>
    </row>
    <row r="298" spans="2:16" x14ac:dyDescent="0.25">
      <c r="B298">
        <v>8301700000</v>
      </c>
      <c r="C298">
        <v>-10.084991</v>
      </c>
      <c r="D298">
        <v>-10.571573000000001</v>
      </c>
      <c r="E298"/>
      <c r="F298"/>
      <c r="L298">
        <v>8301700000</v>
      </c>
      <c r="M298">
        <v>-11.494145</v>
      </c>
      <c r="N298">
        <v>-10.889837999999999</v>
      </c>
      <c r="O298"/>
      <c r="P298"/>
    </row>
    <row r="299" spans="2:16" x14ac:dyDescent="0.25">
      <c r="B299">
        <v>8401600000</v>
      </c>
      <c r="C299">
        <v>-10.129493</v>
      </c>
      <c r="D299">
        <v>-10.709369000000001</v>
      </c>
      <c r="E299"/>
      <c r="F299"/>
      <c r="L299">
        <v>8401600000</v>
      </c>
      <c r="M299">
        <v>-11.539758000000001</v>
      </c>
      <c r="N299">
        <v>-10.734413999999999</v>
      </c>
      <c r="O299"/>
      <c r="P299"/>
    </row>
    <row r="300" spans="2:16" x14ac:dyDescent="0.25">
      <c r="B300">
        <v>8501500000</v>
      </c>
      <c r="C300">
        <v>-10.233711</v>
      </c>
      <c r="D300">
        <v>-11.460283</v>
      </c>
      <c r="E300"/>
      <c r="F300"/>
      <c r="L300">
        <v>8501500000</v>
      </c>
      <c r="M300">
        <v>-11.589425</v>
      </c>
      <c r="N300">
        <v>-11.005762000000001</v>
      </c>
      <c r="O300"/>
      <c r="P300"/>
    </row>
    <row r="301" spans="2:16" x14ac:dyDescent="0.25">
      <c r="B301">
        <v>8601400000</v>
      </c>
      <c r="C301">
        <v>-10.392329</v>
      </c>
      <c r="D301">
        <v>-11.69375</v>
      </c>
      <c r="E301"/>
      <c r="F301"/>
      <c r="L301">
        <v>8601400000</v>
      </c>
      <c r="M301">
        <v>-11.624624000000001</v>
      </c>
      <c r="N301">
        <v>-10.77778</v>
      </c>
      <c r="O301"/>
      <c r="P301"/>
    </row>
    <row r="302" spans="2:16" x14ac:dyDescent="0.25">
      <c r="B302">
        <v>8701300000</v>
      </c>
      <c r="C302">
        <v>-10.612337</v>
      </c>
      <c r="D302">
        <v>-12.536265999999999</v>
      </c>
      <c r="E302"/>
      <c r="F302"/>
      <c r="L302">
        <v>8701300000</v>
      </c>
      <c r="M302">
        <v>-11.662940000000001</v>
      </c>
      <c r="N302">
        <v>-11.066041999999999</v>
      </c>
      <c r="O302"/>
      <c r="P302"/>
    </row>
    <row r="303" spans="2:16" x14ac:dyDescent="0.25">
      <c r="B303">
        <v>8801200000</v>
      </c>
      <c r="C303">
        <v>-10.87119</v>
      </c>
      <c r="D303">
        <v>-12.55667</v>
      </c>
      <c r="E303"/>
      <c r="F303"/>
      <c r="L303">
        <v>8801200000</v>
      </c>
      <c r="M303">
        <v>-11.700027</v>
      </c>
      <c r="N303">
        <v>-10.809664</v>
      </c>
      <c r="O303"/>
      <c r="P303"/>
    </row>
    <row r="304" spans="2:16" x14ac:dyDescent="0.25">
      <c r="B304">
        <v>8901100000</v>
      </c>
      <c r="C304">
        <v>-11.129453</v>
      </c>
      <c r="D304">
        <v>-13.278186</v>
      </c>
      <c r="E304"/>
      <c r="F304"/>
      <c r="L304">
        <v>8901100000</v>
      </c>
      <c r="M304">
        <v>-11.721104</v>
      </c>
      <c r="N304">
        <v>-11.227632</v>
      </c>
      <c r="O304"/>
      <c r="P304"/>
    </row>
    <row r="305" spans="2:16" x14ac:dyDescent="0.25">
      <c r="B305">
        <v>9001000000</v>
      </c>
      <c r="C305">
        <v>-11.412437000000001</v>
      </c>
      <c r="D305">
        <v>-13.112228999999999</v>
      </c>
      <c r="E305"/>
      <c r="F305"/>
      <c r="L305">
        <v>9001000000</v>
      </c>
      <c r="M305">
        <v>-11.771463000000001</v>
      </c>
      <c r="N305">
        <v>-11.145177</v>
      </c>
      <c r="O305"/>
      <c r="P305"/>
    </row>
    <row r="306" spans="2:16" x14ac:dyDescent="0.25">
      <c r="B306">
        <v>9100900000</v>
      </c>
      <c r="C306">
        <v>-11.628847</v>
      </c>
      <c r="D306">
        <v>-13.466732</v>
      </c>
      <c r="E306"/>
      <c r="F306"/>
      <c r="L306">
        <v>9100900000</v>
      </c>
      <c r="M306">
        <v>-11.835684000000001</v>
      </c>
      <c r="N306">
        <v>-11.642927999999999</v>
      </c>
      <c r="O306"/>
      <c r="P306"/>
    </row>
    <row r="307" spans="2:16" x14ac:dyDescent="0.25">
      <c r="B307">
        <v>9200800000</v>
      </c>
      <c r="C307">
        <v>-11.84751</v>
      </c>
      <c r="D307">
        <v>-13.002779</v>
      </c>
      <c r="E307"/>
      <c r="F307"/>
      <c r="L307">
        <v>9200800000</v>
      </c>
      <c r="M307">
        <v>-11.926824999999999</v>
      </c>
      <c r="N307">
        <v>-11.572696000000001</v>
      </c>
      <c r="O307"/>
      <c r="P307"/>
    </row>
    <row r="308" spans="2:16" x14ac:dyDescent="0.25">
      <c r="B308">
        <v>9300700000</v>
      </c>
      <c r="C308">
        <v>-11.990098</v>
      </c>
      <c r="D308">
        <v>-12.899843000000001</v>
      </c>
      <c r="E308"/>
      <c r="F308"/>
      <c r="L308">
        <v>9300700000</v>
      </c>
      <c r="M308">
        <v>-12.031706</v>
      </c>
      <c r="N308">
        <v>-11.926545000000001</v>
      </c>
      <c r="O308"/>
      <c r="P308"/>
    </row>
    <row r="309" spans="2:16" x14ac:dyDescent="0.25">
      <c r="B309">
        <v>9400600000</v>
      </c>
      <c r="C309">
        <v>-12.155234</v>
      </c>
      <c r="D309">
        <v>-12.415869000000001</v>
      </c>
      <c r="E309"/>
      <c r="F309"/>
      <c r="L309">
        <v>9400600000</v>
      </c>
      <c r="M309">
        <v>-12.194877999999999</v>
      </c>
      <c r="N309">
        <v>-11.695812</v>
      </c>
      <c r="O309"/>
      <c r="P309"/>
    </row>
    <row r="310" spans="2:16" x14ac:dyDescent="0.25">
      <c r="B310">
        <v>9500500000</v>
      </c>
      <c r="C310">
        <v>-12.198472000000001</v>
      </c>
      <c r="D310">
        <v>-12.0741</v>
      </c>
      <c r="E310"/>
      <c r="F310"/>
      <c r="L310">
        <v>9500500000</v>
      </c>
      <c r="M310">
        <v>-12.306198</v>
      </c>
      <c r="N310">
        <v>-11.720839</v>
      </c>
      <c r="O310"/>
      <c r="P310"/>
    </row>
    <row r="311" spans="2:16" x14ac:dyDescent="0.25">
      <c r="B311">
        <v>9600400000</v>
      </c>
      <c r="C311">
        <v>-12.248206</v>
      </c>
      <c r="D311">
        <v>-11.842136</v>
      </c>
      <c r="E311"/>
      <c r="F311"/>
      <c r="L311">
        <v>9600400000</v>
      </c>
      <c r="M311">
        <v>-12.418198</v>
      </c>
      <c r="N311">
        <v>-11.427327999999999</v>
      </c>
      <c r="O311"/>
      <c r="P311"/>
    </row>
    <row r="312" spans="2:16" x14ac:dyDescent="0.25">
      <c r="B312">
        <v>9700300000</v>
      </c>
      <c r="C312">
        <v>-12.218266</v>
      </c>
      <c r="D312">
        <v>-11.473909000000001</v>
      </c>
      <c r="E312"/>
      <c r="F312"/>
      <c r="L312">
        <v>9700300000</v>
      </c>
      <c r="M312">
        <v>-12.424967000000001</v>
      </c>
      <c r="N312">
        <v>-11.330399999999999</v>
      </c>
      <c r="O312"/>
      <c r="P312"/>
    </row>
    <row r="313" spans="2:16" x14ac:dyDescent="0.25">
      <c r="B313">
        <v>9800200000</v>
      </c>
      <c r="C313">
        <v>-12.240518</v>
      </c>
      <c r="D313">
        <v>-11.594569</v>
      </c>
      <c r="E313"/>
      <c r="F313"/>
      <c r="L313">
        <v>9800200000</v>
      </c>
      <c r="M313">
        <v>-12.487453</v>
      </c>
      <c r="N313">
        <v>-11.22358</v>
      </c>
      <c r="O313"/>
      <c r="P313"/>
    </row>
    <row r="314" spans="2:16" x14ac:dyDescent="0.25">
      <c r="B314">
        <v>9900100000</v>
      </c>
      <c r="C314">
        <v>-12.202705</v>
      </c>
      <c r="D314">
        <v>-11.108095</v>
      </c>
      <c r="E314"/>
      <c r="F314"/>
      <c r="L314">
        <v>9900100000</v>
      </c>
      <c r="M314">
        <v>-12.489777999999999</v>
      </c>
      <c r="N314">
        <v>-10.941107000000001</v>
      </c>
      <c r="O314"/>
      <c r="P314"/>
    </row>
    <row r="315" spans="2:16" x14ac:dyDescent="0.25">
      <c r="B315">
        <v>10000000000</v>
      </c>
      <c r="C315">
        <v>-12.200374</v>
      </c>
      <c r="D315">
        <v>-10.934646000000001</v>
      </c>
      <c r="E315"/>
      <c r="F315"/>
      <c r="L315">
        <v>10000000000</v>
      </c>
      <c r="M315">
        <v>-12.538128</v>
      </c>
      <c r="N315">
        <v>-10.733477000000001</v>
      </c>
      <c r="O315"/>
      <c r="P315"/>
    </row>
    <row r="316" spans="2:16" x14ac:dyDescent="0.25">
      <c r="B316" t="s">
        <v>25</v>
      </c>
      <c r="C316"/>
      <c r="D316"/>
      <c r="E316"/>
      <c r="F316"/>
      <c r="L316" t="s">
        <v>25</v>
      </c>
      <c r="M316"/>
      <c r="N316"/>
      <c r="O316"/>
      <c r="P316"/>
    </row>
    <row r="317" spans="2:16" x14ac:dyDescent="0.25">
      <c r="B317"/>
      <c r="C317"/>
      <c r="D317"/>
      <c r="E317"/>
      <c r="F317"/>
      <c r="L317"/>
      <c r="M317"/>
      <c r="N317"/>
      <c r="O317"/>
      <c r="P317"/>
    </row>
    <row r="318" spans="2:16" x14ac:dyDescent="0.25">
      <c r="B318"/>
      <c r="C318"/>
      <c r="D318"/>
      <c r="E318"/>
      <c r="F318"/>
      <c r="L318"/>
      <c r="M318"/>
      <c r="N318"/>
      <c r="O318"/>
      <c r="P318"/>
    </row>
    <row r="319" spans="2:16" x14ac:dyDescent="0.25">
      <c r="B319" t="s">
        <v>26</v>
      </c>
      <c r="C319"/>
      <c r="D319"/>
      <c r="E319"/>
      <c r="F319"/>
      <c r="L319" t="s">
        <v>26</v>
      </c>
      <c r="M319"/>
      <c r="N319"/>
      <c r="O319"/>
      <c r="P319"/>
    </row>
    <row r="320" spans="2:16" x14ac:dyDescent="0.25">
      <c r="B320" t="s">
        <v>23</v>
      </c>
      <c r="C320" t="s">
        <v>278</v>
      </c>
      <c r="D320" t="s">
        <v>279</v>
      </c>
      <c r="E320"/>
      <c r="F320"/>
      <c r="L320" t="s">
        <v>23</v>
      </c>
      <c r="M320" t="s">
        <v>278</v>
      </c>
      <c r="N320" t="s">
        <v>279</v>
      </c>
      <c r="O320"/>
      <c r="P320"/>
    </row>
    <row r="321" spans="2:16" x14ac:dyDescent="0.25">
      <c r="B321">
        <v>10000000</v>
      </c>
      <c r="C321">
        <v>-22.388317000000001</v>
      </c>
      <c r="D321">
        <v>-0.30488101000000001</v>
      </c>
      <c r="E321"/>
      <c r="F321"/>
      <c r="L321">
        <v>10000000</v>
      </c>
      <c r="M321">
        <v>-22.351413999999998</v>
      </c>
      <c r="N321">
        <v>-0.32070177999999999</v>
      </c>
      <c r="O321"/>
      <c r="P321"/>
    </row>
    <row r="322" spans="2:16" x14ac:dyDescent="0.25">
      <c r="B322">
        <v>109900000</v>
      </c>
      <c r="C322">
        <v>-18.531825999999999</v>
      </c>
      <c r="D322">
        <v>-1.1663516</v>
      </c>
      <c r="E322"/>
      <c r="F322"/>
      <c r="L322">
        <v>109900000</v>
      </c>
      <c r="M322">
        <v>-18.356045000000002</v>
      </c>
      <c r="N322">
        <v>-1.1676309</v>
      </c>
      <c r="O322"/>
      <c r="P322"/>
    </row>
    <row r="323" spans="2:16" x14ac:dyDescent="0.25">
      <c r="B323">
        <v>209800000</v>
      </c>
      <c r="C323">
        <v>-14.760401999999999</v>
      </c>
      <c r="D323">
        <v>-2.6904192</v>
      </c>
      <c r="E323"/>
      <c r="F323"/>
      <c r="L323">
        <v>209800000</v>
      </c>
      <c r="M323">
        <v>-14.387261000000001</v>
      </c>
      <c r="N323">
        <v>-2.6960861999999999</v>
      </c>
      <c r="O323"/>
      <c r="P323"/>
    </row>
    <row r="324" spans="2:16" x14ac:dyDescent="0.25">
      <c r="B324">
        <v>309700000</v>
      </c>
      <c r="C324">
        <v>-14.448366999999999</v>
      </c>
      <c r="D324">
        <v>-4.7576532</v>
      </c>
      <c r="E324"/>
      <c r="F324"/>
      <c r="L324">
        <v>309700000</v>
      </c>
      <c r="M324">
        <v>-13.953574</v>
      </c>
      <c r="N324">
        <v>-4.7784076000000004</v>
      </c>
      <c r="O324"/>
      <c r="P324"/>
    </row>
    <row r="325" spans="2:16" x14ac:dyDescent="0.25">
      <c r="B325">
        <v>409600000</v>
      </c>
      <c r="C325">
        <v>-14.792920000000001</v>
      </c>
      <c r="D325">
        <v>-7.6426848999999999</v>
      </c>
      <c r="E325"/>
      <c r="F325"/>
      <c r="L325">
        <v>409600000</v>
      </c>
      <c r="M325">
        <v>-14.418006999999999</v>
      </c>
      <c r="N325">
        <v>-7.7031403000000003</v>
      </c>
      <c r="O325"/>
      <c r="P325"/>
    </row>
    <row r="326" spans="2:16" x14ac:dyDescent="0.25">
      <c r="B326">
        <v>509500000</v>
      </c>
      <c r="C326">
        <v>-14.106490000000001</v>
      </c>
      <c r="D326">
        <v>-11.193085</v>
      </c>
      <c r="E326"/>
      <c r="F326"/>
      <c r="L326">
        <v>509500000</v>
      </c>
      <c r="M326">
        <v>-13.866607999999999</v>
      </c>
      <c r="N326">
        <v>-11.436666000000001</v>
      </c>
      <c r="O326"/>
      <c r="P326"/>
    </row>
    <row r="327" spans="2:16" x14ac:dyDescent="0.25">
      <c r="B327">
        <v>609400000</v>
      </c>
      <c r="C327">
        <v>-12.255115</v>
      </c>
      <c r="D327">
        <v>-14.61543</v>
      </c>
      <c r="E327"/>
      <c r="F327"/>
      <c r="L327">
        <v>609400000</v>
      </c>
      <c r="M327">
        <v>-12.119657</v>
      </c>
      <c r="N327">
        <v>-15.585114000000001</v>
      </c>
      <c r="O327"/>
      <c r="P327"/>
    </row>
    <row r="328" spans="2:16" x14ac:dyDescent="0.25">
      <c r="B328">
        <v>709300000</v>
      </c>
      <c r="C328">
        <v>-10.475922000000001</v>
      </c>
      <c r="D328">
        <v>-16.43458</v>
      </c>
      <c r="E328"/>
      <c r="F328"/>
      <c r="L328">
        <v>709300000</v>
      </c>
      <c r="M328">
        <v>-10.242084</v>
      </c>
      <c r="N328">
        <v>-18.001902000000001</v>
      </c>
      <c r="O328"/>
      <c r="P328"/>
    </row>
    <row r="329" spans="2:16" x14ac:dyDescent="0.25">
      <c r="B329">
        <v>809200000</v>
      </c>
      <c r="C329">
        <v>-9.5323162000000004</v>
      </c>
      <c r="D329">
        <v>-16.673521000000001</v>
      </c>
      <c r="E329"/>
      <c r="F329"/>
      <c r="L329">
        <v>809200000</v>
      </c>
      <c r="M329">
        <v>-9.2665520000000008</v>
      </c>
      <c r="N329">
        <v>-18.554902999999999</v>
      </c>
      <c r="O329"/>
      <c r="P329"/>
    </row>
    <row r="330" spans="2:16" x14ac:dyDescent="0.25">
      <c r="B330">
        <v>909100000</v>
      </c>
      <c r="C330">
        <v>-9.0172261999999996</v>
      </c>
      <c r="D330">
        <v>-16.405636000000001</v>
      </c>
      <c r="E330"/>
      <c r="F330"/>
      <c r="L330">
        <v>909100000</v>
      </c>
      <c r="M330">
        <v>-8.8010035000000002</v>
      </c>
      <c r="N330">
        <v>-18.149059000000001</v>
      </c>
      <c r="O330"/>
      <c r="P330"/>
    </row>
    <row r="331" spans="2:16" x14ac:dyDescent="0.25">
      <c r="B331">
        <v>1009000000</v>
      </c>
      <c r="C331">
        <v>-8.7493601000000005</v>
      </c>
      <c r="D331">
        <v>-16.067216999999999</v>
      </c>
      <c r="E331"/>
      <c r="F331"/>
      <c r="L331">
        <v>1009000000</v>
      </c>
      <c r="M331">
        <v>-8.6028775999999993</v>
      </c>
      <c r="N331">
        <v>-17.763462000000001</v>
      </c>
      <c r="O331"/>
      <c r="P331"/>
    </row>
    <row r="332" spans="2:16" x14ac:dyDescent="0.25">
      <c r="B332">
        <v>1108900000</v>
      </c>
      <c r="C332">
        <v>-8.5466452000000004</v>
      </c>
      <c r="D332">
        <v>-15.941049</v>
      </c>
      <c r="E332"/>
      <c r="F332"/>
      <c r="L332">
        <v>1108900000</v>
      </c>
      <c r="M332">
        <v>-8.5108689999999996</v>
      </c>
      <c r="N332">
        <v>-17.558143999999999</v>
      </c>
      <c r="O332"/>
      <c r="P332"/>
    </row>
    <row r="333" spans="2:16" x14ac:dyDescent="0.25">
      <c r="B333">
        <v>1208800000</v>
      </c>
      <c r="C333">
        <v>-8.4276152</v>
      </c>
      <c r="D333">
        <v>-15.718655999999999</v>
      </c>
      <c r="E333"/>
      <c r="F333"/>
      <c r="L333">
        <v>1208800000</v>
      </c>
      <c r="M333">
        <v>-8.5086575</v>
      </c>
      <c r="N333">
        <v>-17.002987000000001</v>
      </c>
      <c r="O333"/>
      <c r="P333"/>
    </row>
    <row r="334" spans="2:16" x14ac:dyDescent="0.25">
      <c r="B334">
        <v>1308700000</v>
      </c>
      <c r="C334">
        <v>-8.2957277000000005</v>
      </c>
      <c r="D334">
        <v>-15.921569</v>
      </c>
      <c r="E334"/>
      <c r="F334"/>
      <c r="L334">
        <v>1308700000</v>
      </c>
      <c r="M334">
        <v>-8.5249491000000006</v>
      </c>
      <c r="N334">
        <v>-16.607624000000001</v>
      </c>
      <c r="O334"/>
      <c r="P334"/>
    </row>
    <row r="335" spans="2:16" x14ac:dyDescent="0.25">
      <c r="B335">
        <v>1408600000</v>
      </c>
      <c r="C335">
        <v>-8.2272996999999997</v>
      </c>
      <c r="D335">
        <v>-16.139683000000002</v>
      </c>
      <c r="E335"/>
      <c r="F335"/>
      <c r="L335">
        <v>1408600000</v>
      </c>
      <c r="M335">
        <v>-8.5396748000000002</v>
      </c>
      <c r="N335">
        <v>-16.305305000000001</v>
      </c>
      <c r="O335"/>
      <c r="P335"/>
    </row>
    <row r="336" spans="2:16" x14ac:dyDescent="0.25">
      <c r="B336">
        <v>1508500000</v>
      </c>
      <c r="C336">
        <v>-8.2042140999999997</v>
      </c>
      <c r="D336">
        <v>-16.350843000000001</v>
      </c>
      <c r="E336"/>
      <c r="F336"/>
      <c r="L336">
        <v>1508500000</v>
      </c>
      <c r="M336">
        <v>-8.5642928999999999</v>
      </c>
      <c r="N336">
        <v>-15.983314999999999</v>
      </c>
      <c r="O336"/>
      <c r="P336"/>
    </row>
    <row r="337" spans="2:16" x14ac:dyDescent="0.25">
      <c r="B337">
        <v>1608400000</v>
      </c>
      <c r="C337">
        <v>-8.2277441000000007</v>
      </c>
      <c r="D337">
        <v>-16.689147999999999</v>
      </c>
      <c r="E337"/>
      <c r="F337"/>
      <c r="L337">
        <v>1608400000</v>
      </c>
      <c r="M337">
        <v>-8.5621022999999994</v>
      </c>
      <c r="N337">
        <v>-15.861348</v>
      </c>
      <c r="O337"/>
      <c r="P337"/>
    </row>
    <row r="338" spans="2:16" x14ac:dyDescent="0.25">
      <c r="B338">
        <v>1708300000</v>
      </c>
      <c r="C338">
        <v>-8.3033943000000008</v>
      </c>
      <c r="D338">
        <v>-16.786598000000001</v>
      </c>
      <c r="E338"/>
      <c r="F338"/>
      <c r="L338">
        <v>1708300000</v>
      </c>
      <c r="M338">
        <v>-8.6095343</v>
      </c>
      <c r="N338">
        <v>-15.701102000000001</v>
      </c>
      <c r="O338"/>
      <c r="P338"/>
    </row>
    <row r="339" spans="2:16" x14ac:dyDescent="0.25">
      <c r="B339">
        <v>1808200000</v>
      </c>
      <c r="C339">
        <v>-8.4303931999999993</v>
      </c>
      <c r="D339">
        <v>-16.736295999999999</v>
      </c>
      <c r="E339"/>
      <c r="F339"/>
      <c r="L339">
        <v>1808200000</v>
      </c>
      <c r="M339">
        <v>-8.6572017999999993</v>
      </c>
      <c r="N339">
        <v>-15.739269999999999</v>
      </c>
      <c r="O339"/>
      <c r="P339"/>
    </row>
    <row r="340" spans="2:16" x14ac:dyDescent="0.25">
      <c r="B340">
        <v>1908100000</v>
      </c>
      <c r="C340">
        <v>-8.6057596000000007</v>
      </c>
      <c r="D340">
        <v>-16.197635999999999</v>
      </c>
      <c r="E340"/>
      <c r="F340"/>
      <c r="L340">
        <v>1908100000</v>
      </c>
      <c r="M340">
        <v>-8.7391013999999991</v>
      </c>
      <c r="N340">
        <v>-15.629075</v>
      </c>
      <c r="O340"/>
      <c r="P340"/>
    </row>
    <row r="341" spans="2:16" x14ac:dyDescent="0.25">
      <c r="B341">
        <v>2008000000</v>
      </c>
      <c r="C341">
        <v>-8.7364759000000003</v>
      </c>
      <c r="D341">
        <v>-16.188099000000001</v>
      </c>
      <c r="E341"/>
      <c r="F341"/>
      <c r="L341">
        <v>2008000000</v>
      </c>
      <c r="M341">
        <v>-8.7697000999999997</v>
      </c>
      <c r="N341">
        <v>-15.907902999999999</v>
      </c>
      <c r="O341"/>
      <c r="P341"/>
    </row>
    <row r="342" spans="2:16" x14ac:dyDescent="0.25">
      <c r="B342">
        <v>2107900000</v>
      </c>
      <c r="C342">
        <v>-8.8628520999999996</v>
      </c>
      <c r="D342">
        <v>-16.221941000000001</v>
      </c>
      <c r="E342"/>
      <c r="F342"/>
      <c r="L342">
        <v>2107900000</v>
      </c>
      <c r="M342">
        <v>-8.8237275999999998</v>
      </c>
      <c r="N342">
        <v>-16.215451999999999</v>
      </c>
      <c r="O342"/>
      <c r="P342"/>
    </row>
    <row r="343" spans="2:16" x14ac:dyDescent="0.25">
      <c r="B343">
        <v>2207800000</v>
      </c>
      <c r="C343">
        <v>-8.9493855999999994</v>
      </c>
      <c r="D343">
        <v>-16.366008999999998</v>
      </c>
      <c r="E343"/>
      <c r="F343"/>
      <c r="L343">
        <v>2207800000</v>
      </c>
      <c r="M343">
        <v>-8.8298626000000002</v>
      </c>
      <c r="N343">
        <v>-16.616092999999999</v>
      </c>
      <c r="O343"/>
      <c r="P343"/>
    </row>
    <row r="344" spans="2:16" x14ac:dyDescent="0.25">
      <c r="B344">
        <v>2307700000</v>
      </c>
      <c r="C344">
        <v>-9.0181912999999998</v>
      </c>
      <c r="D344">
        <v>-16.310047000000001</v>
      </c>
      <c r="E344"/>
      <c r="F344"/>
      <c r="L344">
        <v>2307700000</v>
      </c>
      <c r="M344">
        <v>-8.8245163000000009</v>
      </c>
      <c r="N344">
        <v>-16.910184999999998</v>
      </c>
      <c r="O344"/>
      <c r="P344"/>
    </row>
    <row r="345" spans="2:16" x14ac:dyDescent="0.25">
      <c r="B345">
        <v>2407600000</v>
      </c>
      <c r="C345">
        <v>-9.0990962999999994</v>
      </c>
      <c r="D345">
        <v>-16.117242999999998</v>
      </c>
      <c r="E345"/>
      <c r="F345"/>
      <c r="L345">
        <v>2407600000</v>
      </c>
      <c r="M345">
        <v>-8.8707437999999996</v>
      </c>
      <c r="N345">
        <v>-16.878830000000001</v>
      </c>
      <c r="O345"/>
      <c r="P345"/>
    </row>
    <row r="346" spans="2:16" x14ac:dyDescent="0.25">
      <c r="B346">
        <v>2507500000</v>
      </c>
      <c r="C346">
        <v>-9.2244501000000003</v>
      </c>
      <c r="D346">
        <v>-15.924685</v>
      </c>
      <c r="E346"/>
      <c r="F346"/>
      <c r="L346">
        <v>2507500000</v>
      </c>
      <c r="M346">
        <v>-8.9554957999999996</v>
      </c>
      <c r="N346">
        <v>-16.868604999999999</v>
      </c>
      <c r="O346"/>
      <c r="P346"/>
    </row>
    <row r="347" spans="2:16" x14ac:dyDescent="0.25">
      <c r="B347">
        <v>2607400000</v>
      </c>
      <c r="C347">
        <v>-9.3508262999999996</v>
      </c>
      <c r="D347">
        <v>-15.62331</v>
      </c>
      <c r="E347"/>
      <c r="F347"/>
      <c r="L347">
        <v>2607400000</v>
      </c>
      <c r="M347">
        <v>-9.0251827000000002</v>
      </c>
      <c r="N347">
        <v>-16.672654999999999</v>
      </c>
      <c r="O347"/>
      <c r="P347"/>
    </row>
    <row r="348" spans="2:16" x14ac:dyDescent="0.25">
      <c r="B348">
        <v>2707300000</v>
      </c>
      <c r="C348">
        <v>-9.4355068000000006</v>
      </c>
      <c r="D348">
        <v>-15.363723999999999</v>
      </c>
      <c r="E348"/>
      <c r="F348"/>
      <c r="L348">
        <v>2707300000</v>
      </c>
      <c r="M348">
        <v>-9.0128622000000007</v>
      </c>
      <c r="N348">
        <v>-16.633869000000001</v>
      </c>
      <c r="O348"/>
      <c r="P348"/>
    </row>
    <row r="349" spans="2:16" x14ac:dyDescent="0.25">
      <c r="B349">
        <v>2807200000</v>
      </c>
      <c r="C349">
        <v>-9.5282745000000002</v>
      </c>
      <c r="D349">
        <v>-15.160135</v>
      </c>
      <c r="E349"/>
      <c r="F349"/>
      <c r="L349">
        <v>2807200000</v>
      </c>
      <c r="M349">
        <v>-9.0485640000000007</v>
      </c>
      <c r="N349">
        <v>-16.467417000000001</v>
      </c>
      <c r="O349"/>
      <c r="P349"/>
    </row>
    <row r="350" spans="2:16" x14ac:dyDescent="0.25">
      <c r="B350">
        <v>2907100000</v>
      </c>
      <c r="C350">
        <v>-9.6191548999999998</v>
      </c>
      <c r="D350">
        <v>-15.101288</v>
      </c>
      <c r="E350"/>
      <c r="F350"/>
      <c r="L350">
        <v>2907100000</v>
      </c>
      <c r="M350">
        <v>-9.0951176</v>
      </c>
      <c r="N350">
        <v>-16.507168</v>
      </c>
      <c r="O350"/>
      <c r="P350"/>
    </row>
    <row r="351" spans="2:16" x14ac:dyDescent="0.25">
      <c r="B351">
        <v>3007000000</v>
      </c>
      <c r="C351">
        <v>-9.7058772999999992</v>
      </c>
      <c r="D351">
        <v>-15.154356</v>
      </c>
      <c r="E351"/>
      <c r="F351"/>
      <c r="L351">
        <v>3007000000</v>
      </c>
      <c r="M351">
        <v>-9.1966143000000002</v>
      </c>
      <c r="N351">
        <v>-16.502303999999999</v>
      </c>
      <c r="O351"/>
      <c r="P351"/>
    </row>
    <row r="352" spans="2:16" x14ac:dyDescent="0.25">
      <c r="B352">
        <v>3106900000</v>
      </c>
      <c r="C352">
        <v>-9.7022914999999994</v>
      </c>
      <c r="D352">
        <v>-15.353541999999999</v>
      </c>
      <c r="E352"/>
      <c r="F352"/>
      <c r="L352">
        <v>3106900000</v>
      </c>
      <c r="M352">
        <v>-9.2300129000000002</v>
      </c>
      <c r="N352">
        <v>-16.717327000000001</v>
      </c>
      <c r="O352"/>
      <c r="P352"/>
    </row>
    <row r="353" spans="2:16" x14ac:dyDescent="0.25">
      <c r="B353">
        <v>3206800000</v>
      </c>
      <c r="C353">
        <v>-9.7049226999999991</v>
      </c>
      <c r="D353">
        <v>-15.547727999999999</v>
      </c>
      <c r="E353"/>
      <c r="F353"/>
      <c r="L353">
        <v>3206800000</v>
      </c>
      <c r="M353">
        <v>-9.2901754000000007</v>
      </c>
      <c r="N353">
        <v>-16.811129000000001</v>
      </c>
      <c r="O353"/>
      <c r="P353"/>
    </row>
    <row r="354" spans="2:16" x14ac:dyDescent="0.25">
      <c r="B354">
        <v>3306700000</v>
      </c>
      <c r="C354">
        <v>-9.7077416999999997</v>
      </c>
      <c r="D354">
        <v>-15.664085999999999</v>
      </c>
      <c r="E354"/>
      <c r="F354"/>
      <c r="L354">
        <v>3306700000</v>
      </c>
      <c r="M354">
        <v>-9.3566369999999992</v>
      </c>
      <c r="N354">
        <v>-16.874531000000001</v>
      </c>
      <c r="O354"/>
      <c r="P354"/>
    </row>
    <row r="355" spans="2:16" x14ac:dyDescent="0.25">
      <c r="B355">
        <v>3406600000</v>
      </c>
      <c r="C355">
        <v>-9.7454871999999995</v>
      </c>
      <c r="D355">
        <v>-15.760426000000001</v>
      </c>
      <c r="E355"/>
      <c r="F355"/>
      <c r="L355">
        <v>3406600000</v>
      </c>
      <c r="M355">
        <v>-9.4717664999999993</v>
      </c>
      <c r="N355">
        <v>-16.845321999999999</v>
      </c>
      <c r="O355"/>
      <c r="P355"/>
    </row>
    <row r="356" spans="2:16" x14ac:dyDescent="0.25">
      <c r="B356">
        <v>3506500000</v>
      </c>
      <c r="C356">
        <v>-9.7925348000000003</v>
      </c>
      <c r="D356">
        <v>-15.647777</v>
      </c>
      <c r="E356"/>
      <c r="F356"/>
      <c r="L356">
        <v>3506500000</v>
      </c>
      <c r="M356">
        <v>-9.6051044000000001</v>
      </c>
      <c r="N356">
        <v>-16.626014999999999</v>
      </c>
      <c r="O356"/>
      <c r="P356"/>
    </row>
    <row r="357" spans="2:16" x14ac:dyDescent="0.25">
      <c r="B357">
        <v>3606400000</v>
      </c>
      <c r="C357">
        <v>-9.8158397999999991</v>
      </c>
      <c r="D357">
        <v>-15.567594</v>
      </c>
      <c r="E357"/>
      <c r="F357"/>
      <c r="L357">
        <v>3606400000</v>
      </c>
      <c r="M357">
        <v>-9.6978463999999995</v>
      </c>
      <c r="N357">
        <v>-16.400064</v>
      </c>
      <c r="O357"/>
      <c r="P357"/>
    </row>
    <row r="358" spans="2:16" x14ac:dyDescent="0.25">
      <c r="B358">
        <v>3706300000</v>
      </c>
      <c r="C358">
        <v>-9.8615065000000008</v>
      </c>
      <c r="D358">
        <v>-15.343431000000001</v>
      </c>
      <c r="E358"/>
      <c r="F358"/>
      <c r="L358">
        <v>3706300000</v>
      </c>
      <c r="M358">
        <v>-9.7857064999999999</v>
      </c>
      <c r="N358">
        <v>-16.068798000000001</v>
      </c>
      <c r="O358"/>
      <c r="P358"/>
    </row>
    <row r="359" spans="2:16" x14ac:dyDescent="0.25">
      <c r="B359">
        <v>3806200000</v>
      </c>
      <c r="C359">
        <v>-9.9110145999999997</v>
      </c>
      <c r="D359">
        <v>-15.213665000000001</v>
      </c>
      <c r="E359"/>
      <c r="F359"/>
      <c r="L359">
        <v>3806200000</v>
      </c>
      <c r="M359">
        <v>-9.8733730000000008</v>
      </c>
      <c r="N359">
        <v>-15.806478</v>
      </c>
      <c r="O359"/>
      <c r="P359"/>
    </row>
    <row r="360" spans="2:16" x14ac:dyDescent="0.25">
      <c r="B360">
        <v>3906100000</v>
      </c>
      <c r="C360">
        <v>-9.9043235999999997</v>
      </c>
      <c r="D360">
        <v>-14.986636000000001</v>
      </c>
      <c r="E360"/>
      <c r="F360"/>
      <c r="L360">
        <v>3906100000</v>
      </c>
      <c r="M360">
        <v>-9.9038810999999995</v>
      </c>
      <c r="N360">
        <v>-15.477969</v>
      </c>
      <c r="O360"/>
      <c r="P360"/>
    </row>
    <row r="361" spans="2:16" x14ac:dyDescent="0.25">
      <c r="B361">
        <v>4006000000</v>
      </c>
      <c r="C361">
        <v>-9.8678293000000004</v>
      </c>
      <c r="D361">
        <v>-14.613775</v>
      </c>
      <c r="E361"/>
      <c r="F361"/>
      <c r="L361">
        <v>4006000000</v>
      </c>
      <c r="M361">
        <v>-9.9242620000000006</v>
      </c>
      <c r="N361">
        <v>-14.964268000000001</v>
      </c>
      <c r="O361"/>
      <c r="P361"/>
    </row>
    <row r="362" spans="2:16" x14ac:dyDescent="0.25">
      <c r="B362">
        <v>4105900000</v>
      </c>
      <c r="C362">
        <v>-9.9092673999999992</v>
      </c>
      <c r="D362">
        <v>-14.302968</v>
      </c>
      <c r="E362"/>
      <c r="F362"/>
      <c r="L362">
        <v>4105900000</v>
      </c>
      <c r="M362">
        <v>-10.020053000000001</v>
      </c>
      <c r="N362">
        <v>-14.545197</v>
      </c>
      <c r="O362"/>
      <c r="P362"/>
    </row>
    <row r="363" spans="2:16" x14ac:dyDescent="0.25">
      <c r="B363">
        <v>4205800000</v>
      </c>
      <c r="C363">
        <v>-10.012143999999999</v>
      </c>
      <c r="D363">
        <v>-14.130571</v>
      </c>
      <c r="E363"/>
      <c r="F363"/>
      <c r="L363">
        <v>4205800000</v>
      </c>
      <c r="M363">
        <v>-10.170674999999999</v>
      </c>
      <c r="N363">
        <v>-14.231957</v>
      </c>
      <c r="O363"/>
      <c r="P363"/>
    </row>
    <row r="364" spans="2:16" x14ac:dyDescent="0.25">
      <c r="B364">
        <v>4305700000</v>
      </c>
      <c r="C364">
        <v>-10.033746000000001</v>
      </c>
      <c r="D364">
        <v>-13.991618000000001</v>
      </c>
      <c r="E364"/>
      <c r="F364"/>
      <c r="L364">
        <v>4305700000</v>
      </c>
      <c r="M364">
        <v>-10.233231999999999</v>
      </c>
      <c r="N364">
        <v>-14.012756</v>
      </c>
      <c r="O364"/>
      <c r="P364"/>
    </row>
    <row r="365" spans="2:16" x14ac:dyDescent="0.25">
      <c r="B365">
        <v>4405600000</v>
      </c>
      <c r="C365">
        <v>-10.022099000000001</v>
      </c>
      <c r="D365">
        <v>-13.833916</v>
      </c>
      <c r="E365"/>
      <c r="F365"/>
      <c r="L365">
        <v>4405600000</v>
      </c>
      <c r="M365">
        <v>-10.270016999999999</v>
      </c>
      <c r="N365">
        <v>-13.789664</v>
      </c>
      <c r="O365"/>
      <c r="P365"/>
    </row>
    <row r="366" spans="2:16" x14ac:dyDescent="0.25">
      <c r="B366">
        <v>4505500000</v>
      </c>
      <c r="C366">
        <v>-10.076449</v>
      </c>
      <c r="D366">
        <v>-13.457753</v>
      </c>
      <c r="E366"/>
      <c r="F366"/>
      <c r="L366">
        <v>4505500000</v>
      </c>
      <c r="M366">
        <v>-10.301173</v>
      </c>
      <c r="N366">
        <v>-13.245456000000001</v>
      </c>
      <c r="O366"/>
      <c r="P366"/>
    </row>
    <row r="367" spans="2:16" x14ac:dyDescent="0.25">
      <c r="B367">
        <v>4605400000</v>
      </c>
      <c r="C367">
        <v>-10.14161</v>
      </c>
      <c r="D367">
        <v>-13.414783999999999</v>
      </c>
      <c r="E367"/>
      <c r="F367"/>
      <c r="L367">
        <v>4605400000</v>
      </c>
      <c r="M367">
        <v>-10.326756</v>
      </c>
      <c r="N367">
        <v>-12.913513999999999</v>
      </c>
      <c r="O367"/>
      <c r="P367"/>
    </row>
    <row r="368" spans="2:16" x14ac:dyDescent="0.25">
      <c r="B368">
        <v>4705300000</v>
      </c>
      <c r="C368">
        <v>-10.161997</v>
      </c>
      <c r="D368">
        <v>-13.102458</v>
      </c>
      <c r="E368"/>
      <c r="F368"/>
      <c r="L368">
        <v>4705300000</v>
      </c>
      <c r="M368">
        <v>-10.283455</v>
      </c>
      <c r="N368">
        <v>-12.310264999999999</v>
      </c>
      <c r="O368"/>
      <c r="P368"/>
    </row>
    <row r="369" spans="2:16" x14ac:dyDescent="0.25">
      <c r="B369">
        <v>4805200000</v>
      </c>
      <c r="C369">
        <v>-10.227171999999999</v>
      </c>
      <c r="D369">
        <v>-12.986672</v>
      </c>
      <c r="E369"/>
      <c r="F369"/>
      <c r="L369">
        <v>4805200000</v>
      </c>
      <c r="M369">
        <v>-10.298549</v>
      </c>
      <c r="N369">
        <v>-12.000294999999999</v>
      </c>
      <c r="O369"/>
      <c r="P369"/>
    </row>
    <row r="370" spans="2:16" x14ac:dyDescent="0.25">
      <c r="B370">
        <v>4905100000</v>
      </c>
      <c r="C370">
        <v>-10.395959</v>
      </c>
      <c r="D370">
        <v>-12.436961</v>
      </c>
      <c r="E370"/>
      <c r="F370"/>
      <c r="L370">
        <v>4905100000</v>
      </c>
      <c r="M370">
        <v>-10.410397</v>
      </c>
      <c r="N370">
        <v>-11.385071999999999</v>
      </c>
      <c r="O370"/>
      <c r="P370"/>
    </row>
    <row r="371" spans="2:16" x14ac:dyDescent="0.25">
      <c r="B371">
        <v>5005000000</v>
      </c>
      <c r="C371">
        <v>-10.562651000000001</v>
      </c>
      <c r="D371">
        <v>-12.006707</v>
      </c>
      <c r="E371"/>
      <c r="F371"/>
      <c r="L371">
        <v>5005000000</v>
      </c>
      <c r="M371">
        <v>-10.469948</v>
      </c>
      <c r="N371">
        <v>-10.900656</v>
      </c>
      <c r="O371"/>
      <c r="P371"/>
    </row>
    <row r="372" spans="2:16" x14ac:dyDescent="0.25">
      <c r="B372">
        <v>5104900000</v>
      </c>
      <c r="C372">
        <v>-10.565984</v>
      </c>
      <c r="D372">
        <v>-11.456059</v>
      </c>
      <c r="E372"/>
      <c r="F372"/>
      <c r="L372">
        <v>5104900000</v>
      </c>
      <c r="M372">
        <v>-10.428601</v>
      </c>
      <c r="N372">
        <v>-10.349932000000001</v>
      </c>
      <c r="O372"/>
      <c r="P372"/>
    </row>
    <row r="373" spans="2:16" x14ac:dyDescent="0.25">
      <c r="B373">
        <v>5204800000</v>
      </c>
      <c r="C373">
        <v>-10.45472</v>
      </c>
      <c r="D373">
        <v>-11.167920000000001</v>
      </c>
      <c r="E373"/>
      <c r="F373"/>
      <c r="L373">
        <v>5204800000</v>
      </c>
      <c r="M373">
        <v>-10.306594</v>
      </c>
      <c r="N373">
        <v>-10.074865000000001</v>
      </c>
      <c r="O373"/>
      <c r="P373"/>
    </row>
    <row r="374" spans="2:16" x14ac:dyDescent="0.25">
      <c r="B374">
        <v>5304700000</v>
      </c>
      <c r="C374">
        <v>-10.408569</v>
      </c>
      <c r="D374">
        <v>-10.830361</v>
      </c>
      <c r="E374"/>
      <c r="F374"/>
      <c r="L374">
        <v>5304700000</v>
      </c>
      <c r="M374">
        <v>-10.266795999999999</v>
      </c>
      <c r="N374">
        <v>-9.8222713000000006</v>
      </c>
      <c r="O374"/>
      <c r="P374"/>
    </row>
    <row r="375" spans="2:16" x14ac:dyDescent="0.25">
      <c r="B375">
        <v>5404600000</v>
      </c>
      <c r="C375">
        <v>-10.455432</v>
      </c>
      <c r="D375">
        <v>-10.565359000000001</v>
      </c>
      <c r="E375"/>
      <c r="F375"/>
      <c r="L375">
        <v>5404600000</v>
      </c>
      <c r="M375">
        <v>-10.268143</v>
      </c>
      <c r="N375">
        <v>-9.7490635000000001</v>
      </c>
      <c r="O375"/>
      <c r="P375"/>
    </row>
    <row r="376" spans="2:16" x14ac:dyDescent="0.25">
      <c r="B376">
        <v>5504500000</v>
      </c>
      <c r="C376">
        <v>-10.522662</v>
      </c>
      <c r="D376">
        <v>-10.221662999999999</v>
      </c>
      <c r="E376"/>
      <c r="F376"/>
      <c r="L376">
        <v>5504500000</v>
      </c>
      <c r="M376">
        <v>-10.257849</v>
      </c>
      <c r="N376">
        <v>-9.6379461000000006</v>
      </c>
      <c r="O376"/>
      <c r="P376"/>
    </row>
    <row r="377" spans="2:16" x14ac:dyDescent="0.25">
      <c r="B377">
        <v>5604400000</v>
      </c>
      <c r="C377">
        <v>-10.402533999999999</v>
      </c>
      <c r="D377">
        <v>-10.038716000000001</v>
      </c>
      <c r="E377"/>
      <c r="F377"/>
      <c r="L377">
        <v>5604400000</v>
      </c>
      <c r="M377">
        <v>-10.128485</v>
      </c>
      <c r="N377">
        <v>-9.7946100000000005</v>
      </c>
      <c r="O377"/>
      <c r="P377"/>
    </row>
    <row r="378" spans="2:16" x14ac:dyDescent="0.25">
      <c r="B378">
        <v>5704300000</v>
      </c>
      <c r="C378">
        <v>-10.227995</v>
      </c>
      <c r="D378">
        <v>-9.8939208999999995</v>
      </c>
      <c r="E378"/>
      <c r="F378"/>
      <c r="L378">
        <v>5704300000</v>
      </c>
      <c r="M378">
        <v>-10.005221000000001</v>
      </c>
      <c r="N378">
        <v>-9.9193467999999996</v>
      </c>
      <c r="O378"/>
      <c r="P378"/>
    </row>
    <row r="379" spans="2:16" x14ac:dyDescent="0.25">
      <c r="B379">
        <v>5804200000</v>
      </c>
      <c r="C379">
        <v>-10.060688000000001</v>
      </c>
      <c r="D379">
        <v>-9.8632249999999999</v>
      </c>
      <c r="E379"/>
      <c r="F379"/>
      <c r="L379">
        <v>5804200000</v>
      </c>
      <c r="M379">
        <v>-9.9245871999999995</v>
      </c>
      <c r="N379">
        <v>-10.236096</v>
      </c>
      <c r="O379"/>
      <c r="P379"/>
    </row>
    <row r="380" spans="2:16" x14ac:dyDescent="0.25">
      <c r="B380">
        <v>5904100000</v>
      </c>
      <c r="C380">
        <v>-9.9508009000000008</v>
      </c>
      <c r="D380">
        <v>-9.9451494</v>
      </c>
      <c r="E380"/>
      <c r="F380"/>
      <c r="L380">
        <v>5904100000</v>
      </c>
      <c r="M380">
        <v>-9.8892240999999999</v>
      </c>
      <c r="N380">
        <v>-10.41011</v>
      </c>
      <c r="O380"/>
      <c r="P380"/>
    </row>
    <row r="381" spans="2:16" x14ac:dyDescent="0.25">
      <c r="B381">
        <v>6004000000</v>
      </c>
      <c r="C381">
        <v>-9.8275471000000003</v>
      </c>
      <c r="D381">
        <v>-10.284141999999999</v>
      </c>
      <c r="E381"/>
      <c r="F381"/>
      <c r="L381">
        <v>6004000000</v>
      </c>
      <c r="M381">
        <v>-9.8816384999999993</v>
      </c>
      <c r="N381">
        <v>-10.842930000000001</v>
      </c>
      <c r="O381"/>
      <c r="P381"/>
    </row>
    <row r="382" spans="2:16" x14ac:dyDescent="0.25">
      <c r="B382">
        <v>6103900000</v>
      </c>
      <c r="C382">
        <v>-9.8021545000000003</v>
      </c>
      <c r="D382">
        <v>-10.821680000000001</v>
      </c>
      <c r="E382"/>
      <c r="F382"/>
      <c r="L382">
        <v>6103900000</v>
      </c>
      <c r="M382">
        <v>-9.9215163999999998</v>
      </c>
      <c r="N382">
        <v>-11.136481</v>
      </c>
      <c r="O382"/>
      <c r="P382"/>
    </row>
    <row r="383" spans="2:16" x14ac:dyDescent="0.25">
      <c r="B383">
        <v>6203800000</v>
      </c>
      <c r="C383">
        <v>-9.8779383000000003</v>
      </c>
      <c r="D383">
        <v>-11.586217</v>
      </c>
      <c r="E383"/>
      <c r="F383"/>
      <c r="L383">
        <v>6203800000</v>
      </c>
      <c r="M383">
        <v>-10.013185999999999</v>
      </c>
      <c r="N383">
        <v>-11.594874000000001</v>
      </c>
      <c r="O383"/>
      <c r="P383"/>
    </row>
    <row r="384" spans="2:16" x14ac:dyDescent="0.25">
      <c r="B384">
        <v>6303700000</v>
      </c>
      <c r="C384">
        <v>-10.139438999999999</v>
      </c>
      <c r="D384">
        <v>-12.213839999999999</v>
      </c>
      <c r="E384"/>
      <c r="F384"/>
      <c r="L384">
        <v>6303700000</v>
      </c>
      <c r="M384">
        <v>-10.137278999999999</v>
      </c>
      <c r="N384">
        <v>-11.756864999999999</v>
      </c>
      <c r="O384"/>
      <c r="P384"/>
    </row>
    <row r="385" spans="2:16" x14ac:dyDescent="0.25">
      <c r="B385">
        <v>6403600000</v>
      </c>
      <c r="C385">
        <v>-10.373048000000001</v>
      </c>
      <c r="D385">
        <v>-12.905101</v>
      </c>
      <c r="E385"/>
      <c r="F385"/>
      <c r="L385">
        <v>6403600000</v>
      </c>
      <c r="M385">
        <v>-10.246937000000001</v>
      </c>
      <c r="N385">
        <v>-12.170112</v>
      </c>
      <c r="O385"/>
      <c r="P385"/>
    </row>
    <row r="386" spans="2:16" x14ac:dyDescent="0.25">
      <c r="B386">
        <v>6503500000</v>
      </c>
      <c r="C386">
        <v>-10.586658999999999</v>
      </c>
      <c r="D386">
        <v>-13.092299000000001</v>
      </c>
      <c r="E386"/>
      <c r="F386"/>
      <c r="L386">
        <v>6503500000</v>
      </c>
      <c r="M386">
        <v>-10.320568</v>
      </c>
      <c r="N386">
        <v>-12.294669000000001</v>
      </c>
      <c r="O386"/>
      <c r="P386"/>
    </row>
    <row r="387" spans="2:16" x14ac:dyDescent="0.25">
      <c r="B387">
        <v>6603400000</v>
      </c>
      <c r="C387">
        <v>-10.684431</v>
      </c>
      <c r="D387">
        <v>-13.251894999999999</v>
      </c>
      <c r="E387"/>
      <c r="F387"/>
      <c r="L387">
        <v>6603400000</v>
      </c>
      <c r="M387">
        <v>-10.336914999999999</v>
      </c>
      <c r="N387">
        <v>-12.612838999999999</v>
      </c>
      <c r="O387"/>
      <c r="P387"/>
    </row>
    <row r="388" spans="2:16" x14ac:dyDescent="0.25">
      <c r="B388">
        <v>6703300000</v>
      </c>
      <c r="C388">
        <v>-10.990389</v>
      </c>
      <c r="D388">
        <v>-12.997400000000001</v>
      </c>
      <c r="E388"/>
      <c r="F388"/>
      <c r="L388">
        <v>6703300000</v>
      </c>
      <c r="M388">
        <v>-10.516635000000001</v>
      </c>
      <c r="N388">
        <v>-12.643236</v>
      </c>
      <c r="O388"/>
      <c r="P388"/>
    </row>
    <row r="389" spans="2:16" x14ac:dyDescent="0.25">
      <c r="B389">
        <v>6803200000</v>
      </c>
      <c r="C389">
        <v>-11.324405</v>
      </c>
      <c r="D389">
        <v>-12.888093</v>
      </c>
      <c r="E389"/>
      <c r="F389"/>
      <c r="L389">
        <v>6803200000</v>
      </c>
      <c r="M389">
        <v>-10.826715</v>
      </c>
      <c r="N389">
        <v>-12.831441</v>
      </c>
      <c r="O389"/>
      <c r="P389"/>
    </row>
    <row r="390" spans="2:16" x14ac:dyDescent="0.25">
      <c r="B390">
        <v>6903100000</v>
      </c>
      <c r="C390">
        <v>-11.481826</v>
      </c>
      <c r="D390">
        <v>-12.486997000000001</v>
      </c>
      <c r="E390"/>
      <c r="F390"/>
      <c r="L390">
        <v>6903100000</v>
      </c>
      <c r="M390">
        <v>-11.078519</v>
      </c>
      <c r="N390">
        <v>-12.677364000000001</v>
      </c>
      <c r="O390"/>
      <c r="P390"/>
    </row>
    <row r="391" spans="2:16" x14ac:dyDescent="0.25">
      <c r="B391">
        <v>7003000000</v>
      </c>
      <c r="C391">
        <v>-11.500712</v>
      </c>
      <c r="D391">
        <v>-12.180813000000001</v>
      </c>
      <c r="E391"/>
      <c r="F391"/>
      <c r="L391">
        <v>7003000000</v>
      </c>
      <c r="M391">
        <v>-11.272119999999999</v>
      </c>
      <c r="N391">
        <v>-12.524953999999999</v>
      </c>
      <c r="O391"/>
      <c r="P391"/>
    </row>
    <row r="392" spans="2:16" x14ac:dyDescent="0.25">
      <c r="B392">
        <v>7102900000</v>
      </c>
      <c r="C392">
        <v>-11.318989999999999</v>
      </c>
      <c r="D392">
        <v>-11.752468</v>
      </c>
      <c r="E392"/>
      <c r="F392"/>
      <c r="L392">
        <v>7102900000</v>
      </c>
      <c r="M392">
        <v>-11.240848</v>
      </c>
      <c r="N392">
        <v>-12.134271</v>
      </c>
      <c r="O392"/>
      <c r="P392"/>
    </row>
    <row r="393" spans="2:16" x14ac:dyDescent="0.25">
      <c r="B393">
        <v>7202800000</v>
      </c>
      <c r="C393">
        <v>-11.455270000000001</v>
      </c>
      <c r="D393">
        <v>-11.478248000000001</v>
      </c>
      <c r="E393"/>
      <c r="F393"/>
      <c r="L393">
        <v>7202800000</v>
      </c>
      <c r="M393">
        <v>-11.393711</v>
      </c>
      <c r="N393">
        <v>-11.871269</v>
      </c>
      <c r="O393"/>
      <c r="P393"/>
    </row>
    <row r="394" spans="2:16" x14ac:dyDescent="0.25">
      <c r="B394">
        <v>7302700000</v>
      </c>
      <c r="C394">
        <v>-11.568695999999999</v>
      </c>
      <c r="D394">
        <v>-11.297859000000001</v>
      </c>
      <c r="E394"/>
      <c r="F394"/>
      <c r="L394">
        <v>7302700000</v>
      </c>
      <c r="M394">
        <v>-11.5641</v>
      </c>
      <c r="N394">
        <v>-11.657435</v>
      </c>
      <c r="O394"/>
      <c r="P394"/>
    </row>
    <row r="395" spans="2:16" x14ac:dyDescent="0.25">
      <c r="B395">
        <v>7402600000</v>
      </c>
      <c r="C395">
        <v>-11.650702000000001</v>
      </c>
      <c r="D395">
        <v>-11.151831</v>
      </c>
      <c r="E395"/>
      <c r="F395"/>
      <c r="L395">
        <v>7402600000</v>
      </c>
      <c r="M395">
        <v>-11.65058</v>
      </c>
      <c r="N395">
        <v>-11.45538</v>
      </c>
      <c r="O395"/>
      <c r="P395"/>
    </row>
    <row r="396" spans="2:16" x14ac:dyDescent="0.25">
      <c r="B396">
        <v>7502500000</v>
      </c>
      <c r="C396">
        <v>-11.564837000000001</v>
      </c>
      <c r="D396">
        <v>-11.112841</v>
      </c>
      <c r="E396"/>
      <c r="F396"/>
      <c r="L396">
        <v>7502500000</v>
      </c>
      <c r="M396">
        <v>-11.623507</v>
      </c>
      <c r="N396">
        <v>-11.347054</v>
      </c>
      <c r="O396"/>
      <c r="P396"/>
    </row>
    <row r="397" spans="2:16" x14ac:dyDescent="0.25">
      <c r="B397">
        <v>7602400000</v>
      </c>
      <c r="C397">
        <v>-11.494897</v>
      </c>
      <c r="D397">
        <v>-10.910655</v>
      </c>
      <c r="E397"/>
      <c r="F397"/>
      <c r="L397">
        <v>7602400000</v>
      </c>
      <c r="M397">
        <v>-11.573384000000001</v>
      </c>
      <c r="N397">
        <v>-11.079121000000001</v>
      </c>
      <c r="O397"/>
      <c r="P397"/>
    </row>
    <row r="398" spans="2:16" x14ac:dyDescent="0.25">
      <c r="B398">
        <v>7702300000</v>
      </c>
      <c r="C398">
        <v>-11.51581</v>
      </c>
      <c r="D398">
        <v>-10.993033</v>
      </c>
      <c r="E398"/>
      <c r="F398"/>
      <c r="L398">
        <v>7702300000</v>
      </c>
      <c r="M398">
        <v>-11.670337</v>
      </c>
      <c r="N398">
        <v>-11.083607000000001</v>
      </c>
      <c r="O398"/>
      <c r="P398"/>
    </row>
    <row r="399" spans="2:16" x14ac:dyDescent="0.25">
      <c r="B399">
        <v>7802200000</v>
      </c>
      <c r="C399">
        <v>-11.47181</v>
      </c>
      <c r="D399">
        <v>-10.967941</v>
      </c>
      <c r="E399"/>
      <c r="F399"/>
      <c r="L399">
        <v>7802200000</v>
      </c>
      <c r="M399">
        <v>-11.653601999999999</v>
      </c>
      <c r="N399">
        <v>-10.997721</v>
      </c>
      <c r="O399"/>
      <c r="P399"/>
    </row>
    <row r="400" spans="2:16" x14ac:dyDescent="0.25">
      <c r="B400">
        <v>7902100000</v>
      </c>
      <c r="C400">
        <v>-11.350698</v>
      </c>
      <c r="D400">
        <v>-11.081346999999999</v>
      </c>
      <c r="E400"/>
      <c r="F400"/>
      <c r="L400">
        <v>7902100000</v>
      </c>
      <c r="M400">
        <v>-11.513639</v>
      </c>
      <c r="N400">
        <v>-11.007267000000001</v>
      </c>
      <c r="O400"/>
      <c r="P400"/>
    </row>
    <row r="401" spans="2:16" x14ac:dyDescent="0.25">
      <c r="B401">
        <v>8002000000</v>
      </c>
      <c r="C401">
        <v>-11.533595</v>
      </c>
      <c r="D401">
        <v>-10.781174</v>
      </c>
      <c r="E401"/>
      <c r="F401"/>
      <c r="L401">
        <v>8002000000</v>
      </c>
      <c r="M401">
        <v>-11.65859</v>
      </c>
      <c r="N401">
        <v>-10.724736</v>
      </c>
      <c r="O401"/>
      <c r="P401"/>
    </row>
    <row r="402" spans="2:16" x14ac:dyDescent="0.25">
      <c r="B402">
        <v>8101900000</v>
      </c>
      <c r="C402">
        <v>-11.728966</v>
      </c>
      <c r="D402">
        <v>-10.856293000000001</v>
      </c>
      <c r="E402"/>
      <c r="F402"/>
      <c r="L402">
        <v>8101900000</v>
      </c>
      <c r="M402">
        <v>-11.834535000000001</v>
      </c>
      <c r="N402">
        <v>-10.693500999999999</v>
      </c>
      <c r="O402"/>
      <c r="P402"/>
    </row>
    <row r="403" spans="2:16" x14ac:dyDescent="0.25">
      <c r="B403">
        <v>8201800000</v>
      </c>
      <c r="C403">
        <v>-12.090185999999999</v>
      </c>
      <c r="D403">
        <v>-10.772408</v>
      </c>
      <c r="E403"/>
      <c r="F403"/>
      <c r="L403">
        <v>8201800000</v>
      </c>
      <c r="M403">
        <v>-12.193664</v>
      </c>
      <c r="N403">
        <v>-10.605012</v>
      </c>
      <c r="O403"/>
      <c r="P403"/>
    </row>
    <row r="404" spans="2:16" x14ac:dyDescent="0.25">
      <c r="B404">
        <v>8301700000</v>
      </c>
      <c r="C404">
        <v>-12.16595</v>
      </c>
      <c r="D404">
        <v>-11.214733000000001</v>
      </c>
      <c r="E404"/>
      <c r="F404"/>
      <c r="L404">
        <v>8301700000</v>
      </c>
      <c r="M404">
        <v>-12.234436000000001</v>
      </c>
      <c r="N404">
        <v>-10.908778</v>
      </c>
      <c r="O404"/>
      <c r="P404"/>
    </row>
    <row r="405" spans="2:16" x14ac:dyDescent="0.25">
      <c r="B405">
        <v>8401600000</v>
      </c>
      <c r="C405">
        <v>-12.367278000000001</v>
      </c>
      <c r="D405">
        <v>-11.159378</v>
      </c>
      <c r="E405"/>
      <c r="F405"/>
      <c r="L405">
        <v>8401600000</v>
      </c>
      <c r="M405">
        <v>-12.437016</v>
      </c>
      <c r="N405">
        <v>-10.870998999999999</v>
      </c>
      <c r="O405"/>
      <c r="P405"/>
    </row>
    <row r="406" spans="2:16" x14ac:dyDescent="0.25">
      <c r="B406">
        <v>8501500000</v>
      </c>
      <c r="C406">
        <v>-12.439569000000001</v>
      </c>
      <c r="D406">
        <v>-11.599088999999999</v>
      </c>
      <c r="E406"/>
      <c r="F406"/>
      <c r="L406">
        <v>8501500000</v>
      </c>
      <c r="M406">
        <v>-12.444205999999999</v>
      </c>
      <c r="N406">
        <v>-11.225572</v>
      </c>
      <c r="O406"/>
      <c r="P406"/>
    </row>
    <row r="407" spans="2:16" x14ac:dyDescent="0.25">
      <c r="B407">
        <v>8601400000</v>
      </c>
      <c r="C407">
        <v>-12.530832999999999</v>
      </c>
      <c r="D407">
        <v>-11.429008</v>
      </c>
      <c r="E407"/>
      <c r="F407"/>
      <c r="L407">
        <v>8601400000</v>
      </c>
      <c r="M407">
        <v>-12.491338000000001</v>
      </c>
      <c r="N407">
        <v>-11.103732000000001</v>
      </c>
      <c r="O407"/>
      <c r="P407"/>
    </row>
    <row r="408" spans="2:16" x14ac:dyDescent="0.25">
      <c r="B408">
        <v>8701300000</v>
      </c>
      <c r="C408">
        <v>-12.804472000000001</v>
      </c>
      <c r="D408">
        <v>-11.808555999999999</v>
      </c>
      <c r="E408"/>
      <c r="F408"/>
      <c r="L408">
        <v>8701300000</v>
      </c>
      <c r="M408">
        <v>-12.720262</v>
      </c>
      <c r="N408">
        <v>-11.457786</v>
      </c>
      <c r="O408"/>
      <c r="P408"/>
    </row>
    <row r="409" spans="2:16" x14ac:dyDescent="0.25">
      <c r="B409">
        <v>8801200000</v>
      </c>
      <c r="C409">
        <v>-13.008468000000001</v>
      </c>
      <c r="D409">
        <v>-11.397287</v>
      </c>
      <c r="E409"/>
      <c r="F409"/>
      <c r="L409">
        <v>8801200000</v>
      </c>
      <c r="M409">
        <v>-12.873711999999999</v>
      </c>
      <c r="N409">
        <v>-11.130967999999999</v>
      </c>
      <c r="O409"/>
      <c r="P409"/>
    </row>
    <row r="410" spans="2:16" x14ac:dyDescent="0.25">
      <c r="B410">
        <v>8901100000</v>
      </c>
      <c r="C410">
        <v>-13.366201999999999</v>
      </c>
      <c r="D410">
        <v>-11.817626000000001</v>
      </c>
      <c r="E410"/>
      <c r="F410"/>
      <c r="L410">
        <v>8901100000</v>
      </c>
      <c r="M410">
        <v>-13.184307</v>
      </c>
      <c r="N410">
        <v>-11.558522999999999</v>
      </c>
      <c r="O410"/>
      <c r="P410"/>
    </row>
    <row r="411" spans="2:16" x14ac:dyDescent="0.25">
      <c r="B411">
        <v>9001000000</v>
      </c>
      <c r="C411">
        <v>-13.313404</v>
      </c>
      <c r="D411">
        <v>-11.523878</v>
      </c>
      <c r="E411"/>
      <c r="F411"/>
      <c r="L411">
        <v>9001000000</v>
      </c>
      <c r="M411">
        <v>-13.017562</v>
      </c>
      <c r="N411">
        <v>-11.319902000000001</v>
      </c>
      <c r="O411"/>
      <c r="P411"/>
    </row>
    <row r="412" spans="2:16" x14ac:dyDescent="0.25">
      <c r="B412">
        <v>9100900000</v>
      </c>
      <c r="C412">
        <v>-13.356935999999999</v>
      </c>
      <c r="D412">
        <v>-11.858121000000001</v>
      </c>
      <c r="E412"/>
      <c r="F412"/>
      <c r="L412">
        <v>9100900000</v>
      </c>
      <c r="M412">
        <v>-12.999480999999999</v>
      </c>
      <c r="N412">
        <v>-11.668602</v>
      </c>
      <c r="O412"/>
      <c r="P412"/>
    </row>
    <row r="413" spans="2:16" x14ac:dyDescent="0.25">
      <c r="B413">
        <v>9200800000</v>
      </c>
      <c r="C413">
        <v>-13.306266000000001</v>
      </c>
      <c r="D413">
        <v>-11.606358999999999</v>
      </c>
      <c r="E413"/>
      <c r="F413"/>
      <c r="L413">
        <v>9200800000</v>
      </c>
      <c r="M413">
        <v>-12.869281000000001</v>
      </c>
      <c r="N413">
        <v>-11.410513999999999</v>
      </c>
      <c r="O413"/>
      <c r="P413"/>
    </row>
    <row r="414" spans="2:16" x14ac:dyDescent="0.25">
      <c r="B414">
        <v>9300700000</v>
      </c>
      <c r="C414">
        <v>-13.388859999999999</v>
      </c>
      <c r="D414">
        <v>-11.763012</v>
      </c>
      <c r="E414"/>
      <c r="F414"/>
      <c r="L414">
        <v>9300700000</v>
      </c>
      <c r="M414">
        <v>-12.963685999999999</v>
      </c>
      <c r="N414">
        <v>-11.666978</v>
      </c>
      <c r="O414"/>
      <c r="P414"/>
    </row>
    <row r="415" spans="2:16" x14ac:dyDescent="0.25">
      <c r="B415">
        <v>9400600000</v>
      </c>
      <c r="C415">
        <v>-13.563727999999999</v>
      </c>
      <c r="D415">
        <v>-11.658770000000001</v>
      </c>
      <c r="E415"/>
      <c r="F415"/>
      <c r="L415">
        <v>9400600000</v>
      </c>
      <c r="M415">
        <v>-13.218838999999999</v>
      </c>
      <c r="N415">
        <v>-11.503078</v>
      </c>
      <c r="O415"/>
      <c r="P415"/>
    </row>
    <row r="416" spans="2:16" x14ac:dyDescent="0.25">
      <c r="B416">
        <v>9500500000</v>
      </c>
      <c r="C416">
        <v>-13.520864</v>
      </c>
      <c r="D416">
        <v>-11.680232999999999</v>
      </c>
      <c r="E416"/>
      <c r="F416"/>
      <c r="L416">
        <v>9500500000</v>
      </c>
      <c r="M416">
        <v>-13.266976</v>
      </c>
      <c r="N416">
        <v>-11.687991999999999</v>
      </c>
      <c r="O416"/>
      <c r="P416"/>
    </row>
    <row r="417" spans="2:16" x14ac:dyDescent="0.25">
      <c r="B417">
        <v>9600400000</v>
      </c>
      <c r="C417">
        <v>-13.719950000000001</v>
      </c>
      <c r="D417">
        <v>-11.582658</v>
      </c>
      <c r="E417"/>
      <c r="F417"/>
      <c r="L417">
        <v>9600400000</v>
      </c>
      <c r="M417">
        <v>-13.472567</v>
      </c>
      <c r="N417">
        <v>-11.443688</v>
      </c>
      <c r="O417"/>
      <c r="P417"/>
    </row>
    <row r="418" spans="2:16" x14ac:dyDescent="0.25">
      <c r="B418">
        <v>9700300000</v>
      </c>
      <c r="C418">
        <v>-13.690626999999999</v>
      </c>
      <c r="D418">
        <v>-11.370006999999999</v>
      </c>
      <c r="E418"/>
      <c r="F418"/>
      <c r="L418">
        <v>9700300000</v>
      </c>
      <c r="M418">
        <v>-13.461688000000001</v>
      </c>
      <c r="N418">
        <v>-11.467409999999999</v>
      </c>
      <c r="O418"/>
      <c r="P418"/>
    </row>
    <row r="419" spans="2:16" x14ac:dyDescent="0.25">
      <c r="B419">
        <v>9800200000</v>
      </c>
      <c r="C419">
        <v>-13.814959999999999</v>
      </c>
      <c r="D419">
        <v>-11.393188</v>
      </c>
      <c r="E419"/>
      <c r="F419"/>
      <c r="L419">
        <v>9800200000</v>
      </c>
      <c r="M419">
        <v>-13.587126</v>
      </c>
      <c r="N419">
        <v>-11.310974999999999</v>
      </c>
      <c r="O419"/>
      <c r="P419"/>
    </row>
    <row r="420" spans="2:16" x14ac:dyDescent="0.25">
      <c r="B420">
        <v>9900100000</v>
      </c>
      <c r="C420">
        <v>-14.152991</v>
      </c>
      <c r="D420">
        <v>-10.798762999999999</v>
      </c>
      <c r="E420"/>
      <c r="F420"/>
      <c r="L420">
        <v>9900100000</v>
      </c>
      <c r="M420">
        <v>-13.304592</v>
      </c>
      <c r="N420">
        <v>-10.287922999999999</v>
      </c>
      <c r="O420"/>
      <c r="P420"/>
    </row>
    <row r="421" spans="2:16" x14ac:dyDescent="0.25">
      <c r="B421">
        <v>10000000000</v>
      </c>
      <c r="C421">
        <v>-14.564555</v>
      </c>
      <c r="D421">
        <v>-10.376401</v>
      </c>
      <c r="E421"/>
      <c r="F421"/>
      <c r="L421">
        <v>10000000000</v>
      </c>
      <c r="M421">
        <v>-13.027969000000001</v>
      </c>
      <c r="N421">
        <v>-9.2026453000000004</v>
      </c>
      <c r="O421"/>
      <c r="P421"/>
    </row>
    <row r="422" spans="2:16" x14ac:dyDescent="0.25">
      <c r="B422" t="s">
        <v>25</v>
      </c>
      <c r="C422"/>
      <c r="D422"/>
      <c r="E422"/>
      <c r="F422"/>
      <c r="L422" t="s">
        <v>25</v>
      </c>
      <c r="M422"/>
      <c r="N422"/>
      <c r="O422"/>
      <c r="P422"/>
    </row>
    <row r="423" spans="2:16" x14ac:dyDescent="0.25">
      <c r="B423"/>
      <c r="C423"/>
      <c r="D423"/>
      <c r="E423"/>
      <c r="F423"/>
      <c r="L423"/>
      <c r="M423"/>
      <c r="N423"/>
      <c r="O423"/>
      <c r="P423"/>
    </row>
    <row r="424" spans="2:16" x14ac:dyDescent="0.25">
      <c r="B424"/>
      <c r="C424"/>
      <c r="D424"/>
      <c r="E424"/>
      <c r="F424"/>
      <c r="L424"/>
      <c r="M424"/>
      <c r="N424"/>
      <c r="O424"/>
      <c r="P424"/>
    </row>
    <row r="425" spans="2:16" x14ac:dyDescent="0.25">
      <c r="B425" t="s">
        <v>27</v>
      </c>
      <c r="C425"/>
      <c r="D425"/>
      <c r="E425"/>
      <c r="F425"/>
      <c r="L425" t="s">
        <v>27</v>
      </c>
      <c r="M425"/>
      <c r="N425"/>
      <c r="O425"/>
      <c r="P425"/>
    </row>
    <row r="426" spans="2:16" x14ac:dyDescent="0.25">
      <c r="B426" t="s">
        <v>23</v>
      </c>
      <c r="C426" t="s">
        <v>110</v>
      </c>
      <c r="D426" t="s">
        <v>111</v>
      </c>
      <c r="E426" t="s">
        <v>112</v>
      </c>
      <c r="F426" t="s">
        <v>113</v>
      </c>
      <c r="L426" t="s">
        <v>23</v>
      </c>
      <c r="M426" t="s">
        <v>110</v>
      </c>
      <c r="N426" t="s">
        <v>111</v>
      </c>
      <c r="O426" t="s">
        <v>112</v>
      </c>
      <c r="P426" t="s">
        <v>113</v>
      </c>
    </row>
    <row r="427" spans="2:16" x14ac:dyDescent="0.25">
      <c r="B427">
        <v>10000000</v>
      </c>
      <c r="C427">
        <v>-2.0752443999999999</v>
      </c>
      <c r="D427">
        <v>-24.342435999999999</v>
      </c>
      <c r="E427">
        <v>-65.414306999999994</v>
      </c>
      <c r="F427">
        <v>-66.988326999999998</v>
      </c>
      <c r="L427">
        <v>10000000</v>
      </c>
      <c r="M427">
        <v>-2.2459915000000001</v>
      </c>
      <c r="N427">
        <v>-24.342413000000001</v>
      </c>
      <c r="O427">
        <v>-64.757484000000005</v>
      </c>
      <c r="P427">
        <v>-65.496536000000006</v>
      </c>
    </row>
    <row r="428" spans="2:16" x14ac:dyDescent="0.25">
      <c r="B428">
        <v>74950000</v>
      </c>
      <c r="C428">
        <v>-2.1450038</v>
      </c>
      <c r="D428">
        <v>-24.303417</v>
      </c>
      <c r="E428">
        <v>-62.873241</v>
      </c>
      <c r="F428">
        <v>-62.615116</v>
      </c>
      <c r="L428">
        <v>74950000</v>
      </c>
      <c r="M428">
        <v>-2.3403532999999999</v>
      </c>
      <c r="N428">
        <v>-24.314827000000001</v>
      </c>
      <c r="O428">
        <v>-61.332447000000002</v>
      </c>
      <c r="P428">
        <v>-62.904719999999998</v>
      </c>
    </row>
    <row r="429" spans="2:16" x14ac:dyDescent="0.25">
      <c r="B429">
        <v>139900000</v>
      </c>
      <c r="C429">
        <v>-2.2683342</v>
      </c>
      <c r="D429">
        <v>-24.290049</v>
      </c>
      <c r="E429">
        <v>-59.036876999999997</v>
      </c>
      <c r="F429">
        <v>-56.636420999999999</v>
      </c>
      <c r="L429">
        <v>139900000</v>
      </c>
      <c r="M429">
        <v>-2.4849551000000001</v>
      </c>
      <c r="N429">
        <v>-24.309835</v>
      </c>
      <c r="O429">
        <v>-56.333466000000001</v>
      </c>
      <c r="P429">
        <v>-58.974575000000002</v>
      </c>
    </row>
    <row r="430" spans="2:16" x14ac:dyDescent="0.25">
      <c r="B430">
        <v>204850000</v>
      </c>
      <c r="C430">
        <v>-2.3868858999999998</v>
      </c>
      <c r="D430">
        <v>-24.335000999999998</v>
      </c>
      <c r="E430">
        <v>-54.792594999999999</v>
      </c>
      <c r="F430">
        <v>-51.636299000000001</v>
      </c>
      <c r="L430">
        <v>204850000</v>
      </c>
      <c r="M430">
        <v>-2.6164700999999999</v>
      </c>
      <c r="N430">
        <v>-24.363947</v>
      </c>
      <c r="O430">
        <v>-51.486603000000002</v>
      </c>
      <c r="P430">
        <v>-54.718502000000001</v>
      </c>
    </row>
    <row r="431" spans="2:16" x14ac:dyDescent="0.25">
      <c r="B431">
        <v>269800000</v>
      </c>
      <c r="C431">
        <v>-2.4946193999999999</v>
      </c>
      <c r="D431">
        <v>-24.464186000000002</v>
      </c>
      <c r="E431">
        <v>-51.879803000000003</v>
      </c>
      <c r="F431">
        <v>-47.904395999999998</v>
      </c>
      <c r="L431">
        <v>269800000</v>
      </c>
      <c r="M431">
        <v>-2.7442348000000001</v>
      </c>
      <c r="N431">
        <v>-24.496161000000001</v>
      </c>
      <c r="O431">
        <v>-47.717945</v>
      </c>
      <c r="P431">
        <v>-51.851765</v>
      </c>
    </row>
    <row r="432" spans="2:16" x14ac:dyDescent="0.25">
      <c r="B432">
        <v>334750000</v>
      </c>
      <c r="C432">
        <v>-2.5709209</v>
      </c>
      <c r="D432">
        <v>-24.620114999999998</v>
      </c>
      <c r="E432">
        <v>-49.654147999999999</v>
      </c>
      <c r="F432">
        <v>-44.818275</v>
      </c>
      <c r="L432">
        <v>334750000</v>
      </c>
      <c r="M432">
        <v>-2.8599784000000001</v>
      </c>
      <c r="N432">
        <v>-24.655805999999998</v>
      </c>
      <c r="O432">
        <v>-43.937275</v>
      </c>
      <c r="P432">
        <v>-49.663471000000001</v>
      </c>
    </row>
    <row r="433" spans="2:16" x14ac:dyDescent="0.25">
      <c r="B433">
        <v>399700000</v>
      </c>
      <c r="C433">
        <v>-2.6317257999999999</v>
      </c>
      <c r="D433">
        <v>-24.772684000000002</v>
      </c>
      <c r="E433">
        <v>-47.617325000000001</v>
      </c>
      <c r="F433">
        <v>-41.908656999999998</v>
      </c>
      <c r="L433">
        <v>399700000</v>
      </c>
      <c r="M433">
        <v>-2.9828141000000001</v>
      </c>
      <c r="N433">
        <v>-24.823232999999998</v>
      </c>
      <c r="O433">
        <v>-40.181381000000002</v>
      </c>
      <c r="P433">
        <v>-47.644688000000002</v>
      </c>
    </row>
    <row r="434" spans="2:16" x14ac:dyDescent="0.25">
      <c r="B434">
        <v>464650000</v>
      </c>
      <c r="C434">
        <v>-2.6853769000000001</v>
      </c>
      <c r="D434">
        <v>-24.900009000000001</v>
      </c>
      <c r="E434">
        <v>-45.973984000000002</v>
      </c>
      <c r="F434">
        <v>-39.275920999999997</v>
      </c>
      <c r="L434">
        <v>464650000</v>
      </c>
      <c r="M434">
        <v>-3.0844866999999998</v>
      </c>
      <c r="N434">
        <v>-24.967552000000001</v>
      </c>
      <c r="O434">
        <v>-36.741154000000002</v>
      </c>
      <c r="P434">
        <v>-45.961742000000001</v>
      </c>
    </row>
    <row r="435" spans="2:16" x14ac:dyDescent="0.25">
      <c r="B435">
        <v>529600000</v>
      </c>
      <c r="C435">
        <v>-2.7335410000000002</v>
      </c>
      <c r="D435">
        <v>-24.993151000000001</v>
      </c>
      <c r="E435">
        <v>-44.490642999999999</v>
      </c>
      <c r="F435">
        <v>-36.982399000000001</v>
      </c>
      <c r="L435">
        <v>529600000</v>
      </c>
      <c r="M435">
        <v>-3.1913528000000002</v>
      </c>
      <c r="N435">
        <v>-25.092928000000001</v>
      </c>
      <c r="O435">
        <v>-33.439242999999998</v>
      </c>
      <c r="P435">
        <v>-44.518794999999997</v>
      </c>
    </row>
    <row r="436" spans="2:16" x14ac:dyDescent="0.25">
      <c r="B436">
        <v>594550000</v>
      </c>
      <c r="C436">
        <v>-2.7830273999999999</v>
      </c>
      <c r="D436">
        <v>-25.053055000000001</v>
      </c>
      <c r="E436">
        <v>-43.184852999999997</v>
      </c>
      <c r="F436">
        <v>-33.268310999999997</v>
      </c>
      <c r="L436">
        <v>594550000</v>
      </c>
      <c r="M436">
        <v>-3.3266453999999999</v>
      </c>
      <c r="N436">
        <v>-25.220386999999999</v>
      </c>
      <c r="O436">
        <v>-29.682829000000002</v>
      </c>
      <c r="P436">
        <v>-43.312592000000002</v>
      </c>
    </row>
    <row r="437" spans="2:16" x14ac:dyDescent="0.25">
      <c r="B437">
        <v>659500000</v>
      </c>
      <c r="C437">
        <v>-2.8384624000000001</v>
      </c>
      <c r="D437">
        <v>-25.088932</v>
      </c>
      <c r="E437">
        <v>-42.017246</v>
      </c>
      <c r="F437">
        <v>-29.707250999999999</v>
      </c>
      <c r="L437">
        <v>659500000</v>
      </c>
      <c r="M437">
        <v>-3.5006474999999999</v>
      </c>
      <c r="N437">
        <v>-25.347318999999999</v>
      </c>
      <c r="O437">
        <v>-26.151105999999999</v>
      </c>
      <c r="P437">
        <v>-42.213303000000003</v>
      </c>
    </row>
    <row r="438" spans="2:16" x14ac:dyDescent="0.25">
      <c r="B438">
        <v>724450000</v>
      </c>
      <c r="C438">
        <v>-2.8919429999999999</v>
      </c>
      <c r="D438">
        <v>-25.106289</v>
      </c>
      <c r="E438">
        <v>-40.473305000000003</v>
      </c>
      <c r="F438">
        <v>-26.023019999999999</v>
      </c>
      <c r="L438">
        <v>724450000</v>
      </c>
      <c r="M438">
        <v>-3.7215679000000002</v>
      </c>
      <c r="N438">
        <v>-25.56551</v>
      </c>
      <c r="O438">
        <v>-23.168503000000001</v>
      </c>
      <c r="P438">
        <v>-41.146748000000002</v>
      </c>
    </row>
    <row r="439" spans="2:16" x14ac:dyDescent="0.25">
      <c r="B439">
        <v>789400000</v>
      </c>
      <c r="C439">
        <v>-2.9543165999999998</v>
      </c>
      <c r="D439">
        <v>-25.110292000000001</v>
      </c>
      <c r="E439">
        <v>-39.139674999999997</v>
      </c>
      <c r="F439">
        <v>-23.427420000000001</v>
      </c>
      <c r="L439">
        <v>789400000</v>
      </c>
      <c r="M439">
        <v>-3.9303279</v>
      </c>
      <c r="N439">
        <v>-25.780268</v>
      </c>
      <c r="O439">
        <v>-21.256636</v>
      </c>
      <c r="P439">
        <v>-40.144714</v>
      </c>
    </row>
    <row r="440" spans="2:16" x14ac:dyDescent="0.25">
      <c r="B440">
        <v>854350000</v>
      </c>
      <c r="C440">
        <v>-3.0072519999999998</v>
      </c>
      <c r="D440">
        <v>-25.090378000000001</v>
      </c>
      <c r="E440">
        <v>-37.345661</v>
      </c>
      <c r="F440">
        <v>-21.486440999999999</v>
      </c>
      <c r="L440">
        <v>854350000</v>
      </c>
      <c r="M440">
        <v>-4.1534294999999997</v>
      </c>
      <c r="N440">
        <v>-26.120798000000001</v>
      </c>
      <c r="O440">
        <v>-19.590553</v>
      </c>
      <c r="P440">
        <v>-38.960968000000001</v>
      </c>
    </row>
    <row r="441" spans="2:16" x14ac:dyDescent="0.25">
      <c r="B441">
        <v>919300000</v>
      </c>
      <c r="C441">
        <v>-3.0873427000000002</v>
      </c>
      <c r="D441">
        <v>-25.075077</v>
      </c>
      <c r="E441">
        <v>-35.719208000000002</v>
      </c>
      <c r="F441">
        <v>-20.522698999999999</v>
      </c>
      <c r="L441">
        <v>919300000</v>
      </c>
      <c r="M441">
        <v>-4.3564286000000001</v>
      </c>
      <c r="N441">
        <v>-26.453848000000001</v>
      </c>
      <c r="O441">
        <v>-18.727378999999999</v>
      </c>
      <c r="P441">
        <v>-37.799221000000003</v>
      </c>
    </row>
    <row r="442" spans="2:16" x14ac:dyDescent="0.25">
      <c r="B442">
        <v>984250000</v>
      </c>
      <c r="C442">
        <v>-3.1728014999999998</v>
      </c>
      <c r="D442">
        <v>-25.114885000000001</v>
      </c>
      <c r="E442">
        <v>-34.113509999999998</v>
      </c>
      <c r="F442">
        <v>-19.764562999999999</v>
      </c>
      <c r="L442">
        <v>984250000</v>
      </c>
      <c r="M442">
        <v>-4.5948415000000002</v>
      </c>
      <c r="N442">
        <v>-26.93355</v>
      </c>
      <c r="O442">
        <v>-18.456693999999999</v>
      </c>
      <c r="P442">
        <v>-36.403998999999999</v>
      </c>
    </row>
    <row r="443" spans="2:16" x14ac:dyDescent="0.25">
      <c r="B443">
        <v>1049200000</v>
      </c>
      <c r="C443">
        <v>-3.2900681000000001</v>
      </c>
      <c r="D443">
        <v>-25.219094999999999</v>
      </c>
      <c r="E443">
        <v>-33.201591000000001</v>
      </c>
      <c r="F443">
        <v>-19.032314</v>
      </c>
      <c r="L443">
        <v>1049200000</v>
      </c>
      <c r="M443">
        <v>-4.8603392000000003</v>
      </c>
      <c r="N443">
        <v>-27.366413000000001</v>
      </c>
      <c r="O443">
        <v>-18.500685000000001</v>
      </c>
      <c r="P443">
        <v>-35.185733999999997</v>
      </c>
    </row>
    <row r="444" spans="2:16" x14ac:dyDescent="0.25">
      <c r="B444">
        <v>1114150000</v>
      </c>
      <c r="C444">
        <v>-3.4272697000000001</v>
      </c>
      <c r="D444">
        <v>-25.544834000000002</v>
      </c>
      <c r="E444">
        <v>-33.191901999999999</v>
      </c>
      <c r="F444">
        <v>-17.860855000000001</v>
      </c>
      <c r="L444">
        <v>1114150000</v>
      </c>
      <c r="M444">
        <v>-5.1693540000000002</v>
      </c>
      <c r="N444">
        <v>-27.808443</v>
      </c>
      <c r="O444">
        <v>-18.724129000000001</v>
      </c>
      <c r="P444">
        <v>-34.250084000000001</v>
      </c>
    </row>
    <row r="445" spans="2:16" x14ac:dyDescent="0.25">
      <c r="B445">
        <v>1179100000</v>
      </c>
      <c r="C445">
        <v>-3.6000109</v>
      </c>
      <c r="D445">
        <v>-25.990582</v>
      </c>
      <c r="E445">
        <v>-33.561900999999999</v>
      </c>
      <c r="F445">
        <v>-17.643011000000001</v>
      </c>
      <c r="L445">
        <v>1179100000</v>
      </c>
      <c r="M445">
        <v>-5.4888700999999998</v>
      </c>
      <c r="N445">
        <v>-28.145686999999999</v>
      </c>
      <c r="O445">
        <v>-18.866402000000001</v>
      </c>
      <c r="P445">
        <v>-33.320450000000001</v>
      </c>
    </row>
    <row r="446" spans="2:16" x14ac:dyDescent="0.25">
      <c r="B446">
        <v>1244050000</v>
      </c>
      <c r="C446">
        <v>-3.7806926000000001</v>
      </c>
      <c r="D446">
        <v>-26.567693999999999</v>
      </c>
      <c r="E446">
        <v>-34.144806000000003</v>
      </c>
      <c r="F446">
        <v>-17.451591000000001</v>
      </c>
      <c r="L446">
        <v>1244050000</v>
      </c>
      <c r="M446">
        <v>-5.8083410000000004</v>
      </c>
      <c r="N446">
        <v>-28.458611000000001</v>
      </c>
      <c r="O446">
        <v>-19.14884</v>
      </c>
      <c r="P446">
        <v>-32.466045000000001</v>
      </c>
    </row>
    <row r="447" spans="2:16" x14ac:dyDescent="0.25">
      <c r="B447">
        <v>1309000000</v>
      </c>
      <c r="C447">
        <v>-3.9948008000000002</v>
      </c>
      <c r="D447">
        <v>-27.125586999999999</v>
      </c>
      <c r="E447">
        <v>-34.680613999999998</v>
      </c>
      <c r="F447">
        <v>-17.473649999999999</v>
      </c>
      <c r="L447">
        <v>1309000000</v>
      </c>
      <c r="M447">
        <v>-6.1026888000000001</v>
      </c>
      <c r="N447">
        <v>-28.754449999999999</v>
      </c>
      <c r="O447">
        <v>-19.498781000000001</v>
      </c>
      <c r="P447">
        <v>-31.616039000000001</v>
      </c>
    </row>
    <row r="448" spans="2:16" x14ac:dyDescent="0.25">
      <c r="B448">
        <v>1373950000</v>
      </c>
      <c r="C448">
        <v>-4.2519311999999996</v>
      </c>
      <c r="D448">
        <v>-27.690327</v>
      </c>
      <c r="E448">
        <v>-35.311039000000001</v>
      </c>
      <c r="F448">
        <v>-17.729443</v>
      </c>
      <c r="L448">
        <v>1373950000</v>
      </c>
      <c r="M448">
        <v>-6.3245830999999999</v>
      </c>
      <c r="N448">
        <v>-29.043801999999999</v>
      </c>
      <c r="O448">
        <v>-19.892562999999999</v>
      </c>
      <c r="P448">
        <v>-31.825993</v>
      </c>
    </row>
    <row r="449" spans="2:16" x14ac:dyDescent="0.25">
      <c r="B449">
        <v>1438900000</v>
      </c>
      <c r="C449">
        <v>-4.6309108999999999</v>
      </c>
      <c r="D449">
        <v>-28.287635999999999</v>
      </c>
      <c r="E449">
        <v>-36.136555000000001</v>
      </c>
      <c r="F449">
        <v>-17.941462999999999</v>
      </c>
      <c r="L449">
        <v>1438900000</v>
      </c>
      <c r="M449">
        <v>-6.6362962999999997</v>
      </c>
      <c r="N449">
        <v>-29.436658999999999</v>
      </c>
      <c r="O449">
        <v>-20.302315</v>
      </c>
      <c r="P449">
        <v>-32.434189000000003</v>
      </c>
    </row>
    <row r="450" spans="2:16" x14ac:dyDescent="0.25">
      <c r="B450">
        <v>1503850000</v>
      </c>
      <c r="C450">
        <v>-5.0009632000000002</v>
      </c>
      <c r="D450">
        <v>-28.888741</v>
      </c>
      <c r="E450">
        <v>-36.798358999999998</v>
      </c>
      <c r="F450">
        <v>-17.927067000000001</v>
      </c>
      <c r="L450">
        <v>1503850000</v>
      </c>
      <c r="M450">
        <v>-6.9172878000000004</v>
      </c>
      <c r="N450">
        <v>-29.894483999999999</v>
      </c>
      <c r="O450">
        <v>-20.707381999999999</v>
      </c>
      <c r="P450">
        <v>-31.760753999999999</v>
      </c>
    </row>
    <row r="451" spans="2:16" x14ac:dyDescent="0.25">
      <c r="B451">
        <v>1568800000</v>
      </c>
      <c r="C451">
        <v>-5.4096498000000004</v>
      </c>
      <c r="D451">
        <v>-29.548245999999999</v>
      </c>
      <c r="E451">
        <v>-37.543762000000001</v>
      </c>
      <c r="F451">
        <v>-18.57884</v>
      </c>
      <c r="L451">
        <v>1568800000</v>
      </c>
      <c r="M451">
        <v>-7.2131499999999997</v>
      </c>
      <c r="N451">
        <v>-30.411041000000001</v>
      </c>
      <c r="O451">
        <v>-21.006851000000001</v>
      </c>
      <c r="P451">
        <v>-32.941017000000002</v>
      </c>
    </row>
    <row r="452" spans="2:16" x14ac:dyDescent="0.25">
      <c r="B452">
        <v>1633750000</v>
      </c>
      <c r="C452">
        <v>-5.7731427999999996</v>
      </c>
      <c r="D452">
        <v>-30.204930999999998</v>
      </c>
      <c r="E452">
        <v>-38.040923999999997</v>
      </c>
      <c r="F452">
        <v>-19.363855000000001</v>
      </c>
      <c r="L452">
        <v>1633750000</v>
      </c>
      <c r="M452">
        <v>-7.3791498999999998</v>
      </c>
      <c r="N452">
        <v>-30.947023000000002</v>
      </c>
      <c r="O452">
        <v>-21.286154</v>
      </c>
      <c r="P452">
        <v>-33.931244</v>
      </c>
    </row>
    <row r="453" spans="2:16" x14ac:dyDescent="0.25">
      <c r="B453">
        <v>1698700000</v>
      </c>
      <c r="C453">
        <v>-6.1181935999999997</v>
      </c>
      <c r="D453">
        <v>-30.871178</v>
      </c>
      <c r="E453">
        <v>-38.778595000000003</v>
      </c>
      <c r="F453">
        <v>-20.138680999999998</v>
      </c>
      <c r="L453">
        <v>1698700000</v>
      </c>
      <c r="M453">
        <v>-7.4410768000000003</v>
      </c>
      <c r="N453">
        <v>-31.46246</v>
      </c>
      <c r="O453">
        <v>-21.537416</v>
      </c>
      <c r="P453">
        <v>-36.409610999999998</v>
      </c>
    </row>
    <row r="454" spans="2:16" x14ac:dyDescent="0.25">
      <c r="B454">
        <v>1763650000</v>
      </c>
      <c r="C454">
        <v>-6.4881777999999999</v>
      </c>
      <c r="D454">
        <v>-31.583441000000001</v>
      </c>
      <c r="E454">
        <v>-39.465755000000001</v>
      </c>
      <c r="F454">
        <v>-20.512668999999999</v>
      </c>
      <c r="L454">
        <v>1763650000</v>
      </c>
      <c r="M454">
        <v>-7.5256796000000001</v>
      </c>
      <c r="N454">
        <v>-32.072498000000003</v>
      </c>
      <c r="O454">
        <v>-21.941153</v>
      </c>
      <c r="P454">
        <v>-36.866366999999997</v>
      </c>
    </row>
    <row r="455" spans="2:16" x14ac:dyDescent="0.25">
      <c r="B455">
        <v>1828600000</v>
      </c>
      <c r="C455">
        <v>-6.8532481000000001</v>
      </c>
      <c r="D455">
        <v>-32.362862</v>
      </c>
      <c r="E455">
        <v>-40.370773</v>
      </c>
      <c r="F455">
        <v>-21.047598000000001</v>
      </c>
      <c r="L455">
        <v>1828600000</v>
      </c>
      <c r="M455">
        <v>-7.5538273</v>
      </c>
      <c r="N455">
        <v>-32.642620000000001</v>
      </c>
      <c r="O455">
        <v>-22.320385000000002</v>
      </c>
      <c r="P455">
        <v>-38.303677</v>
      </c>
    </row>
    <row r="456" spans="2:16" x14ac:dyDescent="0.25">
      <c r="B456">
        <v>1893550000</v>
      </c>
      <c r="C456">
        <v>-7.2602487</v>
      </c>
      <c r="D456">
        <v>-33.215252</v>
      </c>
      <c r="E456">
        <v>-41.407184999999998</v>
      </c>
      <c r="F456">
        <v>-21.816085999999999</v>
      </c>
      <c r="L456">
        <v>1893550000</v>
      </c>
      <c r="M456">
        <v>-7.5920161999999998</v>
      </c>
      <c r="N456">
        <v>-33.290717999999998</v>
      </c>
      <c r="O456">
        <v>-22.703503000000001</v>
      </c>
      <c r="P456">
        <v>-39.875214</v>
      </c>
    </row>
    <row r="457" spans="2:16" x14ac:dyDescent="0.25">
      <c r="B457">
        <v>1958500000</v>
      </c>
      <c r="C457">
        <v>-7.6460428</v>
      </c>
      <c r="D457">
        <v>-34.150700000000001</v>
      </c>
      <c r="E457">
        <v>-42.217956999999998</v>
      </c>
      <c r="F457">
        <v>-22.446992999999999</v>
      </c>
      <c r="L457">
        <v>1958500000</v>
      </c>
      <c r="M457">
        <v>-7.6179589999999999</v>
      </c>
      <c r="N457">
        <v>-33.966816000000001</v>
      </c>
      <c r="O457">
        <v>-22.896975000000001</v>
      </c>
      <c r="P457">
        <v>-41.573619999999998</v>
      </c>
    </row>
    <row r="458" spans="2:16" x14ac:dyDescent="0.25">
      <c r="B458">
        <v>2023450000</v>
      </c>
      <c r="C458">
        <v>-8.1108560999999995</v>
      </c>
      <c r="D458">
        <v>-35.177357000000001</v>
      </c>
      <c r="E458">
        <v>-43.010330000000003</v>
      </c>
      <c r="F458">
        <v>-22.937134</v>
      </c>
      <c r="L458">
        <v>2023450000</v>
      </c>
      <c r="M458">
        <v>-7.7294726000000002</v>
      </c>
      <c r="N458">
        <v>-34.706367</v>
      </c>
      <c r="O458">
        <v>-23.276458999999999</v>
      </c>
      <c r="P458">
        <v>-42.689964000000003</v>
      </c>
    </row>
    <row r="459" spans="2:16" x14ac:dyDescent="0.25">
      <c r="B459">
        <v>2088400000</v>
      </c>
      <c r="C459">
        <v>-8.4481009999999994</v>
      </c>
      <c r="D459">
        <v>-36.278694000000002</v>
      </c>
      <c r="E459">
        <v>-43.591510999999997</v>
      </c>
      <c r="F459">
        <v>-23.543759999999999</v>
      </c>
      <c r="L459">
        <v>2088400000</v>
      </c>
      <c r="M459">
        <v>-7.8454341999999997</v>
      </c>
      <c r="N459">
        <v>-35.518185000000003</v>
      </c>
      <c r="O459">
        <v>-23.652311000000001</v>
      </c>
      <c r="P459">
        <v>-43.848896000000003</v>
      </c>
    </row>
    <row r="460" spans="2:16" x14ac:dyDescent="0.25">
      <c r="B460">
        <v>2153350000</v>
      </c>
      <c r="C460">
        <v>-8.7403096999999992</v>
      </c>
      <c r="D460">
        <v>-37.384036999999999</v>
      </c>
      <c r="E460">
        <v>-44.249381999999997</v>
      </c>
      <c r="F460">
        <v>-24.010795999999999</v>
      </c>
      <c r="L460">
        <v>2153350000</v>
      </c>
      <c r="M460">
        <v>-7.9198613</v>
      </c>
      <c r="N460">
        <v>-36.315182</v>
      </c>
      <c r="O460">
        <v>-24.177181000000001</v>
      </c>
      <c r="P460">
        <v>-44.799804999999999</v>
      </c>
    </row>
    <row r="461" spans="2:16" x14ac:dyDescent="0.25">
      <c r="B461">
        <v>2218300000</v>
      </c>
      <c r="C461">
        <v>-8.8341025999999996</v>
      </c>
      <c r="D461">
        <v>-38.477809999999998</v>
      </c>
      <c r="E461">
        <v>-44.653472999999998</v>
      </c>
      <c r="F461">
        <v>-24.313969</v>
      </c>
      <c r="L461">
        <v>2218300000</v>
      </c>
      <c r="M461">
        <v>-7.8240023000000001</v>
      </c>
      <c r="N461">
        <v>-37.043987000000001</v>
      </c>
      <c r="O461">
        <v>-24.458168000000001</v>
      </c>
      <c r="P461">
        <v>-45.655003000000001</v>
      </c>
    </row>
    <row r="462" spans="2:16" x14ac:dyDescent="0.25">
      <c r="B462">
        <v>2283250000</v>
      </c>
      <c r="C462">
        <v>-9.0445852000000002</v>
      </c>
      <c r="D462">
        <v>-39.728062000000001</v>
      </c>
      <c r="E462">
        <v>-45.154815999999997</v>
      </c>
      <c r="F462">
        <v>-24.617249000000001</v>
      </c>
      <c r="L462">
        <v>2283250000</v>
      </c>
      <c r="M462">
        <v>-7.8209080999999996</v>
      </c>
      <c r="N462">
        <v>-37.794547999999999</v>
      </c>
      <c r="O462">
        <v>-24.723390999999999</v>
      </c>
      <c r="P462">
        <v>-46.519134999999999</v>
      </c>
    </row>
    <row r="463" spans="2:16" x14ac:dyDescent="0.25">
      <c r="B463">
        <v>2348200000</v>
      </c>
      <c r="C463">
        <v>-9.2824553999999999</v>
      </c>
      <c r="D463">
        <v>-41.068255999999998</v>
      </c>
      <c r="E463">
        <v>-45.684071000000003</v>
      </c>
      <c r="F463">
        <v>-24.779800000000002</v>
      </c>
      <c r="L463">
        <v>2348200000</v>
      </c>
      <c r="M463">
        <v>-7.8761115000000004</v>
      </c>
      <c r="N463">
        <v>-38.588703000000002</v>
      </c>
      <c r="O463">
        <v>-24.98761</v>
      </c>
      <c r="P463">
        <v>-47.186802</v>
      </c>
    </row>
    <row r="464" spans="2:16" x14ac:dyDescent="0.25">
      <c r="B464">
        <v>2413150000</v>
      </c>
      <c r="C464">
        <v>-9.5064095999999996</v>
      </c>
      <c r="D464">
        <v>-42.262436000000001</v>
      </c>
      <c r="E464">
        <v>-46.216621000000004</v>
      </c>
      <c r="F464">
        <v>-25.153675</v>
      </c>
      <c r="L464">
        <v>2413150000</v>
      </c>
      <c r="M464">
        <v>-7.9111409000000004</v>
      </c>
      <c r="N464">
        <v>-39.271026999999997</v>
      </c>
      <c r="O464">
        <v>-25.352672999999999</v>
      </c>
      <c r="P464">
        <v>-47.886074000000001</v>
      </c>
    </row>
    <row r="465" spans="2:16" x14ac:dyDescent="0.25">
      <c r="B465">
        <v>2478100000</v>
      </c>
      <c r="C465">
        <v>-9.6348485999999998</v>
      </c>
      <c r="D465">
        <v>-43.171509</v>
      </c>
      <c r="E465">
        <v>-46.770462000000002</v>
      </c>
      <c r="F465">
        <v>-25.506004000000001</v>
      </c>
      <c r="L465">
        <v>2478100000</v>
      </c>
      <c r="M465">
        <v>-7.9213214000000001</v>
      </c>
      <c r="N465">
        <v>-39.821475999999997</v>
      </c>
      <c r="O465">
        <v>-25.809287999999999</v>
      </c>
      <c r="P465">
        <v>-48.418449000000003</v>
      </c>
    </row>
    <row r="466" spans="2:16" x14ac:dyDescent="0.25">
      <c r="B466">
        <v>2543050000</v>
      </c>
      <c r="C466">
        <v>-9.7621716999999997</v>
      </c>
      <c r="D466">
        <v>-43.677799</v>
      </c>
      <c r="E466">
        <v>-47.393653999999998</v>
      </c>
      <c r="F466">
        <v>-25.951633000000001</v>
      </c>
      <c r="L466">
        <v>2543050000</v>
      </c>
      <c r="M466">
        <v>-7.8503194000000001</v>
      </c>
      <c r="N466">
        <v>-40.113964000000003</v>
      </c>
      <c r="O466">
        <v>-26.197607000000001</v>
      </c>
      <c r="P466">
        <v>-48.993209999999998</v>
      </c>
    </row>
    <row r="467" spans="2:16" x14ac:dyDescent="0.25">
      <c r="B467">
        <v>2608000000</v>
      </c>
      <c r="C467">
        <v>-9.7674073999999997</v>
      </c>
      <c r="D467">
        <v>-43.933253999999998</v>
      </c>
      <c r="E467">
        <v>-48.170929000000001</v>
      </c>
      <c r="F467">
        <v>-26.256229000000001</v>
      </c>
      <c r="L467">
        <v>2608000000</v>
      </c>
      <c r="M467">
        <v>-7.7573141999999997</v>
      </c>
      <c r="N467">
        <v>-40.425648000000002</v>
      </c>
      <c r="O467">
        <v>-26.518924999999999</v>
      </c>
      <c r="P467">
        <v>-49.731048999999999</v>
      </c>
    </row>
    <row r="468" spans="2:16" x14ac:dyDescent="0.25">
      <c r="B468">
        <v>2672950000</v>
      </c>
      <c r="C468">
        <v>-9.8192120000000003</v>
      </c>
      <c r="D468">
        <v>-44.026234000000002</v>
      </c>
      <c r="E468">
        <v>-48.832436000000001</v>
      </c>
      <c r="F468">
        <v>-26.437315000000002</v>
      </c>
      <c r="L468">
        <v>2672950000</v>
      </c>
      <c r="M468">
        <v>-7.6482691999999997</v>
      </c>
      <c r="N468">
        <v>-40.611575999999999</v>
      </c>
      <c r="O468">
        <v>-26.682682</v>
      </c>
      <c r="P468">
        <v>-50.409962</v>
      </c>
    </row>
    <row r="469" spans="2:16" x14ac:dyDescent="0.25">
      <c r="B469">
        <v>2737900000</v>
      </c>
      <c r="C469">
        <v>-9.7791099999999993</v>
      </c>
      <c r="D469">
        <v>-43.548634</v>
      </c>
      <c r="E469">
        <v>-49.548538000000001</v>
      </c>
      <c r="F469">
        <v>-26.743379999999998</v>
      </c>
      <c r="L469">
        <v>2737900000</v>
      </c>
      <c r="M469">
        <v>-7.5610733000000003</v>
      </c>
      <c r="N469">
        <v>-40.461928999999998</v>
      </c>
      <c r="O469">
        <v>-26.947174</v>
      </c>
      <c r="P469">
        <v>-50.882373999999999</v>
      </c>
    </row>
    <row r="470" spans="2:16" x14ac:dyDescent="0.25">
      <c r="B470">
        <v>2802850000</v>
      </c>
      <c r="C470">
        <v>-9.8349122999999992</v>
      </c>
      <c r="D470">
        <v>-42.916755999999999</v>
      </c>
      <c r="E470">
        <v>-50.243988000000002</v>
      </c>
      <c r="F470">
        <v>-27.024554999999999</v>
      </c>
      <c r="L470">
        <v>2802850000</v>
      </c>
      <c r="M470">
        <v>-7.5537919999999996</v>
      </c>
      <c r="N470">
        <v>-40.155636000000001</v>
      </c>
      <c r="O470">
        <v>-27.234473999999999</v>
      </c>
      <c r="P470">
        <v>-51.197754000000003</v>
      </c>
    </row>
    <row r="471" spans="2:16" x14ac:dyDescent="0.25">
      <c r="B471">
        <v>2867800000</v>
      </c>
      <c r="C471">
        <v>-9.8756532999999997</v>
      </c>
      <c r="D471">
        <v>-41.918137000000002</v>
      </c>
      <c r="E471">
        <v>-50.943976999999997</v>
      </c>
      <c r="F471">
        <v>-27.353327</v>
      </c>
      <c r="L471">
        <v>2867800000</v>
      </c>
      <c r="M471">
        <v>-7.6006393000000001</v>
      </c>
      <c r="N471">
        <v>-39.616104</v>
      </c>
      <c r="O471">
        <v>-27.589846000000001</v>
      </c>
      <c r="P471">
        <v>-51.572310999999999</v>
      </c>
    </row>
    <row r="472" spans="2:16" x14ac:dyDescent="0.25">
      <c r="B472">
        <v>2932750000</v>
      </c>
      <c r="C472">
        <v>-9.7662744999999997</v>
      </c>
      <c r="D472">
        <v>-41.235191</v>
      </c>
      <c r="E472">
        <v>-51.609081000000003</v>
      </c>
      <c r="F472">
        <v>-27.615455999999998</v>
      </c>
      <c r="L472">
        <v>2932750000</v>
      </c>
      <c r="M472">
        <v>-7.4862161</v>
      </c>
      <c r="N472">
        <v>-39.312922999999998</v>
      </c>
      <c r="O472">
        <v>-27.841894</v>
      </c>
      <c r="P472">
        <v>-52.240696</v>
      </c>
    </row>
    <row r="473" spans="2:16" x14ac:dyDescent="0.25">
      <c r="B473">
        <v>2997700000</v>
      </c>
      <c r="C473">
        <v>-9.6632738000000007</v>
      </c>
      <c r="D473">
        <v>-40.438395999999997</v>
      </c>
      <c r="E473">
        <v>-52.349747000000001</v>
      </c>
      <c r="F473">
        <v>-27.910812</v>
      </c>
      <c r="L473">
        <v>2997700000</v>
      </c>
      <c r="M473">
        <v>-7.4440470000000003</v>
      </c>
      <c r="N473">
        <v>-38.883147999999998</v>
      </c>
      <c r="O473">
        <v>-28.166851000000001</v>
      </c>
      <c r="P473">
        <v>-52.561863000000002</v>
      </c>
    </row>
    <row r="474" spans="2:16" x14ac:dyDescent="0.25">
      <c r="B474">
        <v>3062650000</v>
      </c>
      <c r="C474">
        <v>-9.5918074000000004</v>
      </c>
      <c r="D474">
        <v>-39.787308000000003</v>
      </c>
      <c r="E474">
        <v>-52.956550999999997</v>
      </c>
      <c r="F474">
        <v>-28.279343000000001</v>
      </c>
      <c r="L474">
        <v>3062650000</v>
      </c>
      <c r="M474">
        <v>-7.4484548999999998</v>
      </c>
      <c r="N474">
        <v>-38.576408000000001</v>
      </c>
      <c r="O474">
        <v>-28.548023000000001</v>
      </c>
      <c r="P474">
        <v>-53.219448</v>
      </c>
    </row>
    <row r="475" spans="2:16" x14ac:dyDescent="0.25">
      <c r="B475">
        <v>3127600000</v>
      </c>
      <c r="C475">
        <v>-9.5363474000000004</v>
      </c>
      <c r="D475">
        <v>-39.195991999999997</v>
      </c>
      <c r="E475">
        <v>-53.131495999999999</v>
      </c>
      <c r="F475">
        <v>-28.482265000000002</v>
      </c>
      <c r="L475">
        <v>3127600000</v>
      </c>
      <c r="M475">
        <v>-7.5033126000000001</v>
      </c>
      <c r="N475">
        <v>-38.279766000000002</v>
      </c>
      <c r="O475">
        <v>-28.824460999999999</v>
      </c>
      <c r="P475">
        <v>-53.233082000000003</v>
      </c>
    </row>
    <row r="476" spans="2:16" x14ac:dyDescent="0.25">
      <c r="B476">
        <v>3192550000</v>
      </c>
      <c r="C476">
        <v>-9.3929729000000002</v>
      </c>
      <c r="D476">
        <v>-38.624564999999997</v>
      </c>
      <c r="E476">
        <v>-53.271568000000002</v>
      </c>
      <c r="F476">
        <v>-28.676825000000001</v>
      </c>
      <c r="L476">
        <v>3192550000</v>
      </c>
      <c r="M476">
        <v>-7.4914088000000003</v>
      </c>
      <c r="N476">
        <v>-37.811183999999997</v>
      </c>
      <c r="O476">
        <v>-29.039612000000002</v>
      </c>
      <c r="P476">
        <v>-53.006207000000003</v>
      </c>
    </row>
    <row r="477" spans="2:16" x14ac:dyDescent="0.25">
      <c r="B477">
        <v>3257500000</v>
      </c>
      <c r="C477">
        <v>-9.2076635000000007</v>
      </c>
      <c r="D477">
        <v>-38.203578999999998</v>
      </c>
      <c r="E477">
        <v>-53.122540000000001</v>
      </c>
      <c r="F477">
        <v>-28.975695000000002</v>
      </c>
      <c r="L477">
        <v>3257500000</v>
      </c>
      <c r="M477">
        <v>-7.4006661999999999</v>
      </c>
      <c r="N477">
        <v>-37.418498999999997</v>
      </c>
      <c r="O477">
        <v>-29.344221000000001</v>
      </c>
      <c r="P477">
        <v>-52.430439</v>
      </c>
    </row>
    <row r="478" spans="2:16" x14ac:dyDescent="0.25">
      <c r="B478">
        <v>3322450000</v>
      </c>
      <c r="C478">
        <v>-9.1152391000000001</v>
      </c>
      <c r="D478">
        <v>-37.781635000000001</v>
      </c>
      <c r="E478">
        <v>-52.612670999999999</v>
      </c>
      <c r="F478">
        <v>-29.279074000000001</v>
      </c>
      <c r="L478">
        <v>3322450000</v>
      </c>
      <c r="M478">
        <v>-7.3896464999999996</v>
      </c>
      <c r="N478">
        <v>-36.957607000000003</v>
      </c>
      <c r="O478">
        <v>-29.631826</v>
      </c>
      <c r="P478">
        <v>-51.853110999999998</v>
      </c>
    </row>
    <row r="479" spans="2:16" x14ac:dyDescent="0.25">
      <c r="B479">
        <v>3387400000</v>
      </c>
      <c r="C479">
        <v>-9.0230618000000007</v>
      </c>
      <c r="D479">
        <v>-37.512172999999997</v>
      </c>
      <c r="E479">
        <v>-52.015942000000003</v>
      </c>
      <c r="F479">
        <v>-29.612154</v>
      </c>
      <c r="L479">
        <v>3387400000</v>
      </c>
      <c r="M479">
        <v>-7.3624109999999998</v>
      </c>
      <c r="N479">
        <v>-36.795017000000001</v>
      </c>
      <c r="O479">
        <v>-29.961451</v>
      </c>
      <c r="P479">
        <v>-51.680793999999999</v>
      </c>
    </row>
    <row r="480" spans="2:16" x14ac:dyDescent="0.25">
      <c r="B480">
        <v>3452350000</v>
      </c>
      <c r="C480">
        <v>-8.9878406999999996</v>
      </c>
      <c r="D480">
        <v>-37.489899000000001</v>
      </c>
      <c r="E480">
        <v>-51.360790000000001</v>
      </c>
      <c r="F480">
        <v>-29.918769999999999</v>
      </c>
      <c r="L480">
        <v>3452350000</v>
      </c>
      <c r="M480">
        <v>-7.4114003000000004</v>
      </c>
      <c r="N480">
        <v>-36.794612999999998</v>
      </c>
      <c r="O480">
        <v>-30.215565000000002</v>
      </c>
      <c r="P480">
        <v>-51.600777000000001</v>
      </c>
    </row>
    <row r="481" spans="2:16" x14ac:dyDescent="0.25">
      <c r="B481">
        <v>3517300000</v>
      </c>
      <c r="C481">
        <v>-8.8371104999999996</v>
      </c>
      <c r="D481">
        <v>-37.265205000000002</v>
      </c>
      <c r="E481">
        <v>-50.973824</v>
      </c>
      <c r="F481">
        <v>-30.155075</v>
      </c>
      <c r="L481">
        <v>3517300000</v>
      </c>
      <c r="M481">
        <v>-7.3743075999999999</v>
      </c>
      <c r="N481">
        <v>-36.733429000000001</v>
      </c>
      <c r="O481">
        <v>-30.500761000000001</v>
      </c>
      <c r="P481">
        <v>-51.357982999999997</v>
      </c>
    </row>
    <row r="482" spans="2:16" x14ac:dyDescent="0.25">
      <c r="B482">
        <v>3582250000</v>
      </c>
      <c r="C482">
        <v>-8.8133221000000006</v>
      </c>
      <c r="D482">
        <v>-37.014389000000001</v>
      </c>
      <c r="E482">
        <v>-50.245902999999998</v>
      </c>
      <c r="F482">
        <v>-30.351884999999999</v>
      </c>
      <c r="L482">
        <v>3582250000</v>
      </c>
      <c r="M482">
        <v>-7.4037800000000002</v>
      </c>
      <c r="N482">
        <v>-36.740989999999996</v>
      </c>
      <c r="O482">
        <v>-30.683185999999999</v>
      </c>
      <c r="P482">
        <v>-50.748759999999997</v>
      </c>
    </row>
    <row r="483" spans="2:16" x14ac:dyDescent="0.25">
      <c r="B483">
        <v>3647200000</v>
      </c>
      <c r="C483">
        <v>-8.7974481999999998</v>
      </c>
      <c r="D483">
        <v>-36.778675</v>
      </c>
      <c r="E483">
        <v>-49.485111000000003</v>
      </c>
      <c r="F483">
        <v>-30.382044</v>
      </c>
      <c r="L483">
        <v>3647200000</v>
      </c>
      <c r="M483">
        <v>-7.4603213999999998</v>
      </c>
      <c r="N483">
        <v>-36.909706</v>
      </c>
      <c r="O483">
        <v>-30.746587999999999</v>
      </c>
      <c r="P483">
        <v>-50.053272</v>
      </c>
    </row>
    <row r="484" spans="2:16" x14ac:dyDescent="0.25">
      <c r="B484">
        <v>3712150000</v>
      </c>
      <c r="C484">
        <v>-8.7879743999999995</v>
      </c>
      <c r="D484">
        <v>-36.774467000000001</v>
      </c>
      <c r="E484">
        <v>-48.886597000000002</v>
      </c>
      <c r="F484">
        <v>-30.555199000000002</v>
      </c>
      <c r="L484">
        <v>3712150000</v>
      </c>
      <c r="M484">
        <v>-7.5140466999999997</v>
      </c>
      <c r="N484">
        <v>-37.188662999999998</v>
      </c>
      <c r="O484">
        <v>-30.882967000000001</v>
      </c>
      <c r="P484">
        <v>-49.779162999999997</v>
      </c>
    </row>
    <row r="485" spans="2:16" x14ac:dyDescent="0.25">
      <c r="B485">
        <v>3777100000</v>
      </c>
      <c r="C485">
        <v>-8.7172803999999999</v>
      </c>
      <c r="D485">
        <v>-37.090930999999998</v>
      </c>
      <c r="E485">
        <v>-48.632637000000003</v>
      </c>
      <c r="F485">
        <v>-30.684753000000001</v>
      </c>
      <c r="L485">
        <v>3777100000</v>
      </c>
      <c r="M485">
        <v>-7.6038771000000001</v>
      </c>
      <c r="N485">
        <v>-37.607593999999999</v>
      </c>
      <c r="O485">
        <v>-31.014009000000001</v>
      </c>
      <c r="P485">
        <v>-49.580691999999999</v>
      </c>
    </row>
    <row r="486" spans="2:16" x14ac:dyDescent="0.25">
      <c r="B486">
        <v>3842050000</v>
      </c>
      <c r="C486">
        <v>-8.6196698999999999</v>
      </c>
      <c r="D486">
        <v>-37.050220000000003</v>
      </c>
      <c r="E486">
        <v>-48.297885999999998</v>
      </c>
      <c r="F486">
        <v>-30.819566999999999</v>
      </c>
      <c r="L486">
        <v>3842050000</v>
      </c>
      <c r="M486">
        <v>-7.6132178000000001</v>
      </c>
      <c r="N486">
        <v>-37.586838</v>
      </c>
      <c r="O486">
        <v>-31.086732999999999</v>
      </c>
      <c r="P486">
        <v>-49.112591000000002</v>
      </c>
    </row>
    <row r="487" spans="2:16" x14ac:dyDescent="0.25">
      <c r="B487">
        <v>3907000000</v>
      </c>
      <c r="C487">
        <v>-8.5250720999999992</v>
      </c>
      <c r="D487">
        <v>-37.135688999999999</v>
      </c>
      <c r="E487">
        <v>-48.088642</v>
      </c>
      <c r="F487">
        <v>-30.934895000000001</v>
      </c>
      <c r="L487">
        <v>3907000000</v>
      </c>
      <c r="M487">
        <v>-7.6518040000000003</v>
      </c>
      <c r="N487">
        <v>-37.512763999999997</v>
      </c>
      <c r="O487">
        <v>-31.138574999999999</v>
      </c>
      <c r="P487">
        <v>-48.640326999999999</v>
      </c>
    </row>
    <row r="488" spans="2:16" x14ac:dyDescent="0.25">
      <c r="B488">
        <v>3971950000</v>
      </c>
      <c r="C488">
        <v>-8.4936217999999997</v>
      </c>
      <c r="D488">
        <v>-36.944561</v>
      </c>
      <c r="E488">
        <v>-47.446036999999997</v>
      </c>
      <c r="F488">
        <v>-31.061934000000001</v>
      </c>
      <c r="L488">
        <v>3971950000</v>
      </c>
      <c r="M488">
        <v>-7.7305326000000001</v>
      </c>
      <c r="N488">
        <v>-37.265014999999998</v>
      </c>
      <c r="O488">
        <v>-31.230312000000001</v>
      </c>
      <c r="P488">
        <v>-48.275295</v>
      </c>
    </row>
    <row r="489" spans="2:16" x14ac:dyDescent="0.25">
      <c r="B489">
        <v>4036900000</v>
      </c>
      <c r="C489">
        <v>-8.4851551000000001</v>
      </c>
      <c r="D489">
        <v>-36.902855000000002</v>
      </c>
      <c r="E489">
        <v>-46.973888000000002</v>
      </c>
      <c r="F489">
        <v>-31.226223000000001</v>
      </c>
      <c r="L489">
        <v>4036900000</v>
      </c>
      <c r="M489">
        <v>-7.8664122000000001</v>
      </c>
      <c r="N489">
        <v>-37.217036999999998</v>
      </c>
      <c r="O489">
        <v>-31.395434999999999</v>
      </c>
      <c r="P489">
        <v>-47.994968</v>
      </c>
    </row>
    <row r="490" spans="2:16" x14ac:dyDescent="0.25">
      <c r="B490">
        <v>4101850000</v>
      </c>
      <c r="C490">
        <v>-8.4800605999999998</v>
      </c>
      <c r="D490">
        <v>-36.989429000000001</v>
      </c>
      <c r="E490">
        <v>-46.674849999999999</v>
      </c>
      <c r="F490">
        <v>-31.419827000000002</v>
      </c>
      <c r="L490">
        <v>4101850000</v>
      </c>
      <c r="M490">
        <v>-7.9971107999999997</v>
      </c>
      <c r="N490">
        <v>-37.364445000000003</v>
      </c>
      <c r="O490">
        <v>-31.573371999999999</v>
      </c>
      <c r="P490">
        <v>-47.777115000000002</v>
      </c>
    </row>
    <row r="491" spans="2:16" x14ac:dyDescent="0.25">
      <c r="B491">
        <v>4166800000</v>
      </c>
      <c r="C491">
        <v>-8.4243392999999998</v>
      </c>
      <c r="D491">
        <v>-37.116627000000001</v>
      </c>
      <c r="E491">
        <v>-46.425460999999999</v>
      </c>
      <c r="F491">
        <v>-31.564981</v>
      </c>
      <c r="L491">
        <v>4166800000</v>
      </c>
      <c r="M491">
        <v>-8.0408211000000005</v>
      </c>
      <c r="N491">
        <v>-37.668472000000001</v>
      </c>
      <c r="O491">
        <v>-31.671952999999998</v>
      </c>
      <c r="P491">
        <v>-47.541817000000002</v>
      </c>
    </row>
    <row r="492" spans="2:16" x14ac:dyDescent="0.25">
      <c r="B492">
        <v>4231750000</v>
      </c>
      <c r="C492">
        <v>-8.4812098000000002</v>
      </c>
      <c r="D492">
        <v>-37.332993000000002</v>
      </c>
      <c r="E492">
        <v>-46.135654000000002</v>
      </c>
      <c r="F492">
        <v>-31.812584000000001</v>
      </c>
      <c r="L492">
        <v>4231750000</v>
      </c>
      <c r="M492">
        <v>-8.1800078999999997</v>
      </c>
      <c r="N492">
        <v>-38.015574999999998</v>
      </c>
      <c r="O492">
        <v>-31.833351</v>
      </c>
      <c r="P492">
        <v>-47.493228999999999</v>
      </c>
    </row>
    <row r="493" spans="2:16" x14ac:dyDescent="0.25">
      <c r="B493">
        <v>4296700000</v>
      </c>
      <c r="C493">
        <v>-8.4677810999999998</v>
      </c>
      <c r="D493">
        <v>-37.279235999999997</v>
      </c>
      <c r="E493">
        <v>-45.620491000000001</v>
      </c>
      <c r="F493">
        <v>-31.972791999999998</v>
      </c>
      <c r="L493">
        <v>4296700000</v>
      </c>
      <c r="M493">
        <v>-8.3031138999999996</v>
      </c>
      <c r="N493">
        <v>-38.381526999999998</v>
      </c>
      <c r="O493">
        <v>-31.865788999999999</v>
      </c>
      <c r="P493">
        <v>-47.285473000000003</v>
      </c>
    </row>
    <row r="494" spans="2:16" x14ac:dyDescent="0.25">
      <c r="B494">
        <v>4361650000</v>
      </c>
      <c r="C494">
        <v>-8.5681171000000003</v>
      </c>
      <c r="D494">
        <v>-37.331814000000001</v>
      </c>
      <c r="E494">
        <v>-45.13073</v>
      </c>
      <c r="F494">
        <v>-32.197445000000002</v>
      </c>
      <c r="L494">
        <v>4361650000</v>
      </c>
      <c r="M494">
        <v>-8.5102863000000006</v>
      </c>
      <c r="N494">
        <v>-38.774833999999998</v>
      </c>
      <c r="O494">
        <v>-32.021583999999997</v>
      </c>
      <c r="P494">
        <v>-47.007430999999997</v>
      </c>
    </row>
    <row r="495" spans="2:16" x14ac:dyDescent="0.25">
      <c r="B495">
        <v>4426600000</v>
      </c>
      <c r="C495">
        <v>-8.5402298000000005</v>
      </c>
      <c r="D495">
        <v>-37.320937999999998</v>
      </c>
      <c r="E495">
        <v>-44.728504000000001</v>
      </c>
      <c r="F495">
        <v>-32.327461</v>
      </c>
      <c r="L495">
        <v>4426600000</v>
      </c>
      <c r="M495">
        <v>-8.5996132000000003</v>
      </c>
      <c r="N495">
        <v>-39.299393000000002</v>
      </c>
      <c r="O495">
        <v>-32.078406999999999</v>
      </c>
      <c r="P495">
        <v>-46.733051000000003</v>
      </c>
    </row>
    <row r="496" spans="2:16" x14ac:dyDescent="0.25">
      <c r="B496">
        <v>4491550000</v>
      </c>
      <c r="C496">
        <v>-8.5965290000000003</v>
      </c>
      <c r="D496">
        <v>-37.425510000000003</v>
      </c>
      <c r="E496">
        <v>-44.466197999999999</v>
      </c>
      <c r="F496">
        <v>-32.590145</v>
      </c>
      <c r="L496">
        <v>4491550000</v>
      </c>
      <c r="M496">
        <v>-8.7337445999999996</v>
      </c>
      <c r="N496">
        <v>-39.951312999999999</v>
      </c>
      <c r="O496">
        <v>-32.300220000000003</v>
      </c>
      <c r="P496">
        <v>-46.746887000000001</v>
      </c>
    </row>
    <row r="497" spans="2:16" x14ac:dyDescent="0.25">
      <c r="B497">
        <v>4556500000</v>
      </c>
      <c r="C497">
        <v>-8.5712375999999999</v>
      </c>
      <c r="D497">
        <v>-37.623210999999998</v>
      </c>
      <c r="E497">
        <v>-44.326056999999999</v>
      </c>
      <c r="F497">
        <v>-32.932991000000001</v>
      </c>
      <c r="L497">
        <v>4556500000</v>
      </c>
      <c r="M497">
        <v>-8.8356571000000006</v>
      </c>
      <c r="N497">
        <v>-40.586807</v>
      </c>
      <c r="O497">
        <v>-32.562935000000003</v>
      </c>
      <c r="P497">
        <v>-46.693390000000001</v>
      </c>
    </row>
    <row r="498" spans="2:16" x14ac:dyDescent="0.25">
      <c r="B498">
        <v>4621450000</v>
      </c>
      <c r="C498">
        <v>-8.6484345999999999</v>
      </c>
      <c r="D498">
        <v>-37.825843999999996</v>
      </c>
      <c r="E498">
        <v>-44.158580999999998</v>
      </c>
      <c r="F498">
        <v>-33.424365999999999</v>
      </c>
      <c r="L498">
        <v>4621450000</v>
      </c>
      <c r="M498">
        <v>-9.0104570000000006</v>
      </c>
      <c r="N498">
        <v>-41.014049999999997</v>
      </c>
      <c r="O498">
        <v>-32.989547999999999</v>
      </c>
      <c r="P498">
        <v>-46.628056000000001</v>
      </c>
    </row>
    <row r="499" spans="2:16" x14ac:dyDescent="0.25">
      <c r="B499">
        <v>4686400000</v>
      </c>
      <c r="C499">
        <v>-8.7705479000000004</v>
      </c>
      <c r="D499">
        <v>-38.005527000000001</v>
      </c>
      <c r="E499">
        <v>-43.838828999999997</v>
      </c>
      <c r="F499">
        <v>-33.925055999999998</v>
      </c>
      <c r="L499">
        <v>4686400000</v>
      </c>
      <c r="M499">
        <v>-9.2305059000000007</v>
      </c>
      <c r="N499">
        <v>-41.228614999999998</v>
      </c>
      <c r="O499">
        <v>-33.451241000000003</v>
      </c>
      <c r="P499">
        <v>-46.341244000000003</v>
      </c>
    </row>
    <row r="500" spans="2:16" x14ac:dyDescent="0.25">
      <c r="B500">
        <v>4751350000</v>
      </c>
      <c r="C500">
        <v>-8.7781714999999991</v>
      </c>
      <c r="D500">
        <v>-37.968071000000002</v>
      </c>
      <c r="E500">
        <v>-43.688850000000002</v>
      </c>
      <c r="F500">
        <v>-34.437229000000002</v>
      </c>
      <c r="L500">
        <v>4751350000</v>
      </c>
      <c r="M500">
        <v>-9.3494749000000006</v>
      </c>
      <c r="N500">
        <v>-41.070704999999997</v>
      </c>
      <c r="O500">
        <v>-33.944431000000002</v>
      </c>
      <c r="P500">
        <v>-46.147694000000001</v>
      </c>
    </row>
    <row r="501" spans="2:16" x14ac:dyDescent="0.25">
      <c r="B501">
        <v>4816300000</v>
      </c>
      <c r="C501">
        <v>-8.8545818000000001</v>
      </c>
      <c r="D501">
        <v>-38.160580000000003</v>
      </c>
      <c r="E501">
        <v>-43.373978000000001</v>
      </c>
      <c r="F501">
        <v>-34.914284000000002</v>
      </c>
      <c r="L501">
        <v>4816300000</v>
      </c>
      <c r="M501">
        <v>-9.5042352999999995</v>
      </c>
      <c r="N501">
        <v>-40.777858999999999</v>
      </c>
      <c r="O501">
        <v>-34.403675</v>
      </c>
      <c r="P501">
        <v>-45.641551999999997</v>
      </c>
    </row>
    <row r="502" spans="2:16" x14ac:dyDescent="0.25">
      <c r="B502">
        <v>4881250000</v>
      </c>
      <c r="C502">
        <v>-8.9257249999999999</v>
      </c>
      <c r="D502">
        <v>-38.447186000000002</v>
      </c>
      <c r="E502">
        <v>-43.247711000000002</v>
      </c>
      <c r="F502">
        <v>-35.398304000000003</v>
      </c>
      <c r="L502">
        <v>4881250000</v>
      </c>
      <c r="M502">
        <v>-9.6785335999999997</v>
      </c>
      <c r="N502">
        <v>-40.543548999999999</v>
      </c>
      <c r="O502">
        <v>-34.906601000000002</v>
      </c>
      <c r="P502">
        <v>-45.598717000000001</v>
      </c>
    </row>
    <row r="503" spans="2:16" x14ac:dyDescent="0.25">
      <c r="B503">
        <v>4946200000</v>
      </c>
      <c r="C503">
        <v>-9.1140851999999999</v>
      </c>
      <c r="D503">
        <v>-38.828277999999997</v>
      </c>
      <c r="E503">
        <v>-43.075481000000003</v>
      </c>
      <c r="F503">
        <v>-35.924725000000002</v>
      </c>
      <c r="L503">
        <v>4946200000</v>
      </c>
      <c r="M503">
        <v>-9.9018536000000008</v>
      </c>
      <c r="N503">
        <v>-40.327271000000003</v>
      </c>
      <c r="O503">
        <v>-35.417107000000001</v>
      </c>
      <c r="P503">
        <v>-45.663460000000001</v>
      </c>
    </row>
    <row r="504" spans="2:16" x14ac:dyDescent="0.25">
      <c r="B504">
        <v>5011150000</v>
      </c>
      <c r="C504">
        <v>-9.2168837000000003</v>
      </c>
      <c r="D504">
        <v>-39.152901</v>
      </c>
      <c r="E504">
        <v>-43.308574999999998</v>
      </c>
      <c r="F504">
        <v>-36.385787999999998</v>
      </c>
      <c r="L504">
        <v>5011150000</v>
      </c>
      <c r="M504">
        <v>-10.079694</v>
      </c>
      <c r="N504">
        <v>-40.227001000000001</v>
      </c>
      <c r="O504">
        <v>-35.902256000000001</v>
      </c>
      <c r="P504">
        <v>-46.163715000000003</v>
      </c>
    </row>
    <row r="505" spans="2:16" x14ac:dyDescent="0.25">
      <c r="B505">
        <v>5076100000</v>
      </c>
      <c r="C505">
        <v>-9.3767928999999999</v>
      </c>
      <c r="D505">
        <v>-39.120029000000002</v>
      </c>
      <c r="E505">
        <v>-43.345314000000002</v>
      </c>
      <c r="F505">
        <v>-36.816142999999997</v>
      </c>
      <c r="L505">
        <v>5076100000</v>
      </c>
      <c r="M505">
        <v>-10.271877</v>
      </c>
      <c r="N505">
        <v>-39.951199000000003</v>
      </c>
      <c r="O505">
        <v>-36.371403000000001</v>
      </c>
      <c r="P505">
        <v>-46.267693000000001</v>
      </c>
    </row>
    <row r="506" spans="2:16" x14ac:dyDescent="0.25">
      <c r="B506">
        <v>5141050000</v>
      </c>
      <c r="C506">
        <v>-9.6264038000000003</v>
      </c>
      <c r="D506">
        <v>-39.413379999999997</v>
      </c>
      <c r="E506">
        <v>-43.536887999999998</v>
      </c>
      <c r="F506">
        <v>-37.210650999999999</v>
      </c>
      <c r="L506">
        <v>5141050000</v>
      </c>
      <c r="M506">
        <v>-10.538740000000001</v>
      </c>
      <c r="N506">
        <v>-39.816124000000002</v>
      </c>
      <c r="O506">
        <v>-36.823523999999999</v>
      </c>
      <c r="P506">
        <v>-46.333241000000001</v>
      </c>
    </row>
    <row r="507" spans="2:16" x14ac:dyDescent="0.25">
      <c r="B507">
        <v>5206000000</v>
      </c>
      <c r="C507">
        <v>-9.8575152999999993</v>
      </c>
      <c r="D507">
        <v>-39.133934000000004</v>
      </c>
      <c r="E507">
        <v>-43.347351000000003</v>
      </c>
      <c r="F507">
        <v>-37.614806999999999</v>
      </c>
      <c r="L507">
        <v>5206000000</v>
      </c>
      <c r="M507">
        <v>-10.799424999999999</v>
      </c>
      <c r="N507">
        <v>-39.419047999999997</v>
      </c>
      <c r="O507">
        <v>-37.212276000000003</v>
      </c>
      <c r="P507">
        <v>-46.218528999999997</v>
      </c>
    </row>
    <row r="508" spans="2:16" x14ac:dyDescent="0.25">
      <c r="B508">
        <v>5270950000</v>
      </c>
      <c r="C508">
        <v>-10.171015000000001</v>
      </c>
      <c r="D508">
        <v>-39.024704</v>
      </c>
      <c r="E508">
        <v>-43.111744000000002</v>
      </c>
      <c r="F508">
        <v>-37.977038999999998</v>
      </c>
      <c r="L508">
        <v>5270950000</v>
      </c>
      <c r="M508">
        <v>-11.124399</v>
      </c>
      <c r="N508">
        <v>-39.047961999999998</v>
      </c>
      <c r="O508">
        <v>-37.551281000000003</v>
      </c>
      <c r="P508">
        <v>-46.196494999999999</v>
      </c>
    </row>
    <row r="509" spans="2:16" x14ac:dyDescent="0.25">
      <c r="B509">
        <v>5335900000</v>
      </c>
      <c r="C509">
        <v>-10.336197</v>
      </c>
      <c r="D509">
        <v>-38.310279999999999</v>
      </c>
      <c r="E509">
        <v>-42.977694999999997</v>
      </c>
      <c r="F509">
        <v>-38.223114000000002</v>
      </c>
      <c r="L509">
        <v>5335900000</v>
      </c>
      <c r="M509">
        <v>-11.431990000000001</v>
      </c>
      <c r="N509">
        <v>-38.411017999999999</v>
      </c>
      <c r="O509">
        <v>-37.816090000000003</v>
      </c>
      <c r="P509">
        <v>-46.399276999999998</v>
      </c>
    </row>
    <row r="510" spans="2:16" x14ac:dyDescent="0.25">
      <c r="B510">
        <v>5400850000</v>
      </c>
      <c r="C510">
        <v>-10.423757999999999</v>
      </c>
      <c r="D510">
        <v>-37.778061000000001</v>
      </c>
      <c r="E510">
        <v>-43.110970000000002</v>
      </c>
      <c r="F510">
        <v>-38.460391999999999</v>
      </c>
      <c r="L510">
        <v>5400850000</v>
      </c>
      <c r="M510">
        <v>-11.632269000000001</v>
      </c>
      <c r="N510">
        <v>-37.613415000000003</v>
      </c>
      <c r="O510">
        <v>-38.091346999999999</v>
      </c>
      <c r="P510">
        <v>-46.559497999999998</v>
      </c>
    </row>
    <row r="511" spans="2:16" x14ac:dyDescent="0.25">
      <c r="B511">
        <v>5465800000</v>
      </c>
      <c r="C511">
        <v>-10.516788999999999</v>
      </c>
      <c r="D511">
        <v>-37.57085</v>
      </c>
      <c r="E511">
        <v>-43.238678</v>
      </c>
      <c r="F511">
        <v>-38.623936</v>
      </c>
      <c r="L511">
        <v>5465800000</v>
      </c>
      <c r="M511">
        <v>-11.963865</v>
      </c>
      <c r="N511">
        <v>-36.676746000000001</v>
      </c>
      <c r="O511">
        <v>-38.270451000000001</v>
      </c>
      <c r="P511">
        <v>-46.811805999999997</v>
      </c>
    </row>
    <row r="512" spans="2:16" x14ac:dyDescent="0.25">
      <c r="B512">
        <v>5530750000</v>
      </c>
      <c r="C512">
        <v>-10.650243</v>
      </c>
      <c r="D512">
        <v>-37.377800000000001</v>
      </c>
      <c r="E512">
        <v>-42.9636</v>
      </c>
      <c r="F512">
        <v>-38.808143999999999</v>
      </c>
      <c r="L512">
        <v>5530750000</v>
      </c>
      <c r="M512">
        <v>-12.244456</v>
      </c>
      <c r="N512">
        <v>-35.837780000000002</v>
      </c>
      <c r="O512">
        <v>-38.406466999999999</v>
      </c>
      <c r="P512">
        <v>-46.789664999999999</v>
      </c>
    </row>
    <row r="513" spans="2:16" x14ac:dyDescent="0.25">
      <c r="B513">
        <v>5595700000</v>
      </c>
      <c r="C513">
        <v>-10.836452</v>
      </c>
      <c r="D513">
        <v>-37.431109999999997</v>
      </c>
      <c r="E513">
        <v>-42.599113000000003</v>
      </c>
      <c r="F513">
        <v>-38.833331999999999</v>
      </c>
      <c r="L513">
        <v>5595700000</v>
      </c>
      <c r="M513">
        <v>-12.651467</v>
      </c>
      <c r="N513">
        <v>-35.207672000000002</v>
      </c>
      <c r="O513">
        <v>-38.486728999999997</v>
      </c>
      <c r="P513">
        <v>-46.743426999999997</v>
      </c>
    </row>
    <row r="514" spans="2:16" x14ac:dyDescent="0.25">
      <c r="B514">
        <v>5660650000</v>
      </c>
      <c r="C514">
        <v>-10.987784</v>
      </c>
      <c r="D514">
        <v>-37.149441000000003</v>
      </c>
      <c r="E514">
        <v>-42.457382000000003</v>
      </c>
      <c r="F514">
        <v>-38.959845999999999</v>
      </c>
      <c r="L514">
        <v>5660650000</v>
      </c>
      <c r="M514">
        <v>-12.936313</v>
      </c>
      <c r="N514">
        <v>-34.599643999999998</v>
      </c>
      <c r="O514">
        <v>-38.612068000000001</v>
      </c>
      <c r="P514">
        <v>-46.706085000000002</v>
      </c>
    </row>
    <row r="515" spans="2:16" x14ac:dyDescent="0.25">
      <c r="B515">
        <v>5725600000</v>
      </c>
      <c r="C515">
        <v>-11.231996000000001</v>
      </c>
      <c r="D515">
        <v>-37.069065000000002</v>
      </c>
      <c r="E515">
        <v>-42.384940999999998</v>
      </c>
      <c r="F515">
        <v>-39.096004000000001</v>
      </c>
      <c r="L515">
        <v>5725600000</v>
      </c>
      <c r="M515">
        <v>-13.322293999999999</v>
      </c>
      <c r="N515">
        <v>-34.235835999999999</v>
      </c>
      <c r="O515">
        <v>-38.809196</v>
      </c>
      <c r="P515">
        <v>-46.913150999999999</v>
      </c>
    </row>
    <row r="516" spans="2:16" x14ac:dyDescent="0.25">
      <c r="B516">
        <v>5790550000</v>
      </c>
      <c r="C516">
        <v>-11.461760999999999</v>
      </c>
      <c r="D516">
        <v>-36.682983</v>
      </c>
      <c r="E516">
        <v>-42.516972000000003</v>
      </c>
      <c r="F516">
        <v>-39.254531999999998</v>
      </c>
      <c r="L516">
        <v>5790550000</v>
      </c>
      <c r="M516">
        <v>-13.612306999999999</v>
      </c>
      <c r="N516">
        <v>-34.090584</v>
      </c>
      <c r="O516">
        <v>-38.947009999999999</v>
      </c>
      <c r="P516">
        <v>-47.129542999999998</v>
      </c>
    </row>
    <row r="517" spans="2:16" x14ac:dyDescent="0.25">
      <c r="B517">
        <v>5855500000</v>
      </c>
      <c r="C517">
        <v>-11.827298000000001</v>
      </c>
      <c r="D517">
        <v>-36.611935000000003</v>
      </c>
      <c r="E517">
        <v>-42.388233</v>
      </c>
      <c r="F517">
        <v>-39.310592999999997</v>
      </c>
      <c r="L517">
        <v>5855500000</v>
      </c>
      <c r="M517">
        <v>-14.032867</v>
      </c>
      <c r="N517">
        <v>-34.527923999999999</v>
      </c>
      <c r="O517">
        <v>-39.116717999999999</v>
      </c>
      <c r="P517">
        <v>-47.586857000000002</v>
      </c>
    </row>
    <row r="518" spans="2:16" x14ac:dyDescent="0.25">
      <c r="B518">
        <v>5920450000</v>
      </c>
      <c r="C518">
        <v>-12.223212</v>
      </c>
      <c r="D518">
        <v>-36.556491999999999</v>
      </c>
      <c r="E518">
        <v>-42.482025</v>
      </c>
      <c r="F518">
        <v>-39.372447999999999</v>
      </c>
      <c r="L518">
        <v>5920450000</v>
      </c>
      <c r="M518">
        <v>-14.453874000000001</v>
      </c>
      <c r="N518">
        <v>-35.069397000000002</v>
      </c>
      <c r="O518">
        <v>-39.262886000000002</v>
      </c>
      <c r="P518">
        <v>-48.031196999999999</v>
      </c>
    </row>
    <row r="519" spans="2:16" x14ac:dyDescent="0.25">
      <c r="B519">
        <v>5985400000</v>
      </c>
      <c r="C519">
        <v>-12.577396999999999</v>
      </c>
      <c r="D519">
        <v>-36.383426999999998</v>
      </c>
      <c r="E519">
        <v>-42.605392000000002</v>
      </c>
      <c r="F519">
        <v>-39.414729999999999</v>
      </c>
      <c r="L519">
        <v>5985400000</v>
      </c>
      <c r="M519">
        <v>-14.81479</v>
      </c>
      <c r="N519">
        <v>-35.395144999999999</v>
      </c>
      <c r="O519">
        <v>-39.354388999999998</v>
      </c>
      <c r="P519">
        <v>-48.533653000000001</v>
      </c>
    </row>
    <row r="520" spans="2:16" x14ac:dyDescent="0.25">
      <c r="B520">
        <v>6050350000</v>
      </c>
      <c r="C520">
        <v>-12.942708</v>
      </c>
      <c r="D520">
        <v>-36.112155999999999</v>
      </c>
      <c r="E520">
        <v>-42.695984000000003</v>
      </c>
      <c r="F520">
        <v>-39.674762999999999</v>
      </c>
      <c r="L520">
        <v>6050350000</v>
      </c>
      <c r="M520">
        <v>-15.088210999999999</v>
      </c>
      <c r="N520">
        <v>-35.275585</v>
      </c>
      <c r="O520">
        <v>-39.465117999999997</v>
      </c>
      <c r="P520">
        <v>-48.946753999999999</v>
      </c>
    </row>
    <row r="521" spans="2:16" x14ac:dyDescent="0.25">
      <c r="B521">
        <v>6115300000</v>
      </c>
      <c r="C521">
        <v>-13.439568</v>
      </c>
      <c r="D521">
        <v>-35.881633999999998</v>
      </c>
      <c r="E521">
        <v>-42.542492000000003</v>
      </c>
      <c r="F521">
        <v>-39.93956</v>
      </c>
      <c r="L521">
        <v>6115300000</v>
      </c>
      <c r="M521">
        <v>-15.460711999999999</v>
      </c>
      <c r="N521">
        <v>-35.195675000000001</v>
      </c>
      <c r="O521">
        <v>-39.488720000000001</v>
      </c>
      <c r="P521">
        <v>-49.270198999999998</v>
      </c>
    </row>
    <row r="522" spans="2:16" x14ac:dyDescent="0.25">
      <c r="B522">
        <v>6180250000</v>
      </c>
      <c r="C522">
        <v>-13.96599</v>
      </c>
      <c r="D522">
        <v>-35.804138000000002</v>
      </c>
      <c r="E522">
        <v>-42.655521</v>
      </c>
      <c r="F522">
        <v>-40.162525000000002</v>
      </c>
      <c r="L522">
        <v>6180250000</v>
      </c>
      <c r="M522">
        <v>-15.933764</v>
      </c>
      <c r="N522">
        <v>-35.182873000000001</v>
      </c>
      <c r="O522">
        <v>-39.467091000000003</v>
      </c>
      <c r="P522">
        <v>-49.656849000000001</v>
      </c>
    </row>
    <row r="523" spans="2:16" x14ac:dyDescent="0.25">
      <c r="B523">
        <v>6245200000</v>
      </c>
      <c r="C523">
        <v>-14.348621</v>
      </c>
      <c r="D523">
        <v>-35.695576000000003</v>
      </c>
      <c r="E523">
        <v>-42.722107000000001</v>
      </c>
      <c r="F523">
        <v>-40.009472000000002</v>
      </c>
      <c r="L523">
        <v>6245200000</v>
      </c>
      <c r="M523">
        <v>-16.346720000000001</v>
      </c>
      <c r="N523">
        <v>-35.281914</v>
      </c>
      <c r="O523">
        <v>-38.970367000000003</v>
      </c>
      <c r="P523">
        <v>-49.613514000000002</v>
      </c>
    </row>
    <row r="524" spans="2:16" x14ac:dyDescent="0.25">
      <c r="B524">
        <v>6310150000</v>
      </c>
      <c r="C524">
        <v>-14.656181</v>
      </c>
      <c r="D524">
        <v>-35.341782000000002</v>
      </c>
      <c r="E524">
        <v>-42.809157999999996</v>
      </c>
      <c r="F524">
        <v>-39.722549000000001</v>
      </c>
      <c r="L524">
        <v>6310150000</v>
      </c>
      <c r="M524">
        <v>-16.664337</v>
      </c>
      <c r="N524">
        <v>-35.193641999999997</v>
      </c>
      <c r="O524">
        <v>-38.461868000000003</v>
      </c>
      <c r="P524">
        <v>-49.308689000000001</v>
      </c>
    </row>
    <row r="525" spans="2:16" x14ac:dyDescent="0.25">
      <c r="B525">
        <v>6375100000</v>
      </c>
      <c r="C525">
        <v>-15.041243</v>
      </c>
      <c r="D525">
        <v>-34.808982999999998</v>
      </c>
      <c r="E525">
        <v>-42.693877999999998</v>
      </c>
      <c r="F525">
        <v>-39.364860999999998</v>
      </c>
      <c r="L525">
        <v>6375100000</v>
      </c>
      <c r="M525">
        <v>-17.098223000000001</v>
      </c>
      <c r="N525">
        <v>-34.982391</v>
      </c>
      <c r="O525">
        <v>-38.011313999999999</v>
      </c>
      <c r="P525">
        <v>-48.947597999999999</v>
      </c>
    </row>
    <row r="526" spans="2:16" x14ac:dyDescent="0.25">
      <c r="B526">
        <v>6440050000</v>
      </c>
      <c r="C526">
        <v>-15.567575</v>
      </c>
      <c r="D526">
        <v>-34.093449</v>
      </c>
      <c r="E526">
        <v>-42.600079000000001</v>
      </c>
      <c r="F526">
        <v>-38.970511999999999</v>
      </c>
      <c r="L526">
        <v>6440050000</v>
      </c>
      <c r="M526">
        <v>-17.650171</v>
      </c>
      <c r="N526">
        <v>-34.619143999999999</v>
      </c>
      <c r="O526">
        <v>-37.742255999999998</v>
      </c>
      <c r="P526">
        <v>-48.936248999999997</v>
      </c>
    </row>
    <row r="527" spans="2:16" x14ac:dyDescent="0.25">
      <c r="B527">
        <v>6505000000</v>
      </c>
      <c r="C527">
        <v>-16.161529999999999</v>
      </c>
      <c r="D527">
        <v>-33.310859999999998</v>
      </c>
      <c r="E527">
        <v>-42.439255000000003</v>
      </c>
      <c r="F527">
        <v>-38.536704999999998</v>
      </c>
      <c r="L527">
        <v>6505000000</v>
      </c>
      <c r="M527">
        <v>-18.424475000000001</v>
      </c>
      <c r="N527">
        <v>-34.175685999999999</v>
      </c>
      <c r="O527">
        <v>-37.370742999999997</v>
      </c>
      <c r="P527">
        <v>-49.306519000000002</v>
      </c>
    </row>
    <row r="528" spans="2:16" x14ac:dyDescent="0.25">
      <c r="B528">
        <v>6569950000</v>
      </c>
      <c r="C528">
        <v>-16.634197</v>
      </c>
      <c r="D528">
        <v>-32.625647999999998</v>
      </c>
      <c r="E528">
        <v>-42.572173999999997</v>
      </c>
      <c r="F528">
        <v>-38.184131999999998</v>
      </c>
      <c r="L528">
        <v>6569950000</v>
      </c>
      <c r="M528">
        <v>-18.883009000000001</v>
      </c>
      <c r="N528">
        <v>-33.790787000000002</v>
      </c>
      <c r="O528">
        <v>-37.175930000000001</v>
      </c>
      <c r="P528">
        <v>-50.055194999999998</v>
      </c>
    </row>
    <row r="529" spans="2:16" x14ac:dyDescent="0.25">
      <c r="B529">
        <v>6634900000</v>
      </c>
      <c r="C529">
        <v>-17.019257</v>
      </c>
      <c r="D529">
        <v>-31.883721999999999</v>
      </c>
      <c r="E529">
        <v>-42.894474000000002</v>
      </c>
      <c r="F529">
        <v>-37.950705999999997</v>
      </c>
      <c r="L529">
        <v>6634900000</v>
      </c>
      <c r="M529">
        <v>-19.424885</v>
      </c>
      <c r="N529">
        <v>-33.484585000000003</v>
      </c>
      <c r="O529">
        <v>-36.979973000000001</v>
      </c>
      <c r="P529">
        <v>-50.798363000000002</v>
      </c>
    </row>
    <row r="530" spans="2:16" x14ac:dyDescent="0.25">
      <c r="B530">
        <v>6699850000</v>
      </c>
      <c r="C530">
        <v>-17.356804</v>
      </c>
      <c r="D530">
        <v>-31.312909999999999</v>
      </c>
      <c r="E530">
        <v>-43.188972</v>
      </c>
      <c r="F530">
        <v>-37.720055000000002</v>
      </c>
      <c r="L530">
        <v>6699850000</v>
      </c>
      <c r="M530">
        <v>-19.765833000000001</v>
      </c>
      <c r="N530">
        <v>-33.133761999999997</v>
      </c>
      <c r="O530">
        <v>-36.789692000000002</v>
      </c>
      <c r="P530">
        <v>-51.721806000000001</v>
      </c>
    </row>
    <row r="531" spans="2:16" x14ac:dyDescent="0.25">
      <c r="B531">
        <v>6764800000</v>
      </c>
      <c r="C531">
        <v>-17.705712999999999</v>
      </c>
      <c r="D531">
        <v>-30.797885999999998</v>
      </c>
      <c r="E531">
        <v>-43.089851000000003</v>
      </c>
      <c r="F531">
        <v>-37.4193</v>
      </c>
      <c r="L531">
        <v>6764800000</v>
      </c>
      <c r="M531">
        <v>-20.214431999999999</v>
      </c>
      <c r="N531">
        <v>-32.734768000000003</v>
      </c>
      <c r="O531">
        <v>-36.551124999999999</v>
      </c>
      <c r="P531">
        <v>-52.557105999999997</v>
      </c>
    </row>
    <row r="532" spans="2:16" x14ac:dyDescent="0.25">
      <c r="B532">
        <v>6829750000</v>
      </c>
      <c r="C532">
        <v>-17.999510000000001</v>
      </c>
      <c r="D532">
        <v>-30.363071000000001</v>
      </c>
      <c r="E532">
        <v>-42.852169000000004</v>
      </c>
      <c r="F532">
        <v>-37.105666999999997</v>
      </c>
      <c r="L532">
        <v>6829750000</v>
      </c>
      <c r="M532">
        <v>-20.276838000000001</v>
      </c>
      <c r="N532">
        <v>-32.176712000000002</v>
      </c>
      <c r="O532">
        <v>-36.340302000000001</v>
      </c>
      <c r="P532">
        <v>-52.943480999999998</v>
      </c>
    </row>
    <row r="533" spans="2:16" x14ac:dyDescent="0.25">
      <c r="B533">
        <v>6894700000</v>
      </c>
      <c r="C533">
        <v>-18.269157</v>
      </c>
      <c r="D533">
        <v>-30.135083999999999</v>
      </c>
      <c r="E533">
        <v>-42.463810000000002</v>
      </c>
      <c r="F533">
        <v>-36.801174000000003</v>
      </c>
      <c r="L533">
        <v>6894700000</v>
      </c>
      <c r="M533">
        <v>-20.267702</v>
      </c>
      <c r="N533">
        <v>-31.845734</v>
      </c>
      <c r="O533">
        <v>-36.089770999999999</v>
      </c>
      <c r="P533">
        <v>-52.868141000000001</v>
      </c>
    </row>
    <row r="534" spans="2:16" x14ac:dyDescent="0.25">
      <c r="B534">
        <v>6959650000</v>
      </c>
      <c r="C534">
        <v>-18.417308999999999</v>
      </c>
      <c r="D534">
        <v>-30.196978000000001</v>
      </c>
      <c r="E534">
        <v>-42.064304</v>
      </c>
      <c r="F534">
        <v>-36.701053999999999</v>
      </c>
      <c r="L534">
        <v>6959650000</v>
      </c>
      <c r="M534">
        <v>-19.955120000000001</v>
      </c>
      <c r="N534">
        <v>-31.793232</v>
      </c>
      <c r="O534">
        <v>-35.942256999999998</v>
      </c>
      <c r="P534">
        <v>-52.136626999999997</v>
      </c>
    </row>
    <row r="535" spans="2:16" x14ac:dyDescent="0.25">
      <c r="B535">
        <v>7024600000</v>
      </c>
      <c r="C535">
        <v>-18.515326999999999</v>
      </c>
      <c r="D535">
        <v>-30.450050000000001</v>
      </c>
      <c r="E535">
        <v>-41.606803999999997</v>
      </c>
      <c r="F535">
        <v>-36.540432000000003</v>
      </c>
      <c r="L535">
        <v>7024600000</v>
      </c>
      <c r="M535">
        <v>-19.471598</v>
      </c>
      <c r="N535">
        <v>-32.038398999999998</v>
      </c>
      <c r="O535">
        <v>-35.739376</v>
      </c>
      <c r="P535">
        <v>-51.254654000000002</v>
      </c>
    </row>
    <row r="536" spans="2:16" x14ac:dyDescent="0.25">
      <c r="B536">
        <v>7089550000</v>
      </c>
      <c r="C536">
        <v>-18.431280000000001</v>
      </c>
      <c r="D536">
        <v>-30.804652999999998</v>
      </c>
      <c r="E536">
        <v>-41.314242999999998</v>
      </c>
      <c r="F536">
        <v>-36.341557000000002</v>
      </c>
      <c r="L536">
        <v>7089550000</v>
      </c>
      <c r="M536">
        <v>-18.823364000000002</v>
      </c>
      <c r="N536">
        <v>-32.491554000000001</v>
      </c>
      <c r="O536">
        <v>-35.583159999999999</v>
      </c>
      <c r="P536">
        <v>-50.507956999999998</v>
      </c>
    </row>
    <row r="537" spans="2:16" x14ac:dyDescent="0.25">
      <c r="B537">
        <v>7154500000</v>
      </c>
      <c r="C537">
        <v>-18.184813999999999</v>
      </c>
      <c r="D537">
        <v>-31.123816999999999</v>
      </c>
      <c r="E537">
        <v>-41.039776000000003</v>
      </c>
      <c r="F537">
        <v>-35.976669000000001</v>
      </c>
      <c r="L537">
        <v>7154500000</v>
      </c>
      <c r="M537">
        <v>-18.123857000000001</v>
      </c>
      <c r="N537">
        <v>-32.956963000000002</v>
      </c>
      <c r="O537">
        <v>-35.218783999999999</v>
      </c>
      <c r="P537">
        <v>-49.936432000000003</v>
      </c>
    </row>
    <row r="538" spans="2:16" x14ac:dyDescent="0.25">
      <c r="B538">
        <v>7219450000</v>
      </c>
      <c r="C538">
        <v>-17.773295999999998</v>
      </c>
      <c r="D538">
        <v>-31.629352999999998</v>
      </c>
      <c r="E538">
        <v>-41.046275999999999</v>
      </c>
      <c r="F538">
        <v>-35.645434999999999</v>
      </c>
      <c r="L538">
        <v>7219450000</v>
      </c>
      <c r="M538">
        <v>-17.494848000000001</v>
      </c>
      <c r="N538">
        <v>-33.542850000000001</v>
      </c>
      <c r="O538">
        <v>-34.903697999999999</v>
      </c>
      <c r="P538">
        <v>-49.581135000000003</v>
      </c>
    </row>
    <row r="539" spans="2:16" x14ac:dyDescent="0.25">
      <c r="B539">
        <v>7284400000</v>
      </c>
      <c r="C539">
        <v>-17.183309999999999</v>
      </c>
      <c r="D539">
        <v>-32.009940999999998</v>
      </c>
      <c r="E539">
        <v>-41.127136</v>
      </c>
      <c r="F539">
        <v>-35.407581</v>
      </c>
      <c r="L539">
        <v>7284400000</v>
      </c>
      <c r="M539">
        <v>-16.729251999999999</v>
      </c>
      <c r="N539">
        <v>-33.897316000000004</v>
      </c>
      <c r="O539">
        <v>-34.630263999999997</v>
      </c>
      <c r="P539">
        <v>-49.235748000000001</v>
      </c>
    </row>
    <row r="540" spans="2:16" x14ac:dyDescent="0.25">
      <c r="B540">
        <v>7349350000</v>
      </c>
      <c r="C540">
        <v>-16.692833</v>
      </c>
      <c r="D540">
        <v>-32.343944999999998</v>
      </c>
      <c r="E540">
        <v>-41.290970000000002</v>
      </c>
      <c r="F540">
        <v>-35.276786999999999</v>
      </c>
      <c r="L540">
        <v>7349350000</v>
      </c>
      <c r="M540">
        <v>-16.149519000000002</v>
      </c>
      <c r="N540">
        <v>-34.218212000000001</v>
      </c>
      <c r="O540">
        <v>-34.517158999999999</v>
      </c>
      <c r="P540">
        <v>-48.845081</v>
      </c>
    </row>
    <row r="541" spans="2:16" x14ac:dyDescent="0.25">
      <c r="B541">
        <v>7414300000</v>
      </c>
      <c r="C541">
        <v>-16.194510000000001</v>
      </c>
      <c r="D541">
        <v>-32.506900999999999</v>
      </c>
      <c r="E541">
        <v>-41.366562000000002</v>
      </c>
      <c r="F541">
        <v>-35.122971</v>
      </c>
      <c r="L541">
        <v>7414300000</v>
      </c>
      <c r="M541">
        <v>-15.582777999999999</v>
      </c>
      <c r="N541">
        <v>-34.360168000000002</v>
      </c>
      <c r="O541">
        <v>-34.398457000000001</v>
      </c>
      <c r="P541">
        <v>-48.475051999999998</v>
      </c>
    </row>
    <row r="542" spans="2:16" x14ac:dyDescent="0.25">
      <c r="B542">
        <v>7479250000</v>
      </c>
      <c r="C542">
        <v>-15.681271000000001</v>
      </c>
      <c r="D542">
        <v>-32.692211</v>
      </c>
      <c r="E542">
        <v>-41.642197000000003</v>
      </c>
      <c r="F542">
        <v>-34.889290000000003</v>
      </c>
      <c r="L542">
        <v>7479250000</v>
      </c>
      <c r="M542">
        <v>-15.023866</v>
      </c>
      <c r="N542">
        <v>-34.550078999999997</v>
      </c>
      <c r="O542">
        <v>-34.226672999999998</v>
      </c>
      <c r="P542">
        <v>-47.965462000000002</v>
      </c>
    </row>
    <row r="543" spans="2:16" x14ac:dyDescent="0.25">
      <c r="B543">
        <v>7544200000</v>
      </c>
      <c r="C543">
        <v>-15.178592999999999</v>
      </c>
      <c r="D543">
        <v>-32.901096000000003</v>
      </c>
      <c r="E543">
        <v>-41.602607999999996</v>
      </c>
      <c r="F543">
        <v>-34.596255999999997</v>
      </c>
      <c r="L543">
        <v>7544200000</v>
      </c>
      <c r="M543">
        <v>-14.463511</v>
      </c>
      <c r="N543">
        <v>-34.764980000000001</v>
      </c>
      <c r="O543">
        <v>-33.835621000000003</v>
      </c>
      <c r="P543">
        <v>-47.402348000000003</v>
      </c>
    </row>
    <row r="544" spans="2:16" x14ac:dyDescent="0.25">
      <c r="B544">
        <v>7609150000</v>
      </c>
      <c r="C544">
        <v>-14.718772</v>
      </c>
      <c r="D544">
        <v>-33.035930999999998</v>
      </c>
      <c r="E544">
        <v>-41.591988000000001</v>
      </c>
      <c r="F544">
        <v>-34.453598</v>
      </c>
      <c r="L544">
        <v>7609150000</v>
      </c>
      <c r="M544">
        <v>-13.929943</v>
      </c>
      <c r="N544">
        <v>-34.969658000000003</v>
      </c>
      <c r="O544">
        <v>-33.647078999999998</v>
      </c>
      <c r="P544">
        <v>-46.928474000000001</v>
      </c>
    </row>
    <row r="545" spans="2:16" x14ac:dyDescent="0.25">
      <c r="B545">
        <v>7674100000</v>
      </c>
      <c r="C545">
        <v>-14.362015</v>
      </c>
      <c r="D545">
        <v>-33.214072999999999</v>
      </c>
      <c r="E545">
        <v>-41.460014000000001</v>
      </c>
      <c r="F545">
        <v>-34.230342999999998</v>
      </c>
      <c r="L545">
        <v>7674100000</v>
      </c>
      <c r="M545">
        <v>-13.545852</v>
      </c>
      <c r="N545">
        <v>-35.169913999999999</v>
      </c>
      <c r="O545">
        <v>-33.403351000000001</v>
      </c>
      <c r="P545">
        <v>-46.305511000000003</v>
      </c>
    </row>
    <row r="546" spans="2:16" x14ac:dyDescent="0.25">
      <c r="B546">
        <v>7739050000</v>
      </c>
      <c r="C546">
        <v>-13.922155</v>
      </c>
      <c r="D546">
        <v>-33.282986000000001</v>
      </c>
      <c r="E546">
        <v>-41.685935999999998</v>
      </c>
      <c r="F546">
        <v>-34.079765000000002</v>
      </c>
      <c r="L546">
        <v>7739050000</v>
      </c>
      <c r="M546">
        <v>-13.080963000000001</v>
      </c>
      <c r="N546">
        <v>-35.204548000000003</v>
      </c>
      <c r="O546">
        <v>-33.283329000000002</v>
      </c>
      <c r="P546">
        <v>-45.811672000000002</v>
      </c>
    </row>
    <row r="547" spans="2:16" x14ac:dyDescent="0.25">
      <c r="B547">
        <v>7804000000</v>
      </c>
      <c r="C547">
        <v>-13.482822000000001</v>
      </c>
      <c r="D547">
        <v>-33.383228000000003</v>
      </c>
      <c r="E547">
        <v>-41.631476999999997</v>
      </c>
      <c r="F547">
        <v>-33.947403000000001</v>
      </c>
      <c r="L547">
        <v>7804000000</v>
      </c>
      <c r="M547">
        <v>-12.674662</v>
      </c>
      <c r="N547">
        <v>-35.190384000000002</v>
      </c>
      <c r="O547">
        <v>-33.072254000000001</v>
      </c>
      <c r="P547">
        <v>-45.265694000000003</v>
      </c>
    </row>
    <row r="548" spans="2:16" x14ac:dyDescent="0.25">
      <c r="B548">
        <v>7868950000</v>
      </c>
      <c r="C548">
        <v>-13.029502000000001</v>
      </c>
      <c r="D548">
        <v>-33.365806999999997</v>
      </c>
      <c r="E548">
        <v>-41.565120999999998</v>
      </c>
      <c r="F548">
        <v>-33.963946999999997</v>
      </c>
      <c r="L548">
        <v>7868950000</v>
      </c>
      <c r="M548">
        <v>-12.200882999999999</v>
      </c>
      <c r="N548">
        <v>-35.116576999999999</v>
      </c>
      <c r="O548">
        <v>-33.081511999999996</v>
      </c>
      <c r="P548">
        <v>-44.706637999999998</v>
      </c>
    </row>
    <row r="549" spans="2:16" x14ac:dyDescent="0.25">
      <c r="B549">
        <v>7933900000</v>
      </c>
      <c r="C549">
        <v>-12.625029</v>
      </c>
      <c r="D549">
        <v>-33.371220000000001</v>
      </c>
      <c r="E549">
        <v>-41.368999000000002</v>
      </c>
      <c r="F549">
        <v>-33.995899000000001</v>
      </c>
      <c r="L549">
        <v>7933900000</v>
      </c>
      <c r="M549">
        <v>-11.801360000000001</v>
      </c>
      <c r="N549">
        <v>-35.042503000000004</v>
      </c>
      <c r="O549">
        <v>-33.058987000000002</v>
      </c>
      <c r="P549">
        <v>-44.130446999999997</v>
      </c>
    </row>
    <row r="550" spans="2:16" x14ac:dyDescent="0.25">
      <c r="B550">
        <v>7998850000</v>
      </c>
      <c r="C550">
        <v>-12.165134</v>
      </c>
      <c r="D550">
        <v>-33.320903999999999</v>
      </c>
      <c r="E550">
        <v>-41.156776000000001</v>
      </c>
      <c r="F550">
        <v>-33.908123000000003</v>
      </c>
      <c r="L550">
        <v>7998850000</v>
      </c>
      <c r="M550">
        <v>-11.308368</v>
      </c>
      <c r="N550">
        <v>-34.973866000000001</v>
      </c>
      <c r="O550">
        <v>-32.918571</v>
      </c>
      <c r="P550">
        <v>-43.457886000000002</v>
      </c>
    </row>
    <row r="551" spans="2:16" x14ac:dyDescent="0.25">
      <c r="B551">
        <v>8063800000</v>
      </c>
      <c r="C551">
        <v>-11.724318999999999</v>
      </c>
      <c r="D551">
        <v>-33.357776999999999</v>
      </c>
      <c r="E551">
        <v>-40.989845000000003</v>
      </c>
      <c r="F551">
        <v>-33.852848000000002</v>
      </c>
      <c r="L551">
        <v>8063800000</v>
      </c>
      <c r="M551">
        <v>-10.896539000000001</v>
      </c>
      <c r="N551">
        <v>-34.928936</v>
      </c>
      <c r="O551">
        <v>-32.773727000000001</v>
      </c>
      <c r="P551">
        <v>-42.938727999999998</v>
      </c>
    </row>
    <row r="552" spans="2:16" x14ac:dyDescent="0.25">
      <c r="B552">
        <v>8128750000</v>
      </c>
      <c r="C552">
        <v>-11.342677</v>
      </c>
      <c r="D552">
        <v>-33.415233999999998</v>
      </c>
      <c r="E552">
        <v>-40.764209999999999</v>
      </c>
      <c r="F552">
        <v>-33.750557000000001</v>
      </c>
      <c r="L552">
        <v>8128750000</v>
      </c>
      <c r="M552">
        <v>-10.531281</v>
      </c>
      <c r="N552">
        <v>-34.970722000000002</v>
      </c>
      <c r="O552">
        <v>-32.711143</v>
      </c>
      <c r="P552">
        <v>-42.307490999999999</v>
      </c>
    </row>
    <row r="553" spans="2:16" x14ac:dyDescent="0.25">
      <c r="B553">
        <v>8193700000</v>
      </c>
      <c r="C553">
        <v>-10.991685</v>
      </c>
      <c r="D553">
        <v>-33.467807999999998</v>
      </c>
      <c r="E553">
        <v>-40.70364</v>
      </c>
      <c r="F553">
        <v>-33.823582000000002</v>
      </c>
      <c r="L553">
        <v>8193700000</v>
      </c>
      <c r="M553">
        <v>-10.214872</v>
      </c>
      <c r="N553">
        <v>-34.983578000000001</v>
      </c>
      <c r="O553">
        <v>-32.780281000000002</v>
      </c>
      <c r="P553">
        <v>-41.949722000000001</v>
      </c>
    </row>
    <row r="554" spans="2:16" x14ac:dyDescent="0.25">
      <c r="B554">
        <v>8258650000</v>
      </c>
      <c r="C554">
        <v>-10.608212999999999</v>
      </c>
      <c r="D554">
        <v>-33.442000999999998</v>
      </c>
      <c r="E554">
        <v>-40.626506999999997</v>
      </c>
      <c r="F554">
        <v>-33.942261000000002</v>
      </c>
      <c r="L554">
        <v>8258650000</v>
      </c>
      <c r="M554">
        <v>-9.8082743000000008</v>
      </c>
      <c r="N554">
        <v>-34.873116000000003</v>
      </c>
      <c r="O554">
        <v>-32.861904000000003</v>
      </c>
      <c r="P554">
        <v>-41.728279000000001</v>
      </c>
    </row>
    <row r="555" spans="2:16" x14ac:dyDescent="0.25">
      <c r="B555">
        <v>8323600000</v>
      </c>
      <c r="C555">
        <v>-10.234823</v>
      </c>
      <c r="D555">
        <v>-33.379531999999998</v>
      </c>
      <c r="E555">
        <v>-40.573914000000002</v>
      </c>
      <c r="F555">
        <v>-34.065285000000003</v>
      </c>
      <c r="L555">
        <v>8323600000</v>
      </c>
      <c r="M555">
        <v>-9.4592980999999998</v>
      </c>
      <c r="N555">
        <v>-34.746825999999999</v>
      </c>
      <c r="O555">
        <v>-32.954594</v>
      </c>
      <c r="P555">
        <v>-41.720332999999997</v>
      </c>
    </row>
    <row r="556" spans="2:16" x14ac:dyDescent="0.25">
      <c r="B556">
        <v>8388550000</v>
      </c>
      <c r="C556">
        <v>-9.8645505999999994</v>
      </c>
      <c r="D556">
        <v>-33.358325999999998</v>
      </c>
      <c r="E556">
        <v>-40.338627000000002</v>
      </c>
      <c r="F556">
        <v>-34.062241</v>
      </c>
      <c r="L556">
        <v>8388550000</v>
      </c>
      <c r="M556">
        <v>-9.0921211</v>
      </c>
      <c r="N556">
        <v>-34.591396000000003</v>
      </c>
      <c r="O556">
        <v>-33.089939000000001</v>
      </c>
      <c r="P556">
        <v>-41.552653999999997</v>
      </c>
    </row>
    <row r="557" spans="2:16" x14ac:dyDescent="0.25">
      <c r="B557">
        <v>8453500000</v>
      </c>
      <c r="C557">
        <v>-9.6270056000000004</v>
      </c>
      <c r="D557">
        <v>-33.451743999999998</v>
      </c>
      <c r="E557">
        <v>-39.981147999999997</v>
      </c>
      <c r="F557">
        <v>-33.907798999999997</v>
      </c>
      <c r="L557">
        <v>8453500000</v>
      </c>
      <c r="M557">
        <v>-8.8970593999999998</v>
      </c>
      <c r="N557">
        <v>-34.584232</v>
      </c>
      <c r="O557">
        <v>-33.131374000000001</v>
      </c>
      <c r="P557">
        <v>-41.321235999999999</v>
      </c>
    </row>
    <row r="558" spans="2:16" x14ac:dyDescent="0.25">
      <c r="B558">
        <v>8518450000</v>
      </c>
      <c r="C558">
        <v>-9.3392371999999995</v>
      </c>
      <c r="D558">
        <v>-33.589663999999999</v>
      </c>
      <c r="E558">
        <v>-39.544018000000001</v>
      </c>
      <c r="F558">
        <v>-33.753078000000002</v>
      </c>
      <c r="L558">
        <v>8518450000</v>
      </c>
      <c r="M558">
        <v>-8.5960921999999993</v>
      </c>
      <c r="N558">
        <v>-34.534408999999997</v>
      </c>
      <c r="O558">
        <v>-33.197716</v>
      </c>
      <c r="P558">
        <v>-40.979053</v>
      </c>
    </row>
    <row r="559" spans="2:16" x14ac:dyDescent="0.25">
      <c r="B559">
        <v>8583400000</v>
      </c>
      <c r="C559">
        <v>-9.1491279999999993</v>
      </c>
      <c r="D559">
        <v>-33.805939000000002</v>
      </c>
      <c r="E559">
        <v>-39.313567999999997</v>
      </c>
      <c r="F559">
        <v>-33.641337999999998</v>
      </c>
      <c r="L559">
        <v>8583400000</v>
      </c>
      <c r="M559">
        <v>-8.4033203000000007</v>
      </c>
      <c r="N559">
        <v>-34.536541</v>
      </c>
      <c r="O559">
        <v>-33.331245000000003</v>
      </c>
      <c r="P559">
        <v>-40.854453999999997</v>
      </c>
    </row>
    <row r="560" spans="2:16" x14ac:dyDescent="0.25">
      <c r="B560">
        <v>8648350000</v>
      </c>
      <c r="C560">
        <v>-8.8784676000000005</v>
      </c>
      <c r="D560">
        <v>-33.88203</v>
      </c>
      <c r="E560">
        <v>-38.931545</v>
      </c>
      <c r="F560">
        <v>-33.567439999999998</v>
      </c>
      <c r="L560">
        <v>8648350000</v>
      </c>
      <c r="M560">
        <v>-8.1030148999999998</v>
      </c>
      <c r="N560">
        <v>-34.375908000000003</v>
      </c>
      <c r="O560">
        <v>-33.539028000000002</v>
      </c>
      <c r="P560">
        <v>-40.689219999999999</v>
      </c>
    </row>
    <row r="561" spans="2:16" x14ac:dyDescent="0.25">
      <c r="B561">
        <v>8713300000</v>
      </c>
      <c r="C561">
        <v>-8.6997947999999994</v>
      </c>
      <c r="D561">
        <v>-34.078423000000001</v>
      </c>
      <c r="E561">
        <v>-38.637619000000001</v>
      </c>
      <c r="F561">
        <v>-33.444107000000002</v>
      </c>
      <c r="L561">
        <v>8713300000</v>
      </c>
      <c r="M561">
        <v>-7.9036879999999998</v>
      </c>
      <c r="N561">
        <v>-34.388401000000002</v>
      </c>
      <c r="O561">
        <v>-33.668148000000002</v>
      </c>
      <c r="P561">
        <v>-40.589401000000002</v>
      </c>
    </row>
    <row r="562" spans="2:16" x14ac:dyDescent="0.25">
      <c r="B562">
        <v>8778250000</v>
      </c>
      <c r="C562">
        <v>-8.4014834999999994</v>
      </c>
      <c r="D562">
        <v>-34.126868999999999</v>
      </c>
      <c r="E562">
        <v>-38.220863000000001</v>
      </c>
      <c r="F562">
        <v>-33.172058</v>
      </c>
      <c r="L562">
        <v>8778250000</v>
      </c>
      <c r="M562">
        <v>-7.6120706</v>
      </c>
      <c r="N562">
        <v>-34.326641000000002</v>
      </c>
      <c r="O562">
        <v>-33.595058000000002</v>
      </c>
      <c r="P562">
        <v>-40.288910000000001</v>
      </c>
    </row>
    <row r="563" spans="2:16" x14ac:dyDescent="0.25">
      <c r="B563">
        <v>8843200000</v>
      </c>
      <c r="C563">
        <v>-8.1175374999999992</v>
      </c>
      <c r="D563">
        <v>-34.349232000000001</v>
      </c>
      <c r="E563">
        <v>-37.906562999999998</v>
      </c>
      <c r="F563">
        <v>-32.892741999999998</v>
      </c>
      <c r="L563">
        <v>8843200000</v>
      </c>
      <c r="M563">
        <v>-7.3040532999999996</v>
      </c>
      <c r="N563">
        <v>-34.352454999999999</v>
      </c>
      <c r="O563">
        <v>-33.413680999999997</v>
      </c>
      <c r="P563">
        <v>-40.041820999999999</v>
      </c>
    </row>
    <row r="564" spans="2:16" x14ac:dyDescent="0.25">
      <c r="B564">
        <v>8908150000</v>
      </c>
      <c r="C564">
        <v>-7.8747753999999999</v>
      </c>
      <c r="D564">
        <v>-34.601970999999999</v>
      </c>
      <c r="E564">
        <v>-37.642550999999997</v>
      </c>
      <c r="F564">
        <v>-32.617367000000002</v>
      </c>
      <c r="L564">
        <v>8908150000</v>
      </c>
      <c r="M564">
        <v>-7.0351295</v>
      </c>
      <c r="N564">
        <v>-34.425007000000001</v>
      </c>
      <c r="O564">
        <v>-33.093238999999997</v>
      </c>
      <c r="P564">
        <v>-39.745724000000003</v>
      </c>
    </row>
    <row r="565" spans="2:16" x14ac:dyDescent="0.25">
      <c r="B565">
        <v>8973100000</v>
      </c>
      <c r="C565">
        <v>-7.7699160999999997</v>
      </c>
      <c r="D565">
        <v>-35.007755000000003</v>
      </c>
      <c r="E565">
        <v>-37.635165999999998</v>
      </c>
      <c r="F565">
        <v>-32.453560000000003</v>
      </c>
      <c r="L565">
        <v>8973100000</v>
      </c>
      <c r="M565">
        <v>-6.9158030000000004</v>
      </c>
      <c r="N565">
        <v>-34.677914000000001</v>
      </c>
      <c r="O565">
        <v>-32.792755</v>
      </c>
      <c r="P565">
        <v>-39.588863000000003</v>
      </c>
    </row>
    <row r="566" spans="2:16" x14ac:dyDescent="0.25">
      <c r="B566">
        <v>9038050000</v>
      </c>
      <c r="C566">
        <v>-7.6840916000000004</v>
      </c>
      <c r="D566">
        <v>-35.392063</v>
      </c>
      <c r="E566">
        <v>-37.554080999999996</v>
      </c>
      <c r="F566">
        <v>-32.370029000000002</v>
      </c>
      <c r="L566">
        <v>9038050000</v>
      </c>
      <c r="M566">
        <v>-6.8203759000000002</v>
      </c>
      <c r="N566">
        <v>-34.971397000000003</v>
      </c>
      <c r="O566">
        <v>-32.564537000000001</v>
      </c>
      <c r="P566">
        <v>-39.379275999999997</v>
      </c>
    </row>
    <row r="567" spans="2:16" x14ac:dyDescent="0.25">
      <c r="B567">
        <v>9103000000</v>
      </c>
      <c r="C567">
        <v>-7.5653395999999997</v>
      </c>
      <c r="D567">
        <v>-35.771380999999998</v>
      </c>
      <c r="E567">
        <v>-37.376731999999997</v>
      </c>
      <c r="F567">
        <v>-32.383960999999999</v>
      </c>
      <c r="L567">
        <v>9103000000</v>
      </c>
      <c r="M567">
        <v>-6.7124252000000002</v>
      </c>
      <c r="N567">
        <v>-35.197825999999999</v>
      </c>
      <c r="O567">
        <v>-32.452240000000003</v>
      </c>
      <c r="P567">
        <v>-39.149948000000002</v>
      </c>
    </row>
    <row r="568" spans="2:16" x14ac:dyDescent="0.25">
      <c r="B568">
        <v>9167950000</v>
      </c>
      <c r="C568">
        <v>-7.3992715000000002</v>
      </c>
      <c r="D568">
        <v>-36.010254000000003</v>
      </c>
      <c r="E568">
        <v>-37.103290999999999</v>
      </c>
      <c r="F568">
        <v>-32.433304</v>
      </c>
      <c r="L568">
        <v>9167950000</v>
      </c>
      <c r="M568">
        <v>-6.5446739000000003</v>
      </c>
      <c r="N568">
        <v>-35.344700000000003</v>
      </c>
      <c r="O568">
        <v>-32.424968999999997</v>
      </c>
      <c r="P568">
        <v>-38.824291000000002</v>
      </c>
    </row>
    <row r="569" spans="2:16" x14ac:dyDescent="0.25">
      <c r="B569">
        <v>9232900000</v>
      </c>
      <c r="C569">
        <v>-7.2757706999999998</v>
      </c>
      <c r="D569">
        <v>-36.179543000000002</v>
      </c>
      <c r="E569">
        <v>-36.918025999999998</v>
      </c>
      <c r="F569">
        <v>-32.389628999999999</v>
      </c>
      <c r="L569">
        <v>9232900000</v>
      </c>
      <c r="M569">
        <v>-6.4444169999999996</v>
      </c>
      <c r="N569">
        <v>-35.539355999999998</v>
      </c>
      <c r="O569">
        <v>-32.325420000000001</v>
      </c>
      <c r="P569">
        <v>-38.434845000000003</v>
      </c>
    </row>
    <row r="570" spans="2:16" x14ac:dyDescent="0.25">
      <c r="B570">
        <v>9297850000</v>
      </c>
      <c r="C570">
        <v>-7.1001247999999997</v>
      </c>
      <c r="D570">
        <v>-36.272452999999999</v>
      </c>
      <c r="E570">
        <v>-36.608696000000002</v>
      </c>
      <c r="F570">
        <v>-32.287258000000001</v>
      </c>
      <c r="L570">
        <v>9297850000</v>
      </c>
      <c r="M570">
        <v>-6.3095559999999997</v>
      </c>
      <c r="N570">
        <v>-35.703144000000002</v>
      </c>
      <c r="O570">
        <v>-32.171272000000002</v>
      </c>
      <c r="P570">
        <v>-38.052382999999999</v>
      </c>
    </row>
    <row r="571" spans="2:16" x14ac:dyDescent="0.25">
      <c r="B571">
        <v>9362800000</v>
      </c>
      <c r="C571">
        <v>-7.0299740000000002</v>
      </c>
      <c r="D571">
        <v>-36.446677999999999</v>
      </c>
      <c r="E571">
        <v>-36.520350999999998</v>
      </c>
      <c r="F571">
        <v>-32.228198999999996</v>
      </c>
      <c r="L571">
        <v>9362800000</v>
      </c>
      <c r="M571">
        <v>-6.3023806000000002</v>
      </c>
      <c r="N571">
        <v>-35.923789999999997</v>
      </c>
      <c r="O571">
        <v>-32.083945999999997</v>
      </c>
      <c r="P571">
        <v>-37.799270999999997</v>
      </c>
    </row>
    <row r="572" spans="2:16" x14ac:dyDescent="0.25">
      <c r="B572">
        <v>9427750000</v>
      </c>
      <c r="C572">
        <v>-6.8684392000000001</v>
      </c>
      <c r="D572">
        <v>-36.514682999999998</v>
      </c>
      <c r="E572">
        <v>-36.474758000000001</v>
      </c>
      <c r="F572">
        <v>-32.201523000000002</v>
      </c>
      <c r="L572">
        <v>9427750000</v>
      </c>
      <c r="M572">
        <v>-6.2320805000000004</v>
      </c>
      <c r="N572">
        <v>-36.069851</v>
      </c>
      <c r="O572">
        <v>-31.990345000000001</v>
      </c>
      <c r="P572">
        <v>-37.629382999999997</v>
      </c>
    </row>
    <row r="573" spans="2:16" x14ac:dyDescent="0.25">
      <c r="B573">
        <v>9492700000</v>
      </c>
      <c r="C573">
        <v>-6.8113441000000003</v>
      </c>
      <c r="D573">
        <v>-36.567279999999997</v>
      </c>
      <c r="E573">
        <v>-36.636085999999999</v>
      </c>
      <c r="F573">
        <v>-32.240833000000002</v>
      </c>
      <c r="L573">
        <v>9492700000</v>
      </c>
      <c r="M573">
        <v>-6.2547535999999999</v>
      </c>
      <c r="N573">
        <v>-36.206054999999999</v>
      </c>
      <c r="O573">
        <v>-31.987891999999999</v>
      </c>
      <c r="P573">
        <v>-37.658687999999998</v>
      </c>
    </row>
    <row r="574" spans="2:16" x14ac:dyDescent="0.25">
      <c r="B574">
        <v>9557650000</v>
      </c>
      <c r="C574">
        <v>-6.6506547999999999</v>
      </c>
      <c r="D574">
        <v>-36.521202000000002</v>
      </c>
      <c r="E574">
        <v>-36.770496000000001</v>
      </c>
      <c r="F574">
        <v>-32.240673000000001</v>
      </c>
      <c r="L574">
        <v>9557650000</v>
      </c>
      <c r="M574">
        <v>-6.2123108</v>
      </c>
      <c r="N574">
        <v>-36.455795000000002</v>
      </c>
      <c r="O574">
        <v>-31.992352</v>
      </c>
      <c r="P574">
        <v>-37.750641000000002</v>
      </c>
    </row>
    <row r="575" spans="2:16" x14ac:dyDescent="0.25">
      <c r="B575">
        <v>9622600000</v>
      </c>
      <c r="C575">
        <v>-6.6463675000000002</v>
      </c>
      <c r="D575">
        <v>-36.676273000000002</v>
      </c>
      <c r="E575">
        <v>-37.170853000000001</v>
      </c>
      <c r="F575">
        <v>-32.207447000000002</v>
      </c>
      <c r="L575">
        <v>9622600000</v>
      </c>
      <c r="M575">
        <v>-6.2776971000000001</v>
      </c>
      <c r="N575">
        <v>-36.868251999999998</v>
      </c>
      <c r="O575">
        <v>-32.009673999999997</v>
      </c>
      <c r="P575">
        <v>-37.914439999999999</v>
      </c>
    </row>
    <row r="576" spans="2:16" x14ac:dyDescent="0.25">
      <c r="B576">
        <v>9687550000</v>
      </c>
      <c r="C576">
        <v>-6.4573364</v>
      </c>
      <c r="D576">
        <v>-36.651600000000002</v>
      </c>
      <c r="E576">
        <v>-37.625197999999997</v>
      </c>
      <c r="F576">
        <v>-32.192436000000001</v>
      </c>
      <c r="L576">
        <v>9687550000</v>
      </c>
      <c r="M576">
        <v>-6.1913289999999996</v>
      </c>
      <c r="N576">
        <v>-37.287685000000003</v>
      </c>
      <c r="O576">
        <v>-31.981746999999999</v>
      </c>
      <c r="P576">
        <v>-38.181908</v>
      </c>
    </row>
    <row r="577" spans="2:16" x14ac:dyDescent="0.25">
      <c r="B577">
        <v>9752500000</v>
      </c>
      <c r="C577">
        <v>-6.3941355</v>
      </c>
      <c r="D577">
        <v>-36.764972999999998</v>
      </c>
      <c r="E577">
        <v>-38.098503000000001</v>
      </c>
      <c r="F577">
        <v>-32.098297000000002</v>
      </c>
      <c r="L577">
        <v>9752500000</v>
      </c>
      <c r="M577">
        <v>-6.1700087000000003</v>
      </c>
      <c r="N577">
        <v>-37.648494999999997</v>
      </c>
      <c r="O577">
        <v>-31.879158</v>
      </c>
      <c r="P577">
        <v>-38.475861000000002</v>
      </c>
    </row>
    <row r="578" spans="2:16" x14ac:dyDescent="0.25">
      <c r="B578">
        <v>9817450000</v>
      </c>
      <c r="C578">
        <v>-6.1585960000000002</v>
      </c>
      <c r="D578">
        <v>-36.822014000000003</v>
      </c>
      <c r="E578">
        <v>-38.719669000000003</v>
      </c>
      <c r="F578">
        <v>-32.196975999999999</v>
      </c>
      <c r="L578">
        <v>9817450000</v>
      </c>
      <c r="M578">
        <v>-6.0188965999999997</v>
      </c>
      <c r="N578">
        <v>-38.113906999999998</v>
      </c>
      <c r="O578">
        <v>-31.955255999999999</v>
      </c>
      <c r="P578">
        <v>-38.988247000000001</v>
      </c>
    </row>
    <row r="579" spans="2:16" x14ac:dyDescent="0.25">
      <c r="B579">
        <v>9882400000</v>
      </c>
      <c r="C579">
        <v>-6.0511698999999997</v>
      </c>
      <c r="D579">
        <v>-37.112907</v>
      </c>
      <c r="E579">
        <v>-39.464767000000002</v>
      </c>
      <c r="F579">
        <v>-32.265087000000001</v>
      </c>
      <c r="L579">
        <v>9882400000</v>
      </c>
      <c r="M579">
        <v>-5.9604578000000004</v>
      </c>
      <c r="N579">
        <v>-38.672569000000003</v>
      </c>
      <c r="O579">
        <v>-32.036396000000003</v>
      </c>
      <c r="P579">
        <v>-39.526878000000004</v>
      </c>
    </row>
    <row r="580" spans="2:16" x14ac:dyDescent="0.25">
      <c r="B580">
        <v>9947350000</v>
      </c>
      <c r="C580">
        <v>-5.8747892000000004</v>
      </c>
      <c r="D580">
        <v>-37.519202999999997</v>
      </c>
      <c r="E580">
        <v>-40.242080999999999</v>
      </c>
      <c r="F580">
        <v>-32.385868000000002</v>
      </c>
      <c r="L580">
        <v>9947350000</v>
      </c>
      <c r="M580">
        <v>-5.8669757999999996</v>
      </c>
      <c r="N580">
        <v>-39.176174000000003</v>
      </c>
      <c r="O580">
        <v>-32.174267</v>
      </c>
      <c r="P580">
        <v>-40.215767</v>
      </c>
    </row>
    <row r="581" spans="2:16" x14ac:dyDescent="0.25">
      <c r="B581">
        <v>10012300000</v>
      </c>
      <c r="C581">
        <v>-5.8543262</v>
      </c>
      <c r="D581">
        <v>-38.010173999999999</v>
      </c>
      <c r="E581">
        <v>-40.891047999999998</v>
      </c>
      <c r="F581">
        <v>-32.306545</v>
      </c>
      <c r="L581">
        <v>10012300000</v>
      </c>
      <c r="M581">
        <v>-5.9191345999999996</v>
      </c>
      <c r="N581">
        <v>-39.577689999999997</v>
      </c>
      <c r="O581">
        <v>-32.160721000000002</v>
      </c>
      <c r="P581">
        <v>-40.525261</v>
      </c>
    </row>
    <row r="582" spans="2:16" x14ac:dyDescent="0.25">
      <c r="B582">
        <v>10077250000</v>
      </c>
      <c r="C582">
        <v>-5.7902798999999998</v>
      </c>
      <c r="D582">
        <v>-38.344265</v>
      </c>
      <c r="E582">
        <v>-41.559593</v>
      </c>
      <c r="F582">
        <v>-32.270412</v>
      </c>
      <c r="L582">
        <v>10077250000</v>
      </c>
      <c r="M582">
        <v>-5.9487081000000002</v>
      </c>
      <c r="N582">
        <v>-39.892131999999997</v>
      </c>
      <c r="O582">
        <v>-32.251522000000001</v>
      </c>
      <c r="P582">
        <v>-40.822322999999997</v>
      </c>
    </row>
    <row r="583" spans="2:16" x14ac:dyDescent="0.25">
      <c r="B583">
        <v>10142200000</v>
      </c>
      <c r="C583">
        <v>-5.7942704999999997</v>
      </c>
      <c r="D583">
        <v>-38.676056000000003</v>
      </c>
      <c r="E583">
        <v>-42.342033000000001</v>
      </c>
      <c r="F583">
        <v>-32.214142000000002</v>
      </c>
      <c r="L583">
        <v>10142200000</v>
      </c>
      <c r="M583">
        <v>-6.0754175000000004</v>
      </c>
      <c r="N583">
        <v>-39.952567999999999</v>
      </c>
      <c r="O583">
        <v>-32.334708999999997</v>
      </c>
      <c r="P583">
        <v>-40.971080999999998</v>
      </c>
    </row>
    <row r="584" spans="2:16" x14ac:dyDescent="0.25">
      <c r="B584">
        <v>10207150000</v>
      </c>
      <c r="C584">
        <v>-5.7397137000000003</v>
      </c>
      <c r="D584">
        <v>-38.831435999999997</v>
      </c>
      <c r="E584">
        <v>-43.170940000000002</v>
      </c>
      <c r="F584">
        <v>-32.276103999999997</v>
      </c>
      <c r="L584">
        <v>10207150000</v>
      </c>
      <c r="M584">
        <v>-6.1205945000000002</v>
      </c>
      <c r="N584">
        <v>-39.838203</v>
      </c>
      <c r="O584">
        <v>-32.508147999999998</v>
      </c>
      <c r="P584">
        <v>-41.310375000000001</v>
      </c>
    </row>
    <row r="585" spans="2:16" x14ac:dyDescent="0.25">
      <c r="B585">
        <v>10272100000</v>
      </c>
      <c r="C585">
        <v>-5.7391800999999996</v>
      </c>
      <c r="D585">
        <v>-39.060253000000003</v>
      </c>
      <c r="E585">
        <v>-43.985332</v>
      </c>
      <c r="F585">
        <v>-32.314616999999998</v>
      </c>
      <c r="L585">
        <v>10272100000</v>
      </c>
      <c r="M585">
        <v>-6.2166834</v>
      </c>
      <c r="N585">
        <v>-39.612068000000001</v>
      </c>
      <c r="O585">
        <v>-32.636386999999999</v>
      </c>
      <c r="P585">
        <v>-41.736198000000002</v>
      </c>
    </row>
    <row r="586" spans="2:16" x14ac:dyDescent="0.25">
      <c r="B586">
        <v>10337050000</v>
      </c>
      <c r="C586">
        <v>-5.6333755999999999</v>
      </c>
      <c r="D586">
        <v>-39.023933</v>
      </c>
      <c r="E586">
        <v>-44.670937000000002</v>
      </c>
      <c r="F586">
        <v>-32.513680000000001</v>
      </c>
      <c r="L586">
        <v>10337050000</v>
      </c>
      <c r="M586">
        <v>-6.1503081000000002</v>
      </c>
      <c r="N586">
        <v>-39.508293000000002</v>
      </c>
      <c r="O586">
        <v>-32.897362000000001</v>
      </c>
      <c r="P586">
        <v>-42.179844000000003</v>
      </c>
    </row>
    <row r="587" spans="2:16" x14ac:dyDescent="0.25">
      <c r="B587">
        <v>10402000000</v>
      </c>
      <c r="C587">
        <v>-5.6078339000000001</v>
      </c>
      <c r="D587">
        <v>-39.062424</v>
      </c>
      <c r="E587">
        <v>-45.070999</v>
      </c>
      <c r="F587">
        <v>-32.659367000000003</v>
      </c>
      <c r="L587">
        <v>10402000000</v>
      </c>
      <c r="M587">
        <v>-6.2297516000000002</v>
      </c>
      <c r="N587">
        <v>-39.32835</v>
      </c>
      <c r="O587">
        <v>-33.109009</v>
      </c>
      <c r="P587">
        <v>-42.669609000000001</v>
      </c>
    </row>
    <row r="588" spans="2:16" x14ac:dyDescent="0.25">
      <c r="B588">
        <v>10466950000</v>
      </c>
      <c r="C588">
        <v>-5.4872727000000001</v>
      </c>
      <c r="D588">
        <v>-38.911017999999999</v>
      </c>
      <c r="E588">
        <v>-44.839188</v>
      </c>
      <c r="F588">
        <v>-32.793864999999997</v>
      </c>
      <c r="L588">
        <v>10466950000</v>
      </c>
      <c r="M588">
        <v>-6.1012358999999998</v>
      </c>
      <c r="N588">
        <v>-39.240940000000002</v>
      </c>
      <c r="O588">
        <v>-33.252288999999998</v>
      </c>
      <c r="P588">
        <v>-42.94059</v>
      </c>
    </row>
    <row r="589" spans="2:16" x14ac:dyDescent="0.25">
      <c r="B589">
        <v>10531900000</v>
      </c>
      <c r="C589">
        <v>-5.5351128999999997</v>
      </c>
      <c r="D589">
        <v>-38.928435999999998</v>
      </c>
      <c r="E589">
        <v>-44.543449000000003</v>
      </c>
      <c r="F589">
        <v>-32.870949000000003</v>
      </c>
      <c r="L589">
        <v>10531900000</v>
      </c>
      <c r="M589">
        <v>-6.1900563000000002</v>
      </c>
      <c r="N589">
        <v>-39.15287</v>
      </c>
      <c r="O589">
        <v>-33.321674000000002</v>
      </c>
      <c r="P589">
        <v>-43.239986000000002</v>
      </c>
    </row>
    <row r="590" spans="2:16" x14ac:dyDescent="0.25">
      <c r="B590">
        <v>10596850000</v>
      </c>
      <c r="C590">
        <v>-5.4830484000000004</v>
      </c>
      <c r="D590">
        <v>-38.759059999999998</v>
      </c>
      <c r="E590">
        <v>-43.904716000000001</v>
      </c>
      <c r="F590">
        <v>-32.941547</v>
      </c>
      <c r="L590">
        <v>10596850000</v>
      </c>
      <c r="M590">
        <v>-6.0636606000000004</v>
      </c>
      <c r="N590">
        <v>-39.383904000000001</v>
      </c>
      <c r="O590">
        <v>-33.351177</v>
      </c>
      <c r="P590">
        <v>-43.201892999999998</v>
      </c>
    </row>
    <row r="591" spans="2:16" x14ac:dyDescent="0.25">
      <c r="B591">
        <v>10661800000</v>
      </c>
      <c r="C591">
        <v>-5.6651030000000002</v>
      </c>
      <c r="D591">
        <v>-38.952244</v>
      </c>
      <c r="E591">
        <v>-43.519759999999998</v>
      </c>
      <c r="F591">
        <v>-32.933886999999999</v>
      </c>
      <c r="L591">
        <v>10661800000</v>
      </c>
      <c r="M591">
        <v>-6.2799101000000004</v>
      </c>
      <c r="N591">
        <v>-39.46022</v>
      </c>
      <c r="O591">
        <v>-33.367092</v>
      </c>
      <c r="P591">
        <v>-42.979416000000001</v>
      </c>
    </row>
    <row r="592" spans="2:16" x14ac:dyDescent="0.25">
      <c r="B592">
        <v>10726750000</v>
      </c>
      <c r="C592">
        <v>-5.7391496000000002</v>
      </c>
      <c r="D592">
        <v>-38.945338999999997</v>
      </c>
      <c r="E592">
        <v>-42.623553999999999</v>
      </c>
      <c r="F592">
        <v>-32.951416000000002</v>
      </c>
      <c r="L592">
        <v>10726750000</v>
      </c>
      <c r="M592">
        <v>-6.3126439999999997</v>
      </c>
      <c r="N592">
        <v>-39.646503000000003</v>
      </c>
      <c r="O592">
        <v>-33.279483999999997</v>
      </c>
      <c r="P592">
        <v>-42.834412</v>
      </c>
    </row>
    <row r="593" spans="2:16" x14ac:dyDescent="0.25">
      <c r="B593">
        <v>10791700000</v>
      </c>
      <c r="C593">
        <v>-5.9254202999999999</v>
      </c>
      <c r="D593">
        <v>-39.175488000000001</v>
      </c>
      <c r="E593">
        <v>-41.957653000000001</v>
      </c>
      <c r="F593">
        <v>-32.996623999999997</v>
      </c>
      <c r="L593">
        <v>10791700000</v>
      </c>
      <c r="M593">
        <v>-6.5592217000000002</v>
      </c>
      <c r="N593">
        <v>-39.555107</v>
      </c>
      <c r="O593">
        <v>-33.263846999999998</v>
      </c>
      <c r="P593">
        <v>-42.783442999999998</v>
      </c>
    </row>
    <row r="594" spans="2:16" x14ac:dyDescent="0.25">
      <c r="B594">
        <v>10856650000</v>
      </c>
      <c r="C594">
        <v>-6.0230645999999997</v>
      </c>
      <c r="D594">
        <v>-39.145462000000002</v>
      </c>
      <c r="E594">
        <v>-41.162773000000001</v>
      </c>
      <c r="F594">
        <v>-33.068989000000002</v>
      </c>
      <c r="L594">
        <v>10856650000</v>
      </c>
      <c r="M594">
        <v>-6.6575851000000004</v>
      </c>
      <c r="N594">
        <v>-39.602851999999999</v>
      </c>
      <c r="O594">
        <v>-33.197285000000001</v>
      </c>
      <c r="P594">
        <v>-42.696021999999999</v>
      </c>
    </row>
    <row r="595" spans="2:16" x14ac:dyDescent="0.25">
      <c r="B595">
        <v>10921600000</v>
      </c>
      <c r="C595">
        <v>-6.2080039999999999</v>
      </c>
      <c r="D595">
        <v>-39.325530999999998</v>
      </c>
      <c r="E595">
        <v>-40.555388999999998</v>
      </c>
      <c r="F595">
        <v>-33.079326999999999</v>
      </c>
      <c r="L595">
        <v>10921600000</v>
      </c>
      <c r="M595">
        <v>-6.9029064</v>
      </c>
      <c r="N595">
        <v>-39.372959000000002</v>
      </c>
      <c r="O595">
        <v>-33.104424000000002</v>
      </c>
      <c r="P595">
        <v>-42.412621000000001</v>
      </c>
    </row>
    <row r="596" spans="2:16" x14ac:dyDescent="0.25">
      <c r="B596">
        <v>10986550000</v>
      </c>
      <c r="C596">
        <v>-6.3126062999999997</v>
      </c>
      <c r="D596">
        <v>-39.429423999999997</v>
      </c>
      <c r="E596">
        <v>-39.952007000000002</v>
      </c>
      <c r="F596">
        <v>-33.146769999999997</v>
      </c>
      <c r="L596">
        <v>10986550000</v>
      </c>
      <c r="M596">
        <v>-6.9784255000000002</v>
      </c>
      <c r="N596">
        <v>-39.452258999999998</v>
      </c>
      <c r="O596">
        <v>-32.968895000000003</v>
      </c>
      <c r="P596">
        <v>-42.266674000000002</v>
      </c>
    </row>
    <row r="597" spans="2:16" x14ac:dyDescent="0.25">
      <c r="B597">
        <v>11051500000</v>
      </c>
      <c r="C597">
        <v>-6.3587803999999997</v>
      </c>
      <c r="D597">
        <v>-39.695576000000003</v>
      </c>
      <c r="E597">
        <v>-39.401600000000002</v>
      </c>
      <c r="F597">
        <v>-33.234679999999997</v>
      </c>
      <c r="L597">
        <v>11051500000</v>
      </c>
      <c r="M597">
        <v>-7.0406655999999996</v>
      </c>
      <c r="N597">
        <v>-39.594242000000001</v>
      </c>
      <c r="O597">
        <v>-32.827022999999997</v>
      </c>
      <c r="P597">
        <v>-42.06879</v>
      </c>
    </row>
    <row r="598" spans="2:16" x14ac:dyDescent="0.25">
      <c r="B598">
        <v>11116450000</v>
      </c>
      <c r="C598">
        <v>-6.3223653000000004</v>
      </c>
      <c r="D598">
        <v>-39.879322000000002</v>
      </c>
      <c r="E598">
        <v>-38.910400000000003</v>
      </c>
      <c r="F598">
        <v>-33.377876000000001</v>
      </c>
      <c r="L598">
        <v>11116450000</v>
      </c>
      <c r="M598">
        <v>-6.9261784999999998</v>
      </c>
      <c r="N598">
        <v>-40.059772000000002</v>
      </c>
      <c r="O598">
        <v>-32.725017999999999</v>
      </c>
      <c r="P598">
        <v>-41.804622999999999</v>
      </c>
    </row>
    <row r="599" spans="2:16" x14ac:dyDescent="0.25">
      <c r="B599">
        <v>11181400000</v>
      </c>
      <c r="C599">
        <v>-6.3981852999999997</v>
      </c>
      <c r="D599">
        <v>-40.255538999999999</v>
      </c>
      <c r="E599">
        <v>-38.509051999999997</v>
      </c>
      <c r="F599">
        <v>-33.460236000000002</v>
      </c>
      <c r="L599">
        <v>11181400000</v>
      </c>
      <c r="M599">
        <v>-6.9457560000000003</v>
      </c>
      <c r="N599">
        <v>-40.205112</v>
      </c>
      <c r="O599">
        <v>-32.648544000000001</v>
      </c>
      <c r="P599">
        <v>-41.471412999999998</v>
      </c>
    </row>
    <row r="600" spans="2:16" x14ac:dyDescent="0.25">
      <c r="B600">
        <v>11246350000</v>
      </c>
      <c r="C600">
        <v>-6.4833287999999998</v>
      </c>
      <c r="D600">
        <v>-40.776516000000001</v>
      </c>
      <c r="E600">
        <v>-38.162880000000001</v>
      </c>
      <c r="F600">
        <v>-33.571086999999999</v>
      </c>
      <c r="L600">
        <v>11246350000</v>
      </c>
      <c r="M600">
        <v>-6.9366783999999999</v>
      </c>
      <c r="N600">
        <v>-40.551330999999998</v>
      </c>
      <c r="O600">
        <v>-32.596783000000002</v>
      </c>
      <c r="P600">
        <v>-41.187027</v>
      </c>
    </row>
    <row r="601" spans="2:16" x14ac:dyDescent="0.25">
      <c r="B601">
        <v>11311300000</v>
      </c>
      <c r="C601">
        <v>-6.6214937999999997</v>
      </c>
      <c r="D601">
        <v>-41.418945000000001</v>
      </c>
      <c r="E601">
        <v>-37.837108999999998</v>
      </c>
      <c r="F601">
        <v>-33.678458999999997</v>
      </c>
      <c r="L601">
        <v>11311300000</v>
      </c>
      <c r="M601">
        <v>-7.0083159999999998</v>
      </c>
      <c r="N601">
        <v>-40.630524000000001</v>
      </c>
      <c r="O601">
        <v>-32.592407000000001</v>
      </c>
      <c r="P601">
        <v>-40.809539999999998</v>
      </c>
    </row>
    <row r="602" spans="2:16" x14ac:dyDescent="0.25">
      <c r="B602">
        <v>11376250000</v>
      </c>
      <c r="C602">
        <v>-6.7317027999999999</v>
      </c>
      <c r="D602">
        <v>-42.098629000000003</v>
      </c>
      <c r="E602">
        <v>-37.571503</v>
      </c>
      <c r="F602">
        <v>-33.800277999999999</v>
      </c>
      <c r="L602">
        <v>11376250000</v>
      </c>
      <c r="M602">
        <v>-7.1013517000000004</v>
      </c>
      <c r="N602">
        <v>-40.719138999999998</v>
      </c>
      <c r="O602">
        <v>-32.562823999999999</v>
      </c>
      <c r="P602">
        <v>-40.496589999999998</v>
      </c>
    </row>
    <row r="603" spans="2:16" x14ac:dyDescent="0.25">
      <c r="B603">
        <v>11441200000</v>
      </c>
      <c r="C603">
        <v>-6.8753251999999998</v>
      </c>
      <c r="D603">
        <v>-42.853499999999997</v>
      </c>
      <c r="E603">
        <v>-37.488888000000003</v>
      </c>
      <c r="F603">
        <v>-34.059005999999997</v>
      </c>
      <c r="L603">
        <v>11441200000</v>
      </c>
      <c r="M603">
        <v>-7.2230338999999999</v>
      </c>
      <c r="N603">
        <v>-40.481216000000003</v>
      </c>
      <c r="O603">
        <v>-32.713065999999998</v>
      </c>
      <c r="P603">
        <v>-40.228237</v>
      </c>
    </row>
    <row r="604" spans="2:16" x14ac:dyDescent="0.25">
      <c r="B604">
        <v>11506150000</v>
      </c>
      <c r="C604">
        <v>-6.9006667000000004</v>
      </c>
      <c r="D604">
        <v>-43.636612</v>
      </c>
      <c r="E604">
        <v>-37.393687999999997</v>
      </c>
      <c r="F604">
        <v>-34.255614999999999</v>
      </c>
      <c r="L604">
        <v>11506150000</v>
      </c>
      <c r="M604">
        <v>-7.2502193000000004</v>
      </c>
      <c r="N604">
        <v>-40.407840999999998</v>
      </c>
      <c r="O604">
        <v>-32.798965000000003</v>
      </c>
      <c r="P604">
        <v>-39.998477999999999</v>
      </c>
    </row>
    <row r="605" spans="2:16" x14ac:dyDescent="0.25">
      <c r="B605">
        <v>11571100000</v>
      </c>
      <c r="C605">
        <v>-6.8923268000000002</v>
      </c>
      <c r="D605">
        <v>-44.548591999999999</v>
      </c>
      <c r="E605">
        <v>-37.293255000000002</v>
      </c>
      <c r="F605">
        <v>-34.489688999999998</v>
      </c>
      <c r="L605">
        <v>11571100000</v>
      </c>
      <c r="M605">
        <v>-7.1949696999999997</v>
      </c>
      <c r="N605">
        <v>-40.247269000000003</v>
      </c>
      <c r="O605">
        <v>-32.949398000000002</v>
      </c>
      <c r="P605">
        <v>-39.714103999999999</v>
      </c>
    </row>
    <row r="606" spans="2:16" x14ac:dyDescent="0.25">
      <c r="B606">
        <v>11636050000</v>
      </c>
      <c r="C606">
        <v>-6.9552569000000002</v>
      </c>
      <c r="D606">
        <v>-45.412086000000002</v>
      </c>
      <c r="E606">
        <v>-37.159069000000002</v>
      </c>
      <c r="F606">
        <v>-34.678035999999999</v>
      </c>
      <c r="L606">
        <v>11636050000</v>
      </c>
      <c r="M606">
        <v>-7.2283010000000001</v>
      </c>
      <c r="N606">
        <v>-39.913055</v>
      </c>
      <c r="O606">
        <v>-33.075279000000002</v>
      </c>
      <c r="P606">
        <v>-39.447304000000003</v>
      </c>
    </row>
    <row r="607" spans="2:16" x14ac:dyDescent="0.25">
      <c r="B607">
        <v>11701000000</v>
      </c>
      <c r="C607">
        <v>-7.0538711999999997</v>
      </c>
      <c r="D607">
        <v>-46.524895000000001</v>
      </c>
      <c r="E607">
        <v>-37.024597</v>
      </c>
      <c r="F607">
        <v>-34.930840000000003</v>
      </c>
      <c r="L607">
        <v>11701000000</v>
      </c>
      <c r="M607">
        <v>-7.2649016</v>
      </c>
      <c r="N607">
        <v>-39.444167999999998</v>
      </c>
      <c r="O607">
        <v>-33.254317999999998</v>
      </c>
      <c r="P607">
        <v>-39.172843999999998</v>
      </c>
    </row>
    <row r="608" spans="2:16" x14ac:dyDescent="0.25">
      <c r="B608">
        <v>11765950000</v>
      </c>
      <c r="C608">
        <v>-7.1934066000000003</v>
      </c>
      <c r="D608">
        <v>-47.530003000000001</v>
      </c>
      <c r="E608">
        <v>-36.8857</v>
      </c>
      <c r="F608">
        <v>-35.193671999999999</v>
      </c>
      <c r="L608">
        <v>11765950000</v>
      </c>
      <c r="M608">
        <v>-7.2880278000000001</v>
      </c>
      <c r="N608">
        <v>-38.975135999999999</v>
      </c>
      <c r="O608">
        <v>-33.461162999999999</v>
      </c>
      <c r="P608">
        <v>-38.91169</v>
      </c>
    </row>
    <row r="609" spans="2:16" x14ac:dyDescent="0.25">
      <c r="B609">
        <v>11830900000</v>
      </c>
      <c r="C609">
        <v>-7.2896304000000001</v>
      </c>
      <c r="D609">
        <v>-48.496132000000003</v>
      </c>
      <c r="E609">
        <v>-36.795147</v>
      </c>
      <c r="F609">
        <v>-35.400554999999997</v>
      </c>
      <c r="L609">
        <v>11830900000</v>
      </c>
      <c r="M609">
        <v>-7.3396754</v>
      </c>
      <c r="N609">
        <v>-38.505679999999998</v>
      </c>
      <c r="O609">
        <v>-33.587257000000001</v>
      </c>
      <c r="P609">
        <v>-38.722237</v>
      </c>
    </row>
    <row r="610" spans="2:16" x14ac:dyDescent="0.25">
      <c r="B610">
        <v>11895850000</v>
      </c>
      <c r="C610">
        <v>-7.4003601000000003</v>
      </c>
      <c r="D610">
        <v>-49.623950999999998</v>
      </c>
      <c r="E610">
        <v>-36.747627000000001</v>
      </c>
      <c r="F610">
        <v>-35.56982</v>
      </c>
      <c r="L610">
        <v>11895850000</v>
      </c>
      <c r="M610">
        <v>-7.3515214999999996</v>
      </c>
      <c r="N610">
        <v>-37.953991000000002</v>
      </c>
      <c r="O610">
        <v>-33.698143000000002</v>
      </c>
      <c r="P610">
        <v>-38.538817999999999</v>
      </c>
    </row>
    <row r="611" spans="2:16" x14ac:dyDescent="0.25">
      <c r="B611">
        <v>11960800000</v>
      </c>
      <c r="C611">
        <v>-7.4275526999999997</v>
      </c>
      <c r="D611">
        <v>-50.810844000000003</v>
      </c>
      <c r="E611">
        <v>-36.760573999999998</v>
      </c>
      <c r="F611">
        <v>-35.796267999999998</v>
      </c>
      <c r="L611">
        <v>11960800000</v>
      </c>
      <c r="M611">
        <v>-7.3710456000000004</v>
      </c>
      <c r="N611">
        <v>-37.422423999999999</v>
      </c>
      <c r="O611">
        <v>-33.795974999999999</v>
      </c>
      <c r="P611">
        <v>-38.409554</v>
      </c>
    </row>
    <row r="612" spans="2:16" x14ac:dyDescent="0.25">
      <c r="B612">
        <v>12025750000</v>
      </c>
      <c r="C612">
        <v>-7.4437775999999998</v>
      </c>
      <c r="D612">
        <v>-51.926315000000002</v>
      </c>
      <c r="E612">
        <v>-36.819443</v>
      </c>
      <c r="F612">
        <v>-35.998435999999998</v>
      </c>
      <c r="L612">
        <v>12025750000</v>
      </c>
      <c r="M612">
        <v>-7.2591108999999996</v>
      </c>
      <c r="N612">
        <v>-36.930756000000002</v>
      </c>
      <c r="O612">
        <v>-33.909317000000001</v>
      </c>
      <c r="P612">
        <v>-38.313324000000001</v>
      </c>
    </row>
    <row r="613" spans="2:16" x14ac:dyDescent="0.25">
      <c r="B613">
        <v>12090700000</v>
      </c>
      <c r="C613">
        <v>-7.3928789999999998</v>
      </c>
      <c r="D613">
        <v>-52.350257999999997</v>
      </c>
      <c r="E613">
        <v>-37.037739000000002</v>
      </c>
      <c r="F613">
        <v>-36.248268000000003</v>
      </c>
      <c r="L613">
        <v>12090700000</v>
      </c>
      <c r="M613">
        <v>-7.2288484999999998</v>
      </c>
      <c r="N613">
        <v>-36.561591999999997</v>
      </c>
      <c r="O613">
        <v>-34.079265999999997</v>
      </c>
      <c r="P613">
        <v>-38.260238999999999</v>
      </c>
    </row>
    <row r="614" spans="2:16" x14ac:dyDescent="0.25">
      <c r="B614">
        <v>12155650000</v>
      </c>
      <c r="C614">
        <v>-7.3103194</v>
      </c>
      <c r="D614">
        <v>-51.940097999999999</v>
      </c>
      <c r="E614">
        <v>-37.253948000000001</v>
      </c>
      <c r="F614">
        <v>-36.375239999999998</v>
      </c>
      <c r="L614">
        <v>12155650000</v>
      </c>
      <c r="M614">
        <v>-6.9929718999999997</v>
      </c>
      <c r="N614">
        <v>-36.245426000000002</v>
      </c>
      <c r="O614">
        <v>-34.217255000000002</v>
      </c>
      <c r="P614">
        <v>-38.242274999999999</v>
      </c>
    </row>
    <row r="615" spans="2:16" x14ac:dyDescent="0.25">
      <c r="B615">
        <v>12220600000</v>
      </c>
      <c r="C615">
        <v>-7.3000474000000004</v>
      </c>
      <c r="D615">
        <v>-50.749701999999999</v>
      </c>
      <c r="E615">
        <v>-37.312840000000001</v>
      </c>
      <c r="F615">
        <v>-36.452717</v>
      </c>
      <c r="L615">
        <v>12220600000</v>
      </c>
      <c r="M615">
        <v>-6.9607257999999996</v>
      </c>
      <c r="N615">
        <v>-35.832301999999999</v>
      </c>
      <c r="O615">
        <v>-34.312237000000003</v>
      </c>
      <c r="P615">
        <v>-38.122135</v>
      </c>
    </row>
    <row r="616" spans="2:16" x14ac:dyDescent="0.25">
      <c r="B616">
        <v>12285550000</v>
      </c>
      <c r="C616">
        <v>-7.1999116000000001</v>
      </c>
      <c r="D616">
        <v>-48.903198000000003</v>
      </c>
      <c r="E616">
        <v>-37.468189000000002</v>
      </c>
      <c r="F616">
        <v>-36.526653000000003</v>
      </c>
      <c r="L616">
        <v>12285550000</v>
      </c>
      <c r="M616">
        <v>-6.6873126000000003</v>
      </c>
      <c r="N616">
        <v>-35.532573999999997</v>
      </c>
      <c r="O616">
        <v>-34.431339000000001</v>
      </c>
      <c r="P616">
        <v>-38.086818999999998</v>
      </c>
    </row>
    <row r="617" spans="2:16" x14ac:dyDescent="0.25">
      <c r="B617">
        <v>12350500000</v>
      </c>
      <c r="C617">
        <v>-7.1308680000000004</v>
      </c>
      <c r="D617">
        <v>-47.083229000000003</v>
      </c>
      <c r="E617">
        <v>-37.661513999999997</v>
      </c>
      <c r="F617">
        <v>-36.721274999999999</v>
      </c>
      <c r="L617">
        <v>12350500000</v>
      </c>
      <c r="M617">
        <v>-6.6638045000000004</v>
      </c>
      <c r="N617">
        <v>-35.177624000000002</v>
      </c>
      <c r="O617">
        <v>-34.709637000000001</v>
      </c>
      <c r="P617">
        <v>-38.084834999999998</v>
      </c>
    </row>
    <row r="618" spans="2:16" x14ac:dyDescent="0.25">
      <c r="B618">
        <v>12415450000</v>
      </c>
      <c r="C618">
        <v>-7.0270691000000003</v>
      </c>
      <c r="D618">
        <v>-45.565913999999999</v>
      </c>
      <c r="E618">
        <v>-37.947647000000003</v>
      </c>
      <c r="F618">
        <v>-36.960602000000002</v>
      </c>
      <c r="L618">
        <v>12415450000</v>
      </c>
      <c r="M618">
        <v>-6.4338245000000001</v>
      </c>
      <c r="N618">
        <v>-34.902664000000001</v>
      </c>
      <c r="O618">
        <v>-35.081764</v>
      </c>
      <c r="P618">
        <v>-38.195374000000001</v>
      </c>
    </row>
    <row r="619" spans="2:16" x14ac:dyDescent="0.25">
      <c r="B619">
        <v>12480400000</v>
      </c>
      <c r="C619">
        <v>-7.0718893999999999</v>
      </c>
      <c r="D619">
        <v>-44.231071</v>
      </c>
      <c r="E619">
        <v>-38.046143000000001</v>
      </c>
      <c r="F619">
        <v>-37.128962999999999</v>
      </c>
      <c r="L619">
        <v>12480400000</v>
      </c>
      <c r="M619">
        <v>-6.5015634999999996</v>
      </c>
      <c r="N619">
        <v>-34.409325000000003</v>
      </c>
      <c r="O619">
        <v>-35.504168999999997</v>
      </c>
      <c r="P619">
        <v>-38.185805999999999</v>
      </c>
    </row>
    <row r="620" spans="2:16" x14ac:dyDescent="0.25">
      <c r="B620">
        <v>12545350000</v>
      </c>
      <c r="C620">
        <v>-6.9949593999999999</v>
      </c>
      <c r="D620">
        <v>-43.072861000000003</v>
      </c>
      <c r="E620">
        <v>-38.071551999999997</v>
      </c>
      <c r="F620">
        <v>-37.218533000000001</v>
      </c>
      <c r="L620">
        <v>12545350000</v>
      </c>
      <c r="M620">
        <v>-6.3320221999999999</v>
      </c>
      <c r="N620">
        <v>-34.003619999999998</v>
      </c>
      <c r="O620">
        <v>-35.727581000000001</v>
      </c>
      <c r="P620">
        <v>-38.136691999999996</v>
      </c>
    </row>
    <row r="621" spans="2:16" x14ac:dyDescent="0.25">
      <c r="B621">
        <v>12610300000</v>
      </c>
      <c r="C621">
        <v>-6.8561839999999998</v>
      </c>
      <c r="D621">
        <v>-42.039707</v>
      </c>
      <c r="E621">
        <v>-38.136299000000001</v>
      </c>
      <c r="F621">
        <v>-37.294220000000003</v>
      </c>
      <c r="L621">
        <v>12610300000</v>
      </c>
      <c r="M621">
        <v>-6.2475357000000002</v>
      </c>
      <c r="N621">
        <v>-33.689537000000001</v>
      </c>
      <c r="O621">
        <v>-36.043998999999999</v>
      </c>
      <c r="P621">
        <v>-38.084049</v>
      </c>
    </row>
    <row r="622" spans="2:16" x14ac:dyDescent="0.25">
      <c r="B622">
        <v>12675250000</v>
      </c>
      <c r="C622">
        <v>-6.6995063000000004</v>
      </c>
      <c r="D622">
        <v>-41.198867999999997</v>
      </c>
      <c r="E622">
        <v>-38.188201999999997</v>
      </c>
      <c r="F622">
        <v>-37.325687000000002</v>
      </c>
      <c r="L622">
        <v>12675250000</v>
      </c>
      <c r="M622">
        <v>-6.0114840999999997</v>
      </c>
      <c r="N622">
        <v>-33.430813000000001</v>
      </c>
      <c r="O622">
        <v>-36.211235000000002</v>
      </c>
      <c r="P622">
        <v>-38.112952999999997</v>
      </c>
    </row>
    <row r="623" spans="2:16" x14ac:dyDescent="0.25">
      <c r="B623">
        <v>12740200000</v>
      </c>
      <c r="C623">
        <v>-6.4887886000000004</v>
      </c>
      <c r="D623">
        <v>-40.355086999999997</v>
      </c>
      <c r="E623">
        <v>-38.390273999999998</v>
      </c>
      <c r="F623">
        <v>-37.445250999999999</v>
      </c>
      <c r="L623">
        <v>12740200000</v>
      </c>
      <c r="M623">
        <v>-5.8646039999999999</v>
      </c>
      <c r="N623">
        <v>-33.183852999999999</v>
      </c>
      <c r="O623">
        <v>-36.577334999999998</v>
      </c>
      <c r="P623">
        <v>-38.226101</v>
      </c>
    </row>
    <row r="624" spans="2:16" x14ac:dyDescent="0.25">
      <c r="B624">
        <v>12805150000</v>
      </c>
      <c r="C624">
        <v>-6.2997389000000004</v>
      </c>
      <c r="D624">
        <v>-39.533062000000001</v>
      </c>
      <c r="E624">
        <v>-38.51379</v>
      </c>
      <c r="F624">
        <v>-37.466068</v>
      </c>
      <c r="L624">
        <v>12805150000</v>
      </c>
      <c r="M624">
        <v>-5.6174102000000001</v>
      </c>
      <c r="N624">
        <v>-32.970408999999997</v>
      </c>
      <c r="O624">
        <v>-36.695450000000001</v>
      </c>
      <c r="P624">
        <v>-38.333595000000003</v>
      </c>
    </row>
    <row r="625" spans="2:16" x14ac:dyDescent="0.25">
      <c r="B625">
        <v>12870100000</v>
      </c>
      <c r="C625">
        <v>-6.0461029999999996</v>
      </c>
      <c r="D625">
        <v>-38.882232999999999</v>
      </c>
      <c r="E625">
        <v>-38.604621999999999</v>
      </c>
      <c r="F625">
        <v>-37.532093000000003</v>
      </c>
      <c r="L625">
        <v>12870100000</v>
      </c>
      <c r="M625">
        <v>-5.4377221999999996</v>
      </c>
      <c r="N625">
        <v>-32.800719999999998</v>
      </c>
      <c r="O625">
        <v>-36.992645000000003</v>
      </c>
      <c r="P625">
        <v>-38.418014999999997</v>
      </c>
    </row>
    <row r="626" spans="2:16" x14ac:dyDescent="0.25">
      <c r="B626">
        <v>12935050000</v>
      </c>
      <c r="C626">
        <v>-5.8803039000000004</v>
      </c>
      <c r="D626">
        <v>-37.993792999999997</v>
      </c>
      <c r="E626">
        <v>-38.613503000000001</v>
      </c>
      <c r="F626">
        <v>-37.516849999999998</v>
      </c>
      <c r="L626">
        <v>12935050000</v>
      </c>
      <c r="M626">
        <v>-5.2585812000000001</v>
      </c>
      <c r="N626">
        <v>-32.616576999999999</v>
      </c>
      <c r="O626">
        <v>-37.093231000000003</v>
      </c>
      <c r="P626">
        <v>-38.474308000000001</v>
      </c>
    </row>
    <row r="627" spans="2:16" x14ac:dyDescent="0.25">
      <c r="B627">
        <v>13000000000</v>
      </c>
      <c r="C627">
        <v>-5.6949924999999997</v>
      </c>
      <c r="D627">
        <v>-37.278041999999999</v>
      </c>
      <c r="E627">
        <v>-38.651260000000001</v>
      </c>
      <c r="F627">
        <v>-37.573742000000003</v>
      </c>
      <c r="L627">
        <v>13000000000</v>
      </c>
      <c r="M627">
        <v>-5.1336893999999997</v>
      </c>
      <c r="N627">
        <v>-32.480946000000003</v>
      </c>
      <c r="O627">
        <v>-37.264400000000002</v>
      </c>
      <c r="P627">
        <v>-38.500293999999997</v>
      </c>
    </row>
    <row r="628" spans="2:16" x14ac:dyDescent="0.25">
      <c r="B628" t="s">
        <v>25</v>
      </c>
      <c r="C628"/>
      <c r="D628"/>
      <c r="E628"/>
      <c r="F628"/>
      <c r="L628" t="s">
        <v>25</v>
      </c>
      <c r="M628"/>
      <c r="N628"/>
      <c r="O628"/>
      <c r="P628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628"/>
  <sheetViews>
    <sheetView workbookViewId="0">
      <selection sqref="A1:V1048576"/>
    </sheetView>
  </sheetViews>
  <sheetFormatPr defaultRowHeight="15" x14ac:dyDescent="0.25"/>
  <cols>
    <col min="1" max="1" width="13.7109375" style="40" customWidth="1"/>
    <col min="7" max="7" width="2.140625" style="19" customWidth="1"/>
    <col min="8" max="8" width="11" style="5" customWidth="1"/>
    <col min="9" max="9" width="14.85546875" style="5" customWidth="1"/>
    <col min="10" max="10" width="18.7109375" style="5" customWidth="1"/>
    <col min="11" max="11" width="13.7109375" style="40" customWidth="1"/>
    <col min="17" max="17" width="2" style="19" customWidth="1"/>
    <col min="18" max="18" width="11" style="5" customWidth="1"/>
    <col min="19" max="19" width="14.7109375" style="5" customWidth="1"/>
    <col min="20" max="20" width="18.5703125" style="5" customWidth="1"/>
    <col min="21" max="21" width="2" style="19" customWidth="1"/>
  </cols>
  <sheetData>
    <row r="1" spans="1:21" x14ac:dyDescent="0.25">
      <c r="B1" t="s">
        <v>101</v>
      </c>
      <c r="H1" s="5" t="s">
        <v>1</v>
      </c>
      <c r="I1" s="43" t="str">
        <f>C8</f>
        <v>Conv. Loss Log Mag(dB)</v>
      </c>
      <c r="J1" s="43" t="str">
        <f>D8</f>
        <v>RF Return Loss Log Mag(dB)</v>
      </c>
      <c r="L1" t="s">
        <v>101</v>
      </c>
      <c r="R1" s="5" t="s">
        <v>1</v>
      </c>
      <c r="S1" s="43" t="str">
        <f>M8</f>
        <v>Conv. Loss Log Mag(dB)</v>
      </c>
      <c r="T1" s="43" t="str">
        <f>N8</f>
        <v>RF Return Loss Log Mag(dB)</v>
      </c>
    </row>
    <row r="2" spans="1:21" x14ac:dyDescent="0.25">
      <c r="A2" s="39" t="s">
        <v>115</v>
      </c>
      <c r="B2" t="s">
        <v>102</v>
      </c>
      <c r="C2" t="s">
        <v>103</v>
      </c>
      <c r="D2" t="s">
        <v>104</v>
      </c>
      <c r="E2" t="s">
        <v>213</v>
      </c>
      <c r="K2" s="39" t="s">
        <v>116</v>
      </c>
      <c r="L2" t="s">
        <v>102</v>
      </c>
      <c r="M2" t="s">
        <v>103</v>
      </c>
      <c r="N2" t="s">
        <v>104</v>
      </c>
      <c r="O2" t="s">
        <v>213</v>
      </c>
    </row>
    <row r="3" spans="1:21" x14ac:dyDescent="0.25">
      <c r="B3" t="s">
        <v>214</v>
      </c>
      <c r="I3" s="17">
        <f>AVERAGE(I47:I192)</f>
        <v>-7.8554307417808209</v>
      </c>
      <c r="L3" t="s">
        <v>214</v>
      </c>
      <c r="S3" s="17">
        <f>AVERAGE(S47:S192)</f>
        <v>-7.7922548342465729</v>
      </c>
    </row>
    <row r="4" spans="1:21" x14ac:dyDescent="0.25">
      <c r="A4" s="51" t="s">
        <v>208</v>
      </c>
      <c r="B4" t="s">
        <v>218</v>
      </c>
      <c r="C4" t="s">
        <v>330</v>
      </c>
      <c r="D4" t="s">
        <v>331</v>
      </c>
      <c r="G4" s="20"/>
      <c r="H4" s="85">
        <f t="shared" ref="H4:H67" si="0">B9/1000000000</f>
        <v>1</v>
      </c>
      <c r="I4" s="85">
        <f t="shared" ref="I4:J67" si="1">C9</f>
        <v>-10.555678</v>
      </c>
      <c r="J4" s="85">
        <f t="shared" si="1"/>
        <v>-5.4404878999999999</v>
      </c>
      <c r="K4" s="51" t="s">
        <v>208</v>
      </c>
      <c r="L4" t="s">
        <v>218</v>
      </c>
      <c r="M4" t="s">
        <v>330</v>
      </c>
      <c r="N4" t="s">
        <v>332</v>
      </c>
      <c r="Q4" s="20"/>
      <c r="R4" s="85">
        <f t="shared" ref="R4:R67" si="2">L9/1000000000</f>
        <v>1</v>
      </c>
      <c r="S4" s="85">
        <f t="shared" ref="S4:T67" si="3">M9</f>
        <v>-11.589904000000001</v>
      </c>
      <c r="T4" s="85">
        <f t="shared" si="3"/>
        <v>-4.3419242000000002</v>
      </c>
      <c r="U4" s="20"/>
    </row>
    <row r="5" spans="1:21" x14ac:dyDescent="0.25">
      <c r="A5" s="51" t="s">
        <v>210</v>
      </c>
      <c r="B5" t="s">
        <v>106</v>
      </c>
      <c r="G5" s="20"/>
      <c r="H5" s="85">
        <f t="shared" si="0"/>
        <v>1.06</v>
      </c>
      <c r="I5" s="85">
        <f t="shared" si="1"/>
        <v>-10.339276</v>
      </c>
      <c r="J5" s="85">
        <f t="shared" si="1"/>
        <v>-5.6294427000000002</v>
      </c>
      <c r="K5" s="51" t="s">
        <v>210</v>
      </c>
      <c r="L5" t="s">
        <v>106</v>
      </c>
      <c r="Q5" s="20"/>
      <c r="R5" s="85">
        <f t="shared" si="2"/>
        <v>1.06</v>
      </c>
      <c r="S5" s="85">
        <f t="shared" si="3"/>
        <v>-11.336086</v>
      </c>
      <c r="T5" s="85">
        <f t="shared" si="3"/>
        <v>-4.4984016000000002</v>
      </c>
      <c r="U5" s="20"/>
    </row>
    <row r="6" spans="1:21" x14ac:dyDescent="0.25">
      <c r="A6" s="51" t="s">
        <v>211</v>
      </c>
      <c r="G6" s="20"/>
      <c r="H6" s="85">
        <f t="shared" si="0"/>
        <v>1.1200000000000001</v>
      </c>
      <c r="I6" s="85">
        <f t="shared" si="1"/>
        <v>-10.013805</v>
      </c>
      <c r="J6" s="85">
        <f t="shared" si="1"/>
        <v>-5.9221025000000003</v>
      </c>
      <c r="K6" s="51" t="s">
        <v>211</v>
      </c>
      <c r="Q6" s="20"/>
      <c r="R6" s="85">
        <f t="shared" si="2"/>
        <v>1.1200000000000001</v>
      </c>
      <c r="S6" s="85">
        <f t="shared" si="3"/>
        <v>-10.959896000000001</v>
      </c>
      <c r="T6" s="85">
        <f t="shared" si="3"/>
        <v>-4.7312960999999998</v>
      </c>
      <c r="U6" s="20"/>
    </row>
    <row r="7" spans="1:21" x14ac:dyDescent="0.25">
      <c r="A7" s="51" t="s">
        <v>212</v>
      </c>
      <c r="B7" t="s">
        <v>107</v>
      </c>
      <c r="G7" s="20"/>
      <c r="H7" s="85">
        <f t="shared" si="0"/>
        <v>1.18</v>
      </c>
      <c r="I7" s="85">
        <f t="shared" si="1"/>
        <v>-9.6887101999999992</v>
      </c>
      <c r="J7" s="85">
        <f t="shared" si="1"/>
        <v>-6.2868003999999997</v>
      </c>
      <c r="K7" s="51" t="s">
        <v>212</v>
      </c>
      <c r="L7" t="s">
        <v>107</v>
      </c>
      <c r="Q7" s="20"/>
      <c r="R7" s="85">
        <f t="shared" si="2"/>
        <v>1.18</v>
      </c>
      <c r="S7" s="85">
        <f t="shared" si="3"/>
        <v>-10.571521000000001</v>
      </c>
      <c r="T7" s="85">
        <f t="shared" si="3"/>
        <v>-5.0144997</v>
      </c>
      <c r="U7" s="20"/>
    </row>
    <row r="8" spans="1:21" x14ac:dyDescent="0.25">
      <c r="A8" s="51" t="s">
        <v>209</v>
      </c>
      <c r="B8" t="s">
        <v>23</v>
      </c>
      <c r="C8" t="s">
        <v>108</v>
      </c>
      <c r="D8" t="s">
        <v>109</v>
      </c>
      <c r="G8" s="20"/>
      <c r="H8" s="85">
        <f t="shared" si="0"/>
        <v>1.24</v>
      </c>
      <c r="I8" s="85">
        <f t="shared" si="1"/>
        <v>-9.3670168</v>
      </c>
      <c r="J8" s="85">
        <f t="shared" si="1"/>
        <v>-6.6892524</v>
      </c>
      <c r="K8" s="51" t="s">
        <v>209</v>
      </c>
      <c r="L8" t="s">
        <v>23</v>
      </c>
      <c r="M8" t="s">
        <v>108</v>
      </c>
      <c r="N8" t="s">
        <v>109</v>
      </c>
      <c r="Q8" s="20"/>
      <c r="R8" s="85">
        <f t="shared" si="2"/>
        <v>1.24</v>
      </c>
      <c r="S8" s="85">
        <f t="shared" si="3"/>
        <v>-10.19566</v>
      </c>
      <c r="T8" s="85">
        <f t="shared" si="3"/>
        <v>-5.3136543999999999</v>
      </c>
      <c r="U8" s="20"/>
    </row>
    <row r="9" spans="1:21" x14ac:dyDescent="0.25">
      <c r="B9">
        <v>1000000000</v>
      </c>
      <c r="C9">
        <v>-10.555678</v>
      </c>
      <c r="D9">
        <v>-5.4404878999999999</v>
      </c>
      <c r="G9" s="20"/>
      <c r="H9" s="85">
        <f t="shared" si="0"/>
        <v>1.3</v>
      </c>
      <c r="I9" s="85">
        <f t="shared" si="1"/>
        <v>-9.0314350000000001</v>
      </c>
      <c r="J9" s="85">
        <f t="shared" si="1"/>
        <v>-7.0995350000000004</v>
      </c>
      <c r="L9">
        <v>1000000000</v>
      </c>
      <c r="M9">
        <v>-11.589904000000001</v>
      </c>
      <c r="N9">
        <v>-4.3419242000000002</v>
      </c>
      <c r="Q9" s="20"/>
      <c r="R9" s="85">
        <f t="shared" si="2"/>
        <v>1.3</v>
      </c>
      <c r="S9" s="85">
        <f t="shared" si="3"/>
        <v>-9.8165665000000004</v>
      </c>
      <c r="T9" s="85">
        <f t="shared" si="3"/>
        <v>-5.6206274000000001</v>
      </c>
      <c r="U9" s="20"/>
    </row>
    <row r="10" spans="1:21" x14ac:dyDescent="0.25">
      <c r="B10">
        <v>1060000000</v>
      </c>
      <c r="C10">
        <v>-10.339276</v>
      </c>
      <c r="D10">
        <v>-5.6294427000000002</v>
      </c>
      <c r="G10" s="20"/>
      <c r="H10" s="85">
        <f t="shared" si="0"/>
        <v>1.36</v>
      </c>
      <c r="I10" s="85">
        <f t="shared" si="1"/>
        <v>-8.7180777000000003</v>
      </c>
      <c r="J10" s="85">
        <f t="shared" si="1"/>
        <v>-7.5367354999999998</v>
      </c>
      <c r="L10">
        <v>1060000000</v>
      </c>
      <c r="M10">
        <v>-11.336086</v>
      </c>
      <c r="N10">
        <v>-4.4984016000000002</v>
      </c>
      <c r="Q10" s="20"/>
      <c r="R10" s="85">
        <f t="shared" si="2"/>
        <v>1.36</v>
      </c>
      <c r="S10" s="85">
        <f t="shared" si="3"/>
        <v>-9.4722605000000009</v>
      </c>
      <c r="T10" s="85">
        <f t="shared" si="3"/>
        <v>-5.9397821000000004</v>
      </c>
      <c r="U10" s="20"/>
    </row>
    <row r="11" spans="1:21" x14ac:dyDescent="0.25">
      <c r="B11">
        <v>1120000000</v>
      </c>
      <c r="C11">
        <v>-10.013805</v>
      </c>
      <c r="D11">
        <v>-5.9221025000000003</v>
      </c>
      <c r="G11" s="20"/>
      <c r="H11" s="85">
        <f t="shared" si="0"/>
        <v>1.42</v>
      </c>
      <c r="I11" s="85">
        <f t="shared" si="1"/>
        <v>-8.4923915999999995</v>
      </c>
      <c r="J11" s="85">
        <f t="shared" si="1"/>
        <v>-7.9844093000000003</v>
      </c>
      <c r="L11">
        <v>1120000000</v>
      </c>
      <c r="M11">
        <v>-10.959896000000001</v>
      </c>
      <c r="N11">
        <v>-4.7312960999999998</v>
      </c>
      <c r="Q11" s="20"/>
      <c r="R11" s="85">
        <f t="shared" si="2"/>
        <v>1.42</v>
      </c>
      <c r="S11" s="85">
        <f t="shared" si="3"/>
        <v>-9.2143096999999994</v>
      </c>
      <c r="T11" s="85">
        <f t="shared" si="3"/>
        <v>-6.2792683</v>
      </c>
      <c r="U11" s="20"/>
    </row>
    <row r="12" spans="1:21" x14ac:dyDescent="0.25">
      <c r="B12">
        <v>1180000000</v>
      </c>
      <c r="C12">
        <v>-9.6887101999999992</v>
      </c>
      <c r="D12">
        <v>-6.2868003999999997</v>
      </c>
      <c r="G12" s="20"/>
      <c r="H12" s="85">
        <f t="shared" si="0"/>
        <v>1.48</v>
      </c>
      <c r="I12" s="85">
        <f t="shared" si="1"/>
        <v>-8.2183857000000007</v>
      </c>
      <c r="J12" s="85">
        <f t="shared" si="1"/>
        <v>-8.4933271000000001</v>
      </c>
      <c r="L12">
        <v>1180000000</v>
      </c>
      <c r="M12">
        <v>-10.571521000000001</v>
      </c>
      <c r="N12">
        <v>-5.0144997</v>
      </c>
      <c r="Q12" s="20"/>
      <c r="R12" s="85">
        <f t="shared" si="2"/>
        <v>1.48</v>
      </c>
      <c r="S12" s="85">
        <f t="shared" si="3"/>
        <v>-8.9106512000000002</v>
      </c>
      <c r="T12" s="85">
        <f t="shared" si="3"/>
        <v>-6.6618662000000004</v>
      </c>
      <c r="U12" s="20"/>
    </row>
    <row r="13" spans="1:21" x14ac:dyDescent="0.25">
      <c r="B13">
        <v>1240000000</v>
      </c>
      <c r="C13">
        <v>-9.3670168</v>
      </c>
      <c r="D13">
        <v>-6.6892524</v>
      </c>
      <c r="G13" s="20"/>
      <c r="H13" s="85">
        <f t="shared" si="0"/>
        <v>1.54</v>
      </c>
      <c r="I13" s="85">
        <f t="shared" si="1"/>
        <v>-7.9920553999999999</v>
      </c>
      <c r="J13" s="85">
        <f t="shared" si="1"/>
        <v>-8.9435883</v>
      </c>
      <c r="L13">
        <v>1240000000</v>
      </c>
      <c r="M13">
        <v>-10.19566</v>
      </c>
      <c r="N13">
        <v>-5.3136543999999999</v>
      </c>
      <c r="Q13" s="20"/>
      <c r="R13" s="85">
        <f t="shared" si="2"/>
        <v>1.54</v>
      </c>
      <c r="S13" s="85">
        <f t="shared" si="3"/>
        <v>-8.6290674000000003</v>
      </c>
      <c r="T13" s="85">
        <f t="shared" si="3"/>
        <v>-7.0463705000000001</v>
      </c>
      <c r="U13" s="20"/>
    </row>
    <row r="14" spans="1:21" x14ac:dyDescent="0.25">
      <c r="B14">
        <v>1300000000</v>
      </c>
      <c r="C14">
        <v>-9.0314350000000001</v>
      </c>
      <c r="D14">
        <v>-7.0995350000000004</v>
      </c>
      <c r="G14" s="20"/>
      <c r="H14" s="85">
        <f t="shared" si="0"/>
        <v>1.6</v>
      </c>
      <c r="I14" s="85">
        <f t="shared" si="1"/>
        <v>-7.7709884999999996</v>
      </c>
      <c r="J14" s="85">
        <f t="shared" si="1"/>
        <v>-9.4442120000000003</v>
      </c>
      <c r="L14">
        <v>1300000000</v>
      </c>
      <c r="M14">
        <v>-9.8165665000000004</v>
      </c>
      <c r="N14">
        <v>-5.6206274000000001</v>
      </c>
      <c r="Q14" s="20"/>
      <c r="R14" s="85">
        <f t="shared" si="2"/>
        <v>1.6</v>
      </c>
      <c r="S14" s="85">
        <f t="shared" si="3"/>
        <v>-8.3565091999999996</v>
      </c>
      <c r="T14" s="85">
        <f t="shared" si="3"/>
        <v>-7.4772863000000003</v>
      </c>
      <c r="U14" s="20"/>
    </row>
    <row r="15" spans="1:21" x14ac:dyDescent="0.25">
      <c r="B15">
        <v>1360000000</v>
      </c>
      <c r="C15">
        <v>-8.7180777000000003</v>
      </c>
      <c r="D15">
        <v>-7.5367354999999998</v>
      </c>
      <c r="G15" s="20"/>
      <c r="H15" s="85">
        <f t="shared" si="0"/>
        <v>1.66</v>
      </c>
      <c r="I15" s="85">
        <f t="shared" si="1"/>
        <v>-7.5732026000000001</v>
      </c>
      <c r="J15" s="85">
        <f t="shared" si="1"/>
        <v>-10.031874999999999</v>
      </c>
      <c r="L15">
        <v>1360000000</v>
      </c>
      <c r="M15">
        <v>-9.4722605000000009</v>
      </c>
      <c r="N15">
        <v>-5.9397821000000004</v>
      </c>
      <c r="Q15" s="20"/>
      <c r="R15" s="85">
        <f t="shared" si="2"/>
        <v>1.66</v>
      </c>
      <c r="S15" s="85">
        <f t="shared" si="3"/>
        <v>-8.1046057000000005</v>
      </c>
      <c r="T15" s="85">
        <f t="shared" si="3"/>
        <v>-7.9934607</v>
      </c>
      <c r="U15" s="20"/>
    </row>
    <row r="16" spans="1:21" x14ac:dyDescent="0.25">
      <c r="B16">
        <v>1420000000</v>
      </c>
      <c r="C16">
        <v>-8.4923915999999995</v>
      </c>
      <c r="D16">
        <v>-7.9844093000000003</v>
      </c>
      <c r="G16" s="20"/>
      <c r="H16" s="85">
        <f t="shared" si="0"/>
        <v>1.72</v>
      </c>
      <c r="I16" s="85">
        <f t="shared" si="1"/>
        <v>-7.3896288999999999</v>
      </c>
      <c r="J16" s="85">
        <f t="shared" si="1"/>
        <v>-10.570301000000001</v>
      </c>
      <c r="L16">
        <v>1420000000</v>
      </c>
      <c r="M16">
        <v>-9.2143096999999994</v>
      </c>
      <c r="N16">
        <v>-6.2792683</v>
      </c>
      <c r="Q16" s="20"/>
      <c r="R16" s="85">
        <f t="shared" si="2"/>
        <v>1.72</v>
      </c>
      <c r="S16" s="85">
        <f t="shared" si="3"/>
        <v>-7.8786472999999999</v>
      </c>
      <c r="T16" s="85">
        <f t="shared" si="3"/>
        <v>-8.4900923000000006</v>
      </c>
      <c r="U16" s="20"/>
    </row>
    <row r="17" spans="2:21" x14ac:dyDescent="0.25">
      <c r="B17">
        <v>1480000000</v>
      </c>
      <c r="C17">
        <v>-8.2183857000000007</v>
      </c>
      <c r="D17">
        <v>-8.4933271000000001</v>
      </c>
      <c r="G17" s="20"/>
      <c r="H17" s="85">
        <f t="shared" si="0"/>
        <v>1.78</v>
      </c>
      <c r="I17" s="85">
        <f t="shared" si="1"/>
        <v>-7.2134837999999997</v>
      </c>
      <c r="J17" s="85">
        <f t="shared" si="1"/>
        <v>-11.064035000000001</v>
      </c>
      <c r="L17">
        <v>1480000000</v>
      </c>
      <c r="M17">
        <v>-8.9106512000000002</v>
      </c>
      <c r="N17">
        <v>-6.6618662000000004</v>
      </c>
      <c r="Q17" s="20"/>
      <c r="R17" s="85">
        <f t="shared" si="2"/>
        <v>1.78</v>
      </c>
      <c r="S17" s="85">
        <f t="shared" si="3"/>
        <v>-7.6609081999999997</v>
      </c>
      <c r="T17" s="85">
        <f t="shared" si="3"/>
        <v>-9.0157346999999994</v>
      </c>
      <c r="U17" s="20"/>
    </row>
    <row r="18" spans="2:21" x14ac:dyDescent="0.25">
      <c r="B18">
        <v>1540000000</v>
      </c>
      <c r="C18">
        <v>-7.9920553999999999</v>
      </c>
      <c r="D18">
        <v>-8.9435883</v>
      </c>
      <c r="G18" s="20"/>
      <c r="H18" s="85">
        <f t="shared" si="0"/>
        <v>1.84</v>
      </c>
      <c r="I18" s="85">
        <f t="shared" si="1"/>
        <v>-7.0488815000000002</v>
      </c>
      <c r="J18" s="85">
        <f t="shared" si="1"/>
        <v>-11.493817</v>
      </c>
      <c r="L18">
        <v>1540000000</v>
      </c>
      <c r="M18">
        <v>-8.6290674000000003</v>
      </c>
      <c r="N18">
        <v>-7.0463705000000001</v>
      </c>
      <c r="Q18" s="20"/>
      <c r="R18" s="85">
        <f t="shared" si="2"/>
        <v>1.84</v>
      </c>
      <c r="S18" s="85">
        <f t="shared" si="3"/>
        <v>-7.4847884000000002</v>
      </c>
      <c r="T18" s="85">
        <f t="shared" si="3"/>
        <v>-9.5120944999999999</v>
      </c>
      <c r="U18" s="20"/>
    </row>
    <row r="19" spans="2:21" x14ac:dyDescent="0.25">
      <c r="B19">
        <v>1600000000</v>
      </c>
      <c r="C19">
        <v>-7.7709884999999996</v>
      </c>
      <c r="D19">
        <v>-9.4442120000000003</v>
      </c>
      <c r="G19" s="20"/>
      <c r="H19" s="85">
        <f t="shared" si="0"/>
        <v>1.9</v>
      </c>
      <c r="I19" s="85">
        <f t="shared" si="1"/>
        <v>-6.9137424999999997</v>
      </c>
      <c r="J19" s="85">
        <f t="shared" si="1"/>
        <v>-11.987515999999999</v>
      </c>
      <c r="L19">
        <v>1600000000</v>
      </c>
      <c r="M19">
        <v>-8.3565091999999996</v>
      </c>
      <c r="N19">
        <v>-7.4772863000000003</v>
      </c>
      <c r="Q19" s="20"/>
      <c r="R19" s="85">
        <f t="shared" si="2"/>
        <v>1.9</v>
      </c>
      <c r="S19" s="85">
        <f t="shared" si="3"/>
        <v>-7.3199687000000004</v>
      </c>
      <c r="T19" s="85">
        <f t="shared" si="3"/>
        <v>-10.130141</v>
      </c>
      <c r="U19" s="20"/>
    </row>
    <row r="20" spans="2:21" x14ac:dyDescent="0.25">
      <c r="B20">
        <v>1660000000</v>
      </c>
      <c r="C20">
        <v>-7.5732026000000001</v>
      </c>
      <c r="D20">
        <v>-10.031874999999999</v>
      </c>
      <c r="G20" s="20"/>
      <c r="H20" s="85">
        <f t="shared" si="0"/>
        <v>1.96</v>
      </c>
      <c r="I20" s="85">
        <f t="shared" si="1"/>
        <v>-6.8104905999999996</v>
      </c>
      <c r="J20" s="85">
        <f t="shared" si="1"/>
        <v>-12.341072</v>
      </c>
      <c r="L20">
        <v>1660000000</v>
      </c>
      <c r="M20">
        <v>-8.1046057000000005</v>
      </c>
      <c r="N20">
        <v>-7.9934607</v>
      </c>
      <c r="Q20" s="20"/>
      <c r="R20" s="85">
        <f t="shared" si="2"/>
        <v>1.96</v>
      </c>
      <c r="S20" s="85">
        <f t="shared" si="3"/>
        <v>-7.1820792999999998</v>
      </c>
      <c r="T20" s="85">
        <f t="shared" si="3"/>
        <v>-10.7288</v>
      </c>
      <c r="U20" s="20"/>
    </row>
    <row r="21" spans="2:21" x14ac:dyDescent="0.25">
      <c r="B21">
        <v>1720000000</v>
      </c>
      <c r="C21">
        <v>-7.3896288999999999</v>
      </c>
      <c r="D21">
        <v>-10.570301000000001</v>
      </c>
      <c r="G21" s="20"/>
      <c r="H21" s="85">
        <f t="shared" si="0"/>
        <v>2.02</v>
      </c>
      <c r="I21" s="85">
        <f t="shared" si="1"/>
        <v>-6.7066298</v>
      </c>
      <c r="J21" s="85">
        <f t="shared" si="1"/>
        <v>-12.72345</v>
      </c>
      <c r="L21">
        <v>1720000000</v>
      </c>
      <c r="M21">
        <v>-7.8786472999999999</v>
      </c>
      <c r="N21">
        <v>-8.4900923000000006</v>
      </c>
      <c r="Q21" s="20"/>
      <c r="R21" s="85">
        <f t="shared" si="2"/>
        <v>2.02</v>
      </c>
      <c r="S21" s="85">
        <f t="shared" si="3"/>
        <v>-7.0394405999999998</v>
      </c>
      <c r="T21" s="85">
        <f t="shared" si="3"/>
        <v>-11.37013</v>
      </c>
      <c r="U21" s="20"/>
    </row>
    <row r="22" spans="2:21" x14ac:dyDescent="0.25">
      <c r="B22">
        <v>1780000000</v>
      </c>
      <c r="C22">
        <v>-7.2134837999999997</v>
      </c>
      <c r="D22">
        <v>-11.064035000000001</v>
      </c>
      <c r="G22" s="20"/>
      <c r="H22" s="85">
        <f t="shared" si="0"/>
        <v>2.08</v>
      </c>
      <c r="I22" s="85">
        <f t="shared" si="1"/>
        <v>-6.6281566999999999</v>
      </c>
      <c r="J22" s="85">
        <f t="shared" si="1"/>
        <v>-13.001010000000001</v>
      </c>
      <c r="L22">
        <v>1780000000</v>
      </c>
      <c r="M22">
        <v>-7.6609081999999997</v>
      </c>
      <c r="N22">
        <v>-9.0157346999999994</v>
      </c>
      <c r="Q22" s="20"/>
      <c r="R22" s="85">
        <f t="shared" si="2"/>
        <v>2.08</v>
      </c>
      <c r="S22" s="85">
        <f t="shared" si="3"/>
        <v>-6.9250072999999999</v>
      </c>
      <c r="T22" s="85">
        <f t="shared" si="3"/>
        <v>-12.016768000000001</v>
      </c>
      <c r="U22" s="20"/>
    </row>
    <row r="23" spans="2:21" x14ac:dyDescent="0.25">
      <c r="B23">
        <v>1840000000</v>
      </c>
      <c r="C23">
        <v>-7.0488815000000002</v>
      </c>
      <c r="D23">
        <v>-11.493817</v>
      </c>
      <c r="G23" s="20"/>
      <c r="H23" s="85">
        <f t="shared" si="0"/>
        <v>2.14</v>
      </c>
      <c r="I23" s="85">
        <f t="shared" si="1"/>
        <v>-6.5478382000000002</v>
      </c>
      <c r="J23" s="85">
        <f t="shared" si="1"/>
        <v>-13.314804000000001</v>
      </c>
      <c r="L23">
        <v>1840000000</v>
      </c>
      <c r="M23">
        <v>-7.4847884000000002</v>
      </c>
      <c r="N23">
        <v>-9.5120944999999999</v>
      </c>
      <c r="Q23" s="20"/>
      <c r="R23" s="85">
        <f t="shared" si="2"/>
        <v>2.14</v>
      </c>
      <c r="S23" s="85">
        <f t="shared" si="3"/>
        <v>-6.8059516000000002</v>
      </c>
      <c r="T23" s="85">
        <f t="shared" si="3"/>
        <v>-12.70304</v>
      </c>
      <c r="U23" s="20"/>
    </row>
    <row r="24" spans="2:21" x14ac:dyDescent="0.25">
      <c r="B24">
        <v>1900000000</v>
      </c>
      <c r="C24">
        <v>-6.9137424999999997</v>
      </c>
      <c r="D24">
        <v>-11.987515999999999</v>
      </c>
      <c r="G24" s="20"/>
      <c r="H24" s="85">
        <f t="shared" si="0"/>
        <v>2.2000000000000002</v>
      </c>
      <c r="I24" s="85">
        <f t="shared" si="1"/>
        <v>-6.5122852</v>
      </c>
      <c r="J24" s="85">
        <f t="shared" si="1"/>
        <v>-13.458474000000001</v>
      </c>
      <c r="L24">
        <v>1900000000</v>
      </c>
      <c r="M24">
        <v>-7.3199687000000004</v>
      </c>
      <c r="N24">
        <v>-10.130141</v>
      </c>
      <c r="Q24" s="20"/>
      <c r="R24" s="85">
        <f t="shared" si="2"/>
        <v>2.2000000000000002</v>
      </c>
      <c r="S24" s="85">
        <f t="shared" si="3"/>
        <v>-6.7415399999999996</v>
      </c>
      <c r="T24" s="85">
        <f t="shared" si="3"/>
        <v>-13.346251000000001</v>
      </c>
      <c r="U24" s="20"/>
    </row>
    <row r="25" spans="2:21" x14ac:dyDescent="0.25">
      <c r="B25">
        <v>1960000000</v>
      </c>
      <c r="C25">
        <v>-6.8104905999999996</v>
      </c>
      <c r="D25">
        <v>-12.341072</v>
      </c>
      <c r="G25" s="20"/>
      <c r="H25" s="85">
        <f t="shared" si="0"/>
        <v>2.2599999999999998</v>
      </c>
      <c r="I25" s="85">
        <f t="shared" si="1"/>
        <v>-6.4718021999999999</v>
      </c>
      <c r="J25" s="85">
        <f t="shared" si="1"/>
        <v>-13.621836999999999</v>
      </c>
      <c r="L25">
        <v>1960000000</v>
      </c>
      <c r="M25">
        <v>-7.1820792999999998</v>
      </c>
      <c r="N25">
        <v>-10.7288</v>
      </c>
      <c r="Q25" s="20"/>
      <c r="R25" s="85">
        <f t="shared" si="2"/>
        <v>2.2599999999999998</v>
      </c>
      <c r="S25" s="85">
        <f t="shared" si="3"/>
        <v>-6.6898103000000004</v>
      </c>
      <c r="T25" s="85">
        <f t="shared" si="3"/>
        <v>-13.886623999999999</v>
      </c>
      <c r="U25" s="20"/>
    </row>
    <row r="26" spans="2:21" x14ac:dyDescent="0.25">
      <c r="B26">
        <v>2020000000</v>
      </c>
      <c r="C26">
        <v>-6.7066298</v>
      </c>
      <c r="D26">
        <v>-12.72345</v>
      </c>
      <c r="G26" s="20"/>
      <c r="H26" s="85">
        <f t="shared" si="0"/>
        <v>2.3199999999999998</v>
      </c>
      <c r="I26" s="85">
        <f t="shared" si="1"/>
        <v>-6.4317522</v>
      </c>
      <c r="J26" s="85">
        <f t="shared" si="1"/>
        <v>-13.692714</v>
      </c>
      <c r="L26">
        <v>2020000000</v>
      </c>
      <c r="M26">
        <v>-7.0394405999999998</v>
      </c>
      <c r="N26">
        <v>-11.37013</v>
      </c>
      <c r="Q26" s="20"/>
      <c r="R26" s="85">
        <f t="shared" si="2"/>
        <v>2.3199999999999998</v>
      </c>
      <c r="S26" s="85">
        <f t="shared" si="3"/>
        <v>-6.6486096000000003</v>
      </c>
      <c r="T26" s="85">
        <f t="shared" si="3"/>
        <v>-14.392512999999999</v>
      </c>
      <c r="U26" s="20"/>
    </row>
    <row r="27" spans="2:21" x14ac:dyDescent="0.25">
      <c r="B27">
        <v>2080000000</v>
      </c>
      <c r="C27">
        <v>-6.6281566999999999</v>
      </c>
      <c r="D27">
        <v>-13.001010000000001</v>
      </c>
      <c r="G27" s="20"/>
      <c r="H27" s="85">
        <f t="shared" si="0"/>
        <v>2.38</v>
      </c>
      <c r="I27" s="85">
        <f t="shared" si="1"/>
        <v>-6.4098220000000001</v>
      </c>
      <c r="J27" s="85">
        <f t="shared" si="1"/>
        <v>-13.636139</v>
      </c>
      <c r="L27">
        <v>2080000000</v>
      </c>
      <c r="M27">
        <v>-6.9250072999999999</v>
      </c>
      <c r="N27">
        <v>-12.016768000000001</v>
      </c>
      <c r="Q27" s="20"/>
      <c r="R27" s="85">
        <f t="shared" si="2"/>
        <v>2.38</v>
      </c>
      <c r="S27" s="85">
        <f t="shared" si="3"/>
        <v>-6.6216187</v>
      </c>
      <c r="T27" s="85">
        <f t="shared" si="3"/>
        <v>-14.769389</v>
      </c>
      <c r="U27" s="20"/>
    </row>
    <row r="28" spans="2:21" x14ac:dyDescent="0.25">
      <c r="B28">
        <v>2140000000</v>
      </c>
      <c r="C28">
        <v>-6.5478382000000002</v>
      </c>
      <c r="D28">
        <v>-13.314804000000001</v>
      </c>
      <c r="G28" s="20"/>
      <c r="H28" s="85">
        <f t="shared" si="0"/>
        <v>2.44</v>
      </c>
      <c r="I28" s="85">
        <f t="shared" si="1"/>
        <v>-6.3937210999999996</v>
      </c>
      <c r="J28" s="85">
        <f t="shared" si="1"/>
        <v>-13.578048000000001</v>
      </c>
      <c r="L28">
        <v>2140000000</v>
      </c>
      <c r="M28">
        <v>-6.8059516000000002</v>
      </c>
      <c r="N28">
        <v>-12.70304</v>
      </c>
      <c r="Q28" s="20"/>
      <c r="R28" s="85">
        <f t="shared" si="2"/>
        <v>2.44</v>
      </c>
      <c r="S28" s="85">
        <f t="shared" si="3"/>
        <v>-6.5855779999999999</v>
      </c>
      <c r="T28" s="85">
        <f t="shared" si="3"/>
        <v>-15.208114</v>
      </c>
      <c r="U28" s="20"/>
    </row>
    <row r="29" spans="2:21" x14ac:dyDescent="0.25">
      <c r="B29">
        <v>2200000000</v>
      </c>
      <c r="C29">
        <v>-6.5122852</v>
      </c>
      <c r="D29">
        <v>-13.458474000000001</v>
      </c>
      <c r="G29" s="20"/>
      <c r="H29" s="85">
        <f t="shared" si="0"/>
        <v>2.5</v>
      </c>
      <c r="I29" s="85">
        <f t="shared" si="1"/>
        <v>-6.4012222000000003</v>
      </c>
      <c r="J29" s="85">
        <f t="shared" si="1"/>
        <v>-13.42615</v>
      </c>
      <c r="L29">
        <v>2200000000</v>
      </c>
      <c r="M29">
        <v>-6.7415399999999996</v>
      </c>
      <c r="N29">
        <v>-13.346251000000001</v>
      </c>
      <c r="Q29" s="20"/>
      <c r="R29" s="85">
        <f t="shared" si="2"/>
        <v>2.5</v>
      </c>
      <c r="S29" s="85">
        <f t="shared" si="3"/>
        <v>-6.5637045000000001</v>
      </c>
      <c r="T29" s="85">
        <f t="shared" si="3"/>
        <v>-15.435575</v>
      </c>
      <c r="U29" s="20"/>
    </row>
    <row r="30" spans="2:21" x14ac:dyDescent="0.25">
      <c r="B30">
        <v>2260000000</v>
      </c>
      <c r="C30">
        <v>-6.4718021999999999</v>
      </c>
      <c r="D30">
        <v>-13.621836999999999</v>
      </c>
      <c r="G30" s="20"/>
      <c r="H30" s="85">
        <f t="shared" si="0"/>
        <v>2.56</v>
      </c>
      <c r="I30" s="85">
        <f t="shared" si="1"/>
        <v>-6.4200001000000002</v>
      </c>
      <c r="J30" s="85">
        <f t="shared" si="1"/>
        <v>-13.152184</v>
      </c>
      <c r="L30">
        <v>2260000000</v>
      </c>
      <c r="M30">
        <v>-6.6898103000000004</v>
      </c>
      <c r="N30">
        <v>-13.886623999999999</v>
      </c>
      <c r="Q30" s="20"/>
      <c r="R30" s="85">
        <f t="shared" si="2"/>
        <v>2.56</v>
      </c>
      <c r="S30" s="85">
        <f t="shared" si="3"/>
        <v>-6.5284604999999996</v>
      </c>
      <c r="T30" s="85">
        <f t="shared" si="3"/>
        <v>-15.614018</v>
      </c>
      <c r="U30" s="20"/>
    </row>
    <row r="31" spans="2:21" x14ac:dyDescent="0.25">
      <c r="B31">
        <v>2320000000</v>
      </c>
      <c r="C31">
        <v>-6.4317522</v>
      </c>
      <c r="D31">
        <v>-13.692714</v>
      </c>
      <c r="G31" s="20"/>
      <c r="H31" s="85">
        <f t="shared" si="0"/>
        <v>2.62</v>
      </c>
      <c r="I31" s="85">
        <f t="shared" si="1"/>
        <v>-6.4513955000000003</v>
      </c>
      <c r="J31" s="85">
        <f t="shared" si="1"/>
        <v>-12.827401999999999</v>
      </c>
      <c r="L31">
        <v>2320000000</v>
      </c>
      <c r="M31">
        <v>-6.6486096000000003</v>
      </c>
      <c r="N31">
        <v>-14.392512999999999</v>
      </c>
      <c r="Q31" s="20"/>
      <c r="R31" s="85">
        <f t="shared" si="2"/>
        <v>2.62</v>
      </c>
      <c r="S31" s="85">
        <f t="shared" si="3"/>
        <v>-6.4939226999999997</v>
      </c>
      <c r="T31" s="85">
        <f t="shared" si="3"/>
        <v>-15.746869999999999</v>
      </c>
      <c r="U31" s="20"/>
    </row>
    <row r="32" spans="2:21" x14ac:dyDescent="0.25">
      <c r="B32">
        <v>2380000000</v>
      </c>
      <c r="C32">
        <v>-6.4098220000000001</v>
      </c>
      <c r="D32">
        <v>-13.636139</v>
      </c>
      <c r="G32" s="20"/>
      <c r="H32" s="85">
        <f t="shared" si="0"/>
        <v>2.68</v>
      </c>
      <c r="I32" s="85">
        <f t="shared" si="1"/>
        <v>-6.4860081999999997</v>
      </c>
      <c r="J32" s="85">
        <f t="shared" si="1"/>
        <v>-12.568210000000001</v>
      </c>
      <c r="L32">
        <v>2380000000</v>
      </c>
      <c r="M32">
        <v>-6.6216187</v>
      </c>
      <c r="N32">
        <v>-14.769389</v>
      </c>
      <c r="Q32" s="20"/>
      <c r="R32" s="85">
        <f t="shared" si="2"/>
        <v>2.68</v>
      </c>
      <c r="S32" s="85">
        <f t="shared" si="3"/>
        <v>-6.4622530999999999</v>
      </c>
      <c r="T32" s="85">
        <f t="shared" si="3"/>
        <v>-15.883006</v>
      </c>
      <c r="U32" s="20"/>
    </row>
    <row r="33" spans="2:21" x14ac:dyDescent="0.25">
      <c r="B33">
        <v>2440000000</v>
      </c>
      <c r="C33">
        <v>-6.3937210999999996</v>
      </c>
      <c r="D33">
        <v>-13.578048000000001</v>
      </c>
      <c r="G33" s="20"/>
      <c r="H33" s="85">
        <f t="shared" si="0"/>
        <v>2.74</v>
      </c>
      <c r="I33" s="85">
        <f t="shared" si="1"/>
        <v>-6.5452079999999997</v>
      </c>
      <c r="J33" s="85">
        <f t="shared" si="1"/>
        <v>-12.222910000000001</v>
      </c>
      <c r="L33">
        <v>2440000000</v>
      </c>
      <c r="M33">
        <v>-6.5855779999999999</v>
      </c>
      <c r="N33">
        <v>-15.208114</v>
      </c>
      <c r="Q33" s="20"/>
      <c r="R33" s="85">
        <f t="shared" si="2"/>
        <v>2.74</v>
      </c>
      <c r="S33" s="85">
        <f t="shared" si="3"/>
        <v>-6.4587459999999997</v>
      </c>
      <c r="T33" s="85">
        <f t="shared" si="3"/>
        <v>-15.867354000000001</v>
      </c>
      <c r="U33" s="20"/>
    </row>
    <row r="34" spans="2:21" x14ac:dyDescent="0.25">
      <c r="B34">
        <v>2500000000</v>
      </c>
      <c r="C34">
        <v>-6.4012222000000003</v>
      </c>
      <c r="D34">
        <v>-13.42615</v>
      </c>
      <c r="G34" s="20"/>
      <c r="H34" s="85">
        <f t="shared" si="0"/>
        <v>2.8</v>
      </c>
      <c r="I34" s="85">
        <f t="shared" si="1"/>
        <v>-6.5737214000000002</v>
      </c>
      <c r="J34" s="85">
        <f t="shared" si="1"/>
        <v>-11.967912</v>
      </c>
      <c r="L34">
        <v>2500000000</v>
      </c>
      <c r="M34">
        <v>-6.5637045000000001</v>
      </c>
      <c r="N34">
        <v>-15.435575</v>
      </c>
      <c r="Q34" s="20"/>
      <c r="R34" s="85">
        <f t="shared" si="2"/>
        <v>2.8</v>
      </c>
      <c r="S34" s="85">
        <f t="shared" si="3"/>
        <v>-6.4386773000000002</v>
      </c>
      <c r="T34" s="85">
        <f t="shared" si="3"/>
        <v>-15.886531</v>
      </c>
      <c r="U34" s="20"/>
    </row>
    <row r="35" spans="2:21" x14ac:dyDescent="0.25">
      <c r="B35">
        <v>2560000000</v>
      </c>
      <c r="C35">
        <v>-6.4200001000000002</v>
      </c>
      <c r="D35">
        <v>-13.152184</v>
      </c>
      <c r="G35" s="20"/>
      <c r="H35" s="85">
        <f t="shared" si="0"/>
        <v>2.86</v>
      </c>
      <c r="I35" s="85">
        <f t="shared" si="1"/>
        <v>-6.6076546</v>
      </c>
      <c r="J35" s="85">
        <f t="shared" si="1"/>
        <v>-11.749703999999999</v>
      </c>
      <c r="L35">
        <v>2560000000</v>
      </c>
      <c r="M35">
        <v>-6.5284604999999996</v>
      </c>
      <c r="N35">
        <v>-15.614018</v>
      </c>
      <c r="Q35" s="20"/>
      <c r="R35" s="85">
        <f t="shared" si="2"/>
        <v>2.86</v>
      </c>
      <c r="S35" s="85">
        <f t="shared" si="3"/>
        <v>-6.4419016999999998</v>
      </c>
      <c r="T35" s="85">
        <f t="shared" si="3"/>
        <v>-15.869408999999999</v>
      </c>
      <c r="U35" s="20"/>
    </row>
    <row r="36" spans="2:21" x14ac:dyDescent="0.25">
      <c r="B36">
        <v>2620000000</v>
      </c>
      <c r="C36">
        <v>-6.4513955000000003</v>
      </c>
      <c r="D36">
        <v>-12.827401999999999</v>
      </c>
      <c r="G36" s="20"/>
      <c r="H36" s="85">
        <f t="shared" si="0"/>
        <v>2.92</v>
      </c>
      <c r="I36" s="85">
        <f t="shared" si="1"/>
        <v>-6.6239280999999997</v>
      </c>
      <c r="J36" s="85">
        <f t="shared" si="1"/>
        <v>-11.499463</v>
      </c>
      <c r="L36">
        <v>2620000000</v>
      </c>
      <c r="M36">
        <v>-6.4939226999999997</v>
      </c>
      <c r="N36">
        <v>-15.746869999999999</v>
      </c>
      <c r="Q36" s="20"/>
      <c r="R36" s="85">
        <f t="shared" si="2"/>
        <v>2.92</v>
      </c>
      <c r="S36" s="85">
        <f t="shared" si="3"/>
        <v>-6.4412726999999999</v>
      </c>
      <c r="T36" s="85">
        <f t="shared" si="3"/>
        <v>-15.670425</v>
      </c>
      <c r="U36" s="20"/>
    </row>
    <row r="37" spans="2:21" x14ac:dyDescent="0.25">
      <c r="B37">
        <v>2680000000</v>
      </c>
      <c r="C37">
        <v>-6.4860081999999997</v>
      </c>
      <c r="D37">
        <v>-12.568210000000001</v>
      </c>
      <c r="G37" s="20"/>
      <c r="H37" s="85">
        <f t="shared" si="0"/>
        <v>2.98</v>
      </c>
      <c r="I37" s="85">
        <f t="shared" si="1"/>
        <v>-6.6556281999999998</v>
      </c>
      <c r="J37" s="85">
        <f t="shared" si="1"/>
        <v>-11.257733</v>
      </c>
      <c r="L37">
        <v>2680000000</v>
      </c>
      <c r="M37">
        <v>-6.4622530999999999</v>
      </c>
      <c r="N37">
        <v>-15.883006</v>
      </c>
      <c r="Q37" s="20"/>
      <c r="R37" s="85">
        <f t="shared" si="2"/>
        <v>2.98</v>
      </c>
      <c r="S37" s="85">
        <f t="shared" si="3"/>
        <v>-6.4638423999999999</v>
      </c>
      <c r="T37" s="85">
        <f t="shared" si="3"/>
        <v>-15.32935</v>
      </c>
      <c r="U37" s="20"/>
    </row>
    <row r="38" spans="2:21" x14ac:dyDescent="0.25">
      <c r="B38">
        <v>2740000000</v>
      </c>
      <c r="C38">
        <v>-6.5452079999999997</v>
      </c>
      <c r="D38">
        <v>-12.222910000000001</v>
      </c>
      <c r="G38" s="20"/>
      <c r="H38" s="85">
        <f t="shared" si="0"/>
        <v>3.04</v>
      </c>
      <c r="I38" s="85">
        <f t="shared" si="1"/>
        <v>-6.6633902000000003</v>
      </c>
      <c r="J38" s="85">
        <f t="shared" si="1"/>
        <v>-11.051816000000001</v>
      </c>
      <c r="L38">
        <v>2740000000</v>
      </c>
      <c r="M38">
        <v>-6.4587459999999997</v>
      </c>
      <c r="N38">
        <v>-15.867354000000001</v>
      </c>
      <c r="Q38" s="20"/>
      <c r="R38" s="85">
        <f t="shared" si="2"/>
        <v>3.04</v>
      </c>
      <c r="S38" s="85">
        <f t="shared" si="3"/>
        <v>-6.481039</v>
      </c>
      <c r="T38" s="85">
        <f t="shared" si="3"/>
        <v>-14.914199</v>
      </c>
      <c r="U38" s="20"/>
    </row>
    <row r="39" spans="2:21" x14ac:dyDescent="0.25">
      <c r="B39">
        <v>2800000000</v>
      </c>
      <c r="C39">
        <v>-6.5737214000000002</v>
      </c>
      <c r="D39">
        <v>-11.967912</v>
      </c>
      <c r="G39" s="20"/>
      <c r="H39" s="85">
        <f t="shared" si="0"/>
        <v>3.1</v>
      </c>
      <c r="I39" s="85">
        <f t="shared" si="1"/>
        <v>-6.6683044000000002</v>
      </c>
      <c r="J39" s="85">
        <f t="shared" si="1"/>
        <v>-10.854213</v>
      </c>
      <c r="L39">
        <v>2800000000</v>
      </c>
      <c r="M39">
        <v>-6.4386773000000002</v>
      </c>
      <c r="N39">
        <v>-15.886531</v>
      </c>
      <c r="Q39" s="20"/>
      <c r="R39" s="85">
        <f t="shared" si="2"/>
        <v>3.1</v>
      </c>
      <c r="S39" s="85">
        <f t="shared" si="3"/>
        <v>-6.5051078999999996</v>
      </c>
      <c r="T39" s="85">
        <f t="shared" si="3"/>
        <v>-14.485329</v>
      </c>
      <c r="U39" s="20"/>
    </row>
    <row r="40" spans="2:21" x14ac:dyDescent="0.25">
      <c r="B40">
        <v>2860000000</v>
      </c>
      <c r="C40">
        <v>-6.6076546</v>
      </c>
      <c r="D40">
        <v>-11.749703999999999</v>
      </c>
      <c r="G40" s="20"/>
      <c r="H40" s="85">
        <f t="shared" si="0"/>
        <v>3.16</v>
      </c>
      <c r="I40" s="85">
        <f t="shared" si="1"/>
        <v>-6.6730371000000002</v>
      </c>
      <c r="J40" s="85">
        <f t="shared" si="1"/>
        <v>-10.615067</v>
      </c>
      <c r="L40">
        <v>2860000000</v>
      </c>
      <c r="M40">
        <v>-6.4419016999999998</v>
      </c>
      <c r="N40">
        <v>-15.869408999999999</v>
      </c>
      <c r="Q40" s="20"/>
      <c r="R40" s="85">
        <f t="shared" si="2"/>
        <v>3.16</v>
      </c>
      <c r="S40" s="85">
        <f t="shared" si="3"/>
        <v>-6.5247684000000001</v>
      </c>
      <c r="T40" s="85">
        <f t="shared" si="3"/>
        <v>-13.961009000000001</v>
      </c>
      <c r="U40" s="20"/>
    </row>
    <row r="41" spans="2:21" x14ac:dyDescent="0.25">
      <c r="B41">
        <v>2920000000</v>
      </c>
      <c r="C41">
        <v>-6.6239280999999997</v>
      </c>
      <c r="D41">
        <v>-11.499463</v>
      </c>
      <c r="G41" s="20"/>
      <c r="H41" s="85">
        <f t="shared" si="0"/>
        <v>3.22</v>
      </c>
      <c r="I41" s="85">
        <f t="shared" si="1"/>
        <v>-6.6850100000000001</v>
      </c>
      <c r="J41" s="85">
        <f t="shared" si="1"/>
        <v>-10.388076999999999</v>
      </c>
      <c r="L41">
        <v>2920000000</v>
      </c>
      <c r="M41">
        <v>-6.4412726999999999</v>
      </c>
      <c r="N41">
        <v>-15.670425</v>
      </c>
      <c r="Q41" s="20"/>
      <c r="R41" s="85">
        <f t="shared" si="2"/>
        <v>3.22</v>
      </c>
      <c r="S41" s="85">
        <f t="shared" si="3"/>
        <v>-6.5351705999999998</v>
      </c>
      <c r="T41" s="85">
        <f t="shared" si="3"/>
        <v>-13.45237</v>
      </c>
      <c r="U41" s="20"/>
    </row>
    <row r="42" spans="2:21" x14ac:dyDescent="0.25">
      <c r="B42">
        <v>2980000000</v>
      </c>
      <c r="C42">
        <v>-6.6556281999999998</v>
      </c>
      <c r="D42">
        <v>-11.257733</v>
      </c>
      <c r="G42" s="20"/>
      <c r="H42" s="85">
        <f t="shared" si="0"/>
        <v>3.28</v>
      </c>
      <c r="I42" s="85">
        <f t="shared" si="1"/>
        <v>-6.6862282999999998</v>
      </c>
      <c r="J42" s="85">
        <f t="shared" si="1"/>
        <v>-10.190300000000001</v>
      </c>
      <c r="L42">
        <v>2980000000</v>
      </c>
      <c r="M42">
        <v>-6.4638423999999999</v>
      </c>
      <c r="N42">
        <v>-15.32935</v>
      </c>
      <c r="Q42" s="20"/>
      <c r="R42" s="85">
        <f t="shared" si="2"/>
        <v>3.28</v>
      </c>
      <c r="S42" s="85">
        <f t="shared" si="3"/>
        <v>-6.5329012999999998</v>
      </c>
      <c r="T42" s="85">
        <f t="shared" si="3"/>
        <v>-13.005158</v>
      </c>
      <c r="U42" s="20"/>
    </row>
    <row r="43" spans="2:21" x14ac:dyDescent="0.25">
      <c r="B43">
        <v>3040000000</v>
      </c>
      <c r="C43">
        <v>-6.6633902000000003</v>
      </c>
      <c r="D43">
        <v>-11.051816000000001</v>
      </c>
      <c r="G43" s="20"/>
      <c r="H43" s="85">
        <f t="shared" si="0"/>
        <v>3.34</v>
      </c>
      <c r="I43" s="85">
        <f t="shared" si="1"/>
        <v>-6.7036591000000003</v>
      </c>
      <c r="J43" s="85">
        <f t="shared" si="1"/>
        <v>-10.070971</v>
      </c>
      <c r="L43">
        <v>3040000000</v>
      </c>
      <c r="M43">
        <v>-6.481039</v>
      </c>
      <c r="N43">
        <v>-14.914199</v>
      </c>
      <c r="Q43" s="20"/>
      <c r="R43" s="85">
        <f t="shared" si="2"/>
        <v>3.34</v>
      </c>
      <c r="S43" s="85">
        <f t="shared" si="3"/>
        <v>-6.5370469</v>
      </c>
      <c r="T43" s="85">
        <f t="shared" si="3"/>
        <v>-12.672893999999999</v>
      </c>
      <c r="U43" s="20"/>
    </row>
    <row r="44" spans="2:21" x14ac:dyDescent="0.25">
      <c r="B44">
        <v>3100000000</v>
      </c>
      <c r="C44">
        <v>-6.6683044000000002</v>
      </c>
      <c r="D44">
        <v>-10.854213</v>
      </c>
      <c r="G44" s="20"/>
      <c r="H44" s="85">
        <f t="shared" si="0"/>
        <v>3.4</v>
      </c>
      <c r="I44" s="85">
        <f t="shared" si="1"/>
        <v>-6.7322850000000001</v>
      </c>
      <c r="J44" s="85">
        <f t="shared" si="1"/>
        <v>-9.8669138000000007</v>
      </c>
      <c r="L44">
        <v>3100000000</v>
      </c>
      <c r="M44">
        <v>-6.5051078999999996</v>
      </c>
      <c r="N44">
        <v>-14.485329</v>
      </c>
      <c r="Q44" s="20"/>
      <c r="R44" s="85">
        <f t="shared" si="2"/>
        <v>3.4</v>
      </c>
      <c r="S44" s="85">
        <f t="shared" si="3"/>
        <v>-6.5375638</v>
      </c>
      <c r="T44" s="85">
        <f t="shared" si="3"/>
        <v>-12.241101</v>
      </c>
      <c r="U44" s="20"/>
    </row>
    <row r="45" spans="2:21" x14ac:dyDescent="0.25">
      <c r="B45">
        <v>3160000000</v>
      </c>
      <c r="C45">
        <v>-6.6730371000000002</v>
      </c>
      <c r="D45">
        <v>-10.615067</v>
      </c>
      <c r="G45" s="20"/>
      <c r="H45" s="85">
        <f t="shared" si="0"/>
        <v>3.46</v>
      </c>
      <c r="I45" s="85">
        <f t="shared" si="1"/>
        <v>-6.7730082999999999</v>
      </c>
      <c r="J45" s="85">
        <f t="shared" si="1"/>
        <v>-9.6580724999999994</v>
      </c>
      <c r="L45">
        <v>3160000000</v>
      </c>
      <c r="M45">
        <v>-6.5247684000000001</v>
      </c>
      <c r="N45">
        <v>-13.961009000000001</v>
      </c>
      <c r="Q45" s="20"/>
      <c r="R45" s="85">
        <f t="shared" si="2"/>
        <v>3.46</v>
      </c>
      <c r="S45" s="85">
        <f t="shared" si="3"/>
        <v>-6.5459661000000002</v>
      </c>
      <c r="T45" s="85">
        <f t="shared" si="3"/>
        <v>-11.835046</v>
      </c>
      <c r="U45" s="20"/>
    </row>
    <row r="46" spans="2:21" x14ac:dyDescent="0.25">
      <c r="B46">
        <v>3220000000</v>
      </c>
      <c r="C46">
        <v>-6.6850100000000001</v>
      </c>
      <c r="D46">
        <v>-10.388076999999999</v>
      </c>
      <c r="G46" s="20"/>
      <c r="H46" s="85">
        <f t="shared" si="0"/>
        <v>3.52</v>
      </c>
      <c r="I46" s="85">
        <f t="shared" si="1"/>
        <v>-6.8352003000000003</v>
      </c>
      <c r="J46" s="85">
        <f t="shared" si="1"/>
        <v>-9.5504589000000006</v>
      </c>
      <c r="L46">
        <v>3220000000</v>
      </c>
      <c r="M46">
        <v>-6.5351705999999998</v>
      </c>
      <c r="N46">
        <v>-13.45237</v>
      </c>
      <c r="Q46" s="20"/>
      <c r="R46" s="85">
        <f t="shared" si="2"/>
        <v>3.52</v>
      </c>
      <c r="S46" s="85">
        <f t="shared" si="3"/>
        <v>-6.5818253000000002</v>
      </c>
      <c r="T46" s="85">
        <f t="shared" si="3"/>
        <v>-11.590849</v>
      </c>
      <c r="U46" s="20"/>
    </row>
    <row r="47" spans="2:21" x14ac:dyDescent="0.25">
      <c r="B47">
        <v>3280000000</v>
      </c>
      <c r="C47">
        <v>-6.6862282999999998</v>
      </c>
      <c r="D47">
        <v>-10.190300000000001</v>
      </c>
      <c r="G47" s="20"/>
      <c r="H47" s="85">
        <f t="shared" si="0"/>
        <v>3.58</v>
      </c>
      <c r="I47" s="85">
        <f t="shared" si="1"/>
        <v>-6.8994904000000004</v>
      </c>
      <c r="J47" s="85">
        <f t="shared" si="1"/>
        <v>-9.4437923000000001</v>
      </c>
      <c r="L47">
        <v>3280000000</v>
      </c>
      <c r="M47">
        <v>-6.5329012999999998</v>
      </c>
      <c r="N47">
        <v>-13.005158</v>
      </c>
      <c r="Q47" s="20"/>
      <c r="R47" s="85">
        <f t="shared" si="2"/>
        <v>3.58</v>
      </c>
      <c r="S47" s="85">
        <f t="shared" si="3"/>
        <v>-6.6153792999999999</v>
      </c>
      <c r="T47" s="85">
        <f t="shared" si="3"/>
        <v>-11.35913</v>
      </c>
      <c r="U47" s="20"/>
    </row>
    <row r="48" spans="2:21" x14ac:dyDescent="0.25">
      <c r="B48">
        <v>3340000000</v>
      </c>
      <c r="C48">
        <v>-6.7036591000000003</v>
      </c>
      <c r="D48">
        <v>-10.070971</v>
      </c>
      <c r="G48" s="20"/>
      <c r="H48" s="85">
        <f t="shared" si="0"/>
        <v>3.64</v>
      </c>
      <c r="I48" s="85">
        <f t="shared" si="1"/>
        <v>-6.9831795999999997</v>
      </c>
      <c r="J48" s="85">
        <f t="shared" si="1"/>
        <v>-9.3118514999999995</v>
      </c>
      <c r="L48">
        <v>3340000000</v>
      </c>
      <c r="M48">
        <v>-6.5370469</v>
      </c>
      <c r="N48">
        <v>-12.672893999999999</v>
      </c>
      <c r="Q48" s="20"/>
      <c r="R48" s="85">
        <f t="shared" si="2"/>
        <v>3.64</v>
      </c>
      <c r="S48" s="85">
        <f t="shared" si="3"/>
        <v>-6.6672286999999999</v>
      </c>
      <c r="T48" s="85">
        <f t="shared" si="3"/>
        <v>-11.107529</v>
      </c>
      <c r="U48" s="20"/>
    </row>
    <row r="49" spans="2:21" x14ac:dyDescent="0.25">
      <c r="B49">
        <v>3400000000</v>
      </c>
      <c r="C49">
        <v>-6.7322850000000001</v>
      </c>
      <c r="D49">
        <v>-9.8669138000000007</v>
      </c>
      <c r="G49" s="20"/>
      <c r="H49" s="85">
        <f t="shared" si="0"/>
        <v>3.7</v>
      </c>
      <c r="I49" s="85">
        <f t="shared" si="1"/>
        <v>-7.074935</v>
      </c>
      <c r="J49" s="85">
        <f t="shared" si="1"/>
        <v>-9.2079363000000001</v>
      </c>
      <c r="L49">
        <v>3400000000</v>
      </c>
      <c r="M49">
        <v>-6.5375638</v>
      </c>
      <c r="N49">
        <v>-12.241101</v>
      </c>
      <c r="Q49" s="20"/>
      <c r="R49" s="85">
        <f t="shared" si="2"/>
        <v>3.7</v>
      </c>
      <c r="S49" s="85">
        <f t="shared" si="3"/>
        <v>-6.7184410000000003</v>
      </c>
      <c r="T49" s="85">
        <f t="shared" si="3"/>
        <v>-10.887425</v>
      </c>
      <c r="U49" s="20"/>
    </row>
    <row r="50" spans="2:21" x14ac:dyDescent="0.25">
      <c r="B50">
        <v>3460000000</v>
      </c>
      <c r="C50">
        <v>-6.7730082999999999</v>
      </c>
      <c r="D50">
        <v>-9.6580724999999994</v>
      </c>
      <c r="G50" s="20"/>
      <c r="H50" s="85">
        <f t="shared" si="0"/>
        <v>3.76</v>
      </c>
      <c r="I50" s="85">
        <f t="shared" si="1"/>
        <v>-7.1655812000000001</v>
      </c>
      <c r="J50" s="85">
        <f t="shared" si="1"/>
        <v>-9.2241669000000002</v>
      </c>
      <c r="L50">
        <v>3460000000</v>
      </c>
      <c r="M50">
        <v>-6.5459661000000002</v>
      </c>
      <c r="N50">
        <v>-11.835046</v>
      </c>
      <c r="Q50" s="20"/>
      <c r="R50" s="85">
        <f t="shared" si="2"/>
        <v>3.76</v>
      </c>
      <c r="S50" s="85">
        <f t="shared" si="3"/>
        <v>-6.7665214999999996</v>
      </c>
      <c r="T50" s="85">
        <f t="shared" si="3"/>
        <v>-10.830736999999999</v>
      </c>
      <c r="U50" s="20"/>
    </row>
    <row r="51" spans="2:21" x14ac:dyDescent="0.25">
      <c r="B51">
        <v>3520000000</v>
      </c>
      <c r="C51">
        <v>-6.8352003000000003</v>
      </c>
      <c r="D51">
        <v>-9.5504589000000006</v>
      </c>
      <c r="G51" s="20"/>
      <c r="H51" s="85">
        <f t="shared" si="0"/>
        <v>3.82</v>
      </c>
      <c r="I51" s="85">
        <f t="shared" si="1"/>
        <v>-7.260942</v>
      </c>
      <c r="J51" s="85">
        <f t="shared" si="1"/>
        <v>-9.2389258999999999</v>
      </c>
      <c r="L51">
        <v>3520000000</v>
      </c>
      <c r="M51">
        <v>-6.5818253000000002</v>
      </c>
      <c r="N51">
        <v>-11.590849</v>
      </c>
      <c r="Q51" s="20"/>
      <c r="R51" s="85">
        <f t="shared" si="2"/>
        <v>3.82</v>
      </c>
      <c r="S51" s="85">
        <f t="shared" si="3"/>
        <v>-6.8098105999999996</v>
      </c>
      <c r="T51" s="85">
        <f t="shared" si="3"/>
        <v>-10.755132</v>
      </c>
      <c r="U51" s="20"/>
    </row>
    <row r="52" spans="2:21" x14ac:dyDescent="0.25">
      <c r="B52">
        <v>3580000000</v>
      </c>
      <c r="C52">
        <v>-6.8994904000000004</v>
      </c>
      <c r="D52">
        <v>-9.4437923000000001</v>
      </c>
      <c r="G52" s="20"/>
      <c r="H52" s="85">
        <f t="shared" si="0"/>
        <v>3.88</v>
      </c>
      <c r="I52" s="85">
        <f t="shared" si="1"/>
        <v>-7.3746251999999997</v>
      </c>
      <c r="J52" s="85">
        <f t="shared" si="1"/>
        <v>-9.3019485</v>
      </c>
      <c r="L52">
        <v>3580000000</v>
      </c>
      <c r="M52">
        <v>-6.6153792999999999</v>
      </c>
      <c r="N52">
        <v>-11.35913</v>
      </c>
      <c r="Q52" s="20"/>
      <c r="R52" s="85">
        <f t="shared" si="2"/>
        <v>3.88</v>
      </c>
      <c r="S52" s="85">
        <f t="shared" si="3"/>
        <v>-6.8714218000000002</v>
      </c>
      <c r="T52" s="85">
        <f t="shared" si="3"/>
        <v>-10.706274000000001</v>
      </c>
      <c r="U52" s="20"/>
    </row>
    <row r="53" spans="2:21" x14ac:dyDescent="0.25">
      <c r="B53">
        <v>3640000000</v>
      </c>
      <c r="C53">
        <v>-6.9831795999999997</v>
      </c>
      <c r="D53">
        <v>-9.3118514999999995</v>
      </c>
      <c r="G53" s="20"/>
      <c r="H53" s="85">
        <f t="shared" si="0"/>
        <v>3.94</v>
      </c>
      <c r="I53" s="85">
        <f t="shared" si="1"/>
        <v>-7.4361671999999999</v>
      </c>
      <c r="J53" s="85">
        <f t="shared" si="1"/>
        <v>-9.3902493000000007</v>
      </c>
      <c r="L53">
        <v>3640000000</v>
      </c>
      <c r="M53">
        <v>-6.6672286999999999</v>
      </c>
      <c r="N53">
        <v>-11.107529</v>
      </c>
      <c r="Q53" s="20"/>
      <c r="R53" s="85">
        <f t="shared" si="2"/>
        <v>3.94</v>
      </c>
      <c r="S53" s="85">
        <f t="shared" si="3"/>
        <v>-6.8959475000000001</v>
      </c>
      <c r="T53" s="85">
        <f t="shared" si="3"/>
        <v>-10.684127</v>
      </c>
      <c r="U53" s="20"/>
    </row>
    <row r="54" spans="2:21" x14ac:dyDescent="0.25">
      <c r="B54">
        <v>3700000000</v>
      </c>
      <c r="C54">
        <v>-7.074935</v>
      </c>
      <c r="D54">
        <v>-9.2079363000000001</v>
      </c>
      <c r="G54" s="20"/>
      <c r="H54" s="85">
        <f t="shared" si="0"/>
        <v>4</v>
      </c>
      <c r="I54" s="85">
        <f t="shared" si="1"/>
        <v>-7.5123667999999997</v>
      </c>
      <c r="J54" s="85">
        <f t="shared" si="1"/>
        <v>-9.4686613000000008</v>
      </c>
      <c r="L54">
        <v>3700000000</v>
      </c>
      <c r="M54">
        <v>-6.7184410000000003</v>
      </c>
      <c r="N54">
        <v>-10.887425</v>
      </c>
      <c r="Q54" s="20"/>
      <c r="R54" s="85">
        <f t="shared" si="2"/>
        <v>4</v>
      </c>
      <c r="S54" s="85">
        <f t="shared" si="3"/>
        <v>-6.9431843999999998</v>
      </c>
      <c r="T54" s="85">
        <f t="shared" si="3"/>
        <v>-10.650550000000001</v>
      </c>
      <c r="U54" s="20"/>
    </row>
    <row r="55" spans="2:21" x14ac:dyDescent="0.25">
      <c r="B55">
        <v>3760000000</v>
      </c>
      <c r="C55">
        <v>-7.1655812000000001</v>
      </c>
      <c r="D55">
        <v>-9.2241669000000002</v>
      </c>
      <c r="H55" s="85">
        <f t="shared" si="0"/>
        <v>4.0599999999999996</v>
      </c>
      <c r="I55" s="85">
        <f t="shared" si="1"/>
        <v>-7.5609326000000001</v>
      </c>
      <c r="J55" s="85">
        <f t="shared" si="1"/>
        <v>-9.6133509000000004</v>
      </c>
      <c r="L55">
        <v>3760000000</v>
      </c>
      <c r="M55">
        <v>-6.7665214999999996</v>
      </c>
      <c r="N55">
        <v>-10.830736999999999</v>
      </c>
      <c r="R55" s="85">
        <f t="shared" si="2"/>
        <v>4.0599999999999996</v>
      </c>
      <c r="S55" s="85">
        <f t="shared" si="3"/>
        <v>-6.9715400000000001</v>
      </c>
      <c r="T55" s="85">
        <f t="shared" si="3"/>
        <v>-10.664638</v>
      </c>
    </row>
    <row r="56" spans="2:21" x14ac:dyDescent="0.25">
      <c r="B56">
        <v>3820000000</v>
      </c>
      <c r="C56">
        <v>-7.260942</v>
      </c>
      <c r="D56">
        <v>-9.2389258999999999</v>
      </c>
      <c r="H56" s="85">
        <f t="shared" si="0"/>
        <v>4.12</v>
      </c>
      <c r="I56" s="85">
        <f t="shared" si="1"/>
        <v>-7.6013311999999997</v>
      </c>
      <c r="J56" s="85">
        <f t="shared" si="1"/>
        <v>-9.7543688</v>
      </c>
      <c r="L56">
        <v>3820000000</v>
      </c>
      <c r="M56">
        <v>-6.8098105999999996</v>
      </c>
      <c r="N56">
        <v>-10.755132</v>
      </c>
      <c r="R56" s="85">
        <f t="shared" si="2"/>
        <v>4.12</v>
      </c>
      <c r="S56" s="85">
        <f t="shared" si="3"/>
        <v>-7.0033078</v>
      </c>
      <c r="T56" s="85">
        <f t="shared" si="3"/>
        <v>-10.662906</v>
      </c>
    </row>
    <row r="57" spans="2:21" x14ac:dyDescent="0.25">
      <c r="B57">
        <v>3880000000</v>
      </c>
      <c r="C57">
        <v>-7.3746251999999997</v>
      </c>
      <c r="D57">
        <v>-9.3019485</v>
      </c>
      <c r="H57" s="85">
        <f t="shared" si="0"/>
        <v>4.18</v>
      </c>
      <c r="I57" s="85">
        <f t="shared" si="1"/>
        <v>-7.6207675999999998</v>
      </c>
      <c r="J57" s="85">
        <f t="shared" si="1"/>
        <v>-9.8905153000000006</v>
      </c>
      <c r="L57">
        <v>3880000000</v>
      </c>
      <c r="M57">
        <v>-6.8714218000000002</v>
      </c>
      <c r="N57">
        <v>-10.706274000000001</v>
      </c>
      <c r="R57" s="85">
        <f t="shared" si="2"/>
        <v>4.18</v>
      </c>
      <c r="S57" s="85">
        <f t="shared" si="3"/>
        <v>-7.0285544</v>
      </c>
      <c r="T57" s="85">
        <f t="shared" si="3"/>
        <v>-10.676394</v>
      </c>
    </row>
    <row r="58" spans="2:21" x14ac:dyDescent="0.25">
      <c r="B58">
        <v>3940000000</v>
      </c>
      <c r="C58">
        <v>-7.4361671999999999</v>
      </c>
      <c r="D58">
        <v>-9.3902493000000007</v>
      </c>
      <c r="H58" s="85">
        <f t="shared" si="0"/>
        <v>4.24</v>
      </c>
      <c r="I58" s="85">
        <f t="shared" si="1"/>
        <v>-7.6320743999999996</v>
      </c>
      <c r="J58" s="85">
        <f t="shared" si="1"/>
        <v>-10.032135999999999</v>
      </c>
      <c r="L58">
        <v>3940000000</v>
      </c>
      <c r="M58">
        <v>-6.8959475000000001</v>
      </c>
      <c r="N58">
        <v>-10.684127</v>
      </c>
      <c r="R58" s="85">
        <f t="shared" si="2"/>
        <v>4.24</v>
      </c>
      <c r="S58" s="85">
        <f t="shared" si="3"/>
        <v>-7.0551824999999999</v>
      </c>
      <c r="T58" s="85">
        <f t="shared" si="3"/>
        <v>-10.669088</v>
      </c>
    </row>
    <row r="59" spans="2:21" x14ac:dyDescent="0.25">
      <c r="B59">
        <v>4000000000</v>
      </c>
      <c r="C59">
        <v>-7.5123667999999997</v>
      </c>
      <c r="D59">
        <v>-9.4686613000000008</v>
      </c>
      <c r="H59" s="85">
        <f t="shared" si="0"/>
        <v>4.3</v>
      </c>
      <c r="I59" s="85">
        <f t="shared" si="1"/>
        <v>-7.6175303000000003</v>
      </c>
      <c r="J59" s="85">
        <f t="shared" si="1"/>
        <v>-10.291053</v>
      </c>
      <c r="L59">
        <v>4000000000</v>
      </c>
      <c r="M59">
        <v>-6.9431843999999998</v>
      </c>
      <c r="N59">
        <v>-10.650550000000001</v>
      </c>
      <c r="R59" s="85">
        <f t="shared" si="2"/>
        <v>4.3</v>
      </c>
      <c r="S59" s="85">
        <f t="shared" si="3"/>
        <v>-7.0737804999999998</v>
      </c>
      <c r="T59" s="85">
        <f t="shared" si="3"/>
        <v>-10.765685</v>
      </c>
    </row>
    <row r="60" spans="2:21" x14ac:dyDescent="0.25">
      <c r="B60">
        <v>4060000000</v>
      </c>
      <c r="C60">
        <v>-7.5609326000000001</v>
      </c>
      <c r="D60">
        <v>-9.6133509000000004</v>
      </c>
      <c r="H60" s="85">
        <f t="shared" si="0"/>
        <v>4.3600000000000003</v>
      </c>
      <c r="I60" s="85">
        <f t="shared" si="1"/>
        <v>-7.6240129000000003</v>
      </c>
      <c r="J60" s="85">
        <f t="shared" si="1"/>
        <v>-10.472775</v>
      </c>
      <c r="L60">
        <v>4060000000</v>
      </c>
      <c r="M60">
        <v>-6.9715400000000001</v>
      </c>
      <c r="N60">
        <v>-10.664638</v>
      </c>
      <c r="R60" s="85">
        <f t="shared" si="2"/>
        <v>4.3600000000000003</v>
      </c>
      <c r="S60" s="85">
        <f t="shared" si="3"/>
        <v>-7.1327720000000001</v>
      </c>
      <c r="T60" s="85">
        <f t="shared" si="3"/>
        <v>-10.73921</v>
      </c>
    </row>
    <row r="61" spans="2:21" x14ac:dyDescent="0.25">
      <c r="B61">
        <v>4120000000</v>
      </c>
      <c r="C61">
        <v>-7.6013311999999997</v>
      </c>
      <c r="D61">
        <v>-9.7543688</v>
      </c>
      <c r="H61" s="85">
        <f t="shared" si="0"/>
        <v>4.42</v>
      </c>
      <c r="I61" s="85">
        <f t="shared" si="1"/>
        <v>-7.6118674000000004</v>
      </c>
      <c r="J61" s="85">
        <f t="shared" si="1"/>
        <v>-10.703561000000001</v>
      </c>
      <c r="L61">
        <v>4120000000</v>
      </c>
      <c r="M61">
        <v>-7.0033078</v>
      </c>
      <c r="N61">
        <v>-10.662906</v>
      </c>
      <c r="R61" s="85">
        <f t="shared" si="2"/>
        <v>4.42</v>
      </c>
      <c r="S61" s="85">
        <f t="shared" si="3"/>
        <v>-7.2021394000000001</v>
      </c>
      <c r="T61" s="85">
        <f t="shared" si="3"/>
        <v>-10.711167</v>
      </c>
    </row>
    <row r="62" spans="2:21" x14ac:dyDescent="0.25">
      <c r="B62">
        <v>4180000000</v>
      </c>
      <c r="C62">
        <v>-7.6207675999999998</v>
      </c>
      <c r="D62">
        <v>-9.8905153000000006</v>
      </c>
      <c r="H62" s="85">
        <f t="shared" si="0"/>
        <v>4.4800000000000004</v>
      </c>
      <c r="I62" s="85">
        <f t="shared" si="1"/>
        <v>-7.5457343999999997</v>
      </c>
      <c r="J62" s="85">
        <f t="shared" si="1"/>
        <v>-11.054054000000001</v>
      </c>
      <c r="L62">
        <v>4180000000</v>
      </c>
      <c r="M62">
        <v>-7.0285544</v>
      </c>
      <c r="N62">
        <v>-10.676394</v>
      </c>
      <c r="R62" s="85">
        <f t="shared" si="2"/>
        <v>4.4800000000000004</v>
      </c>
      <c r="S62" s="85">
        <f t="shared" si="3"/>
        <v>-7.2413664000000004</v>
      </c>
      <c r="T62" s="85">
        <f t="shared" si="3"/>
        <v>-10.736426</v>
      </c>
    </row>
    <row r="63" spans="2:21" x14ac:dyDescent="0.25">
      <c r="B63">
        <v>4240000000</v>
      </c>
      <c r="C63">
        <v>-7.6320743999999996</v>
      </c>
      <c r="D63">
        <v>-10.032135999999999</v>
      </c>
      <c r="H63" s="85">
        <f t="shared" si="0"/>
        <v>4.54</v>
      </c>
      <c r="I63" s="85">
        <f t="shared" si="1"/>
        <v>-7.4876223</v>
      </c>
      <c r="J63" s="85">
        <f t="shared" si="1"/>
        <v>-11.411652999999999</v>
      </c>
      <c r="L63">
        <v>4240000000</v>
      </c>
      <c r="M63">
        <v>-7.0551824999999999</v>
      </c>
      <c r="N63">
        <v>-10.669088</v>
      </c>
      <c r="R63" s="85">
        <f t="shared" si="2"/>
        <v>4.54</v>
      </c>
      <c r="S63" s="85">
        <f t="shared" si="3"/>
        <v>-7.2939816000000004</v>
      </c>
      <c r="T63" s="85">
        <f t="shared" si="3"/>
        <v>-10.735628</v>
      </c>
    </row>
    <row r="64" spans="2:21" x14ac:dyDescent="0.25">
      <c r="B64">
        <v>4300000000</v>
      </c>
      <c r="C64">
        <v>-7.6175303000000003</v>
      </c>
      <c r="D64">
        <v>-10.291053</v>
      </c>
      <c r="H64" s="85">
        <f t="shared" si="0"/>
        <v>4.5999999999999996</v>
      </c>
      <c r="I64" s="85">
        <f t="shared" si="1"/>
        <v>-7.4198307999999997</v>
      </c>
      <c r="J64" s="85">
        <f t="shared" si="1"/>
        <v>-11.839295999999999</v>
      </c>
      <c r="L64">
        <v>4300000000</v>
      </c>
      <c r="M64">
        <v>-7.0737804999999998</v>
      </c>
      <c r="N64">
        <v>-10.765685</v>
      </c>
      <c r="R64" s="85">
        <f t="shared" si="2"/>
        <v>4.5999999999999996</v>
      </c>
      <c r="S64" s="85">
        <f t="shared" si="3"/>
        <v>-7.3513717999999999</v>
      </c>
      <c r="T64" s="85">
        <f t="shared" si="3"/>
        <v>-10.742098</v>
      </c>
    </row>
    <row r="65" spans="2:20" x14ac:dyDescent="0.25">
      <c r="B65">
        <v>4360000000</v>
      </c>
      <c r="C65">
        <v>-7.6240129000000003</v>
      </c>
      <c r="D65">
        <v>-10.472775</v>
      </c>
      <c r="H65" s="85">
        <f t="shared" si="0"/>
        <v>4.66</v>
      </c>
      <c r="I65" s="85">
        <f t="shared" si="1"/>
        <v>-7.3316841000000004</v>
      </c>
      <c r="J65" s="85">
        <f t="shared" si="1"/>
        <v>-12.307748</v>
      </c>
      <c r="L65">
        <v>4360000000</v>
      </c>
      <c r="M65">
        <v>-7.1327720000000001</v>
      </c>
      <c r="N65">
        <v>-10.73921</v>
      </c>
      <c r="R65" s="85">
        <f t="shared" si="2"/>
        <v>4.66</v>
      </c>
      <c r="S65" s="85">
        <f t="shared" si="3"/>
        <v>-7.3869686000000003</v>
      </c>
      <c r="T65" s="85">
        <f t="shared" si="3"/>
        <v>-10.820389</v>
      </c>
    </row>
    <row r="66" spans="2:20" x14ac:dyDescent="0.25">
      <c r="B66">
        <v>4420000000</v>
      </c>
      <c r="C66">
        <v>-7.6118674000000004</v>
      </c>
      <c r="D66">
        <v>-10.703561000000001</v>
      </c>
      <c r="H66" s="85">
        <f t="shared" si="0"/>
        <v>4.72</v>
      </c>
      <c r="I66" s="85">
        <f t="shared" si="1"/>
        <v>-7.2304658999999996</v>
      </c>
      <c r="J66" s="85">
        <f t="shared" si="1"/>
        <v>-12.820510000000001</v>
      </c>
      <c r="L66">
        <v>4420000000</v>
      </c>
      <c r="M66">
        <v>-7.2021394000000001</v>
      </c>
      <c r="N66">
        <v>-10.711167</v>
      </c>
      <c r="R66" s="85">
        <f t="shared" si="2"/>
        <v>4.72</v>
      </c>
      <c r="S66" s="85">
        <f t="shared" si="3"/>
        <v>-7.3932666999999999</v>
      </c>
      <c r="T66" s="85">
        <f t="shared" si="3"/>
        <v>-10.990729999999999</v>
      </c>
    </row>
    <row r="67" spans="2:20" x14ac:dyDescent="0.25">
      <c r="B67">
        <v>4480000000</v>
      </c>
      <c r="C67">
        <v>-7.5457343999999997</v>
      </c>
      <c r="D67">
        <v>-11.054054000000001</v>
      </c>
      <c r="H67" s="85">
        <f t="shared" si="0"/>
        <v>4.78</v>
      </c>
      <c r="I67" s="85">
        <f t="shared" si="1"/>
        <v>-7.1618051999999999</v>
      </c>
      <c r="J67" s="85">
        <f t="shared" si="1"/>
        <v>-13.271563</v>
      </c>
      <c r="L67">
        <v>4480000000</v>
      </c>
      <c r="M67">
        <v>-7.2413664000000004</v>
      </c>
      <c r="N67">
        <v>-10.736426</v>
      </c>
      <c r="R67" s="85">
        <f t="shared" si="2"/>
        <v>4.78</v>
      </c>
      <c r="S67" s="85">
        <f t="shared" si="3"/>
        <v>-7.4036755999999997</v>
      </c>
      <c r="T67" s="85">
        <f t="shared" si="3"/>
        <v>-11.137917</v>
      </c>
    </row>
    <row r="68" spans="2:20" x14ac:dyDescent="0.25">
      <c r="B68">
        <v>4540000000</v>
      </c>
      <c r="C68">
        <v>-7.4876223</v>
      </c>
      <c r="D68">
        <v>-11.411652999999999</v>
      </c>
      <c r="H68" s="85">
        <f t="shared" ref="H68:H131" si="4">B73/1000000000</f>
        <v>4.84</v>
      </c>
      <c r="I68" s="85">
        <f t="shared" ref="I68:J131" si="5">C73</f>
        <v>-7.1224793999999996</v>
      </c>
      <c r="J68" s="85">
        <f t="shared" si="5"/>
        <v>-13.748578</v>
      </c>
      <c r="L68">
        <v>4540000000</v>
      </c>
      <c r="M68">
        <v>-7.2939816000000004</v>
      </c>
      <c r="N68">
        <v>-10.735628</v>
      </c>
      <c r="R68" s="85">
        <f t="shared" ref="R68:R131" si="6">L73/1000000000</f>
        <v>4.84</v>
      </c>
      <c r="S68" s="85">
        <f t="shared" ref="S68:T131" si="7">M73</f>
        <v>-7.4204254000000001</v>
      </c>
      <c r="T68" s="85">
        <f t="shared" si="7"/>
        <v>-11.343094000000001</v>
      </c>
    </row>
    <row r="69" spans="2:20" x14ac:dyDescent="0.25">
      <c r="B69">
        <v>4600000000</v>
      </c>
      <c r="C69">
        <v>-7.4198307999999997</v>
      </c>
      <c r="D69">
        <v>-11.839295999999999</v>
      </c>
      <c r="H69" s="85">
        <f t="shared" si="4"/>
        <v>4.9000000000000004</v>
      </c>
      <c r="I69" s="85">
        <f t="shared" si="5"/>
        <v>-7.0879645</v>
      </c>
      <c r="J69" s="85">
        <f t="shared" si="5"/>
        <v>-14.13067</v>
      </c>
      <c r="L69">
        <v>4600000000</v>
      </c>
      <c r="M69">
        <v>-7.3513717999999999</v>
      </c>
      <c r="N69">
        <v>-10.742098</v>
      </c>
      <c r="R69" s="85">
        <f t="shared" si="6"/>
        <v>4.9000000000000004</v>
      </c>
      <c r="S69" s="85">
        <f t="shared" si="7"/>
        <v>-7.4102987999999996</v>
      </c>
      <c r="T69" s="85">
        <f t="shared" si="7"/>
        <v>-11.537844</v>
      </c>
    </row>
    <row r="70" spans="2:20" x14ac:dyDescent="0.25">
      <c r="B70">
        <v>4660000000</v>
      </c>
      <c r="C70">
        <v>-7.3316841000000004</v>
      </c>
      <c r="D70">
        <v>-12.307748</v>
      </c>
      <c r="H70" s="85">
        <f t="shared" si="4"/>
        <v>4.96</v>
      </c>
      <c r="I70" s="85">
        <f t="shared" si="5"/>
        <v>-7.0695920000000001</v>
      </c>
      <c r="J70" s="85">
        <f t="shared" si="5"/>
        <v>-14.517773999999999</v>
      </c>
      <c r="L70">
        <v>4660000000</v>
      </c>
      <c r="M70">
        <v>-7.3869686000000003</v>
      </c>
      <c r="N70">
        <v>-10.820389</v>
      </c>
      <c r="R70" s="85">
        <f t="shared" si="6"/>
        <v>4.96</v>
      </c>
      <c r="S70" s="85">
        <f t="shared" si="7"/>
        <v>-7.3978481</v>
      </c>
      <c r="T70" s="85">
        <f t="shared" si="7"/>
        <v>-11.724819999999999</v>
      </c>
    </row>
    <row r="71" spans="2:20" x14ac:dyDescent="0.25">
      <c r="B71">
        <v>4720000000</v>
      </c>
      <c r="C71">
        <v>-7.2304658999999996</v>
      </c>
      <c r="D71">
        <v>-12.820510000000001</v>
      </c>
      <c r="H71" s="85">
        <f t="shared" si="4"/>
        <v>5.0199999999999996</v>
      </c>
      <c r="I71" s="85">
        <f t="shared" si="5"/>
        <v>-7.0675302000000002</v>
      </c>
      <c r="J71" s="85">
        <f t="shared" si="5"/>
        <v>-14.843553</v>
      </c>
      <c r="L71">
        <v>4720000000</v>
      </c>
      <c r="M71">
        <v>-7.3932666999999999</v>
      </c>
      <c r="N71">
        <v>-10.990729999999999</v>
      </c>
      <c r="R71" s="85">
        <f t="shared" si="6"/>
        <v>5.0199999999999996</v>
      </c>
      <c r="S71" s="85">
        <f t="shared" si="7"/>
        <v>-7.3770404000000003</v>
      </c>
      <c r="T71" s="85">
        <f t="shared" si="7"/>
        <v>-11.838789999999999</v>
      </c>
    </row>
    <row r="72" spans="2:20" x14ac:dyDescent="0.25">
      <c r="B72">
        <v>4780000000</v>
      </c>
      <c r="C72">
        <v>-7.1618051999999999</v>
      </c>
      <c r="D72">
        <v>-13.271563</v>
      </c>
      <c r="H72" s="85">
        <f t="shared" si="4"/>
        <v>5.08</v>
      </c>
      <c r="I72" s="85">
        <f t="shared" si="5"/>
        <v>-7.0847068000000002</v>
      </c>
      <c r="J72" s="85">
        <f t="shared" si="5"/>
        <v>-15.065744</v>
      </c>
      <c r="L72">
        <v>4780000000</v>
      </c>
      <c r="M72">
        <v>-7.4036755999999997</v>
      </c>
      <c r="N72">
        <v>-11.137917</v>
      </c>
      <c r="R72" s="85">
        <f t="shared" si="6"/>
        <v>5.08</v>
      </c>
      <c r="S72" s="85">
        <f t="shared" si="7"/>
        <v>-7.3585668000000002</v>
      </c>
      <c r="T72" s="85">
        <f t="shared" si="7"/>
        <v>-11.930241000000001</v>
      </c>
    </row>
    <row r="73" spans="2:20" x14ac:dyDescent="0.25">
      <c r="B73">
        <v>4840000000</v>
      </c>
      <c r="C73">
        <v>-7.1224793999999996</v>
      </c>
      <c r="D73">
        <v>-13.748578</v>
      </c>
      <c r="H73" s="85">
        <f t="shared" si="4"/>
        <v>5.14</v>
      </c>
      <c r="I73" s="85">
        <f t="shared" si="5"/>
        <v>-7.1108073999999997</v>
      </c>
      <c r="J73" s="85">
        <f t="shared" si="5"/>
        <v>-15.288345</v>
      </c>
      <c r="L73">
        <v>4840000000</v>
      </c>
      <c r="M73">
        <v>-7.4204254000000001</v>
      </c>
      <c r="N73">
        <v>-11.343094000000001</v>
      </c>
      <c r="R73" s="85">
        <f t="shared" si="6"/>
        <v>5.14</v>
      </c>
      <c r="S73" s="85">
        <f t="shared" si="7"/>
        <v>-7.3182549000000003</v>
      </c>
      <c r="T73" s="85">
        <f t="shared" si="7"/>
        <v>-12.091206</v>
      </c>
    </row>
    <row r="74" spans="2:20" x14ac:dyDescent="0.25">
      <c r="B74">
        <v>4900000000</v>
      </c>
      <c r="C74">
        <v>-7.0879645</v>
      </c>
      <c r="D74">
        <v>-14.13067</v>
      </c>
      <c r="H74" s="85">
        <f t="shared" si="4"/>
        <v>5.2</v>
      </c>
      <c r="I74" s="85">
        <f t="shared" si="5"/>
        <v>-7.1613102</v>
      </c>
      <c r="J74" s="85">
        <f t="shared" si="5"/>
        <v>-15.533917000000001</v>
      </c>
      <c r="L74">
        <v>4900000000</v>
      </c>
      <c r="M74">
        <v>-7.4102987999999996</v>
      </c>
      <c r="N74">
        <v>-11.537844</v>
      </c>
      <c r="R74" s="85">
        <f t="shared" si="6"/>
        <v>5.2</v>
      </c>
      <c r="S74" s="85">
        <f t="shared" si="7"/>
        <v>-7.2899718</v>
      </c>
      <c r="T74" s="85">
        <f t="shared" si="7"/>
        <v>-12.356185</v>
      </c>
    </row>
    <row r="75" spans="2:20" x14ac:dyDescent="0.25">
      <c r="B75">
        <v>4960000000</v>
      </c>
      <c r="C75">
        <v>-7.0695920000000001</v>
      </c>
      <c r="D75">
        <v>-14.517773999999999</v>
      </c>
      <c r="H75" s="85">
        <f t="shared" si="4"/>
        <v>5.26</v>
      </c>
      <c r="I75" s="85">
        <f t="shared" si="5"/>
        <v>-7.1941214000000002</v>
      </c>
      <c r="J75" s="85">
        <f t="shared" si="5"/>
        <v>-15.686154</v>
      </c>
      <c r="L75">
        <v>4960000000</v>
      </c>
      <c r="M75">
        <v>-7.3978481</v>
      </c>
      <c r="N75">
        <v>-11.724819999999999</v>
      </c>
      <c r="R75" s="85">
        <f t="shared" si="6"/>
        <v>5.26</v>
      </c>
      <c r="S75" s="85">
        <f t="shared" si="7"/>
        <v>-7.2210269</v>
      </c>
      <c r="T75" s="85">
        <f t="shared" si="7"/>
        <v>-12.732977999999999</v>
      </c>
    </row>
    <row r="76" spans="2:20" x14ac:dyDescent="0.25">
      <c r="B76">
        <v>5020000000</v>
      </c>
      <c r="C76">
        <v>-7.0675302000000002</v>
      </c>
      <c r="D76">
        <v>-14.843553</v>
      </c>
      <c r="H76" s="85">
        <f t="shared" si="4"/>
        <v>5.32</v>
      </c>
      <c r="I76" s="85">
        <f t="shared" si="5"/>
        <v>-7.2210460000000003</v>
      </c>
      <c r="J76" s="85">
        <f t="shared" si="5"/>
        <v>-15.83616</v>
      </c>
      <c r="L76">
        <v>5020000000</v>
      </c>
      <c r="M76">
        <v>-7.3770404000000003</v>
      </c>
      <c r="N76">
        <v>-11.838789999999999</v>
      </c>
      <c r="R76" s="85">
        <f t="shared" si="6"/>
        <v>5.32</v>
      </c>
      <c r="S76" s="85">
        <f t="shared" si="7"/>
        <v>-7.1402216000000003</v>
      </c>
      <c r="T76" s="85">
        <f t="shared" si="7"/>
        <v>-13.228512</v>
      </c>
    </row>
    <row r="77" spans="2:20" x14ac:dyDescent="0.25">
      <c r="B77">
        <v>5080000000</v>
      </c>
      <c r="C77">
        <v>-7.0847068000000002</v>
      </c>
      <c r="D77">
        <v>-15.065744</v>
      </c>
      <c r="H77" s="85">
        <f t="shared" si="4"/>
        <v>5.38</v>
      </c>
      <c r="I77" s="85">
        <f t="shared" si="5"/>
        <v>-7.2489904999999997</v>
      </c>
      <c r="J77" s="85">
        <f t="shared" si="5"/>
        <v>-16.069347</v>
      </c>
      <c r="L77">
        <v>5080000000</v>
      </c>
      <c r="M77">
        <v>-7.3585668000000002</v>
      </c>
      <c r="N77">
        <v>-11.930241000000001</v>
      </c>
      <c r="R77" s="85">
        <f t="shared" si="6"/>
        <v>5.38</v>
      </c>
      <c r="S77" s="85">
        <f t="shared" si="7"/>
        <v>-7.0596886000000003</v>
      </c>
      <c r="T77" s="85">
        <f t="shared" si="7"/>
        <v>-13.89678</v>
      </c>
    </row>
    <row r="78" spans="2:20" x14ac:dyDescent="0.25">
      <c r="B78">
        <v>5140000000</v>
      </c>
      <c r="C78">
        <v>-7.1108073999999997</v>
      </c>
      <c r="D78">
        <v>-15.288345</v>
      </c>
      <c r="H78" s="85">
        <f t="shared" si="4"/>
        <v>5.44</v>
      </c>
      <c r="I78" s="85">
        <f t="shared" si="5"/>
        <v>-7.2700342999999998</v>
      </c>
      <c r="J78" s="85">
        <f t="shared" si="5"/>
        <v>-16.285640999999998</v>
      </c>
      <c r="L78">
        <v>5140000000</v>
      </c>
      <c r="M78">
        <v>-7.3182549000000003</v>
      </c>
      <c r="N78">
        <v>-12.091206</v>
      </c>
      <c r="R78" s="85">
        <f t="shared" si="6"/>
        <v>5.44</v>
      </c>
      <c r="S78" s="85">
        <f t="shared" si="7"/>
        <v>-6.9884167000000001</v>
      </c>
      <c r="T78" s="85">
        <f t="shared" si="7"/>
        <v>-14.625097</v>
      </c>
    </row>
    <row r="79" spans="2:20" x14ac:dyDescent="0.25">
      <c r="B79">
        <v>5200000000</v>
      </c>
      <c r="C79">
        <v>-7.1613102</v>
      </c>
      <c r="D79">
        <v>-15.533917000000001</v>
      </c>
      <c r="H79" s="85">
        <f t="shared" si="4"/>
        <v>5.5</v>
      </c>
      <c r="I79" s="85">
        <f t="shared" si="5"/>
        <v>-7.2781295999999998</v>
      </c>
      <c r="J79" s="85">
        <f t="shared" si="5"/>
        <v>-16.402550000000002</v>
      </c>
      <c r="L79">
        <v>5200000000</v>
      </c>
      <c r="M79">
        <v>-7.2899718</v>
      </c>
      <c r="N79">
        <v>-12.356185</v>
      </c>
      <c r="R79" s="85">
        <f t="shared" si="6"/>
        <v>5.5</v>
      </c>
      <c r="S79" s="85">
        <f t="shared" si="7"/>
        <v>-6.9210171999999996</v>
      </c>
      <c r="T79" s="85">
        <f t="shared" si="7"/>
        <v>-15.298795</v>
      </c>
    </row>
    <row r="80" spans="2:20" x14ac:dyDescent="0.25">
      <c r="B80">
        <v>5260000000</v>
      </c>
      <c r="C80">
        <v>-7.1941214000000002</v>
      </c>
      <c r="D80">
        <v>-15.686154</v>
      </c>
      <c r="H80" s="85">
        <f t="shared" si="4"/>
        <v>5.56</v>
      </c>
      <c r="I80" s="85">
        <f t="shared" si="5"/>
        <v>-7.2734842000000004</v>
      </c>
      <c r="J80" s="85">
        <f t="shared" si="5"/>
        <v>-16.596806999999998</v>
      </c>
      <c r="L80">
        <v>5260000000</v>
      </c>
      <c r="M80">
        <v>-7.2210269</v>
      </c>
      <c r="N80">
        <v>-12.732977999999999</v>
      </c>
      <c r="R80" s="85">
        <f t="shared" si="6"/>
        <v>5.56</v>
      </c>
      <c r="S80" s="85">
        <f t="shared" si="7"/>
        <v>-6.8759727000000002</v>
      </c>
      <c r="T80" s="85">
        <f t="shared" si="7"/>
        <v>-15.987036</v>
      </c>
    </row>
    <row r="81" spans="2:20" x14ac:dyDescent="0.25">
      <c r="B81">
        <v>5320000000</v>
      </c>
      <c r="C81">
        <v>-7.2210460000000003</v>
      </c>
      <c r="D81">
        <v>-15.83616</v>
      </c>
      <c r="H81" s="85">
        <f t="shared" si="4"/>
        <v>5.62</v>
      </c>
      <c r="I81" s="85">
        <f t="shared" si="5"/>
        <v>-7.2827033999999999</v>
      </c>
      <c r="J81" s="85">
        <f t="shared" si="5"/>
        <v>-16.712924999999998</v>
      </c>
      <c r="L81">
        <v>5320000000</v>
      </c>
      <c r="M81">
        <v>-7.1402216000000003</v>
      </c>
      <c r="N81">
        <v>-13.228512</v>
      </c>
      <c r="R81" s="85">
        <f t="shared" si="6"/>
        <v>5.62</v>
      </c>
      <c r="S81" s="85">
        <f t="shared" si="7"/>
        <v>-6.8741789000000004</v>
      </c>
      <c r="T81" s="85">
        <f t="shared" si="7"/>
        <v>-16.548538000000001</v>
      </c>
    </row>
    <row r="82" spans="2:20" x14ac:dyDescent="0.25">
      <c r="B82">
        <v>5380000000</v>
      </c>
      <c r="C82">
        <v>-7.2489904999999997</v>
      </c>
      <c r="D82">
        <v>-16.069347</v>
      </c>
      <c r="H82" s="85">
        <f t="shared" si="4"/>
        <v>5.68</v>
      </c>
      <c r="I82" s="85">
        <f t="shared" si="5"/>
        <v>-7.2652321000000004</v>
      </c>
      <c r="J82" s="85">
        <f t="shared" si="5"/>
        <v>-16.780356999999999</v>
      </c>
      <c r="L82">
        <v>5380000000</v>
      </c>
      <c r="M82">
        <v>-7.0596886000000003</v>
      </c>
      <c r="N82">
        <v>-13.89678</v>
      </c>
      <c r="R82" s="85">
        <f t="shared" si="6"/>
        <v>5.68</v>
      </c>
      <c r="S82" s="85">
        <f t="shared" si="7"/>
        <v>-6.8801817999999999</v>
      </c>
      <c r="T82" s="85">
        <f t="shared" si="7"/>
        <v>-17.052682999999998</v>
      </c>
    </row>
    <row r="83" spans="2:20" x14ac:dyDescent="0.25">
      <c r="B83">
        <v>5440000000</v>
      </c>
      <c r="C83">
        <v>-7.2700342999999998</v>
      </c>
      <c r="D83">
        <v>-16.285640999999998</v>
      </c>
      <c r="H83" s="85">
        <f t="shared" si="4"/>
        <v>5.74</v>
      </c>
      <c r="I83" s="85">
        <f t="shared" si="5"/>
        <v>-7.2392668999999996</v>
      </c>
      <c r="J83" s="85">
        <f t="shared" si="5"/>
        <v>-16.850849</v>
      </c>
      <c r="L83">
        <v>5440000000</v>
      </c>
      <c r="M83">
        <v>-6.9884167000000001</v>
      </c>
      <c r="N83">
        <v>-14.625097</v>
      </c>
      <c r="R83" s="85">
        <f t="shared" si="6"/>
        <v>5.74</v>
      </c>
      <c r="S83" s="85">
        <f t="shared" si="7"/>
        <v>-6.9046253999999996</v>
      </c>
      <c r="T83" s="85">
        <f t="shared" si="7"/>
        <v>-17.449459000000001</v>
      </c>
    </row>
    <row r="84" spans="2:20" x14ac:dyDescent="0.25">
      <c r="B84">
        <v>5500000000</v>
      </c>
      <c r="C84">
        <v>-7.2781295999999998</v>
      </c>
      <c r="D84">
        <v>-16.402550000000002</v>
      </c>
      <c r="H84" s="85">
        <f t="shared" si="4"/>
        <v>5.8</v>
      </c>
      <c r="I84" s="85">
        <f t="shared" si="5"/>
        <v>-7.1901741000000001</v>
      </c>
      <c r="J84" s="85">
        <f t="shared" si="5"/>
        <v>-16.97308</v>
      </c>
      <c r="L84">
        <v>5500000000</v>
      </c>
      <c r="M84">
        <v>-6.9210171999999996</v>
      </c>
      <c r="N84">
        <v>-15.298795</v>
      </c>
      <c r="R84" s="85">
        <f t="shared" si="6"/>
        <v>5.8</v>
      </c>
      <c r="S84" s="85">
        <f t="shared" si="7"/>
        <v>-6.9240335999999996</v>
      </c>
      <c r="T84" s="85">
        <f t="shared" si="7"/>
        <v>-17.789743000000001</v>
      </c>
    </row>
    <row r="85" spans="2:20" x14ac:dyDescent="0.25">
      <c r="B85">
        <v>5560000000</v>
      </c>
      <c r="C85">
        <v>-7.2734842000000004</v>
      </c>
      <c r="D85">
        <v>-16.596806999999998</v>
      </c>
      <c r="H85" s="85">
        <f t="shared" si="4"/>
        <v>5.86</v>
      </c>
      <c r="I85" s="85">
        <f t="shared" si="5"/>
        <v>-7.1553282999999999</v>
      </c>
      <c r="J85" s="85">
        <f t="shared" si="5"/>
        <v>-17.161619000000002</v>
      </c>
      <c r="L85">
        <v>5560000000</v>
      </c>
      <c r="M85">
        <v>-6.8759727000000002</v>
      </c>
      <c r="N85">
        <v>-15.987036</v>
      </c>
      <c r="R85" s="85">
        <f t="shared" si="6"/>
        <v>5.86</v>
      </c>
      <c r="S85" s="85">
        <f t="shared" si="7"/>
        <v>-6.9522209000000004</v>
      </c>
      <c r="T85" s="85">
        <f t="shared" si="7"/>
        <v>-18.018494</v>
      </c>
    </row>
    <row r="86" spans="2:20" x14ac:dyDescent="0.25">
      <c r="B86">
        <v>5620000000</v>
      </c>
      <c r="C86">
        <v>-7.2827033999999999</v>
      </c>
      <c r="D86">
        <v>-16.712924999999998</v>
      </c>
      <c r="H86" s="85">
        <f t="shared" si="4"/>
        <v>5.92</v>
      </c>
      <c r="I86" s="85">
        <f t="shared" si="5"/>
        <v>-7.1051701999999999</v>
      </c>
      <c r="J86" s="85">
        <f t="shared" si="5"/>
        <v>-17.471955999999999</v>
      </c>
      <c r="L86">
        <v>5620000000</v>
      </c>
      <c r="M86">
        <v>-6.8741789000000004</v>
      </c>
      <c r="N86">
        <v>-16.548538000000001</v>
      </c>
      <c r="R86" s="85">
        <f t="shared" si="6"/>
        <v>5.92</v>
      </c>
      <c r="S86" s="85">
        <f t="shared" si="7"/>
        <v>-6.9688935000000001</v>
      </c>
      <c r="T86" s="85">
        <f t="shared" si="7"/>
        <v>-18.383922999999999</v>
      </c>
    </row>
    <row r="87" spans="2:20" x14ac:dyDescent="0.25">
      <c r="B87">
        <v>5680000000</v>
      </c>
      <c r="C87">
        <v>-7.2652321000000004</v>
      </c>
      <c r="D87">
        <v>-16.780356999999999</v>
      </c>
      <c r="H87" s="85">
        <f t="shared" si="4"/>
        <v>5.98</v>
      </c>
      <c r="I87" s="85">
        <f t="shared" si="5"/>
        <v>-7.0814880999999996</v>
      </c>
      <c r="J87" s="85">
        <f t="shared" si="5"/>
        <v>-17.961527</v>
      </c>
      <c r="L87">
        <v>5680000000</v>
      </c>
      <c r="M87">
        <v>-6.8801817999999999</v>
      </c>
      <c r="N87">
        <v>-17.052682999999998</v>
      </c>
      <c r="R87" s="85">
        <f t="shared" si="6"/>
        <v>5.98</v>
      </c>
      <c r="S87" s="85">
        <f t="shared" si="7"/>
        <v>-6.9982566999999998</v>
      </c>
      <c r="T87" s="85">
        <f t="shared" si="7"/>
        <v>-18.773102000000002</v>
      </c>
    </row>
    <row r="88" spans="2:20" x14ac:dyDescent="0.25">
      <c r="B88">
        <v>5740000000</v>
      </c>
      <c r="C88">
        <v>-7.2392668999999996</v>
      </c>
      <c r="D88">
        <v>-16.850849</v>
      </c>
      <c r="H88" s="85">
        <f t="shared" si="4"/>
        <v>6.04</v>
      </c>
      <c r="I88" s="85">
        <f t="shared" si="5"/>
        <v>-7.0507045000000002</v>
      </c>
      <c r="J88" s="85">
        <f t="shared" si="5"/>
        <v>-18.412298</v>
      </c>
      <c r="L88">
        <v>5740000000</v>
      </c>
      <c r="M88">
        <v>-6.9046253999999996</v>
      </c>
      <c r="N88">
        <v>-17.449459000000001</v>
      </c>
      <c r="R88" s="85">
        <f t="shared" si="6"/>
        <v>6.04</v>
      </c>
      <c r="S88" s="85">
        <f t="shared" si="7"/>
        <v>-7.0162044000000003</v>
      </c>
      <c r="T88" s="85">
        <f t="shared" si="7"/>
        <v>-19.134338</v>
      </c>
    </row>
    <row r="89" spans="2:20" x14ac:dyDescent="0.25">
      <c r="B89">
        <v>5800000000</v>
      </c>
      <c r="C89">
        <v>-7.1901741000000001</v>
      </c>
      <c r="D89">
        <v>-16.97308</v>
      </c>
      <c r="H89" s="85">
        <f t="shared" si="4"/>
        <v>6.1</v>
      </c>
      <c r="I89" s="85">
        <f t="shared" si="5"/>
        <v>-7.0254779000000003</v>
      </c>
      <c r="J89" s="85">
        <f t="shared" si="5"/>
        <v>-19.081848000000001</v>
      </c>
      <c r="L89">
        <v>5800000000</v>
      </c>
      <c r="M89">
        <v>-6.9240335999999996</v>
      </c>
      <c r="N89">
        <v>-17.789743000000001</v>
      </c>
      <c r="R89" s="85">
        <f t="shared" si="6"/>
        <v>6.1</v>
      </c>
      <c r="S89" s="85">
        <f t="shared" si="7"/>
        <v>-7.0268024999999996</v>
      </c>
      <c r="T89" s="85">
        <f t="shared" si="7"/>
        <v>-19.641680000000001</v>
      </c>
    </row>
    <row r="90" spans="2:20" x14ac:dyDescent="0.25">
      <c r="B90">
        <v>5860000000</v>
      </c>
      <c r="C90">
        <v>-7.1553282999999999</v>
      </c>
      <c r="D90">
        <v>-17.161619000000002</v>
      </c>
      <c r="H90" s="85">
        <f t="shared" si="4"/>
        <v>6.16</v>
      </c>
      <c r="I90" s="85">
        <f t="shared" si="5"/>
        <v>-7.0124263999999998</v>
      </c>
      <c r="J90" s="85">
        <f t="shared" si="5"/>
        <v>-19.758838999999998</v>
      </c>
      <c r="L90">
        <v>5860000000</v>
      </c>
      <c r="M90">
        <v>-6.9522209000000004</v>
      </c>
      <c r="N90">
        <v>-18.018494</v>
      </c>
      <c r="R90" s="85">
        <f t="shared" si="6"/>
        <v>6.16</v>
      </c>
      <c r="S90" s="85">
        <f t="shared" si="7"/>
        <v>-7.0450863999999997</v>
      </c>
      <c r="T90" s="85">
        <f t="shared" si="7"/>
        <v>-20.201453999999998</v>
      </c>
    </row>
    <row r="91" spans="2:20" x14ac:dyDescent="0.25">
      <c r="B91">
        <v>5920000000</v>
      </c>
      <c r="C91">
        <v>-7.1051701999999999</v>
      </c>
      <c r="D91">
        <v>-17.471955999999999</v>
      </c>
      <c r="H91" s="85">
        <f t="shared" si="4"/>
        <v>6.22</v>
      </c>
      <c r="I91" s="85">
        <f t="shared" si="5"/>
        <v>-7.0042499999999999</v>
      </c>
      <c r="J91" s="85">
        <f t="shared" si="5"/>
        <v>-20.560144000000001</v>
      </c>
      <c r="L91">
        <v>5920000000</v>
      </c>
      <c r="M91">
        <v>-6.9688935000000001</v>
      </c>
      <c r="N91">
        <v>-18.383922999999999</v>
      </c>
      <c r="R91" s="85">
        <f t="shared" si="6"/>
        <v>6.22</v>
      </c>
      <c r="S91" s="85">
        <f t="shared" si="7"/>
        <v>-7.0539845999999997</v>
      </c>
      <c r="T91" s="85">
        <f t="shared" si="7"/>
        <v>-20.953415</v>
      </c>
    </row>
    <row r="92" spans="2:20" x14ac:dyDescent="0.25">
      <c r="B92">
        <v>5980000000</v>
      </c>
      <c r="C92">
        <v>-7.0814880999999996</v>
      </c>
      <c r="D92">
        <v>-17.961527</v>
      </c>
      <c r="H92" s="85">
        <f t="shared" si="4"/>
        <v>6.28</v>
      </c>
      <c r="I92" s="85">
        <f t="shared" si="5"/>
        <v>-7.0013480000000001</v>
      </c>
      <c r="J92" s="85">
        <f t="shared" si="5"/>
        <v>-21.269693</v>
      </c>
      <c r="L92">
        <v>5980000000</v>
      </c>
      <c r="M92">
        <v>-6.9982566999999998</v>
      </c>
      <c r="N92">
        <v>-18.773102000000002</v>
      </c>
      <c r="R92" s="85">
        <f t="shared" si="6"/>
        <v>6.28</v>
      </c>
      <c r="S92" s="85">
        <f t="shared" si="7"/>
        <v>-7.0665297999999996</v>
      </c>
      <c r="T92" s="85">
        <f t="shared" si="7"/>
        <v>-21.653324000000001</v>
      </c>
    </row>
    <row r="93" spans="2:20" x14ac:dyDescent="0.25">
      <c r="B93">
        <v>6040000000</v>
      </c>
      <c r="C93">
        <v>-7.0507045000000002</v>
      </c>
      <c r="D93">
        <v>-18.412298</v>
      </c>
      <c r="H93" s="85">
        <f t="shared" si="4"/>
        <v>6.34</v>
      </c>
      <c r="I93" s="85">
        <f t="shared" si="5"/>
        <v>-7.0046939999999998</v>
      </c>
      <c r="J93" s="85">
        <f t="shared" si="5"/>
        <v>-22.056308999999999</v>
      </c>
      <c r="L93">
        <v>6040000000</v>
      </c>
      <c r="M93">
        <v>-7.0162044000000003</v>
      </c>
      <c r="N93">
        <v>-19.134338</v>
      </c>
      <c r="R93" s="85">
        <f t="shared" si="6"/>
        <v>6.34</v>
      </c>
      <c r="S93" s="85">
        <f t="shared" si="7"/>
        <v>-7.0735115999999998</v>
      </c>
      <c r="T93" s="85">
        <f t="shared" si="7"/>
        <v>-22.591664999999999</v>
      </c>
    </row>
    <row r="94" spans="2:20" x14ac:dyDescent="0.25">
      <c r="B94">
        <v>6100000000</v>
      </c>
      <c r="C94">
        <v>-7.0254779000000003</v>
      </c>
      <c r="D94">
        <v>-19.081848000000001</v>
      </c>
      <c r="H94" s="85">
        <f t="shared" si="4"/>
        <v>6.4</v>
      </c>
      <c r="I94" s="85">
        <f t="shared" si="5"/>
        <v>-7.0234442000000001</v>
      </c>
      <c r="J94" s="85">
        <f t="shared" si="5"/>
        <v>-22.807928</v>
      </c>
      <c r="L94">
        <v>6100000000</v>
      </c>
      <c r="M94">
        <v>-7.0268024999999996</v>
      </c>
      <c r="N94">
        <v>-19.641680000000001</v>
      </c>
      <c r="R94" s="85">
        <f t="shared" si="6"/>
        <v>6.4</v>
      </c>
      <c r="S94" s="85">
        <f t="shared" si="7"/>
        <v>-7.0886091999999996</v>
      </c>
      <c r="T94" s="85">
        <f t="shared" si="7"/>
        <v>-23.657387</v>
      </c>
    </row>
    <row r="95" spans="2:20" x14ac:dyDescent="0.25">
      <c r="B95">
        <v>6160000000</v>
      </c>
      <c r="C95">
        <v>-7.0124263999999998</v>
      </c>
      <c r="D95">
        <v>-19.758838999999998</v>
      </c>
      <c r="H95" s="85">
        <f t="shared" si="4"/>
        <v>6.46</v>
      </c>
      <c r="I95" s="85">
        <f t="shared" si="5"/>
        <v>-7.0381578999999999</v>
      </c>
      <c r="J95" s="85">
        <f t="shared" si="5"/>
        <v>-23.308437000000001</v>
      </c>
      <c r="L95">
        <v>6160000000</v>
      </c>
      <c r="M95">
        <v>-7.0450863999999997</v>
      </c>
      <c r="N95">
        <v>-20.201453999999998</v>
      </c>
      <c r="R95" s="85">
        <f t="shared" si="6"/>
        <v>6.46</v>
      </c>
      <c r="S95" s="85">
        <f t="shared" si="7"/>
        <v>-7.0977515999999996</v>
      </c>
      <c r="T95" s="85">
        <f t="shared" si="7"/>
        <v>-24.907575999999999</v>
      </c>
    </row>
    <row r="96" spans="2:20" x14ac:dyDescent="0.25">
      <c r="B96">
        <v>6220000000</v>
      </c>
      <c r="C96">
        <v>-7.0042499999999999</v>
      </c>
      <c r="D96">
        <v>-20.560144000000001</v>
      </c>
      <c r="H96" s="85">
        <f t="shared" si="4"/>
        <v>6.52</v>
      </c>
      <c r="I96" s="85">
        <f t="shared" si="5"/>
        <v>-7.0726465999999997</v>
      </c>
      <c r="J96" s="85">
        <f t="shared" si="5"/>
        <v>-23.566393000000001</v>
      </c>
      <c r="L96">
        <v>6220000000</v>
      </c>
      <c r="M96">
        <v>-7.0539845999999997</v>
      </c>
      <c r="N96">
        <v>-20.953415</v>
      </c>
      <c r="R96" s="85">
        <f t="shared" si="6"/>
        <v>6.52</v>
      </c>
      <c r="S96" s="85">
        <f t="shared" si="7"/>
        <v>-7.1252598999999996</v>
      </c>
      <c r="T96" s="85">
        <f t="shared" si="7"/>
        <v>-26.356413</v>
      </c>
    </row>
    <row r="97" spans="2:20" x14ac:dyDescent="0.25">
      <c r="B97">
        <v>6280000000</v>
      </c>
      <c r="C97">
        <v>-7.0013480000000001</v>
      </c>
      <c r="D97">
        <v>-21.269693</v>
      </c>
      <c r="H97" s="85">
        <f t="shared" si="4"/>
        <v>6.58</v>
      </c>
      <c r="I97" s="85">
        <f t="shared" si="5"/>
        <v>-7.0900983999999996</v>
      </c>
      <c r="J97" s="85">
        <f t="shared" si="5"/>
        <v>-23.664193999999998</v>
      </c>
      <c r="L97">
        <v>6280000000</v>
      </c>
      <c r="M97">
        <v>-7.0665297999999996</v>
      </c>
      <c r="N97">
        <v>-21.653324000000001</v>
      </c>
      <c r="R97" s="85">
        <f t="shared" si="6"/>
        <v>6.58</v>
      </c>
      <c r="S97" s="85">
        <f t="shared" si="7"/>
        <v>-7.1375913999999998</v>
      </c>
      <c r="T97" s="85">
        <f t="shared" si="7"/>
        <v>-27.992802000000001</v>
      </c>
    </row>
    <row r="98" spans="2:20" x14ac:dyDescent="0.25">
      <c r="B98">
        <v>6340000000</v>
      </c>
      <c r="C98">
        <v>-7.0046939999999998</v>
      </c>
      <c r="D98">
        <v>-22.056308999999999</v>
      </c>
      <c r="H98" s="85">
        <f t="shared" si="4"/>
        <v>6.64</v>
      </c>
      <c r="I98" s="85">
        <f t="shared" si="5"/>
        <v>-7.1216378000000002</v>
      </c>
      <c r="J98" s="85">
        <f t="shared" si="5"/>
        <v>-23.546696000000001</v>
      </c>
      <c r="L98">
        <v>6340000000</v>
      </c>
      <c r="M98">
        <v>-7.0735115999999998</v>
      </c>
      <c r="N98">
        <v>-22.591664999999999</v>
      </c>
      <c r="R98" s="85">
        <f t="shared" si="6"/>
        <v>6.64</v>
      </c>
      <c r="S98" s="85">
        <f t="shared" si="7"/>
        <v>-7.1551247</v>
      </c>
      <c r="T98" s="85">
        <f t="shared" si="7"/>
        <v>-29.618601000000002</v>
      </c>
    </row>
    <row r="99" spans="2:20" x14ac:dyDescent="0.25">
      <c r="B99">
        <v>6400000000</v>
      </c>
      <c r="C99">
        <v>-7.0234442000000001</v>
      </c>
      <c r="D99">
        <v>-22.807928</v>
      </c>
      <c r="H99" s="85">
        <f t="shared" si="4"/>
        <v>6.7</v>
      </c>
      <c r="I99" s="85">
        <f t="shared" si="5"/>
        <v>-7.1530823999999997</v>
      </c>
      <c r="J99" s="85">
        <f t="shared" si="5"/>
        <v>-23.145094</v>
      </c>
      <c r="L99">
        <v>6400000000</v>
      </c>
      <c r="M99">
        <v>-7.0886091999999996</v>
      </c>
      <c r="N99">
        <v>-23.657387</v>
      </c>
      <c r="R99" s="85">
        <f t="shared" si="6"/>
        <v>6.7</v>
      </c>
      <c r="S99" s="85">
        <f t="shared" si="7"/>
        <v>-7.1672101000000001</v>
      </c>
      <c r="T99" s="85">
        <f t="shared" si="7"/>
        <v>-31.547346000000001</v>
      </c>
    </row>
    <row r="100" spans="2:20" x14ac:dyDescent="0.25">
      <c r="B100">
        <v>6460000000</v>
      </c>
      <c r="C100">
        <v>-7.0381578999999999</v>
      </c>
      <c r="D100">
        <v>-23.308437000000001</v>
      </c>
      <c r="H100" s="85">
        <f t="shared" si="4"/>
        <v>6.76</v>
      </c>
      <c r="I100" s="85">
        <f t="shared" si="5"/>
        <v>-7.2124362</v>
      </c>
      <c r="J100" s="85">
        <f t="shared" si="5"/>
        <v>-22.749697000000001</v>
      </c>
      <c r="L100">
        <v>6460000000</v>
      </c>
      <c r="M100">
        <v>-7.0977515999999996</v>
      </c>
      <c r="N100">
        <v>-24.907575999999999</v>
      </c>
      <c r="R100" s="85">
        <f t="shared" si="6"/>
        <v>6.76</v>
      </c>
      <c r="S100" s="85">
        <f t="shared" si="7"/>
        <v>-7.2027368999999997</v>
      </c>
      <c r="T100" s="85">
        <f t="shared" si="7"/>
        <v>-32.845267999999997</v>
      </c>
    </row>
    <row r="101" spans="2:20" x14ac:dyDescent="0.25">
      <c r="B101">
        <v>6520000000</v>
      </c>
      <c r="C101">
        <v>-7.0726465999999997</v>
      </c>
      <c r="D101">
        <v>-23.566393000000001</v>
      </c>
      <c r="H101" s="85">
        <f t="shared" si="4"/>
        <v>6.82</v>
      </c>
      <c r="I101" s="85">
        <f t="shared" si="5"/>
        <v>-7.2531295</v>
      </c>
      <c r="J101" s="85">
        <f t="shared" si="5"/>
        <v>-22.163214</v>
      </c>
      <c r="L101">
        <v>6520000000</v>
      </c>
      <c r="M101">
        <v>-7.1252598999999996</v>
      </c>
      <c r="N101">
        <v>-26.356413</v>
      </c>
      <c r="R101" s="85">
        <f t="shared" si="6"/>
        <v>6.82</v>
      </c>
      <c r="S101" s="85">
        <f t="shared" si="7"/>
        <v>-7.2206669000000003</v>
      </c>
      <c r="T101" s="85">
        <f t="shared" si="7"/>
        <v>-33.062626000000002</v>
      </c>
    </row>
    <row r="102" spans="2:20" x14ac:dyDescent="0.25">
      <c r="B102">
        <v>6580000000</v>
      </c>
      <c r="C102">
        <v>-7.0900983999999996</v>
      </c>
      <c r="D102">
        <v>-23.664193999999998</v>
      </c>
      <c r="H102" s="85">
        <f t="shared" si="4"/>
        <v>6.88</v>
      </c>
      <c r="I102" s="85">
        <f t="shared" si="5"/>
        <v>-7.2954945999999996</v>
      </c>
      <c r="J102" s="85">
        <f t="shared" si="5"/>
        <v>-21.539560000000002</v>
      </c>
      <c r="L102">
        <v>6580000000</v>
      </c>
      <c r="M102">
        <v>-7.1375913999999998</v>
      </c>
      <c r="N102">
        <v>-27.992802000000001</v>
      </c>
      <c r="R102" s="85">
        <f t="shared" si="6"/>
        <v>6.88</v>
      </c>
      <c r="S102" s="85">
        <f t="shared" si="7"/>
        <v>-7.2362913999999998</v>
      </c>
      <c r="T102" s="85">
        <f t="shared" si="7"/>
        <v>-32.657516000000001</v>
      </c>
    </row>
    <row r="103" spans="2:20" x14ac:dyDescent="0.25">
      <c r="B103">
        <v>6640000000</v>
      </c>
      <c r="C103">
        <v>-7.1216378000000002</v>
      </c>
      <c r="D103">
        <v>-23.546696000000001</v>
      </c>
      <c r="H103" s="85">
        <f t="shared" si="4"/>
        <v>6.94</v>
      </c>
      <c r="I103" s="85">
        <f t="shared" si="5"/>
        <v>-7.3301926000000002</v>
      </c>
      <c r="J103" s="85">
        <f t="shared" si="5"/>
        <v>-20.790358000000001</v>
      </c>
      <c r="L103">
        <v>6640000000</v>
      </c>
      <c r="M103">
        <v>-7.1551247</v>
      </c>
      <c r="N103">
        <v>-29.618601000000002</v>
      </c>
      <c r="R103" s="85">
        <f t="shared" si="6"/>
        <v>6.94</v>
      </c>
      <c r="S103" s="85">
        <f t="shared" si="7"/>
        <v>-7.2529181999999999</v>
      </c>
      <c r="T103" s="85">
        <f t="shared" si="7"/>
        <v>-31.350359000000001</v>
      </c>
    </row>
    <row r="104" spans="2:20" x14ac:dyDescent="0.25">
      <c r="B104">
        <v>6700000000</v>
      </c>
      <c r="C104">
        <v>-7.1530823999999997</v>
      </c>
      <c r="D104">
        <v>-23.145094</v>
      </c>
      <c r="H104" s="85">
        <f t="shared" si="4"/>
        <v>7</v>
      </c>
      <c r="I104" s="85">
        <f t="shared" si="5"/>
        <v>-7.3743319999999999</v>
      </c>
      <c r="J104" s="85">
        <f t="shared" si="5"/>
        <v>-19.945557000000001</v>
      </c>
      <c r="L104">
        <v>6700000000</v>
      </c>
      <c r="M104">
        <v>-7.1672101000000001</v>
      </c>
      <c r="N104">
        <v>-31.547346000000001</v>
      </c>
      <c r="R104" s="85">
        <f t="shared" si="6"/>
        <v>7</v>
      </c>
      <c r="S104" s="85">
        <f t="shared" si="7"/>
        <v>-7.2812710000000003</v>
      </c>
      <c r="T104" s="85">
        <f t="shared" si="7"/>
        <v>-29.070723000000001</v>
      </c>
    </row>
    <row r="105" spans="2:20" x14ac:dyDescent="0.25">
      <c r="B105">
        <v>6760000000</v>
      </c>
      <c r="C105">
        <v>-7.2124362</v>
      </c>
      <c r="D105">
        <v>-22.749697000000001</v>
      </c>
      <c r="H105" s="85">
        <f t="shared" si="4"/>
        <v>7.06</v>
      </c>
      <c r="I105" s="85">
        <f t="shared" si="5"/>
        <v>-7.3948393000000001</v>
      </c>
      <c r="J105" s="85">
        <f t="shared" si="5"/>
        <v>-19.016535000000001</v>
      </c>
      <c r="L105">
        <v>6760000000</v>
      </c>
      <c r="M105">
        <v>-7.2027368999999997</v>
      </c>
      <c r="N105">
        <v>-32.845267999999997</v>
      </c>
      <c r="R105" s="85">
        <f t="shared" si="6"/>
        <v>7.06</v>
      </c>
      <c r="S105" s="85">
        <f t="shared" si="7"/>
        <v>-7.2949156999999998</v>
      </c>
      <c r="T105" s="85">
        <f t="shared" si="7"/>
        <v>-26.739581999999999</v>
      </c>
    </row>
    <row r="106" spans="2:20" x14ac:dyDescent="0.25">
      <c r="B106">
        <v>6820000000</v>
      </c>
      <c r="C106">
        <v>-7.2531295</v>
      </c>
      <c r="D106">
        <v>-22.163214</v>
      </c>
      <c r="H106" s="85">
        <f t="shared" si="4"/>
        <v>7.12</v>
      </c>
      <c r="I106" s="85">
        <f t="shared" si="5"/>
        <v>-7.417923</v>
      </c>
      <c r="J106" s="85">
        <f t="shared" si="5"/>
        <v>-18.172083000000001</v>
      </c>
      <c r="L106">
        <v>6820000000</v>
      </c>
      <c r="M106">
        <v>-7.2206669000000003</v>
      </c>
      <c r="N106">
        <v>-33.062626000000002</v>
      </c>
      <c r="R106" s="85">
        <f t="shared" si="6"/>
        <v>7.12</v>
      </c>
      <c r="S106" s="85">
        <f t="shared" si="7"/>
        <v>-7.3167857999999999</v>
      </c>
      <c r="T106" s="85">
        <f t="shared" si="7"/>
        <v>-24.697161000000001</v>
      </c>
    </row>
    <row r="107" spans="2:20" x14ac:dyDescent="0.25">
      <c r="B107">
        <v>6880000000</v>
      </c>
      <c r="C107">
        <v>-7.2954945999999996</v>
      </c>
      <c r="D107">
        <v>-21.539560000000002</v>
      </c>
      <c r="H107" s="85">
        <f t="shared" si="4"/>
        <v>7.18</v>
      </c>
      <c r="I107" s="85">
        <f t="shared" si="5"/>
        <v>-7.4343485999999999</v>
      </c>
      <c r="J107" s="85">
        <f t="shared" si="5"/>
        <v>-17.285461000000002</v>
      </c>
      <c r="L107">
        <v>6880000000</v>
      </c>
      <c r="M107">
        <v>-7.2362913999999998</v>
      </c>
      <c r="N107">
        <v>-32.657516000000001</v>
      </c>
      <c r="R107" s="85">
        <f t="shared" si="6"/>
        <v>7.18</v>
      </c>
      <c r="S107" s="85">
        <f t="shared" si="7"/>
        <v>-7.3384847999999998</v>
      </c>
      <c r="T107" s="85">
        <f t="shared" si="7"/>
        <v>-22.746153</v>
      </c>
    </row>
    <row r="108" spans="2:20" x14ac:dyDescent="0.25">
      <c r="B108">
        <v>6940000000</v>
      </c>
      <c r="C108">
        <v>-7.3301926000000002</v>
      </c>
      <c r="D108">
        <v>-20.790358000000001</v>
      </c>
      <c r="H108" s="85">
        <f t="shared" si="4"/>
        <v>7.24</v>
      </c>
      <c r="I108" s="85">
        <f t="shared" si="5"/>
        <v>-7.4646319999999999</v>
      </c>
      <c r="J108" s="85">
        <f t="shared" si="5"/>
        <v>-16.53594</v>
      </c>
      <c r="L108">
        <v>6940000000</v>
      </c>
      <c r="M108">
        <v>-7.2529181999999999</v>
      </c>
      <c r="N108">
        <v>-31.350359000000001</v>
      </c>
      <c r="R108" s="85">
        <f t="shared" si="6"/>
        <v>7.24</v>
      </c>
      <c r="S108" s="85">
        <f t="shared" si="7"/>
        <v>-7.3743452999999999</v>
      </c>
      <c r="T108" s="85">
        <f t="shared" si="7"/>
        <v>-21.264502</v>
      </c>
    </row>
    <row r="109" spans="2:20" x14ac:dyDescent="0.25">
      <c r="B109">
        <v>7000000000</v>
      </c>
      <c r="C109">
        <v>-7.3743319999999999</v>
      </c>
      <c r="D109">
        <v>-19.945557000000001</v>
      </c>
      <c r="H109" s="85">
        <f t="shared" si="4"/>
        <v>7.3</v>
      </c>
      <c r="I109" s="85">
        <f t="shared" si="5"/>
        <v>-7.4855776000000001</v>
      </c>
      <c r="J109" s="85">
        <f t="shared" si="5"/>
        <v>-15.836124</v>
      </c>
      <c r="L109">
        <v>7000000000</v>
      </c>
      <c r="M109">
        <v>-7.2812710000000003</v>
      </c>
      <c r="N109">
        <v>-29.070723000000001</v>
      </c>
      <c r="R109" s="85">
        <f t="shared" si="6"/>
        <v>7.3</v>
      </c>
      <c r="S109" s="85">
        <f t="shared" si="7"/>
        <v>-7.4072737999999996</v>
      </c>
      <c r="T109" s="85">
        <f t="shared" si="7"/>
        <v>-19.970033999999998</v>
      </c>
    </row>
    <row r="110" spans="2:20" x14ac:dyDescent="0.25">
      <c r="B110">
        <v>7060000000</v>
      </c>
      <c r="C110">
        <v>-7.3948393000000001</v>
      </c>
      <c r="D110">
        <v>-19.016535000000001</v>
      </c>
      <c r="H110" s="85">
        <f t="shared" si="4"/>
        <v>7.36</v>
      </c>
      <c r="I110" s="85">
        <f t="shared" si="5"/>
        <v>-7.5068665000000001</v>
      </c>
      <c r="J110" s="85">
        <f t="shared" si="5"/>
        <v>-15.241069</v>
      </c>
      <c r="L110">
        <v>7060000000</v>
      </c>
      <c r="M110">
        <v>-7.2949156999999998</v>
      </c>
      <c r="N110">
        <v>-26.739581999999999</v>
      </c>
      <c r="R110" s="85">
        <f t="shared" si="6"/>
        <v>7.36</v>
      </c>
      <c r="S110" s="85">
        <f t="shared" si="7"/>
        <v>-7.4408235999999999</v>
      </c>
      <c r="T110" s="85">
        <f t="shared" si="7"/>
        <v>-18.924372000000002</v>
      </c>
    </row>
    <row r="111" spans="2:20" x14ac:dyDescent="0.25">
      <c r="B111">
        <v>7120000000</v>
      </c>
      <c r="C111">
        <v>-7.417923</v>
      </c>
      <c r="D111">
        <v>-18.172083000000001</v>
      </c>
      <c r="H111" s="85">
        <f t="shared" si="4"/>
        <v>7.42</v>
      </c>
      <c r="I111" s="85">
        <f t="shared" si="5"/>
        <v>-7.5252876000000004</v>
      </c>
      <c r="J111" s="85">
        <f t="shared" si="5"/>
        <v>-14.692024999999999</v>
      </c>
      <c r="L111">
        <v>7120000000</v>
      </c>
      <c r="M111">
        <v>-7.3167857999999999</v>
      </c>
      <c r="N111">
        <v>-24.697161000000001</v>
      </c>
      <c r="R111" s="85">
        <f t="shared" si="6"/>
        <v>7.42</v>
      </c>
      <c r="S111" s="85">
        <f t="shared" si="7"/>
        <v>-7.4615406999999996</v>
      </c>
      <c r="T111" s="85">
        <f t="shared" si="7"/>
        <v>-18.009893000000002</v>
      </c>
    </row>
    <row r="112" spans="2:20" x14ac:dyDescent="0.25">
      <c r="B112">
        <v>7180000000</v>
      </c>
      <c r="C112">
        <v>-7.4343485999999999</v>
      </c>
      <c r="D112">
        <v>-17.285461000000002</v>
      </c>
      <c r="H112" s="85">
        <f t="shared" si="4"/>
        <v>7.48</v>
      </c>
      <c r="I112" s="85">
        <f t="shared" si="5"/>
        <v>-7.5595198000000003</v>
      </c>
      <c r="J112" s="85">
        <f t="shared" si="5"/>
        <v>-14.21106</v>
      </c>
      <c r="L112">
        <v>7180000000</v>
      </c>
      <c r="M112">
        <v>-7.3384847999999998</v>
      </c>
      <c r="N112">
        <v>-22.746153</v>
      </c>
      <c r="R112" s="85">
        <f t="shared" si="6"/>
        <v>7.48</v>
      </c>
      <c r="S112" s="85">
        <f t="shared" si="7"/>
        <v>-7.4864139999999999</v>
      </c>
      <c r="T112" s="85">
        <f t="shared" si="7"/>
        <v>-17.252161000000001</v>
      </c>
    </row>
    <row r="113" spans="2:20" x14ac:dyDescent="0.25">
      <c r="B113">
        <v>7240000000</v>
      </c>
      <c r="C113">
        <v>-7.4646319999999999</v>
      </c>
      <c r="D113">
        <v>-16.53594</v>
      </c>
      <c r="H113" s="85">
        <f t="shared" si="4"/>
        <v>7.54</v>
      </c>
      <c r="I113" s="85">
        <f t="shared" si="5"/>
        <v>-7.5905743000000001</v>
      </c>
      <c r="J113" s="85">
        <f t="shared" si="5"/>
        <v>-13.736698000000001</v>
      </c>
      <c r="L113">
        <v>7240000000</v>
      </c>
      <c r="M113">
        <v>-7.3743452999999999</v>
      </c>
      <c r="N113">
        <v>-21.264502</v>
      </c>
      <c r="R113" s="85">
        <f t="shared" si="6"/>
        <v>7.54</v>
      </c>
      <c r="S113" s="85">
        <f t="shared" si="7"/>
        <v>-7.4955591999999998</v>
      </c>
      <c r="T113" s="85">
        <f t="shared" si="7"/>
        <v>-16.511927</v>
      </c>
    </row>
    <row r="114" spans="2:20" x14ac:dyDescent="0.25">
      <c r="B114">
        <v>7300000000</v>
      </c>
      <c r="C114">
        <v>-7.4855776000000001</v>
      </c>
      <c r="D114">
        <v>-15.836124</v>
      </c>
      <c r="H114" s="85">
        <f t="shared" si="4"/>
        <v>7.6</v>
      </c>
      <c r="I114" s="85">
        <f t="shared" si="5"/>
        <v>-7.6160407000000001</v>
      </c>
      <c r="J114" s="85">
        <f t="shared" si="5"/>
        <v>-13.320224</v>
      </c>
      <c r="L114">
        <v>7300000000</v>
      </c>
      <c r="M114">
        <v>-7.4072737999999996</v>
      </c>
      <c r="N114">
        <v>-19.970033999999998</v>
      </c>
      <c r="R114" s="85">
        <f t="shared" si="6"/>
        <v>7.6</v>
      </c>
      <c r="S114" s="85">
        <f t="shared" si="7"/>
        <v>-7.4942016999999996</v>
      </c>
      <c r="T114" s="85">
        <f t="shared" si="7"/>
        <v>-15.877172</v>
      </c>
    </row>
    <row r="115" spans="2:20" x14ac:dyDescent="0.25">
      <c r="B115">
        <v>7360000000</v>
      </c>
      <c r="C115">
        <v>-7.5068665000000001</v>
      </c>
      <c r="D115">
        <v>-15.241069</v>
      </c>
      <c r="H115" s="85">
        <f t="shared" si="4"/>
        <v>7.66</v>
      </c>
      <c r="I115" s="85">
        <f t="shared" si="5"/>
        <v>-7.6332211000000001</v>
      </c>
      <c r="J115" s="85">
        <f t="shared" si="5"/>
        <v>-12.940946</v>
      </c>
      <c r="L115">
        <v>7360000000</v>
      </c>
      <c r="M115">
        <v>-7.4408235999999999</v>
      </c>
      <c r="N115">
        <v>-18.924372000000002</v>
      </c>
      <c r="R115" s="85">
        <f t="shared" si="6"/>
        <v>7.66</v>
      </c>
      <c r="S115" s="85">
        <f t="shared" si="7"/>
        <v>-7.4859185000000004</v>
      </c>
      <c r="T115" s="85">
        <f t="shared" si="7"/>
        <v>-15.314572</v>
      </c>
    </row>
    <row r="116" spans="2:20" x14ac:dyDescent="0.25">
      <c r="B116">
        <v>7420000000</v>
      </c>
      <c r="C116">
        <v>-7.5252876000000004</v>
      </c>
      <c r="D116">
        <v>-14.692024999999999</v>
      </c>
      <c r="H116" s="85">
        <f t="shared" si="4"/>
        <v>7.72</v>
      </c>
      <c r="I116" s="85">
        <f t="shared" si="5"/>
        <v>-7.6561437000000003</v>
      </c>
      <c r="J116" s="85">
        <f t="shared" si="5"/>
        <v>-12.535056000000001</v>
      </c>
      <c r="L116">
        <v>7420000000</v>
      </c>
      <c r="M116">
        <v>-7.4615406999999996</v>
      </c>
      <c r="N116">
        <v>-18.009893000000002</v>
      </c>
      <c r="R116" s="85">
        <f t="shared" si="6"/>
        <v>7.72</v>
      </c>
      <c r="S116" s="85">
        <f t="shared" si="7"/>
        <v>-7.4896541000000001</v>
      </c>
      <c r="T116" s="85">
        <f t="shared" si="7"/>
        <v>-14.732513000000001</v>
      </c>
    </row>
    <row r="117" spans="2:20" x14ac:dyDescent="0.25">
      <c r="B117">
        <v>7480000000</v>
      </c>
      <c r="C117">
        <v>-7.5595198000000003</v>
      </c>
      <c r="D117">
        <v>-14.21106</v>
      </c>
      <c r="H117" s="85">
        <f t="shared" si="4"/>
        <v>7.78</v>
      </c>
      <c r="I117" s="85">
        <f t="shared" si="5"/>
        <v>-7.6725903000000004</v>
      </c>
      <c r="J117" s="85">
        <f t="shared" si="5"/>
        <v>-12.173622</v>
      </c>
      <c r="L117">
        <v>7480000000</v>
      </c>
      <c r="M117">
        <v>-7.4864139999999999</v>
      </c>
      <c r="N117">
        <v>-17.252161000000001</v>
      </c>
      <c r="R117" s="85">
        <f t="shared" si="6"/>
        <v>7.78</v>
      </c>
      <c r="S117" s="85">
        <f t="shared" si="7"/>
        <v>-7.4876990000000001</v>
      </c>
      <c r="T117" s="85">
        <f t="shared" si="7"/>
        <v>-14.187203</v>
      </c>
    </row>
    <row r="118" spans="2:20" x14ac:dyDescent="0.25">
      <c r="B118">
        <v>7540000000</v>
      </c>
      <c r="C118">
        <v>-7.5905743000000001</v>
      </c>
      <c r="D118">
        <v>-13.736698000000001</v>
      </c>
      <c r="H118" s="85">
        <f t="shared" si="4"/>
        <v>7.84</v>
      </c>
      <c r="I118" s="85">
        <f t="shared" si="5"/>
        <v>-7.6769204000000002</v>
      </c>
      <c r="J118" s="85">
        <f t="shared" si="5"/>
        <v>-11.822908</v>
      </c>
      <c r="L118">
        <v>7540000000</v>
      </c>
      <c r="M118">
        <v>-7.4955591999999998</v>
      </c>
      <c r="N118">
        <v>-16.511927</v>
      </c>
      <c r="R118" s="85">
        <f t="shared" si="6"/>
        <v>7.84</v>
      </c>
      <c r="S118" s="85">
        <f t="shared" si="7"/>
        <v>-7.4969977999999999</v>
      </c>
      <c r="T118" s="85">
        <f t="shared" si="7"/>
        <v>-13.671732</v>
      </c>
    </row>
    <row r="119" spans="2:20" x14ac:dyDescent="0.25">
      <c r="B119">
        <v>7600000000</v>
      </c>
      <c r="C119">
        <v>-7.6160407000000001</v>
      </c>
      <c r="D119">
        <v>-13.320224</v>
      </c>
      <c r="H119" s="85">
        <f t="shared" si="4"/>
        <v>7.9</v>
      </c>
      <c r="I119" s="85">
        <f t="shared" si="5"/>
        <v>-7.6871109000000004</v>
      </c>
      <c r="J119" s="85">
        <f t="shared" si="5"/>
        <v>-11.477592</v>
      </c>
      <c r="L119">
        <v>7600000000</v>
      </c>
      <c r="M119">
        <v>-7.4942016999999996</v>
      </c>
      <c r="N119">
        <v>-15.877172</v>
      </c>
      <c r="R119" s="85">
        <f t="shared" si="6"/>
        <v>7.9</v>
      </c>
      <c r="S119" s="85">
        <f t="shared" si="7"/>
        <v>-7.5169959000000004</v>
      </c>
      <c r="T119" s="85">
        <f t="shared" si="7"/>
        <v>-13.164286000000001</v>
      </c>
    </row>
    <row r="120" spans="2:20" x14ac:dyDescent="0.25">
      <c r="B120">
        <v>7660000000</v>
      </c>
      <c r="C120">
        <v>-7.6332211000000001</v>
      </c>
      <c r="D120">
        <v>-12.940946</v>
      </c>
      <c r="H120" s="85">
        <f t="shared" si="4"/>
        <v>7.96</v>
      </c>
      <c r="I120" s="85">
        <f t="shared" si="5"/>
        <v>-7.6758318000000001</v>
      </c>
      <c r="J120" s="85">
        <f t="shared" si="5"/>
        <v>-11.14995</v>
      </c>
      <c r="L120">
        <v>7660000000</v>
      </c>
      <c r="M120">
        <v>-7.4859185000000004</v>
      </c>
      <c r="N120">
        <v>-15.314572</v>
      </c>
      <c r="R120" s="85">
        <f t="shared" si="6"/>
        <v>7.96</v>
      </c>
      <c r="S120" s="85">
        <f t="shared" si="7"/>
        <v>-7.5205960000000003</v>
      </c>
      <c r="T120" s="85">
        <f t="shared" si="7"/>
        <v>-12.666949000000001</v>
      </c>
    </row>
    <row r="121" spans="2:20" x14ac:dyDescent="0.25">
      <c r="B121">
        <v>7720000000</v>
      </c>
      <c r="C121">
        <v>-7.6561437000000003</v>
      </c>
      <c r="D121">
        <v>-12.535056000000001</v>
      </c>
      <c r="H121" s="85">
        <f t="shared" si="4"/>
        <v>8.02</v>
      </c>
      <c r="I121" s="85">
        <f t="shared" si="5"/>
        <v>-7.6755361999999998</v>
      </c>
      <c r="J121" s="85">
        <f t="shared" si="5"/>
        <v>-10.89246</v>
      </c>
      <c r="L121">
        <v>7720000000</v>
      </c>
      <c r="M121">
        <v>-7.4896541000000001</v>
      </c>
      <c r="N121">
        <v>-14.732513000000001</v>
      </c>
      <c r="R121" s="85">
        <f t="shared" si="6"/>
        <v>8.02</v>
      </c>
      <c r="S121" s="85">
        <f t="shared" si="7"/>
        <v>-7.5419564000000001</v>
      </c>
      <c r="T121" s="85">
        <f t="shared" si="7"/>
        <v>-12.243463</v>
      </c>
    </row>
    <row r="122" spans="2:20" x14ac:dyDescent="0.25">
      <c r="B122">
        <v>7780000000</v>
      </c>
      <c r="C122">
        <v>-7.6725903000000004</v>
      </c>
      <c r="D122">
        <v>-12.173622</v>
      </c>
      <c r="H122" s="85">
        <f t="shared" si="4"/>
        <v>8.08</v>
      </c>
      <c r="I122" s="85">
        <f t="shared" si="5"/>
        <v>-7.6892262000000002</v>
      </c>
      <c r="J122" s="85">
        <f t="shared" si="5"/>
        <v>-10.650701</v>
      </c>
      <c r="L122">
        <v>7780000000</v>
      </c>
      <c r="M122">
        <v>-7.4876990000000001</v>
      </c>
      <c r="N122">
        <v>-14.187203</v>
      </c>
      <c r="R122" s="85">
        <f t="shared" si="6"/>
        <v>8.08</v>
      </c>
      <c r="S122" s="85">
        <f t="shared" si="7"/>
        <v>-7.5772013999999999</v>
      </c>
      <c r="T122" s="85">
        <f t="shared" si="7"/>
        <v>-11.834928</v>
      </c>
    </row>
    <row r="123" spans="2:20" x14ac:dyDescent="0.25">
      <c r="B123">
        <v>7840000000</v>
      </c>
      <c r="C123">
        <v>-7.6769204000000002</v>
      </c>
      <c r="D123">
        <v>-11.822908</v>
      </c>
      <c r="H123" s="85">
        <f t="shared" si="4"/>
        <v>8.14</v>
      </c>
      <c r="I123" s="85">
        <f t="shared" si="5"/>
        <v>-7.7085575999999998</v>
      </c>
      <c r="J123" s="85">
        <f t="shared" si="5"/>
        <v>-10.458788999999999</v>
      </c>
      <c r="L123">
        <v>7840000000</v>
      </c>
      <c r="M123">
        <v>-7.4969977999999999</v>
      </c>
      <c r="N123">
        <v>-13.671732</v>
      </c>
      <c r="R123" s="85">
        <f t="shared" si="6"/>
        <v>8.14</v>
      </c>
      <c r="S123" s="85">
        <f t="shared" si="7"/>
        <v>-7.6120137999999997</v>
      </c>
      <c r="T123" s="85">
        <f t="shared" si="7"/>
        <v>-11.493304</v>
      </c>
    </row>
    <row r="124" spans="2:20" x14ac:dyDescent="0.25">
      <c r="B124">
        <v>7900000000</v>
      </c>
      <c r="C124">
        <v>-7.6871109000000004</v>
      </c>
      <c r="D124">
        <v>-11.477592</v>
      </c>
      <c r="H124" s="85">
        <f t="shared" si="4"/>
        <v>8.1999999999999993</v>
      </c>
      <c r="I124" s="85">
        <f t="shared" si="5"/>
        <v>-7.7281632</v>
      </c>
      <c r="J124" s="85">
        <f t="shared" si="5"/>
        <v>-10.313499</v>
      </c>
      <c r="L124">
        <v>7900000000</v>
      </c>
      <c r="M124">
        <v>-7.5169959000000004</v>
      </c>
      <c r="N124">
        <v>-13.164286000000001</v>
      </c>
      <c r="R124" s="85">
        <f t="shared" si="6"/>
        <v>8.1999999999999993</v>
      </c>
      <c r="S124" s="85">
        <f t="shared" si="7"/>
        <v>-7.6428346999999999</v>
      </c>
      <c r="T124" s="85">
        <f t="shared" si="7"/>
        <v>-11.216516</v>
      </c>
    </row>
    <row r="125" spans="2:20" x14ac:dyDescent="0.25">
      <c r="B125">
        <v>7960000000</v>
      </c>
      <c r="C125">
        <v>-7.6758318000000001</v>
      </c>
      <c r="D125">
        <v>-11.14995</v>
      </c>
      <c r="H125" s="85">
        <f t="shared" si="4"/>
        <v>8.26</v>
      </c>
      <c r="I125" s="85">
        <f t="shared" si="5"/>
        <v>-7.7729467999999997</v>
      </c>
      <c r="J125" s="85">
        <f t="shared" si="5"/>
        <v>-10.194646000000001</v>
      </c>
      <c r="L125">
        <v>7960000000</v>
      </c>
      <c r="M125">
        <v>-7.5205960000000003</v>
      </c>
      <c r="N125">
        <v>-12.666949000000001</v>
      </c>
      <c r="R125" s="85">
        <f t="shared" si="6"/>
        <v>8.26</v>
      </c>
      <c r="S125" s="85">
        <f t="shared" si="7"/>
        <v>-7.6903271999999996</v>
      </c>
      <c r="T125" s="85">
        <f t="shared" si="7"/>
        <v>-11.016678000000001</v>
      </c>
    </row>
    <row r="126" spans="2:20" x14ac:dyDescent="0.25">
      <c r="B126">
        <v>8020000000</v>
      </c>
      <c r="C126">
        <v>-7.6755361999999998</v>
      </c>
      <c r="D126">
        <v>-10.89246</v>
      </c>
      <c r="H126" s="85">
        <f t="shared" si="4"/>
        <v>8.32</v>
      </c>
      <c r="I126" s="85">
        <f t="shared" si="5"/>
        <v>-7.8188515000000001</v>
      </c>
      <c r="J126" s="85">
        <f t="shared" si="5"/>
        <v>-10.112102999999999</v>
      </c>
      <c r="L126">
        <v>8020000000</v>
      </c>
      <c r="M126">
        <v>-7.5419564000000001</v>
      </c>
      <c r="N126">
        <v>-12.243463</v>
      </c>
      <c r="R126" s="85">
        <f t="shared" si="6"/>
        <v>8.32</v>
      </c>
      <c r="S126" s="85">
        <f t="shared" si="7"/>
        <v>-7.7281604000000002</v>
      </c>
      <c r="T126" s="85">
        <f t="shared" si="7"/>
        <v>-10.909765</v>
      </c>
    </row>
    <row r="127" spans="2:20" x14ac:dyDescent="0.25">
      <c r="B127">
        <v>8080000000</v>
      </c>
      <c r="C127">
        <v>-7.6892262000000002</v>
      </c>
      <c r="D127">
        <v>-10.650701</v>
      </c>
      <c r="H127" s="85">
        <f t="shared" si="4"/>
        <v>8.3800000000000008</v>
      </c>
      <c r="I127" s="85">
        <f t="shared" si="5"/>
        <v>-7.8703823000000002</v>
      </c>
      <c r="J127" s="85">
        <f t="shared" si="5"/>
        <v>-10.077002999999999</v>
      </c>
      <c r="L127">
        <v>8080000000</v>
      </c>
      <c r="M127">
        <v>-7.5772013999999999</v>
      </c>
      <c r="N127">
        <v>-11.834928</v>
      </c>
      <c r="R127" s="85">
        <f t="shared" si="6"/>
        <v>8.3800000000000008</v>
      </c>
      <c r="S127" s="85">
        <f t="shared" si="7"/>
        <v>-7.7822418000000004</v>
      </c>
      <c r="T127" s="85">
        <f t="shared" si="7"/>
        <v>-10.902490999999999</v>
      </c>
    </row>
    <row r="128" spans="2:20" x14ac:dyDescent="0.25">
      <c r="B128">
        <v>8140000000</v>
      </c>
      <c r="C128">
        <v>-7.7085575999999998</v>
      </c>
      <c r="D128">
        <v>-10.458788999999999</v>
      </c>
      <c r="H128" s="85">
        <f t="shared" si="4"/>
        <v>8.44</v>
      </c>
      <c r="I128" s="85">
        <f t="shared" si="5"/>
        <v>-7.9235391999999996</v>
      </c>
      <c r="J128" s="85">
        <f t="shared" si="5"/>
        <v>-10.073354999999999</v>
      </c>
      <c r="L128">
        <v>8140000000</v>
      </c>
      <c r="M128">
        <v>-7.6120137999999997</v>
      </c>
      <c r="N128">
        <v>-11.493304</v>
      </c>
      <c r="R128" s="85">
        <f t="shared" si="6"/>
        <v>8.44</v>
      </c>
      <c r="S128" s="85">
        <f t="shared" si="7"/>
        <v>-7.8479066</v>
      </c>
      <c r="T128" s="85">
        <f t="shared" si="7"/>
        <v>-10.927690999999999</v>
      </c>
    </row>
    <row r="129" spans="2:20" x14ac:dyDescent="0.25">
      <c r="B129">
        <v>8200000000</v>
      </c>
      <c r="C129">
        <v>-7.7281632</v>
      </c>
      <c r="D129">
        <v>-10.313499</v>
      </c>
      <c r="H129" s="85">
        <f t="shared" si="4"/>
        <v>8.5</v>
      </c>
      <c r="I129" s="85">
        <f t="shared" si="5"/>
        <v>-7.9936756999999998</v>
      </c>
      <c r="J129" s="85">
        <f t="shared" si="5"/>
        <v>-10.072151</v>
      </c>
      <c r="L129">
        <v>8200000000</v>
      </c>
      <c r="M129">
        <v>-7.6428346999999999</v>
      </c>
      <c r="N129">
        <v>-11.216516</v>
      </c>
      <c r="R129" s="85">
        <f t="shared" si="6"/>
        <v>8.5</v>
      </c>
      <c r="S129" s="85">
        <f t="shared" si="7"/>
        <v>-7.9360274999999998</v>
      </c>
      <c r="T129" s="85">
        <f t="shared" si="7"/>
        <v>-10.946286000000001</v>
      </c>
    </row>
    <row r="130" spans="2:20" x14ac:dyDescent="0.25">
      <c r="B130">
        <v>8260000000</v>
      </c>
      <c r="C130">
        <v>-7.7729467999999997</v>
      </c>
      <c r="D130">
        <v>-10.194646000000001</v>
      </c>
      <c r="H130" s="85">
        <f t="shared" si="4"/>
        <v>8.56</v>
      </c>
      <c r="I130" s="85">
        <f t="shared" si="5"/>
        <v>-8.0634002999999996</v>
      </c>
      <c r="J130" s="85">
        <f t="shared" si="5"/>
        <v>-10.036222</v>
      </c>
      <c r="L130">
        <v>8260000000</v>
      </c>
      <c r="M130">
        <v>-7.6903271999999996</v>
      </c>
      <c r="N130">
        <v>-11.016678000000001</v>
      </c>
      <c r="R130" s="85">
        <f t="shared" si="6"/>
        <v>8.56</v>
      </c>
      <c r="S130" s="85">
        <f t="shared" si="7"/>
        <v>-8.0209293000000006</v>
      </c>
      <c r="T130" s="85">
        <f t="shared" si="7"/>
        <v>-10.890801</v>
      </c>
    </row>
    <row r="131" spans="2:20" x14ac:dyDescent="0.25">
      <c r="B131">
        <v>8320000000</v>
      </c>
      <c r="C131">
        <v>-7.8188515000000001</v>
      </c>
      <c r="D131">
        <v>-10.112102999999999</v>
      </c>
      <c r="H131" s="85">
        <f t="shared" si="4"/>
        <v>8.6199999999999992</v>
      </c>
      <c r="I131" s="85">
        <f t="shared" si="5"/>
        <v>-8.1163521000000003</v>
      </c>
      <c r="J131" s="85">
        <f t="shared" si="5"/>
        <v>-9.9554490999999992</v>
      </c>
      <c r="L131">
        <v>8320000000</v>
      </c>
      <c r="M131">
        <v>-7.7281604000000002</v>
      </c>
      <c r="N131">
        <v>-10.909765</v>
      </c>
      <c r="R131" s="85">
        <f t="shared" si="6"/>
        <v>8.6199999999999992</v>
      </c>
      <c r="S131" s="85">
        <f t="shared" si="7"/>
        <v>-8.1139202000000008</v>
      </c>
      <c r="T131" s="85">
        <f t="shared" si="7"/>
        <v>-10.764884</v>
      </c>
    </row>
    <row r="132" spans="2:20" x14ac:dyDescent="0.25">
      <c r="B132">
        <v>8380000000</v>
      </c>
      <c r="C132">
        <v>-7.8703823000000002</v>
      </c>
      <c r="D132">
        <v>-10.077002999999999</v>
      </c>
      <c r="H132" s="85">
        <f t="shared" ref="H132:H195" si="8">B137/1000000000</f>
        <v>8.68</v>
      </c>
      <c r="I132" s="85">
        <f t="shared" ref="I132:J195" si="9">C137</f>
        <v>-8.1504717000000007</v>
      </c>
      <c r="J132" s="85">
        <f t="shared" si="9"/>
        <v>-9.8237333000000007</v>
      </c>
      <c r="L132">
        <v>8380000000</v>
      </c>
      <c r="M132">
        <v>-7.7822418000000004</v>
      </c>
      <c r="N132">
        <v>-10.902490999999999</v>
      </c>
      <c r="R132" s="85">
        <f t="shared" ref="R132:R195" si="10">L137/1000000000</f>
        <v>8.68</v>
      </c>
      <c r="S132" s="85">
        <f t="shared" ref="S132:T195" si="11">M137</f>
        <v>-8.1979503999999999</v>
      </c>
      <c r="T132" s="85">
        <f t="shared" si="11"/>
        <v>-10.566226</v>
      </c>
    </row>
    <row r="133" spans="2:20" x14ac:dyDescent="0.25">
      <c r="B133">
        <v>8440000000</v>
      </c>
      <c r="C133">
        <v>-7.9235391999999996</v>
      </c>
      <c r="D133">
        <v>-10.073354999999999</v>
      </c>
      <c r="H133" s="85">
        <f t="shared" si="8"/>
        <v>8.74</v>
      </c>
      <c r="I133" s="85">
        <f t="shared" si="9"/>
        <v>-8.1556367999999999</v>
      </c>
      <c r="J133" s="85">
        <f t="shared" si="9"/>
        <v>-9.6421413000000005</v>
      </c>
      <c r="L133">
        <v>8440000000</v>
      </c>
      <c r="M133">
        <v>-7.8479066</v>
      </c>
      <c r="N133">
        <v>-10.927690999999999</v>
      </c>
      <c r="R133" s="85">
        <f t="shared" si="10"/>
        <v>8.74</v>
      </c>
      <c r="S133" s="85">
        <f t="shared" si="11"/>
        <v>-8.2552918999999996</v>
      </c>
      <c r="T133" s="85">
        <f t="shared" si="11"/>
        <v>-10.332302</v>
      </c>
    </row>
    <row r="134" spans="2:20" x14ac:dyDescent="0.25">
      <c r="B134">
        <v>8500000000</v>
      </c>
      <c r="C134">
        <v>-7.9936756999999998</v>
      </c>
      <c r="D134">
        <v>-10.072151</v>
      </c>
      <c r="H134" s="85">
        <f t="shared" si="8"/>
        <v>8.8000000000000007</v>
      </c>
      <c r="I134" s="85">
        <f t="shared" si="9"/>
        <v>-8.1346083</v>
      </c>
      <c r="J134" s="85">
        <f t="shared" si="9"/>
        <v>-9.4524851000000005</v>
      </c>
      <c r="L134">
        <v>8500000000</v>
      </c>
      <c r="M134">
        <v>-7.9360274999999998</v>
      </c>
      <c r="N134">
        <v>-10.946286000000001</v>
      </c>
      <c r="R134" s="85">
        <f t="shared" si="10"/>
        <v>8.8000000000000007</v>
      </c>
      <c r="S134" s="85">
        <f t="shared" si="11"/>
        <v>-8.2928657999999995</v>
      </c>
      <c r="T134" s="85">
        <f t="shared" si="11"/>
        <v>-10.109526000000001</v>
      </c>
    </row>
    <row r="135" spans="2:20" x14ac:dyDescent="0.25">
      <c r="B135">
        <v>8560000000</v>
      </c>
      <c r="C135">
        <v>-8.0634002999999996</v>
      </c>
      <c r="D135">
        <v>-10.036222</v>
      </c>
      <c r="H135" s="85">
        <f t="shared" si="8"/>
        <v>8.86</v>
      </c>
      <c r="I135" s="85">
        <f t="shared" si="9"/>
        <v>-8.1232281000000004</v>
      </c>
      <c r="J135" s="85">
        <f t="shared" si="9"/>
        <v>-9.2913551000000005</v>
      </c>
      <c r="L135">
        <v>8560000000</v>
      </c>
      <c r="M135">
        <v>-8.0209293000000006</v>
      </c>
      <c r="N135">
        <v>-10.890801</v>
      </c>
      <c r="R135" s="85">
        <f t="shared" si="10"/>
        <v>8.86</v>
      </c>
      <c r="S135" s="85">
        <f t="shared" si="11"/>
        <v>-8.3412694999999992</v>
      </c>
      <c r="T135" s="85">
        <f t="shared" si="11"/>
        <v>-9.9400586999999998</v>
      </c>
    </row>
    <row r="136" spans="2:20" x14ac:dyDescent="0.25">
      <c r="B136">
        <v>8620000000</v>
      </c>
      <c r="C136">
        <v>-8.1163521000000003</v>
      </c>
      <c r="D136">
        <v>-9.9554490999999992</v>
      </c>
      <c r="H136" s="85">
        <f t="shared" si="8"/>
        <v>8.92</v>
      </c>
      <c r="I136" s="85">
        <f t="shared" si="9"/>
        <v>-8.1168528000000002</v>
      </c>
      <c r="J136" s="85">
        <f t="shared" si="9"/>
        <v>-9.1364145000000008</v>
      </c>
      <c r="L136">
        <v>8620000000</v>
      </c>
      <c r="M136">
        <v>-8.1139202000000008</v>
      </c>
      <c r="N136">
        <v>-10.764884</v>
      </c>
      <c r="R136" s="85">
        <f t="shared" si="10"/>
        <v>8.92</v>
      </c>
      <c r="S136" s="85">
        <f t="shared" si="11"/>
        <v>-8.3692875000000004</v>
      </c>
      <c r="T136" s="85">
        <f t="shared" si="11"/>
        <v>-9.7795819999999996</v>
      </c>
    </row>
    <row r="137" spans="2:20" x14ac:dyDescent="0.25">
      <c r="B137">
        <v>8680000000</v>
      </c>
      <c r="C137">
        <v>-8.1504717000000007</v>
      </c>
      <c r="D137">
        <v>-9.8237333000000007</v>
      </c>
      <c r="H137" s="85">
        <f t="shared" si="8"/>
        <v>8.98</v>
      </c>
      <c r="I137" s="85">
        <f t="shared" si="9"/>
        <v>-8.1087103000000003</v>
      </c>
      <c r="J137" s="85">
        <f t="shared" si="9"/>
        <v>-9.0150757000000006</v>
      </c>
      <c r="L137">
        <v>8680000000</v>
      </c>
      <c r="M137">
        <v>-8.1979503999999999</v>
      </c>
      <c r="N137">
        <v>-10.566226</v>
      </c>
      <c r="R137" s="85">
        <f t="shared" si="10"/>
        <v>8.98</v>
      </c>
      <c r="S137" s="85">
        <f t="shared" si="11"/>
        <v>-8.3747416000000001</v>
      </c>
      <c r="T137" s="85">
        <f t="shared" si="11"/>
        <v>-9.6588601999999995</v>
      </c>
    </row>
    <row r="138" spans="2:20" x14ac:dyDescent="0.25">
      <c r="B138">
        <v>8740000000</v>
      </c>
      <c r="C138">
        <v>-8.1556367999999999</v>
      </c>
      <c r="D138">
        <v>-9.6421413000000005</v>
      </c>
      <c r="H138" s="85">
        <f t="shared" si="8"/>
        <v>9.0399999999999991</v>
      </c>
      <c r="I138" s="85">
        <f t="shared" si="9"/>
        <v>-8.1250991999999993</v>
      </c>
      <c r="J138" s="85">
        <f t="shared" si="9"/>
        <v>-8.9144296999999995</v>
      </c>
      <c r="L138">
        <v>8740000000</v>
      </c>
      <c r="M138">
        <v>-8.2552918999999996</v>
      </c>
      <c r="N138">
        <v>-10.332302</v>
      </c>
      <c r="R138" s="85">
        <f t="shared" si="10"/>
        <v>9.0399999999999991</v>
      </c>
      <c r="S138" s="85">
        <f t="shared" si="11"/>
        <v>-8.3737984000000001</v>
      </c>
      <c r="T138" s="85">
        <f t="shared" si="11"/>
        <v>-9.5589151000000001</v>
      </c>
    </row>
    <row r="139" spans="2:20" x14ac:dyDescent="0.25">
      <c r="B139">
        <v>8800000000</v>
      </c>
      <c r="C139">
        <v>-8.1346083</v>
      </c>
      <c r="D139">
        <v>-9.4524851000000005</v>
      </c>
      <c r="H139" s="85">
        <f t="shared" si="8"/>
        <v>9.1</v>
      </c>
      <c r="I139" s="85">
        <f t="shared" si="9"/>
        <v>-8.1443148000000001</v>
      </c>
      <c r="J139" s="85">
        <f t="shared" si="9"/>
        <v>-8.8294496999999996</v>
      </c>
      <c r="L139">
        <v>8800000000</v>
      </c>
      <c r="M139">
        <v>-8.2928657999999995</v>
      </c>
      <c r="N139">
        <v>-10.109526000000001</v>
      </c>
      <c r="R139" s="85">
        <f t="shared" si="10"/>
        <v>9.1</v>
      </c>
      <c r="S139" s="85">
        <f t="shared" si="11"/>
        <v>-8.3514700000000008</v>
      </c>
      <c r="T139" s="85">
        <f t="shared" si="11"/>
        <v>-9.4650687999999992</v>
      </c>
    </row>
    <row r="140" spans="2:20" x14ac:dyDescent="0.25">
      <c r="B140">
        <v>8860000000</v>
      </c>
      <c r="C140">
        <v>-8.1232281000000004</v>
      </c>
      <c r="D140">
        <v>-9.2913551000000005</v>
      </c>
      <c r="H140" s="85">
        <f t="shared" si="8"/>
        <v>9.16</v>
      </c>
      <c r="I140" s="85">
        <f t="shared" si="9"/>
        <v>-8.1694460000000007</v>
      </c>
      <c r="J140" s="85">
        <f t="shared" si="9"/>
        <v>-8.7410020999999993</v>
      </c>
      <c r="L140">
        <v>8860000000</v>
      </c>
      <c r="M140">
        <v>-8.3412694999999992</v>
      </c>
      <c r="N140">
        <v>-9.9400586999999998</v>
      </c>
      <c r="R140" s="85">
        <f t="shared" si="10"/>
        <v>9.16</v>
      </c>
      <c r="S140" s="85">
        <f t="shared" si="11"/>
        <v>-8.3246287999999993</v>
      </c>
      <c r="T140" s="85">
        <f t="shared" si="11"/>
        <v>-9.3572244999999992</v>
      </c>
    </row>
    <row r="141" spans="2:20" x14ac:dyDescent="0.25">
      <c r="B141">
        <v>8920000000</v>
      </c>
      <c r="C141">
        <v>-8.1168528000000002</v>
      </c>
      <c r="D141">
        <v>-9.1364145000000008</v>
      </c>
      <c r="H141" s="85">
        <f t="shared" si="8"/>
        <v>9.2200000000000006</v>
      </c>
      <c r="I141" s="85">
        <f t="shared" si="9"/>
        <v>-8.2025079999999999</v>
      </c>
      <c r="J141" s="85">
        <f t="shared" si="9"/>
        <v>-8.6817864999999994</v>
      </c>
      <c r="L141">
        <v>8920000000</v>
      </c>
      <c r="M141">
        <v>-8.3692875000000004</v>
      </c>
      <c r="N141">
        <v>-9.7795819999999996</v>
      </c>
      <c r="R141" s="85">
        <f t="shared" si="10"/>
        <v>9.2200000000000006</v>
      </c>
      <c r="S141" s="85">
        <f t="shared" si="11"/>
        <v>-8.2963342999999998</v>
      </c>
      <c r="T141" s="85">
        <f t="shared" si="11"/>
        <v>-9.2653923000000002</v>
      </c>
    </row>
    <row r="142" spans="2:20" x14ac:dyDescent="0.25">
      <c r="B142">
        <v>8980000000</v>
      </c>
      <c r="C142">
        <v>-8.1087103000000003</v>
      </c>
      <c r="D142">
        <v>-9.0150757000000006</v>
      </c>
      <c r="H142" s="85">
        <f t="shared" si="8"/>
        <v>9.2799999999999994</v>
      </c>
      <c r="I142" s="85">
        <f t="shared" si="9"/>
        <v>-8.2323065</v>
      </c>
      <c r="J142" s="85">
        <f t="shared" si="9"/>
        <v>-8.6188927</v>
      </c>
      <c r="L142">
        <v>8980000000</v>
      </c>
      <c r="M142">
        <v>-8.3747416000000001</v>
      </c>
      <c r="N142">
        <v>-9.6588601999999995</v>
      </c>
      <c r="R142" s="85">
        <f t="shared" si="10"/>
        <v>9.2799999999999994</v>
      </c>
      <c r="S142" s="85">
        <f t="shared" si="11"/>
        <v>-8.2567576999999996</v>
      </c>
      <c r="T142" s="85">
        <f t="shared" si="11"/>
        <v>-9.1481838</v>
      </c>
    </row>
    <row r="143" spans="2:20" x14ac:dyDescent="0.25">
      <c r="B143">
        <v>9040000000</v>
      </c>
      <c r="C143">
        <v>-8.1250991999999993</v>
      </c>
      <c r="D143">
        <v>-8.9144296999999995</v>
      </c>
      <c r="H143" s="85">
        <f t="shared" si="8"/>
        <v>9.34</v>
      </c>
      <c r="I143" s="85">
        <f t="shared" si="9"/>
        <v>-8.2569827999999994</v>
      </c>
      <c r="J143" s="85">
        <f t="shared" si="9"/>
        <v>-8.5775576000000004</v>
      </c>
      <c r="L143">
        <v>9040000000</v>
      </c>
      <c r="M143">
        <v>-8.3737984000000001</v>
      </c>
      <c r="N143">
        <v>-9.5589151000000001</v>
      </c>
      <c r="R143" s="85">
        <f t="shared" si="10"/>
        <v>9.34</v>
      </c>
      <c r="S143" s="85">
        <f t="shared" si="11"/>
        <v>-8.2243394999999992</v>
      </c>
      <c r="T143" s="85">
        <f t="shared" si="11"/>
        <v>-9.0311880000000002</v>
      </c>
    </row>
    <row r="144" spans="2:20" x14ac:dyDescent="0.25">
      <c r="B144">
        <v>9100000000</v>
      </c>
      <c r="C144">
        <v>-8.1443148000000001</v>
      </c>
      <c r="D144">
        <v>-8.8294496999999996</v>
      </c>
      <c r="H144" s="85">
        <f t="shared" si="8"/>
        <v>9.4</v>
      </c>
      <c r="I144" s="85">
        <f t="shared" si="9"/>
        <v>-8.2979182999999992</v>
      </c>
      <c r="J144" s="85">
        <f t="shared" si="9"/>
        <v>-8.5470857999999996</v>
      </c>
      <c r="L144">
        <v>9100000000</v>
      </c>
      <c r="M144">
        <v>-8.3514700000000008</v>
      </c>
      <c r="N144">
        <v>-9.4650687999999992</v>
      </c>
      <c r="R144" s="85">
        <f t="shared" si="10"/>
        <v>9.4</v>
      </c>
      <c r="S144" s="85">
        <f t="shared" si="11"/>
        <v>-8.2170696000000003</v>
      </c>
      <c r="T144" s="85">
        <f t="shared" si="11"/>
        <v>-8.9124136000000007</v>
      </c>
    </row>
    <row r="145" spans="2:20" x14ac:dyDescent="0.25">
      <c r="B145">
        <v>9160000000</v>
      </c>
      <c r="C145">
        <v>-8.1694460000000007</v>
      </c>
      <c r="D145">
        <v>-8.7410020999999993</v>
      </c>
      <c r="H145" s="85">
        <f t="shared" si="8"/>
        <v>9.4600000000000009</v>
      </c>
      <c r="I145" s="85">
        <f t="shared" si="9"/>
        <v>-8.3440857000000008</v>
      </c>
      <c r="J145" s="85">
        <f t="shared" si="9"/>
        <v>-8.5349760000000003</v>
      </c>
      <c r="L145">
        <v>9160000000</v>
      </c>
      <c r="M145">
        <v>-8.3246287999999993</v>
      </c>
      <c r="N145">
        <v>-9.3572244999999992</v>
      </c>
      <c r="R145" s="85">
        <f t="shared" si="10"/>
        <v>9.4600000000000009</v>
      </c>
      <c r="S145" s="85">
        <f t="shared" si="11"/>
        <v>-8.2138442999999999</v>
      </c>
      <c r="T145" s="85">
        <f t="shared" si="11"/>
        <v>-8.8013706000000003</v>
      </c>
    </row>
    <row r="146" spans="2:20" x14ac:dyDescent="0.25">
      <c r="B146">
        <v>9220000000</v>
      </c>
      <c r="C146">
        <v>-8.2025079999999999</v>
      </c>
      <c r="D146">
        <v>-8.6817864999999994</v>
      </c>
      <c r="H146" s="85">
        <f t="shared" si="8"/>
        <v>9.52</v>
      </c>
      <c r="I146" s="85">
        <f t="shared" si="9"/>
        <v>-8.3790417000000001</v>
      </c>
      <c r="J146" s="85">
        <f t="shared" si="9"/>
        <v>-8.5459805000000006</v>
      </c>
      <c r="L146">
        <v>9220000000</v>
      </c>
      <c r="M146">
        <v>-8.2963342999999998</v>
      </c>
      <c r="N146">
        <v>-9.2653923000000002</v>
      </c>
      <c r="R146" s="85">
        <f t="shared" si="10"/>
        <v>9.52</v>
      </c>
      <c r="S146" s="85">
        <f t="shared" si="11"/>
        <v>-8.2185401999999996</v>
      </c>
      <c r="T146" s="85">
        <f t="shared" si="11"/>
        <v>-8.7039652000000007</v>
      </c>
    </row>
    <row r="147" spans="2:20" x14ac:dyDescent="0.25">
      <c r="B147">
        <v>9280000000</v>
      </c>
      <c r="C147">
        <v>-8.2323065</v>
      </c>
      <c r="D147">
        <v>-8.6188927</v>
      </c>
      <c r="H147" s="85">
        <f t="shared" si="8"/>
        <v>9.58</v>
      </c>
      <c r="I147" s="85">
        <f t="shared" si="9"/>
        <v>-8.4122638999999992</v>
      </c>
      <c r="J147" s="85">
        <f t="shared" si="9"/>
        <v>-8.5658502999999993</v>
      </c>
      <c r="L147">
        <v>9280000000</v>
      </c>
      <c r="M147">
        <v>-8.2567576999999996</v>
      </c>
      <c r="N147">
        <v>-9.1481838</v>
      </c>
      <c r="R147" s="85">
        <f t="shared" si="10"/>
        <v>9.58</v>
      </c>
      <c r="S147" s="85">
        <f t="shared" si="11"/>
        <v>-8.2368193000000005</v>
      </c>
      <c r="T147" s="85">
        <f t="shared" si="11"/>
        <v>-8.6136274000000004</v>
      </c>
    </row>
    <row r="148" spans="2:20" x14ac:dyDescent="0.25">
      <c r="B148">
        <v>9340000000</v>
      </c>
      <c r="C148">
        <v>-8.2569827999999994</v>
      </c>
      <c r="D148">
        <v>-8.5775576000000004</v>
      </c>
      <c r="H148" s="85">
        <f t="shared" si="8"/>
        <v>9.64</v>
      </c>
      <c r="I148" s="85">
        <f t="shared" si="9"/>
        <v>-8.4524287999999999</v>
      </c>
      <c r="J148" s="85">
        <f t="shared" si="9"/>
        <v>-8.5988349999999993</v>
      </c>
      <c r="L148">
        <v>9340000000</v>
      </c>
      <c r="M148">
        <v>-8.2243394999999992</v>
      </c>
      <c r="N148">
        <v>-9.0311880000000002</v>
      </c>
      <c r="R148" s="85">
        <f t="shared" si="10"/>
        <v>9.64</v>
      </c>
      <c r="S148" s="85">
        <f t="shared" si="11"/>
        <v>-8.2590008000000008</v>
      </c>
      <c r="T148" s="85">
        <f t="shared" si="11"/>
        <v>-8.5393027999999997</v>
      </c>
    </row>
    <row r="149" spans="2:20" x14ac:dyDescent="0.25">
      <c r="B149">
        <v>9400000000</v>
      </c>
      <c r="C149">
        <v>-8.2979182999999992</v>
      </c>
      <c r="D149">
        <v>-8.5470857999999996</v>
      </c>
      <c r="H149" s="85">
        <f t="shared" si="8"/>
        <v>9.6999999999999993</v>
      </c>
      <c r="I149" s="85">
        <f t="shared" si="9"/>
        <v>-8.4784117000000006</v>
      </c>
      <c r="J149" s="85">
        <f t="shared" si="9"/>
        <v>-8.6513720000000003</v>
      </c>
      <c r="L149">
        <v>9400000000</v>
      </c>
      <c r="M149">
        <v>-8.2170696000000003</v>
      </c>
      <c r="N149">
        <v>-8.9124136000000007</v>
      </c>
      <c r="R149" s="85">
        <f t="shared" si="10"/>
        <v>9.6999999999999993</v>
      </c>
      <c r="S149" s="85">
        <f t="shared" si="11"/>
        <v>-8.2767686999999999</v>
      </c>
      <c r="T149" s="85">
        <f t="shared" si="11"/>
        <v>-8.4801787999999991</v>
      </c>
    </row>
    <row r="150" spans="2:20" x14ac:dyDescent="0.25">
      <c r="B150">
        <v>9460000000</v>
      </c>
      <c r="C150">
        <v>-8.3440857000000008</v>
      </c>
      <c r="D150">
        <v>-8.5349760000000003</v>
      </c>
      <c r="H150" s="85">
        <f t="shared" si="8"/>
        <v>9.76</v>
      </c>
      <c r="I150" s="85">
        <f t="shared" si="9"/>
        <v>-8.4770059999999994</v>
      </c>
      <c r="J150" s="85">
        <f t="shared" si="9"/>
        <v>-8.7268267000000002</v>
      </c>
      <c r="L150">
        <v>9460000000</v>
      </c>
      <c r="M150">
        <v>-8.2138442999999999</v>
      </c>
      <c r="N150">
        <v>-8.8013706000000003</v>
      </c>
      <c r="R150" s="85">
        <f t="shared" si="10"/>
        <v>9.76</v>
      </c>
      <c r="S150" s="85">
        <f t="shared" si="11"/>
        <v>-8.2899609000000005</v>
      </c>
      <c r="T150" s="85">
        <f t="shared" si="11"/>
        <v>-8.4447230999999991</v>
      </c>
    </row>
    <row r="151" spans="2:20" x14ac:dyDescent="0.25">
      <c r="B151">
        <v>9520000000</v>
      </c>
      <c r="C151">
        <v>-8.3790417000000001</v>
      </c>
      <c r="D151">
        <v>-8.5459805000000006</v>
      </c>
      <c r="H151" s="85">
        <f t="shared" si="8"/>
        <v>9.82</v>
      </c>
      <c r="I151" s="85">
        <f t="shared" si="9"/>
        <v>-8.4721621999999996</v>
      </c>
      <c r="J151" s="85">
        <f t="shared" si="9"/>
        <v>-8.8213557999999992</v>
      </c>
      <c r="L151">
        <v>9520000000</v>
      </c>
      <c r="M151">
        <v>-8.2185401999999996</v>
      </c>
      <c r="N151">
        <v>-8.7039652000000007</v>
      </c>
      <c r="R151" s="85">
        <f t="shared" si="10"/>
        <v>9.82</v>
      </c>
      <c r="S151" s="85">
        <f t="shared" si="11"/>
        <v>-8.2973403999999995</v>
      </c>
      <c r="T151" s="85">
        <f t="shared" si="11"/>
        <v>-8.4253035000000001</v>
      </c>
    </row>
    <row r="152" spans="2:20" x14ac:dyDescent="0.25">
      <c r="B152">
        <v>9580000000</v>
      </c>
      <c r="C152">
        <v>-8.4122638999999992</v>
      </c>
      <c r="D152">
        <v>-8.5658502999999993</v>
      </c>
      <c r="H152" s="85">
        <f t="shared" si="8"/>
        <v>9.8800000000000008</v>
      </c>
      <c r="I152" s="85">
        <f t="shared" si="9"/>
        <v>-8.4523735000000002</v>
      </c>
      <c r="J152" s="85">
        <f t="shared" si="9"/>
        <v>-8.9284172000000002</v>
      </c>
      <c r="L152">
        <v>9580000000</v>
      </c>
      <c r="M152">
        <v>-8.2368193000000005</v>
      </c>
      <c r="N152">
        <v>-8.6136274000000004</v>
      </c>
      <c r="R152" s="85">
        <f t="shared" si="10"/>
        <v>9.8800000000000008</v>
      </c>
      <c r="S152" s="85">
        <f t="shared" si="11"/>
        <v>-8.2873888000000004</v>
      </c>
      <c r="T152" s="85">
        <f t="shared" si="11"/>
        <v>-8.4220036999999994</v>
      </c>
    </row>
    <row r="153" spans="2:20" x14ac:dyDescent="0.25">
      <c r="B153">
        <v>9640000000</v>
      </c>
      <c r="C153">
        <v>-8.4524287999999999</v>
      </c>
      <c r="D153">
        <v>-8.5988349999999993</v>
      </c>
      <c r="H153" s="85">
        <f t="shared" si="8"/>
        <v>9.94</v>
      </c>
      <c r="I153" s="85">
        <f t="shared" si="9"/>
        <v>-8.4246806999999997</v>
      </c>
      <c r="J153" s="85">
        <f t="shared" si="9"/>
        <v>-9.0615559000000001</v>
      </c>
      <c r="L153">
        <v>9640000000</v>
      </c>
      <c r="M153">
        <v>-8.2590008000000008</v>
      </c>
      <c r="N153">
        <v>-8.5393027999999997</v>
      </c>
      <c r="R153" s="85">
        <f t="shared" si="10"/>
        <v>9.94</v>
      </c>
      <c r="S153" s="85">
        <f t="shared" si="11"/>
        <v>-8.2877007000000003</v>
      </c>
      <c r="T153" s="85">
        <f t="shared" si="11"/>
        <v>-8.4362458999999994</v>
      </c>
    </row>
    <row r="154" spans="2:20" x14ac:dyDescent="0.25">
      <c r="B154">
        <v>9700000000</v>
      </c>
      <c r="C154">
        <v>-8.4784117000000006</v>
      </c>
      <c r="D154">
        <v>-8.6513720000000003</v>
      </c>
      <c r="H154" s="85">
        <f t="shared" si="8"/>
        <v>10</v>
      </c>
      <c r="I154" s="85">
        <f t="shared" si="9"/>
        <v>-8.3896569999999997</v>
      </c>
      <c r="J154" s="85">
        <f t="shared" si="9"/>
        <v>-9.2153481999999993</v>
      </c>
      <c r="L154">
        <v>9700000000</v>
      </c>
      <c r="M154">
        <v>-8.2767686999999999</v>
      </c>
      <c r="N154">
        <v>-8.4801787999999991</v>
      </c>
      <c r="R154" s="85">
        <f t="shared" si="10"/>
        <v>10</v>
      </c>
      <c r="S154" s="85">
        <f t="shared" si="11"/>
        <v>-8.2953291</v>
      </c>
      <c r="T154" s="85">
        <f t="shared" si="11"/>
        <v>-8.4681443999999999</v>
      </c>
    </row>
    <row r="155" spans="2:20" x14ac:dyDescent="0.25">
      <c r="B155">
        <v>9760000000</v>
      </c>
      <c r="C155">
        <v>-8.4770059999999994</v>
      </c>
      <c r="D155">
        <v>-8.7268267000000002</v>
      </c>
      <c r="H155" s="85">
        <f t="shared" si="8"/>
        <v>10.06</v>
      </c>
      <c r="I155" s="85">
        <f t="shared" si="9"/>
        <v>-8.3555012000000008</v>
      </c>
      <c r="J155" s="85">
        <f t="shared" si="9"/>
        <v>-9.3712491999999994</v>
      </c>
      <c r="L155">
        <v>9760000000</v>
      </c>
      <c r="M155">
        <v>-8.2899609000000005</v>
      </c>
      <c r="N155">
        <v>-8.4447230999999991</v>
      </c>
      <c r="R155" s="85">
        <f t="shared" si="10"/>
        <v>10.06</v>
      </c>
      <c r="S155" s="85">
        <f t="shared" si="11"/>
        <v>-8.3026438000000002</v>
      </c>
      <c r="T155" s="85">
        <f t="shared" si="11"/>
        <v>-8.5034161000000008</v>
      </c>
    </row>
    <row r="156" spans="2:20" x14ac:dyDescent="0.25">
      <c r="B156">
        <v>9820000000</v>
      </c>
      <c r="C156">
        <v>-8.4721621999999996</v>
      </c>
      <c r="D156">
        <v>-8.8213557999999992</v>
      </c>
      <c r="H156" s="85">
        <f t="shared" si="8"/>
        <v>10.119999999999999</v>
      </c>
      <c r="I156" s="85">
        <f t="shared" si="9"/>
        <v>-8.3148212000000008</v>
      </c>
      <c r="J156" s="85">
        <f t="shared" si="9"/>
        <v>-9.5190601000000008</v>
      </c>
      <c r="L156">
        <v>9820000000</v>
      </c>
      <c r="M156">
        <v>-8.2973403999999995</v>
      </c>
      <c r="N156">
        <v>-8.4253035000000001</v>
      </c>
      <c r="R156" s="85">
        <f t="shared" si="10"/>
        <v>10.119999999999999</v>
      </c>
      <c r="S156" s="85">
        <f t="shared" si="11"/>
        <v>-8.3043393999999999</v>
      </c>
      <c r="T156" s="85">
        <f t="shared" si="11"/>
        <v>-8.5401869000000001</v>
      </c>
    </row>
    <row r="157" spans="2:20" x14ac:dyDescent="0.25">
      <c r="B157">
        <v>9880000000</v>
      </c>
      <c r="C157">
        <v>-8.4523735000000002</v>
      </c>
      <c r="D157">
        <v>-8.9284172000000002</v>
      </c>
      <c r="H157" s="85">
        <f t="shared" si="8"/>
        <v>10.18</v>
      </c>
      <c r="I157" s="85">
        <f t="shared" si="9"/>
        <v>-8.2945641999999999</v>
      </c>
      <c r="J157" s="85">
        <f t="shared" si="9"/>
        <v>-9.6798134000000005</v>
      </c>
      <c r="L157">
        <v>9880000000</v>
      </c>
      <c r="M157">
        <v>-8.2873888000000004</v>
      </c>
      <c r="N157">
        <v>-8.4220036999999994</v>
      </c>
      <c r="R157" s="85">
        <f t="shared" si="10"/>
        <v>10.18</v>
      </c>
      <c r="S157" s="85">
        <f t="shared" si="11"/>
        <v>-8.3314828999999992</v>
      </c>
      <c r="T157" s="85">
        <f t="shared" si="11"/>
        <v>-8.5929774999999999</v>
      </c>
    </row>
    <row r="158" spans="2:20" x14ac:dyDescent="0.25">
      <c r="B158">
        <v>9940000000</v>
      </c>
      <c r="C158">
        <v>-8.4246806999999997</v>
      </c>
      <c r="D158">
        <v>-9.0615559000000001</v>
      </c>
      <c r="H158" s="85">
        <f t="shared" si="8"/>
        <v>10.24</v>
      </c>
      <c r="I158" s="85">
        <f t="shared" si="9"/>
        <v>-8.2756243000000005</v>
      </c>
      <c r="J158" s="85">
        <f t="shared" si="9"/>
        <v>-9.8230810000000002</v>
      </c>
      <c r="L158">
        <v>9940000000</v>
      </c>
      <c r="M158">
        <v>-8.2877007000000003</v>
      </c>
      <c r="N158">
        <v>-8.4362458999999994</v>
      </c>
      <c r="R158" s="85">
        <f t="shared" si="10"/>
        <v>10.24</v>
      </c>
      <c r="S158" s="85">
        <f t="shared" si="11"/>
        <v>-8.3445157999999999</v>
      </c>
      <c r="T158" s="85">
        <f t="shared" si="11"/>
        <v>-8.6470909000000002</v>
      </c>
    </row>
    <row r="159" spans="2:20" x14ac:dyDescent="0.25">
      <c r="B159">
        <v>10000000000</v>
      </c>
      <c r="C159">
        <v>-8.3896569999999997</v>
      </c>
      <c r="D159">
        <v>-9.2153481999999993</v>
      </c>
      <c r="H159" s="85">
        <f t="shared" si="8"/>
        <v>10.3</v>
      </c>
      <c r="I159" s="85">
        <f t="shared" si="9"/>
        <v>-8.2502364999999998</v>
      </c>
      <c r="J159" s="85">
        <f t="shared" si="9"/>
        <v>-9.959816</v>
      </c>
      <c r="L159">
        <v>10000000000</v>
      </c>
      <c r="M159">
        <v>-8.2953291</v>
      </c>
      <c r="N159">
        <v>-8.4681443999999999</v>
      </c>
      <c r="R159" s="85">
        <f t="shared" si="10"/>
        <v>10.3</v>
      </c>
      <c r="S159" s="85">
        <f t="shared" si="11"/>
        <v>-8.3458442999999995</v>
      </c>
      <c r="T159" s="85">
        <f t="shared" si="11"/>
        <v>-8.7087325999999994</v>
      </c>
    </row>
    <row r="160" spans="2:20" x14ac:dyDescent="0.25">
      <c r="B160">
        <v>10060000000</v>
      </c>
      <c r="C160">
        <v>-8.3555012000000008</v>
      </c>
      <c r="D160">
        <v>-9.3712491999999994</v>
      </c>
      <c r="H160" s="85">
        <f t="shared" si="8"/>
        <v>10.36</v>
      </c>
      <c r="I160" s="85">
        <f t="shared" si="9"/>
        <v>-8.2272386999999991</v>
      </c>
      <c r="J160" s="85">
        <f t="shared" si="9"/>
        <v>-10.098660000000001</v>
      </c>
      <c r="L160">
        <v>10060000000</v>
      </c>
      <c r="M160">
        <v>-8.3026438000000002</v>
      </c>
      <c r="N160">
        <v>-8.5034161000000008</v>
      </c>
      <c r="R160" s="85">
        <f t="shared" si="10"/>
        <v>10.36</v>
      </c>
      <c r="S160" s="85">
        <f t="shared" si="11"/>
        <v>-8.3496579999999998</v>
      </c>
      <c r="T160" s="85">
        <f t="shared" si="11"/>
        <v>-8.7765302999999992</v>
      </c>
    </row>
    <row r="161" spans="2:20" x14ac:dyDescent="0.25">
      <c r="B161">
        <v>10120000000</v>
      </c>
      <c r="C161">
        <v>-8.3148212000000008</v>
      </c>
      <c r="D161">
        <v>-9.5190601000000008</v>
      </c>
      <c r="H161" s="85">
        <f t="shared" si="8"/>
        <v>10.42</v>
      </c>
      <c r="I161" s="85">
        <f t="shared" si="9"/>
        <v>-8.2252693000000008</v>
      </c>
      <c r="J161" s="85">
        <f t="shared" si="9"/>
        <v>-10.245556000000001</v>
      </c>
      <c r="L161">
        <v>10120000000</v>
      </c>
      <c r="M161">
        <v>-8.3043393999999999</v>
      </c>
      <c r="N161">
        <v>-8.5401869000000001</v>
      </c>
      <c r="R161" s="85">
        <f t="shared" si="10"/>
        <v>10.42</v>
      </c>
      <c r="S161" s="85">
        <f t="shared" si="11"/>
        <v>-8.3648348000000006</v>
      </c>
      <c r="T161" s="85">
        <f t="shared" si="11"/>
        <v>-8.8502644999999998</v>
      </c>
    </row>
    <row r="162" spans="2:20" x14ac:dyDescent="0.25">
      <c r="B162">
        <v>10180000000</v>
      </c>
      <c r="C162">
        <v>-8.2945641999999999</v>
      </c>
      <c r="D162">
        <v>-9.6798134000000005</v>
      </c>
      <c r="H162" s="85">
        <f t="shared" si="8"/>
        <v>10.48</v>
      </c>
      <c r="I162" s="85">
        <f t="shared" si="9"/>
        <v>-8.2223845000000004</v>
      </c>
      <c r="J162" s="85">
        <f t="shared" si="9"/>
        <v>-10.401154999999999</v>
      </c>
      <c r="L162">
        <v>10180000000</v>
      </c>
      <c r="M162">
        <v>-8.3314828999999992</v>
      </c>
      <c r="N162">
        <v>-8.5929774999999999</v>
      </c>
      <c r="R162" s="85">
        <f t="shared" si="10"/>
        <v>10.48</v>
      </c>
      <c r="S162" s="85">
        <f t="shared" si="11"/>
        <v>-8.3729782000000004</v>
      </c>
      <c r="T162" s="85">
        <f t="shared" si="11"/>
        <v>-8.9339446999999996</v>
      </c>
    </row>
    <row r="163" spans="2:20" x14ac:dyDescent="0.25">
      <c r="B163">
        <v>10240000000</v>
      </c>
      <c r="C163">
        <v>-8.2756243000000005</v>
      </c>
      <c r="D163">
        <v>-9.8230810000000002</v>
      </c>
      <c r="H163" s="85">
        <f t="shared" si="8"/>
        <v>10.54</v>
      </c>
      <c r="I163" s="85">
        <f t="shared" si="9"/>
        <v>-8.2178754999999999</v>
      </c>
      <c r="J163" s="85">
        <f t="shared" si="9"/>
        <v>-10.547749</v>
      </c>
      <c r="L163">
        <v>10240000000</v>
      </c>
      <c r="M163">
        <v>-8.3445157999999999</v>
      </c>
      <c r="N163">
        <v>-8.6470909000000002</v>
      </c>
      <c r="R163" s="85">
        <f t="shared" si="10"/>
        <v>10.54</v>
      </c>
      <c r="S163" s="85">
        <f t="shared" si="11"/>
        <v>-8.3888607000000004</v>
      </c>
      <c r="T163" s="85">
        <f t="shared" si="11"/>
        <v>-9.0070914999999996</v>
      </c>
    </row>
    <row r="164" spans="2:20" x14ac:dyDescent="0.25">
      <c r="B164">
        <v>10300000000</v>
      </c>
      <c r="C164">
        <v>-8.2502364999999998</v>
      </c>
      <c r="D164">
        <v>-9.959816</v>
      </c>
      <c r="H164" s="85">
        <f t="shared" si="8"/>
        <v>10.6</v>
      </c>
      <c r="I164" s="85">
        <f t="shared" si="9"/>
        <v>-8.2279005000000005</v>
      </c>
      <c r="J164" s="85">
        <f t="shared" si="9"/>
        <v>-10.699903000000001</v>
      </c>
      <c r="L164">
        <v>10300000000</v>
      </c>
      <c r="M164">
        <v>-8.3458442999999995</v>
      </c>
      <c r="N164">
        <v>-8.7087325999999994</v>
      </c>
      <c r="R164" s="85">
        <f t="shared" si="10"/>
        <v>10.6</v>
      </c>
      <c r="S164" s="85">
        <f t="shared" si="11"/>
        <v>-8.4123982999999996</v>
      </c>
      <c r="T164" s="85">
        <f t="shared" si="11"/>
        <v>-9.0842866999999998</v>
      </c>
    </row>
    <row r="165" spans="2:20" x14ac:dyDescent="0.25">
      <c r="B165">
        <v>10360000000</v>
      </c>
      <c r="C165">
        <v>-8.2272386999999991</v>
      </c>
      <c r="D165">
        <v>-10.098660000000001</v>
      </c>
      <c r="H165" s="85">
        <f t="shared" si="8"/>
        <v>10.66</v>
      </c>
      <c r="I165" s="85">
        <f t="shared" si="9"/>
        <v>-8.2304124999999999</v>
      </c>
      <c r="J165" s="85">
        <f t="shared" si="9"/>
        <v>-10.837051000000001</v>
      </c>
      <c r="L165">
        <v>10360000000</v>
      </c>
      <c r="M165">
        <v>-8.3496579999999998</v>
      </c>
      <c r="N165">
        <v>-8.7765302999999992</v>
      </c>
      <c r="R165" s="85">
        <f t="shared" si="10"/>
        <v>10.66</v>
      </c>
      <c r="S165" s="85">
        <f t="shared" si="11"/>
        <v>-8.4161987000000007</v>
      </c>
      <c r="T165" s="85">
        <f t="shared" si="11"/>
        <v>-9.1607865999999998</v>
      </c>
    </row>
    <row r="166" spans="2:20" x14ac:dyDescent="0.25">
      <c r="B166">
        <v>10420000000</v>
      </c>
      <c r="C166">
        <v>-8.2252693000000008</v>
      </c>
      <c r="D166">
        <v>-10.245556000000001</v>
      </c>
      <c r="H166" s="85">
        <f t="shared" si="8"/>
        <v>10.72</v>
      </c>
      <c r="I166" s="85">
        <f t="shared" si="9"/>
        <v>-8.2337998999999993</v>
      </c>
      <c r="J166" s="85">
        <f t="shared" si="9"/>
        <v>-10.970143999999999</v>
      </c>
      <c r="L166">
        <v>10420000000</v>
      </c>
      <c r="M166">
        <v>-8.3648348000000006</v>
      </c>
      <c r="N166">
        <v>-8.8502644999999998</v>
      </c>
      <c r="R166" s="85">
        <f t="shared" si="10"/>
        <v>10.72</v>
      </c>
      <c r="S166" s="85">
        <f t="shared" si="11"/>
        <v>-8.4288501999999994</v>
      </c>
      <c r="T166" s="85">
        <f t="shared" si="11"/>
        <v>-9.2377023999999999</v>
      </c>
    </row>
    <row r="167" spans="2:20" x14ac:dyDescent="0.25">
      <c r="B167">
        <v>10480000000</v>
      </c>
      <c r="C167">
        <v>-8.2223845000000004</v>
      </c>
      <c r="D167">
        <v>-10.401154999999999</v>
      </c>
      <c r="H167" s="85">
        <f t="shared" si="8"/>
        <v>10.78</v>
      </c>
      <c r="I167" s="85">
        <f t="shared" si="9"/>
        <v>-8.2435045000000002</v>
      </c>
      <c r="J167" s="85">
        <f t="shared" si="9"/>
        <v>-11.081394</v>
      </c>
      <c r="L167">
        <v>10480000000</v>
      </c>
      <c r="M167">
        <v>-8.3729782000000004</v>
      </c>
      <c r="N167">
        <v>-8.9339446999999996</v>
      </c>
      <c r="R167" s="85">
        <f t="shared" si="10"/>
        <v>10.78</v>
      </c>
      <c r="S167" s="85">
        <f t="shared" si="11"/>
        <v>-8.4576472999999996</v>
      </c>
      <c r="T167" s="85">
        <f t="shared" si="11"/>
        <v>-9.3054705000000002</v>
      </c>
    </row>
    <row r="168" spans="2:20" x14ac:dyDescent="0.25">
      <c r="B168">
        <v>10540000000</v>
      </c>
      <c r="C168">
        <v>-8.2178754999999999</v>
      </c>
      <c r="D168">
        <v>-10.547749</v>
      </c>
      <c r="H168" s="85">
        <f t="shared" si="8"/>
        <v>10.84</v>
      </c>
      <c r="I168" s="85">
        <f t="shared" si="9"/>
        <v>-8.2640256999999995</v>
      </c>
      <c r="J168" s="85">
        <f t="shared" si="9"/>
        <v>-11.182475</v>
      </c>
      <c r="L168">
        <v>10540000000</v>
      </c>
      <c r="M168">
        <v>-8.3888607000000004</v>
      </c>
      <c r="N168">
        <v>-9.0070914999999996</v>
      </c>
      <c r="R168" s="85">
        <f t="shared" si="10"/>
        <v>10.84</v>
      </c>
      <c r="S168" s="85">
        <f t="shared" si="11"/>
        <v>-8.4927664000000007</v>
      </c>
      <c r="T168" s="85">
        <f t="shared" si="11"/>
        <v>-9.3863000999999997</v>
      </c>
    </row>
    <row r="169" spans="2:20" x14ac:dyDescent="0.25">
      <c r="B169">
        <v>10600000000</v>
      </c>
      <c r="C169">
        <v>-8.2279005000000005</v>
      </c>
      <c r="D169">
        <v>-10.699903000000001</v>
      </c>
      <c r="H169" s="85">
        <f t="shared" si="8"/>
        <v>10.9</v>
      </c>
      <c r="I169" s="85">
        <f t="shared" si="9"/>
        <v>-8.2717217999999999</v>
      </c>
      <c r="J169" s="85">
        <f t="shared" si="9"/>
        <v>-11.255322</v>
      </c>
      <c r="L169">
        <v>10600000000</v>
      </c>
      <c r="M169">
        <v>-8.4123982999999996</v>
      </c>
      <c r="N169">
        <v>-9.0842866999999998</v>
      </c>
      <c r="R169" s="85">
        <f t="shared" si="10"/>
        <v>10.9</v>
      </c>
      <c r="S169" s="85">
        <f t="shared" si="11"/>
        <v>-8.5084657999999997</v>
      </c>
      <c r="T169" s="85">
        <f t="shared" si="11"/>
        <v>-9.4652490999999994</v>
      </c>
    </row>
    <row r="170" spans="2:20" x14ac:dyDescent="0.25">
      <c r="B170">
        <v>10660000000</v>
      </c>
      <c r="C170">
        <v>-8.2304124999999999</v>
      </c>
      <c r="D170">
        <v>-10.837051000000001</v>
      </c>
      <c r="H170" s="85">
        <f t="shared" si="8"/>
        <v>10.96</v>
      </c>
      <c r="I170" s="85">
        <f t="shared" si="9"/>
        <v>-8.3049582999999991</v>
      </c>
      <c r="J170" s="85">
        <f t="shared" si="9"/>
        <v>-11.302854999999999</v>
      </c>
      <c r="L170">
        <v>10660000000</v>
      </c>
      <c r="M170">
        <v>-8.4161987000000007</v>
      </c>
      <c r="N170">
        <v>-9.1607865999999998</v>
      </c>
      <c r="R170" s="85">
        <f t="shared" si="10"/>
        <v>10.96</v>
      </c>
      <c r="S170" s="85">
        <f t="shared" si="11"/>
        <v>-8.5553750999999991</v>
      </c>
      <c r="T170" s="85">
        <f t="shared" si="11"/>
        <v>-9.5387181999999999</v>
      </c>
    </row>
    <row r="171" spans="2:20" x14ac:dyDescent="0.25">
      <c r="B171">
        <v>10720000000</v>
      </c>
      <c r="C171">
        <v>-8.2337998999999993</v>
      </c>
      <c r="D171">
        <v>-10.970143999999999</v>
      </c>
      <c r="H171" s="85">
        <f t="shared" si="8"/>
        <v>11.02</v>
      </c>
      <c r="I171" s="85">
        <f t="shared" si="9"/>
        <v>-8.3407430999999992</v>
      </c>
      <c r="J171" s="85">
        <f t="shared" si="9"/>
        <v>-11.315576999999999</v>
      </c>
      <c r="L171">
        <v>10720000000</v>
      </c>
      <c r="M171">
        <v>-8.4288501999999994</v>
      </c>
      <c r="N171">
        <v>-9.2377023999999999</v>
      </c>
      <c r="R171" s="85">
        <f t="shared" si="10"/>
        <v>11.02</v>
      </c>
      <c r="S171" s="85">
        <f t="shared" si="11"/>
        <v>-8.5979156000000003</v>
      </c>
      <c r="T171" s="85">
        <f t="shared" si="11"/>
        <v>-9.6131115000000005</v>
      </c>
    </row>
    <row r="172" spans="2:20" x14ac:dyDescent="0.25">
      <c r="B172">
        <v>10780000000</v>
      </c>
      <c r="C172">
        <v>-8.2435045000000002</v>
      </c>
      <c r="D172">
        <v>-11.081394</v>
      </c>
      <c r="H172" s="85">
        <f t="shared" si="8"/>
        <v>11.08</v>
      </c>
      <c r="I172" s="85">
        <f t="shared" si="9"/>
        <v>-8.3767785999999997</v>
      </c>
      <c r="J172" s="85">
        <f t="shared" si="9"/>
        <v>-11.273527</v>
      </c>
      <c r="L172">
        <v>10780000000</v>
      </c>
      <c r="M172">
        <v>-8.4576472999999996</v>
      </c>
      <c r="N172">
        <v>-9.3054705000000002</v>
      </c>
      <c r="R172" s="85">
        <f t="shared" si="10"/>
        <v>11.08</v>
      </c>
      <c r="S172" s="85">
        <f t="shared" si="11"/>
        <v>-8.6317129000000001</v>
      </c>
      <c r="T172" s="85">
        <f t="shared" si="11"/>
        <v>-9.6791677000000007</v>
      </c>
    </row>
    <row r="173" spans="2:20" x14ac:dyDescent="0.25">
      <c r="B173">
        <v>10840000000</v>
      </c>
      <c r="C173">
        <v>-8.2640256999999995</v>
      </c>
      <c r="D173">
        <v>-11.182475</v>
      </c>
      <c r="H173" s="85">
        <f t="shared" si="8"/>
        <v>11.14</v>
      </c>
      <c r="I173" s="85">
        <f t="shared" si="9"/>
        <v>-8.4101333999999994</v>
      </c>
      <c r="J173" s="85">
        <f t="shared" si="9"/>
        <v>-11.215465</v>
      </c>
      <c r="L173">
        <v>10840000000</v>
      </c>
      <c r="M173">
        <v>-8.4927664000000007</v>
      </c>
      <c r="N173">
        <v>-9.3863000999999997</v>
      </c>
      <c r="R173" s="85">
        <f t="shared" si="10"/>
        <v>11.14</v>
      </c>
      <c r="S173" s="85">
        <f t="shared" si="11"/>
        <v>-8.6627188000000004</v>
      </c>
      <c r="T173" s="85">
        <f t="shared" si="11"/>
        <v>-9.7494335000000003</v>
      </c>
    </row>
    <row r="174" spans="2:20" x14ac:dyDescent="0.25">
      <c r="B174">
        <v>10900000000</v>
      </c>
      <c r="C174">
        <v>-8.2717217999999999</v>
      </c>
      <c r="D174">
        <v>-11.255322</v>
      </c>
      <c r="H174" s="85">
        <f t="shared" si="8"/>
        <v>11.2</v>
      </c>
      <c r="I174" s="85">
        <f t="shared" si="9"/>
        <v>-8.4651823000000004</v>
      </c>
      <c r="J174" s="85">
        <f t="shared" si="9"/>
        <v>-11.117514</v>
      </c>
      <c r="L174">
        <v>10900000000</v>
      </c>
      <c r="M174">
        <v>-8.5084657999999997</v>
      </c>
      <c r="N174">
        <v>-9.4652490999999994</v>
      </c>
      <c r="R174" s="85">
        <f t="shared" si="10"/>
        <v>11.2</v>
      </c>
      <c r="S174" s="85">
        <f t="shared" si="11"/>
        <v>-8.7063036</v>
      </c>
      <c r="T174" s="85">
        <f t="shared" si="11"/>
        <v>-9.815156</v>
      </c>
    </row>
    <row r="175" spans="2:20" x14ac:dyDescent="0.25">
      <c r="B175">
        <v>10960000000</v>
      </c>
      <c r="C175">
        <v>-8.3049582999999991</v>
      </c>
      <c r="D175">
        <v>-11.302854999999999</v>
      </c>
      <c r="H175" s="85">
        <f t="shared" si="8"/>
        <v>11.26</v>
      </c>
      <c r="I175" s="85">
        <f t="shared" si="9"/>
        <v>-8.5198622000000004</v>
      </c>
      <c r="J175" s="85">
        <f t="shared" si="9"/>
        <v>-10.989108999999999</v>
      </c>
      <c r="L175">
        <v>10960000000</v>
      </c>
      <c r="M175">
        <v>-8.5553750999999991</v>
      </c>
      <c r="N175">
        <v>-9.5387181999999999</v>
      </c>
      <c r="R175" s="85">
        <f t="shared" si="10"/>
        <v>11.26</v>
      </c>
      <c r="S175" s="85">
        <f t="shared" si="11"/>
        <v>-8.7374104999999993</v>
      </c>
      <c r="T175" s="85">
        <f t="shared" si="11"/>
        <v>-9.8773575000000005</v>
      </c>
    </row>
    <row r="176" spans="2:20" x14ac:dyDescent="0.25">
      <c r="B176">
        <v>11020000000</v>
      </c>
      <c r="C176">
        <v>-8.3407430999999992</v>
      </c>
      <c r="D176">
        <v>-11.315576999999999</v>
      </c>
      <c r="H176" s="85">
        <f t="shared" si="8"/>
        <v>11.32</v>
      </c>
      <c r="I176" s="85">
        <f t="shared" si="9"/>
        <v>-8.5690193000000008</v>
      </c>
      <c r="J176" s="85">
        <f t="shared" si="9"/>
        <v>-10.817964999999999</v>
      </c>
      <c r="L176">
        <v>11020000000</v>
      </c>
      <c r="M176">
        <v>-8.5979156000000003</v>
      </c>
      <c r="N176">
        <v>-9.6131115000000005</v>
      </c>
      <c r="R176" s="85">
        <f t="shared" si="10"/>
        <v>11.32</v>
      </c>
      <c r="S176" s="85">
        <f t="shared" si="11"/>
        <v>-8.7657366000000003</v>
      </c>
      <c r="T176" s="85">
        <f t="shared" si="11"/>
        <v>-9.9329804999999993</v>
      </c>
    </row>
    <row r="177" spans="2:20" x14ac:dyDescent="0.25">
      <c r="B177">
        <v>11080000000</v>
      </c>
      <c r="C177">
        <v>-8.3767785999999997</v>
      </c>
      <c r="D177">
        <v>-11.273527</v>
      </c>
      <c r="H177" s="85">
        <f t="shared" si="8"/>
        <v>11.38</v>
      </c>
      <c r="I177" s="85">
        <f t="shared" si="9"/>
        <v>-8.6232386000000005</v>
      </c>
      <c r="J177" s="85">
        <f t="shared" si="9"/>
        <v>-10.664516000000001</v>
      </c>
      <c r="L177">
        <v>11080000000</v>
      </c>
      <c r="M177">
        <v>-8.6317129000000001</v>
      </c>
      <c r="N177">
        <v>-9.6791677000000007</v>
      </c>
      <c r="R177" s="85">
        <f t="shared" si="10"/>
        <v>11.38</v>
      </c>
      <c r="S177" s="85">
        <f t="shared" si="11"/>
        <v>-8.7925062</v>
      </c>
      <c r="T177" s="85">
        <f t="shared" si="11"/>
        <v>-10.007742</v>
      </c>
    </row>
    <row r="178" spans="2:20" x14ac:dyDescent="0.25">
      <c r="B178">
        <v>11140000000</v>
      </c>
      <c r="C178">
        <v>-8.4101333999999994</v>
      </c>
      <c r="D178">
        <v>-11.215465</v>
      </c>
      <c r="H178" s="85">
        <f t="shared" si="8"/>
        <v>11.44</v>
      </c>
      <c r="I178" s="85">
        <f t="shared" si="9"/>
        <v>-8.6703033000000005</v>
      </c>
      <c r="J178" s="85">
        <f t="shared" si="9"/>
        <v>-10.480373999999999</v>
      </c>
      <c r="L178">
        <v>11140000000</v>
      </c>
      <c r="M178">
        <v>-8.6627188000000004</v>
      </c>
      <c r="N178">
        <v>-9.7494335000000003</v>
      </c>
      <c r="R178" s="85">
        <f t="shared" si="10"/>
        <v>11.44</v>
      </c>
      <c r="S178" s="85">
        <f t="shared" si="11"/>
        <v>-8.7950505999999997</v>
      </c>
      <c r="T178" s="85">
        <f t="shared" si="11"/>
        <v>-10.082217999999999</v>
      </c>
    </row>
    <row r="179" spans="2:20" x14ac:dyDescent="0.25">
      <c r="B179">
        <v>11200000000</v>
      </c>
      <c r="C179">
        <v>-8.4651823000000004</v>
      </c>
      <c r="D179">
        <v>-11.117514</v>
      </c>
      <c r="H179" s="85">
        <f t="shared" si="8"/>
        <v>11.5</v>
      </c>
      <c r="I179" s="85">
        <f t="shared" si="9"/>
        <v>-8.7252139999999994</v>
      </c>
      <c r="J179" s="85">
        <f t="shared" si="9"/>
        <v>-10.261922999999999</v>
      </c>
      <c r="L179">
        <v>11200000000</v>
      </c>
      <c r="M179">
        <v>-8.7063036</v>
      </c>
      <c r="N179">
        <v>-9.815156</v>
      </c>
      <c r="R179" s="85">
        <f t="shared" si="10"/>
        <v>11.5</v>
      </c>
      <c r="S179" s="85">
        <f t="shared" si="11"/>
        <v>-8.8102350000000005</v>
      </c>
      <c r="T179" s="85">
        <f t="shared" si="11"/>
        <v>-10.122058000000001</v>
      </c>
    </row>
    <row r="180" spans="2:20" x14ac:dyDescent="0.25">
      <c r="B180">
        <v>11260000000</v>
      </c>
      <c r="C180">
        <v>-8.5198622000000004</v>
      </c>
      <c r="D180">
        <v>-10.989108999999999</v>
      </c>
      <c r="H180" s="85">
        <f t="shared" si="8"/>
        <v>11.56</v>
      </c>
      <c r="I180" s="85">
        <f t="shared" si="9"/>
        <v>-8.7856845999999997</v>
      </c>
      <c r="J180" s="85">
        <f t="shared" si="9"/>
        <v>-10.039821</v>
      </c>
      <c r="L180">
        <v>11260000000</v>
      </c>
      <c r="M180">
        <v>-8.7374104999999993</v>
      </c>
      <c r="N180">
        <v>-9.8773575000000005</v>
      </c>
      <c r="R180" s="85">
        <f t="shared" si="10"/>
        <v>11.56</v>
      </c>
      <c r="S180" s="85">
        <f t="shared" si="11"/>
        <v>-8.8278704000000001</v>
      </c>
      <c r="T180" s="85">
        <f t="shared" si="11"/>
        <v>-10.166356</v>
      </c>
    </row>
    <row r="181" spans="2:20" x14ac:dyDescent="0.25">
      <c r="B181">
        <v>11320000000</v>
      </c>
      <c r="C181">
        <v>-8.5690193000000008</v>
      </c>
      <c r="D181">
        <v>-10.817964999999999</v>
      </c>
      <c r="H181" s="85">
        <f t="shared" si="8"/>
        <v>11.62</v>
      </c>
      <c r="I181" s="85">
        <f t="shared" si="9"/>
        <v>-8.8555126000000008</v>
      </c>
      <c r="J181" s="85">
        <f t="shared" si="9"/>
        <v>-9.8114165999999994</v>
      </c>
      <c r="L181">
        <v>11320000000</v>
      </c>
      <c r="M181">
        <v>-8.7657366000000003</v>
      </c>
      <c r="N181">
        <v>-9.9329804999999993</v>
      </c>
      <c r="R181" s="85">
        <f t="shared" si="10"/>
        <v>11.62</v>
      </c>
      <c r="S181" s="85">
        <f t="shared" si="11"/>
        <v>-8.8526602000000008</v>
      </c>
      <c r="T181" s="85">
        <f t="shared" si="11"/>
        <v>-10.193507</v>
      </c>
    </row>
    <row r="182" spans="2:20" x14ac:dyDescent="0.25">
      <c r="B182">
        <v>11380000000</v>
      </c>
      <c r="C182">
        <v>-8.6232386000000005</v>
      </c>
      <c r="D182">
        <v>-10.664516000000001</v>
      </c>
      <c r="H182" s="85">
        <f t="shared" si="8"/>
        <v>11.68</v>
      </c>
      <c r="I182" s="85">
        <f t="shared" si="9"/>
        <v>-8.9193181999999993</v>
      </c>
      <c r="J182" s="85">
        <f t="shared" si="9"/>
        <v>-9.5526465999999992</v>
      </c>
      <c r="L182">
        <v>11380000000</v>
      </c>
      <c r="M182">
        <v>-8.7925062</v>
      </c>
      <c r="N182">
        <v>-10.007742</v>
      </c>
      <c r="R182" s="85">
        <f t="shared" si="10"/>
        <v>11.68</v>
      </c>
      <c r="S182" s="85">
        <f t="shared" si="11"/>
        <v>-8.8706274000000001</v>
      </c>
      <c r="T182" s="85">
        <f t="shared" si="11"/>
        <v>-10.181442000000001</v>
      </c>
    </row>
    <row r="183" spans="2:20" x14ac:dyDescent="0.25">
      <c r="B183">
        <v>11440000000</v>
      </c>
      <c r="C183">
        <v>-8.6703033000000005</v>
      </c>
      <c r="D183">
        <v>-10.480373999999999</v>
      </c>
      <c r="H183" s="85">
        <f t="shared" si="8"/>
        <v>11.74</v>
      </c>
      <c r="I183" s="85">
        <f t="shared" si="9"/>
        <v>-9.0020551999999991</v>
      </c>
      <c r="J183" s="85">
        <f t="shared" si="9"/>
        <v>-9.2743234999999995</v>
      </c>
      <c r="L183">
        <v>11440000000</v>
      </c>
      <c r="M183">
        <v>-8.7950505999999997</v>
      </c>
      <c r="N183">
        <v>-10.082217999999999</v>
      </c>
      <c r="R183" s="85">
        <f t="shared" si="10"/>
        <v>11.74</v>
      </c>
      <c r="S183" s="85">
        <f t="shared" si="11"/>
        <v>-8.9136553000000003</v>
      </c>
      <c r="T183" s="85">
        <f t="shared" si="11"/>
        <v>-10.119865000000001</v>
      </c>
    </row>
    <row r="184" spans="2:20" x14ac:dyDescent="0.25">
      <c r="B184">
        <v>11500000000</v>
      </c>
      <c r="C184">
        <v>-8.7252139999999994</v>
      </c>
      <c r="D184">
        <v>-10.261922999999999</v>
      </c>
      <c r="H184" s="85">
        <f t="shared" si="8"/>
        <v>11.8</v>
      </c>
      <c r="I184" s="85">
        <f t="shared" si="9"/>
        <v>-9.0877456999999993</v>
      </c>
      <c r="J184" s="85">
        <f t="shared" si="9"/>
        <v>-9.0028172000000009</v>
      </c>
      <c r="L184">
        <v>11500000000</v>
      </c>
      <c r="M184">
        <v>-8.8102350000000005</v>
      </c>
      <c r="N184">
        <v>-10.122058000000001</v>
      </c>
      <c r="R184" s="85">
        <f t="shared" si="10"/>
        <v>11.8</v>
      </c>
      <c r="S184" s="85">
        <f t="shared" si="11"/>
        <v>-8.9538536000000004</v>
      </c>
      <c r="T184" s="85">
        <f t="shared" si="11"/>
        <v>-10.050903999999999</v>
      </c>
    </row>
    <row r="185" spans="2:20" x14ac:dyDescent="0.25">
      <c r="B185">
        <v>11560000000</v>
      </c>
      <c r="C185">
        <v>-8.7856845999999997</v>
      </c>
      <c r="D185">
        <v>-10.039821</v>
      </c>
      <c r="H185" s="85">
        <f t="shared" si="8"/>
        <v>11.86</v>
      </c>
      <c r="I185" s="85">
        <f t="shared" si="9"/>
        <v>-9.1599360000000001</v>
      </c>
      <c r="J185" s="85">
        <f t="shared" si="9"/>
        <v>-8.7255944999999997</v>
      </c>
      <c r="L185">
        <v>11560000000</v>
      </c>
      <c r="M185">
        <v>-8.8278704000000001</v>
      </c>
      <c r="N185">
        <v>-10.166356</v>
      </c>
      <c r="R185" s="85">
        <f t="shared" si="10"/>
        <v>11.86</v>
      </c>
      <c r="S185" s="85">
        <f t="shared" si="11"/>
        <v>-8.9984064000000004</v>
      </c>
      <c r="T185" s="85">
        <f t="shared" si="11"/>
        <v>-9.9466380999999995</v>
      </c>
    </row>
    <row r="186" spans="2:20" x14ac:dyDescent="0.25">
      <c r="B186">
        <v>11620000000</v>
      </c>
      <c r="C186">
        <v>-8.8555126000000008</v>
      </c>
      <c r="D186">
        <v>-9.8114165999999994</v>
      </c>
      <c r="H186" s="85">
        <f t="shared" si="8"/>
        <v>11.92</v>
      </c>
      <c r="I186" s="85">
        <f t="shared" si="9"/>
        <v>-9.2406033999999995</v>
      </c>
      <c r="J186" s="85">
        <f t="shared" si="9"/>
        <v>-8.4482087999999997</v>
      </c>
      <c r="L186">
        <v>11620000000</v>
      </c>
      <c r="M186">
        <v>-8.8526602000000008</v>
      </c>
      <c r="N186">
        <v>-10.193507</v>
      </c>
      <c r="R186" s="85">
        <f t="shared" si="10"/>
        <v>11.92</v>
      </c>
      <c r="S186" s="85">
        <f t="shared" si="11"/>
        <v>-9.0555953999999996</v>
      </c>
      <c r="T186" s="85">
        <f t="shared" si="11"/>
        <v>-9.8098802999999997</v>
      </c>
    </row>
    <row r="187" spans="2:20" x14ac:dyDescent="0.25">
      <c r="B187">
        <v>11680000000</v>
      </c>
      <c r="C187">
        <v>-8.9193181999999993</v>
      </c>
      <c r="D187">
        <v>-9.5526465999999992</v>
      </c>
      <c r="H187" s="85">
        <f t="shared" si="8"/>
        <v>11.98</v>
      </c>
      <c r="I187" s="85">
        <f t="shared" si="9"/>
        <v>-9.3316239999999997</v>
      </c>
      <c r="J187" s="85">
        <f t="shared" si="9"/>
        <v>-8.1594256999999999</v>
      </c>
      <c r="L187">
        <v>11680000000</v>
      </c>
      <c r="M187">
        <v>-8.8706274000000001</v>
      </c>
      <c r="N187">
        <v>-10.181442000000001</v>
      </c>
      <c r="R187" s="85">
        <f t="shared" si="10"/>
        <v>11.98</v>
      </c>
      <c r="S187" s="85">
        <f t="shared" si="11"/>
        <v>-9.1222657999999992</v>
      </c>
      <c r="T187" s="85">
        <f t="shared" si="11"/>
        <v>-9.6364803000000006</v>
      </c>
    </row>
    <row r="188" spans="2:20" x14ac:dyDescent="0.25">
      <c r="B188">
        <v>11740000000</v>
      </c>
      <c r="C188">
        <v>-9.0020551999999991</v>
      </c>
      <c r="D188">
        <v>-9.2743234999999995</v>
      </c>
      <c r="H188" s="85">
        <f t="shared" si="8"/>
        <v>12.04</v>
      </c>
      <c r="I188" s="85">
        <f t="shared" si="9"/>
        <v>-9.4186230000000002</v>
      </c>
      <c r="J188" s="85">
        <f t="shared" si="9"/>
        <v>-7.8827043000000003</v>
      </c>
      <c r="L188">
        <v>11740000000</v>
      </c>
      <c r="M188">
        <v>-8.9136553000000003</v>
      </c>
      <c r="N188">
        <v>-10.119865000000001</v>
      </c>
      <c r="R188" s="85">
        <f t="shared" si="10"/>
        <v>12.04</v>
      </c>
      <c r="S188" s="85">
        <f t="shared" si="11"/>
        <v>-9.1930560999999997</v>
      </c>
      <c r="T188" s="85">
        <f t="shared" si="11"/>
        <v>-9.4530945000000006</v>
      </c>
    </row>
    <row r="189" spans="2:20" x14ac:dyDescent="0.25">
      <c r="B189">
        <v>11800000000</v>
      </c>
      <c r="C189">
        <v>-9.0877456999999993</v>
      </c>
      <c r="D189">
        <v>-9.0028172000000009</v>
      </c>
      <c r="H189" s="85">
        <f t="shared" si="8"/>
        <v>12.1</v>
      </c>
      <c r="I189" s="85">
        <f t="shared" si="9"/>
        <v>-9.5068845999999994</v>
      </c>
      <c r="J189" s="85">
        <f t="shared" si="9"/>
        <v>-7.6155318999999997</v>
      </c>
      <c r="L189">
        <v>11800000000</v>
      </c>
      <c r="M189">
        <v>-8.9538536000000004</v>
      </c>
      <c r="N189">
        <v>-10.050903999999999</v>
      </c>
      <c r="R189" s="85">
        <f t="shared" si="10"/>
        <v>12.1</v>
      </c>
      <c r="S189" s="85">
        <f t="shared" si="11"/>
        <v>-9.2693644000000006</v>
      </c>
      <c r="T189" s="85">
        <f t="shared" si="11"/>
        <v>-9.2573032000000008</v>
      </c>
    </row>
    <row r="190" spans="2:20" x14ac:dyDescent="0.25">
      <c r="B190">
        <v>11860000000</v>
      </c>
      <c r="C190">
        <v>-9.1599360000000001</v>
      </c>
      <c r="D190">
        <v>-8.7255944999999997</v>
      </c>
      <c r="H190" s="85">
        <f t="shared" si="8"/>
        <v>12.16</v>
      </c>
      <c r="I190" s="85">
        <f t="shared" si="9"/>
        <v>-9.6145648999999995</v>
      </c>
      <c r="J190" s="85">
        <f t="shared" si="9"/>
        <v>-7.3559523000000002</v>
      </c>
      <c r="L190">
        <v>11860000000</v>
      </c>
      <c r="M190">
        <v>-8.9984064000000004</v>
      </c>
      <c r="N190">
        <v>-9.9466380999999995</v>
      </c>
      <c r="R190" s="85">
        <f t="shared" si="10"/>
        <v>12.16</v>
      </c>
      <c r="S190" s="85">
        <f t="shared" si="11"/>
        <v>-9.3518038000000008</v>
      </c>
      <c r="T190" s="85">
        <f t="shared" si="11"/>
        <v>-9.0517473000000006</v>
      </c>
    </row>
    <row r="191" spans="2:20" x14ac:dyDescent="0.25">
      <c r="B191">
        <v>11920000000</v>
      </c>
      <c r="C191">
        <v>-9.2406033999999995</v>
      </c>
      <c r="D191">
        <v>-8.4482087999999997</v>
      </c>
      <c r="H191" s="85">
        <f t="shared" si="8"/>
        <v>12.22</v>
      </c>
      <c r="I191" s="85">
        <f t="shared" si="9"/>
        <v>-9.7109404000000001</v>
      </c>
      <c r="J191" s="85">
        <f t="shared" si="9"/>
        <v>-7.1025242999999998</v>
      </c>
      <c r="L191">
        <v>11920000000</v>
      </c>
      <c r="M191">
        <v>-9.0555953999999996</v>
      </c>
      <c r="N191">
        <v>-9.8098802999999997</v>
      </c>
      <c r="R191" s="85">
        <f t="shared" si="10"/>
        <v>12.22</v>
      </c>
      <c r="S191" s="85">
        <f t="shared" si="11"/>
        <v>-9.4116812000000003</v>
      </c>
      <c r="T191" s="85">
        <f t="shared" si="11"/>
        <v>-8.8482102999999999</v>
      </c>
    </row>
    <row r="192" spans="2:20" x14ac:dyDescent="0.25">
      <c r="B192">
        <v>11980000000</v>
      </c>
      <c r="C192">
        <v>-9.3316239999999997</v>
      </c>
      <c r="D192">
        <v>-8.1594256999999999</v>
      </c>
      <c r="H192" s="85">
        <f t="shared" si="8"/>
        <v>12.28</v>
      </c>
      <c r="I192" s="85">
        <f t="shared" si="9"/>
        <v>-9.8147696999999994</v>
      </c>
      <c r="J192" s="85">
        <f t="shared" si="9"/>
        <v>-6.8689308000000002</v>
      </c>
      <c r="L192">
        <v>11980000000</v>
      </c>
      <c r="M192">
        <v>-9.1222657999999992</v>
      </c>
      <c r="N192">
        <v>-9.6364803000000006</v>
      </c>
      <c r="R192" s="85">
        <f t="shared" si="10"/>
        <v>12.28</v>
      </c>
      <c r="S192" s="85">
        <f t="shared" si="11"/>
        <v>-9.4771595000000008</v>
      </c>
      <c r="T192" s="85">
        <f t="shared" si="11"/>
        <v>-8.6504984</v>
      </c>
    </row>
    <row r="193" spans="2:20" x14ac:dyDescent="0.25">
      <c r="B193">
        <v>12040000000</v>
      </c>
      <c r="C193">
        <v>-9.4186230000000002</v>
      </c>
      <c r="D193">
        <v>-7.8827043000000003</v>
      </c>
      <c r="H193" s="85">
        <f t="shared" si="8"/>
        <v>12.34</v>
      </c>
      <c r="I193" s="85">
        <f t="shared" si="9"/>
        <v>-9.9488087000000007</v>
      </c>
      <c r="J193" s="85">
        <f t="shared" si="9"/>
        <v>-6.6478348</v>
      </c>
      <c r="L193">
        <v>12040000000</v>
      </c>
      <c r="M193">
        <v>-9.1930560999999997</v>
      </c>
      <c r="N193">
        <v>-9.4530945000000006</v>
      </c>
      <c r="R193" s="85">
        <f t="shared" si="10"/>
        <v>12.34</v>
      </c>
      <c r="S193" s="85">
        <f t="shared" si="11"/>
        <v>-9.5543060000000004</v>
      </c>
      <c r="T193" s="85">
        <f t="shared" si="11"/>
        <v>-8.4525117999999999</v>
      </c>
    </row>
    <row r="194" spans="2:20" x14ac:dyDescent="0.25">
      <c r="B194">
        <v>12100000000</v>
      </c>
      <c r="C194">
        <v>-9.5068845999999994</v>
      </c>
      <c r="D194">
        <v>-7.6155318999999997</v>
      </c>
      <c r="H194" s="85">
        <f t="shared" si="8"/>
        <v>12.4</v>
      </c>
      <c r="I194" s="85">
        <f t="shared" si="9"/>
        <v>-10.096437</v>
      </c>
      <c r="J194" s="85">
        <f t="shared" si="9"/>
        <v>-6.4340076000000002</v>
      </c>
      <c r="L194">
        <v>12100000000</v>
      </c>
      <c r="M194">
        <v>-9.2693644000000006</v>
      </c>
      <c r="N194">
        <v>-9.2573032000000008</v>
      </c>
      <c r="R194" s="85">
        <f t="shared" si="10"/>
        <v>12.4</v>
      </c>
      <c r="S194" s="85">
        <f t="shared" si="11"/>
        <v>-9.6367806999999992</v>
      </c>
      <c r="T194" s="85">
        <f t="shared" si="11"/>
        <v>-8.2481545999999994</v>
      </c>
    </row>
    <row r="195" spans="2:20" x14ac:dyDescent="0.25">
      <c r="B195">
        <v>12160000000</v>
      </c>
      <c r="C195">
        <v>-9.6145648999999995</v>
      </c>
      <c r="D195">
        <v>-7.3559523000000002</v>
      </c>
      <c r="H195" s="85">
        <f t="shared" si="8"/>
        <v>12.46</v>
      </c>
      <c r="I195" s="85">
        <f t="shared" si="9"/>
        <v>-10.233618999999999</v>
      </c>
      <c r="J195" s="85">
        <f t="shared" si="9"/>
        <v>-6.2282165999999997</v>
      </c>
      <c r="L195">
        <v>12160000000</v>
      </c>
      <c r="M195">
        <v>-9.3518038000000008</v>
      </c>
      <c r="N195">
        <v>-9.0517473000000006</v>
      </c>
      <c r="R195" s="85">
        <f t="shared" si="10"/>
        <v>12.46</v>
      </c>
      <c r="S195" s="85">
        <f t="shared" si="11"/>
        <v>-9.7094878999999992</v>
      </c>
      <c r="T195" s="85">
        <f t="shared" si="11"/>
        <v>-8.0388707999999998</v>
      </c>
    </row>
    <row r="196" spans="2:20" x14ac:dyDescent="0.25">
      <c r="B196">
        <v>12220000000</v>
      </c>
      <c r="C196">
        <v>-9.7109404000000001</v>
      </c>
      <c r="D196">
        <v>-7.1025242999999998</v>
      </c>
      <c r="H196" s="85">
        <f t="shared" ref="H196:H204" si="12">B201/1000000000</f>
        <v>12.52</v>
      </c>
      <c r="I196" s="85">
        <f t="shared" ref="I196:J204" si="13">C201</f>
        <v>-10.387994000000001</v>
      </c>
      <c r="J196" s="85">
        <f t="shared" si="13"/>
        <v>-6.0368757000000004</v>
      </c>
      <c r="L196">
        <v>12220000000</v>
      </c>
      <c r="M196">
        <v>-9.4116812000000003</v>
      </c>
      <c r="N196">
        <v>-8.8482102999999999</v>
      </c>
      <c r="R196" s="85">
        <f t="shared" ref="R196:R204" si="14">L201/1000000000</f>
        <v>12.52</v>
      </c>
      <c r="S196" s="85">
        <f t="shared" ref="S196:T204" si="15">M201</f>
        <v>-9.7992010000000001</v>
      </c>
      <c r="T196" s="85">
        <f t="shared" si="15"/>
        <v>-7.8217039000000002</v>
      </c>
    </row>
    <row r="197" spans="2:20" x14ac:dyDescent="0.25">
      <c r="B197">
        <v>12280000000</v>
      </c>
      <c r="C197">
        <v>-9.8147696999999994</v>
      </c>
      <c r="D197">
        <v>-6.8689308000000002</v>
      </c>
      <c r="H197" s="85">
        <f t="shared" si="12"/>
        <v>12.58</v>
      </c>
      <c r="I197" s="85">
        <f t="shared" si="13"/>
        <v>-10.563043</v>
      </c>
      <c r="J197" s="85">
        <f t="shared" si="13"/>
        <v>-5.8546357000000002</v>
      </c>
      <c r="L197">
        <v>12280000000</v>
      </c>
      <c r="M197">
        <v>-9.4771595000000008</v>
      </c>
      <c r="N197">
        <v>-8.6504984</v>
      </c>
      <c r="R197" s="85">
        <f t="shared" si="14"/>
        <v>12.58</v>
      </c>
      <c r="S197" s="85">
        <f t="shared" si="15"/>
        <v>-9.9001389</v>
      </c>
      <c r="T197" s="85">
        <f t="shared" si="15"/>
        <v>-7.5989136999999998</v>
      </c>
    </row>
    <row r="198" spans="2:20" x14ac:dyDescent="0.25">
      <c r="B198">
        <v>12340000000</v>
      </c>
      <c r="C198">
        <v>-9.9488087000000007</v>
      </c>
      <c r="D198">
        <v>-6.6478348</v>
      </c>
      <c r="H198" s="85">
        <f t="shared" si="12"/>
        <v>12.64</v>
      </c>
      <c r="I198" s="85">
        <f t="shared" si="13"/>
        <v>-10.718370999999999</v>
      </c>
      <c r="J198" s="85">
        <f t="shared" si="13"/>
        <v>-5.685873</v>
      </c>
      <c r="L198">
        <v>12340000000</v>
      </c>
      <c r="M198">
        <v>-9.5543060000000004</v>
      </c>
      <c r="N198">
        <v>-8.4525117999999999</v>
      </c>
      <c r="R198" s="85">
        <f t="shared" si="14"/>
        <v>12.64</v>
      </c>
      <c r="S198" s="85">
        <f t="shared" si="15"/>
        <v>-9.9889592999999994</v>
      </c>
      <c r="T198" s="85">
        <f t="shared" si="15"/>
        <v>-7.3817835000000001</v>
      </c>
    </row>
    <row r="199" spans="2:20" x14ac:dyDescent="0.25">
      <c r="B199">
        <v>12400000000</v>
      </c>
      <c r="C199">
        <v>-10.096437</v>
      </c>
      <c r="D199">
        <v>-6.4340076000000002</v>
      </c>
      <c r="H199" s="85">
        <f t="shared" si="12"/>
        <v>12.7</v>
      </c>
      <c r="I199" s="85">
        <f t="shared" si="13"/>
        <v>-10.856586999999999</v>
      </c>
      <c r="J199" s="85">
        <f t="shared" si="13"/>
        <v>-5.5273094</v>
      </c>
      <c r="L199">
        <v>12400000000</v>
      </c>
      <c r="M199">
        <v>-9.6367806999999992</v>
      </c>
      <c r="N199">
        <v>-8.2481545999999994</v>
      </c>
      <c r="R199" s="85">
        <f t="shared" si="14"/>
        <v>12.7</v>
      </c>
      <c r="S199" s="85">
        <f t="shared" si="15"/>
        <v>-10.07601</v>
      </c>
      <c r="T199" s="85">
        <f t="shared" si="15"/>
        <v>-7.1619706000000001</v>
      </c>
    </row>
    <row r="200" spans="2:20" x14ac:dyDescent="0.25">
      <c r="B200">
        <v>12460000000</v>
      </c>
      <c r="C200">
        <v>-10.233618999999999</v>
      </c>
      <c r="D200">
        <v>-6.2282165999999997</v>
      </c>
      <c r="H200" s="85">
        <f t="shared" si="12"/>
        <v>12.76</v>
      </c>
      <c r="I200" s="85">
        <f t="shared" si="13"/>
        <v>-11.012793</v>
      </c>
      <c r="J200" s="85">
        <f t="shared" si="13"/>
        <v>-5.3888388000000003</v>
      </c>
      <c r="L200">
        <v>12460000000</v>
      </c>
      <c r="M200">
        <v>-9.7094878999999992</v>
      </c>
      <c r="N200">
        <v>-8.0388707999999998</v>
      </c>
      <c r="R200" s="85">
        <f t="shared" si="14"/>
        <v>12.76</v>
      </c>
      <c r="S200" s="85">
        <f t="shared" si="15"/>
        <v>-10.174405999999999</v>
      </c>
      <c r="T200" s="85">
        <f t="shared" si="15"/>
        <v>-6.9520340000000003</v>
      </c>
    </row>
    <row r="201" spans="2:20" x14ac:dyDescent="0.25">
      <c r="B201">
        <v>12520000000</v>
      </c>
      <c r="C201">
        <v>-10.387994000000001</v>
      </c>
      <c r="D201">
        <v>-6.0368757000000004</v>
      </c>
      <c r="H201" s="85">
        <f t="shared" si="12"/>
        <v>12.82</v>
      </c>
      <c r="I201" s="85">
        <f t="shared" si="13"/>
        <v>-11.168756</v>
      </c>
      <c r="J201" s="85">
        <f t="shared" si="13"/>
        <v>-5.2609614999999996</v>
      </c>
      <c r="L201">
        <v>12520000000</v>
      </c>
      <c r="M201">
        <v>-9.7992010000000001</v>
      </c>
      <c r="N201">
        <v>-7.8217039000000002</v>
      </c>
      <c r="R201" s="85">
        <f t="shared" si="14"/>
        <v>12.82</v>
      </c>
      <c r="S201" s="85">
        <f t="shared" si="15"/>
        <v>-10.270868999999999</v>
      </c>
      <c r="T201" s="85">
        <f t="shared" si="15"/>
        <v>-6.7522992999999998</v>
      </c>
    </row>
    <row r="202" spans="2:20" x14ac:dyDescent="0.25">
      <c r="B202">
        <v>12580000000</v>
      </c>
      <c r="C202">
        <v>-10.563043</v>
      </c>
      <c r="D202">
        <v>-5.8546357000000002</v>
      </c>
      <c r="H202" s="85">
        <f t="shared" si="12"/>
        <v>12.88</v>
      </c>
      <c r="I202" s="85">
        <f t="shared" si="13"/>
        <v>-11.302018</v>
      </c>
      <c r="J202" s="85">
        <f t="shared" si="13"/>
        <v>-5.1505827999999996</v>
      </c>
      <c r="L202">
        <v>12580000000</v>
      </c>
      <c r="M202">
        <v>-9.9001389</v>
      </c>
      <c r="N202">
        <v>-7.5989136999999998</v>
      </c>
      <c r="R202" s="85">
        <f t="shared" si="14"/>
        <v>12.88</v>
      </c>
      <c r="S202" s="85">
        <f t="shared" si="15"/>
        <v>-10.368665999999999</v>
      </c>
      <c r="T202" s="85">
        <f t="shared" si="15"/>
        <v>-6.5688167000000002</v>
      </c>
    </row>
    <row r="203" spans="2:20" x14ac:dyDescent="0.25">
      <c r="B203">
        <v>12640000000</v>
      </c>
      <c r="C203">
        <v>-10.718370999999999</v>
      </c>
      <c r="D203">
        <v>-5.685873</v>
      </c>
      <c r="H203" s="85">
        <f t="shared" si="12"/>
        <v>12.94</v>
      </c>
      <c r="I203" s="85">
        <f t="shared" si="13"/>
        <v>-11.409273000000001</v>
      </c>
      <c r="J203" s="85">
        <f t="shared" si="13"/>
        <v>-5.0662146000000003</v>
      </c>
      <c r="L203">
        <v>12640000000</v>
      </c>
      <c r="M203">
        <v>-9.9889592999999994</v>
      </c>
      <c r="N203">
        <v>-7.3817835000000001</v>
      </c>
      <c r="R203" s="85">
        <f t="shared" si="14"/>
        <v>12.94</v>
      </c>
      <c r="S203" s="85">
        <f t="shared" si="15"/>
        <v>-10.453307000000001</v>
      </c>
      <c r="T203" s="85">
        <f t="shared" si="15"/>
        <v>-6.4223188999999996</v>
      </c>
    </row>
    <row r="204" spans="2:20" x14ac:dyDescent="0.25">
      <c r="B204">
        <v>12700000000</v>
      </c>
      <c r="C204">
        <v>-10.856586999999999</v>
      </c>
      <c r="D204">
        <v>-5.5273094</v>
      </c>
      <c r="H204" s="85">
        <f t="shared" si="12"/>
        <v>13</v>
      </c>
      <c r="I204" s="85">
        <f t="shared" si="13"/>
        <v>-11.495471999999999</v>
      </c>
      <c r="J204" s="85">
        <f t="shared" si="13"/>
        <v>-5.0103530999999997</v>
      </c>
      <c r="L204">
        <v>12700000000</v>
      </c>
      <c r="M204">
        <v>-10.07601</v>
      </c>
      <c r="N204">
        <v>-7.1619706000000001</v>
      </c>
      <c r="R204" s="85">
        <f t="shared" si="14"/>
        <v>13</v>
      </c>
      <c r="S204" s="85">
        <f t="shared" si="15"/>
        <v>-10.517058</v>
      </c>
      <c r="T204" s="85">
        <f t="shared" si="15"/>
        <v>-6.3210439999999997</v>
      </c>
    </row>
    <row r="205" spans="2:20" x14ac:dyDescent="0.25">
      <c r="B205">
        <v>12760000000</v>
      </c>
      <c r="C205">
        <v>-11.012793</v>
      </c>
      <c r="D205">
        <v>-5.3888388000000003</v>
      </c>
      <c r="L205">
        <v>12760000000</v>
      </c>
      <c r="M205">
        <v>-10.174405999999999</v>
      </c>
      <c r="N205">
        <v>-6.9520340000000003</v>
      </c>
    </row>
    <row r="206" spans="2:20" x14ac:dyDescent="0.25">
      <c r="B206">
        <v>12820000000</v>
      </c>
      <c r="C206">
        <v>-11.168756</v>
      </c>
      <c r="D206">
        <v>-5.2609614999999996</v>
      </c>
      <c r="L206">
        <v>12820000000</v>
      </c>
      <c r="M206">
        <v>-10.270868999999999</v>
      </c>
      <c r="N206">
        <v>-6.7522992999999998</v>
      </c>
    </row>
    <row r="207" spans="2:20" x14ac:dyDescent="0.25">
      <c r="B207">
        <v>12880000000</v>
      </c>
      <c r="C207">
        <v>-11.302018</v>
      </c>
      <c r="D207">
        <v>-5.1505827999999996</v>
      </c>
      <c r="L207">
        <v>12880000000</v>
      </c>
      <c r="M207">
        <v>-10.368665999999999</v>
      </c>
      <c r="N207">
        <v>-6.5688167000000002</v>
      </c>
    </row>
    <row r="208" spans="2:20" x14ac:dyDescent="0.25">
      <c r="B208">
        <v>12940000000</v>
      </c>
      <c r="C208">
        <v>-11.409273000000001</v>
      </c>
      <c r="D208">
        <v>-5.0662146000000003</v>
      </c>
      <c r="L208">
        <v>12940000000</v>
      </c>
      <c r="M208">
        <v>-10.453307000000001</v>
      </c>
      <c r="N208">
        <v>-6.4223188999999996</v>
      </c>
    </row>
    <row r="209" spans="2:14" x14ac:dyDescent="0.25">
      <c r="B209">
        <v>13000000000</v>
      </c>
      <c r="C209">
        <v>-11.495471999999999</v>
      </c>
      <c r="D209">
        <v>-5.0103530999999997</v>
      </c>
      <c r="L209">
        <v>13000000000</v>
      </c>
      <c r="M209">
        <v>-10.517058</v>
      </c>
      <c r="N209">
        <v>-6.3210439999999997</v>
      </c>
    </row>
    <row r="210" spans="2:14" x14ac:dyDescent="0.25">
      <c r="B210" t="s">
        <v>25</v>
      </c>
      <c r="L210" t="s">
        <v>25</v>
      </c>
    </row>
    <row r="213" spans="2:14" x14ac:dyDescent="0.25">
      <c r="B213" t="s">
        <v>22</v>
      </c>
      <c r="L213" t="s">
        <v>22</v>
      </c>
    </row>
    <row r="214" spans="2:14" x14ac:dyDescent="0.25">
      <c r="B214" t="s">
        <v>23</v>
      </c>
      <c r="C214" t="s">
        <v>276</v>
      </c>
      <c r="D214" t="s">
        <v>277</v>
      </c>
      <c r="L214" t="s">
        <v>23</v>
      </c>
      <c r="M214" t="s">
        <v>276</v>
      </c>
      <c r="N214" t="s">
        <v>277</v>
      </c>
    </row>
    <row r="215" spans="2:14" x14ac:dyDescent="0.25">
      <c r="B215">
        <v>10000000</v>
      </c>
      <c r="C215">
        <v>-26.648696999999999</v>
      </c>
      <c r="D215">
        <v>-0.39914276999999998</v>
      </c>
      <c r="L215">
        <v>10000000</v>
      </c>
      <c r="M215">
        <v>-27.499607000000001</v>
      </c>
      <c r="N215">
        <v>-0.30254608</v>
      </c>
    </row>
    <row r="216" spans="2:14" x14ac:dyDescent="0.25">
      <c r="B216">
        <v>109900000</v>
      </c>
      <c r="C216">
        <v>-20.007245999999999</v>
      </c>
      <c r="D216">
        <v>-1.4830662999999999</v>
      </c>
      <c r="L216">
        <v>109900000</v>
      </c>
      <c r="M216">
        <v>-20.75563</v>
      </c>
      <c r="N216">
        <v>-1.1460364000000001</v>
      </c>
    </row>
    <row r="217" spans="2:14" x14ac:dyDescent="0.25">
      <c r="B217">
        <v>209800000</v>
      </c>
      <c r="C217">
        <v>-13.55561</v>
      </c>
      <c r="D217">
        <v>-3.4417813000000002</v>
      </c>
      <c r="L217">
        <v>209800000</v>
      </c>
      <c r="M217">
        <v>-14.190935</v>
      </c>
      <c r="N217">
        <v>-2.6400814000000001</v>
      </c>
    </row>
    <row r="218" spans="2:14" x14ac:dyDescent="0.25">
      <c r="B218">
        <v>309700000</v>
      </c>
      <c r="C218">
        <v>-13.058946000000001</v>
      </c>
      <c r="D218">
        <v>-6.2822456000000004</v>
      </c>
      <c r="L218">
        <v>309700000</v>
      </c>
      <c r="M218">
        <v>-13.963713</v>
      </c>
      <c r="N218">
        <v>-4.7618483999999999</v>
      </c>
    </row>
    <row r="219" spans="2:14" x14ac:dyDescent="0.25">
      <c r="B219">
        <v>409600000</v>
      </c>
      <c r="C219">
        <v>-12.946721</v>
      </c>
      <c r="D219">
        <v>-10.319463000000001</v>
      </c>
      <c r="L219">
        <v>409600000</v>
      </c>
      <c r="M219">
        <v>-14.274647</v>
      </c>
      <c r="N219">
        <v>-7.7451134000000001</v>
      </c>
    </row>
    <row r="220" spans="2:14" x14ac:dyDescent="0.25">
      <c r="B220">
        <v>509500000</v>
      </c>
      <c r="C220">
        <v>-11.83094</v>
      </c>
      <c r="D220">
        <v>-15.691032</v>
      </c>
      <c r="L220">
        <v>509500000</v>
      </c>
      <c r="M220">
        <v>-13.329529000000001</v>
      </c>
      <c r="N220">
        <v>-11.490570999999999</v>
      </c>
    </row>
    <row r="221" spans="2:14" x14ac:dyDescent="0.25">
      <c r="B221">
        <v>609400000</v>
      </c>
      <c r="C221">
        <v>-10.126347000000001</v>
      </c>
      <c r="D221">
        <v>-18.832972999999999</v>
      </c>
      <c r="L221">
        <v>609400000</v>
      </c>
      <c r="M221">
        <v>-11.290683</v>
      </c>
      <c r="N221">
        <v>-14.515954000000001</v>
      </c>
    </row>
    <row r="222" spans="2:14" x14ac:dyDescent="0.25">
      <c r="B222">
        <v>709300000</v>
      </c>
      <c r="C222">
        <v>-8.6508503000000001</v>
      </c>
      <c r="D222">
        <v>-19.581399999999999</v>
      </c>
      <c r="L222">
        <v>709300000</v>
      </c>
      <c r="M222">
        <v>-9.4197693000000005</v>
      </c>
      <c r="N222">
        <v>-16.114487</v>
      </c>
    </row>
    <row r="223" spans="2:14" x14ac:dyDescent="0.25">
      <c r="B223">
        <v>809200000</v>
      </c>
      <c r="C223">
        <v>-7.8206920999999996</v>
      </c>
      <c r="D223">
        <v>-17.737219</v>
      </c>
      <c r="L223">
        <v>809200000</v>
      </c>
      <c r="M223">
        <v>-8.5018910999999999</v>
      </c>
      <c r="N223">
        <v>-15.966811999999999</v>
      </c>
    </row>
    <row r="224" spans="2:14" x14ac:dyDescent="0.25">
      <c r="B224">
        <v>909100000</v>
      </c>
      <c r="C224">
        <v>-7.3322563000000001</v>
      </c>
      <c r="D224">
        <v>-17.315172</v>
      </c>
      <c r="L224">
        <v>909100000</v>
      </c>
      <c r="M224">
        <v>-8.0368499999999994</v>
      </c>
      <c r="N224">
        <v>-15.890831</v>
      </c>
    </row>
    <row r="225" spans="2:14" x14ac:dyDescent="0.25">
      <c r="B225">
        <v>1009000000</v>
      </c>
      <c r="C225">
        <v>-7.0272211999999996</v>
      </c>
      <c r="D225">
        <v>-17.431839</v>
      </c>
      <c r="L225">
        <v>1009000000</v>
      </c>
      <c r="M225">
        <v>-7.7486652999999999</v>
      </c>
      <c r="N225">
        <v>-15.818291</v>
      </c>
    </row>
    <row r="226" spans="2:14" x14ac:dyDescent="0.25">
      <c r="B226">
        <v>1108900000</v>
      </c>
      <c r="C226">
        <v>-6.8758410999999997</v>
      </c>
      <c r="D226">
        <v>-18.041696999999999</v>
      </c>
      <c r="L226">
        <v>1108900000</v>
      </c>
      <c r="M226">
        <v>-7.5673728000000002</v>
      </c>
      <c r="N226">
        <v>-16.052745999999999</v>
      </c>
    </row>
    <row r="227" spans="2:14" x14ac:dyDescent="0.25">
      <c r="B227">
        <v>1208800000</v>
      </c>
      <c r="C227">
        <v>-6.8101044000000002</v>
      </c>
      <c r="D227">
        <v>-18.547729</v>
      </c>
      <c r="L227">
        <v>1208800000</v>
      </c>
      <c r="M227">
        <v>-7.5332302999999996</v>
      </c>
      <c r="N227">
        <v>-16.130877999999999</v>
      </c>
    </row>
    <row r="228" spans="2:14" x14ac:dyDescent="0.25">
      <c r="B228">
        <v>1308700000</v>
      </c>
      <c r="C228">
        <v>-6.7799934999999998</v>
      </c>
      <c r="D228">
        <v>-19.331827000000001</v>
      </c>
      <c r="L228">
        <v>1308700000</v>
      </c>
      <c r="M228">
        <v>-7.5336118000000001</v>
      </c>
      <c r="N228">
        <v>-16.205577999999999</v>
      </c>
    </row>
    <row r="229" spans="2:14" x14ac:dyDescent="0.25">
      <c r="B229">
        <v>1408600000</v>
      </c>
      <c r="C229">
        <v>-6.7680001000000001</v>
      </c>
      <c r="D229">
        <v>-20.005098</v>
      </c>
      <c r="L229">
        <v>1408600000</v>
      </c>
      <c r="M229">
        <v>-7.5549498000000002</v>
      </c>
      <c r="N229">
        <v>-16.321997</v>
      </c>
    </row>
    <row r="230" spans="2:14" x14ac:dyDescent="0.25">
      <c r="B230">
        <v>1508500000</v>
      </c>
      <c r="C230">
        <v>-6.7628035999999998</v>
      </c>
      <c r="D230">
        <v>-20.174717000000001</v>
      </c>
      <c r="L230">
        <v>1508500000</v>
      </c>
      <c r="M230">
        <v>-7.5474882000000001</v>
      </c>
      <c r="N230">
        <v>-16.410502999999999</v>
      </c>
    </row>
    <row r="231" spans="2:14" x14ac:dyDescent="0.25">
      <c r="B231">
        <v>1608400000</v>
      </c>
      <c r="C231">
        <v>-6.7804193000000001</v>
      </c>
      <c r="D231">
        <v>-19.839108</v>
      </c>
      <c r="L231">
        <v>1608400000</v>
      </c>
      <c r="M231">
        <v>-7.5548805999999997</v>
      </c>
      <c r="N231">
        <v>-16.498692999999999</v>
      </c>
    </row>
    <row r="232" spans="2:14" x14ac:dyDescent="0.25">
      <c r="B232">
        <v>1708300000</v>
      </c>
      <c r="C232">
        <v>-6.7987112999999999</v>
      </c>
      <c r="D232">
        <v>-19.491056</v>
      </c>
      <c r="L232">
        <v>1708300000</v>
      </c>
      <c r="M232">
        <v>-7.5367392999999998</v>
      </c>
      <c r="N232">
        <v>-16.630527000000001</v>
      </c>
    </row>
    <row r="233" spans="2:14" x14ac:dyDescent="0.25">
      <c r="B233">
        <v>1808200000</v>
      </c>
      <c r="C233">
        <v>-6.8433827999999997</v>
      </c>
      <c r="D233">
        <v>-19.527546000000001</v>
      </c>
      <c r="L233">
        <v>1808200000</v>
      </c>
      <c r="M233">
        <v>-7.5476397999999998</v>
      </c>
      <c r="N233">
        <v>-16.595465000000001</v>
      </c>
    </row>
    <row r="234" spans="2:14" x14ac:dyDescent="0.25">
      <c r="B234">
        <v>1908100000</v>
      </c>
      <c r="C234">
        <v>-6.9229684000000002</v>
      </c>
      <c r="D234">
        <v>-19.498449000000001</v>
      </c>
      <c r="L234">
        <v>1908100000</v>
      </c>
      <c r="M234">
        <v>-7.5787177000000003</v>
      </c>
      <c r="N234">
        <v>-16.506209999999999</v>
      </c>
    </row>
    <row r="235" spans="2:14" x14ac:dyDescent="0.25">
      <c r="B235">
        <v>2008000000</v>
      </c>
      <c r="C235">
        <v>-7.0176144000000003</v>
      </c>
      <c r="D235">
        <v>-19.468857</v>
      </c>
      <c r="L235">
        <v>2008000000</v>
      </c>
      <c r="M235">
        <v>-7.6604381000000004</v>
      </c>
      <c r="N235">
        <v>-16.309566</v>
      </c>
    </row>
    <row r="236" spans="2:14" x14ac:dyDescent="0.25">
      <c r="B236">
        <v>2107900000</v>
      </c>
      <c r="C236">
        <v>-7.0747786000000001</v>
      </c>
      <c r="D236">
        <v>-19.123436000000002</v>
      </c>
      <c r="L236">
        <v>2107900000</v>
      </c>
      <c r="M236">
        <v>-7.7189316999999997</v>
      </c>
      <c r="N236">
        <v>-16.181387000000001</v>
      </c>
    </row>
    <row r="237" spans="2:14" x14ac:dyDescent="0.25">
      <c r="B237">
        <v>2207800000</v>
      </c>
      <c r="C237">
        <v>-7.104063</v>
      </c>
      <c r="D237">
        <v>-18.652204999999999</v>
      </c>
      <c r="L237">
        <v>2207800000</v>
      </c>
      <c r="M237">
        <v>-7.7634505999999996</v>
      </c>
      <c r="N237">
        <v>-16.058720000000001</v>
      </c>
    </row>
    <row r="238" spans="2:14" x14ac:dyDescent="0.25">
      <c r="B238">
        <v>2307700000</v>
      </c>
      <c r="C238">
        <v>-7.1232195000000003</v>
      </c>
      <c r="D238">
        <v>-17.889744</v>
      </c>
      <c r="L238">
        <v>2307700000</v>
      </c>
      <c r="M238">
        <v>-7.7742949000000001</v>
      </c>
      <c r="N238">
        <v>-15.800955</v>
      </c>
    </row>
    <row r="239" spans="2:14" x14ac:dyDescent="0.25">
      <c r="B239">
        <v>2407600000</v>
      </c>
      <c r="C239">
        <v>-7.1802653999999997</v>
      </c>
      <c r="D239">
        <v>-16.958494000000002</v>
      </c>
      <c r="L239">
        <v>2407600000</v>
      </c>
      <c r="M239">
        <v>-7.8062582000000003</v>
      </c>
      <c r="N239">
        <v>-15.343211</v>
      </c>
    </row>
    <row r="240" spans="2:14" x14ac:dyDescent="0.25">
      <c r="B240">
        <v>2507500000</v>
      </c>
      <c r="C240">
        <v>-7.3231710999999997</v>
      </c>
      <c r="D240">
        <v>-15.892568000000001</v>
      </c>
      <c r="L240">
        <v>2507500000</v>
      </c>
      <c r="M240">
        <v>-7.9159527000000001</v>
      </c>
      <c r="N240">
        <v>-14.654064</v>
      </c>
    </row>
    <row r="241" spans="2:14" x14ac:dyDescent="0.25">
      <c r="B241">
        <v>2607400000</v>
      </c>
      <c r="C241">
        <v>-7.4937877999999998</v>
      </c>
      <c r="D241">
        <v>-15.021110999999999</v>
      </c>
      <c r="L241">
        <v>2607400000</v>
      </c>
      <c r="M241">
        <v>-8.0865191999999997</v>
      </c>
      <c r="N241">
        <v>-13.997275999999999</v>
      </c>
    </row>
    <row r="242" spans="2:14" x14ac:dyDescent="0.25">
      <c r="B242">
        <v>2707300000</v>
      </c>
      <c r="C242">
        <v>-7.6414885999999997</v>
      </c>
      <c r="D242">
        <v>-14.304278999999999</v>
      </c>
      <c r="L242">
        <v>2707300000</v>
      </c>
      <c r="M242">
        <v>-8.2534752000000005</v>
      </c>
      <c r="N242">
        <v>-13.494579</v>
      </c>
    </row>
    <row r="243" spans="2:14" x14ac:dyDescent="0.25">
      <c r="B243">
        <v>2807200000</v>
      </c>
      <c r="C243">
        <v>-7.6765889999999999</v>
      </c>
      <c r="D243">
        <v>-14.096056000000001</v>
      </c>
      <c r="L243">
        <v>2807200000</v>
      </c>
      <c r="M243">
        <v>-8.3279361999999999</v>
      </c>
      <c r="N243">
        <v>-13.232341</v>
      </c>
    </row>
    <row r="244" spans="2:14" x14ac:dyDescent="0.25">
      <c r="B244">
        <v>2907100000</v>
      </c>
      <c r="C244">
        <v>-7.7074331999999997</v>
      </c>
      <c r="D244">
        <v>-13.826416</v>
      </c>
      <c r="L244">
        <v>2907100000</v>
      </c>
      <c r="M244">
        <v>-8.3590278999999992</v>
      </c>
      <c r="N244">
        <v>-12.894080000000001</v>
      </c>
    </row>
    <row r="245" spans="2:14" x14ac:dyDescent="0.25">
      <c r="B245">
        <v>3007000000</v>
      </c>
      <c r="C245">
        <v>-7.7505493000000003</v>
      </c>
      <c r="D245">
        <v>-13.570314</v>
      </c>
      <c r="L245">
        <v>3007000000</v>
      </c>
      <c r="M245">
        <v>-8.3500709999999998</v>
      </c>
      <c r="N245">
        <v>-12.530302000000001</v>
      </c>
    </row>
    <row r="246" spans="2:14" x14ac:dyDescent="0.25">
      <c r="B246">
        <v>3106900000</v>
      </c>
      <c r="C246">
        <v>-7.9275073999999996</v>
      </c>
      <c r="D246">
        <v>-13.267144</v>
      </c>
      <c r="L246">
        <v>3106900000</v>
      </c>
      <c r="M246">
        <v>-8.4177102999999995</v>
      </c>
      <c r="N246">
        <v>-12.175278</v>
      </c>
    </row>
    <row r="247" spans="2:14" x14ac:dyDescent="0.25">
      <c r="B247">
        <v>3206800000</v>
      </c>
      <c r="C247">
        <v>-8.1584368000000005</v>
      </c>
      <c r="D247">
        <v>-13.099195</v>
      </c>
      <c r="L247">
        <v>3206800000</v>
      </c>
      <c r="M247">
        <v>-8.5289087000000006</v>
      </c>
      <c r="N247">
        <v>-12.045351999999999</v>
      </c>
    </row>
    <row r="248" spans="2:14" x14ac:dyDescent="0.25">
      <c r="B248">
        <v>3306700000</v>
      </c>
      <c r="C248">
        <v>-8.3874911999999995</v>
      </c>
      <c r="D248">
        <v>-12.931642</v>
      </c>
      <c r="L248">
        <v>3306700000</v>
      </c>
      <c r="M248">
        <v>-8.6883774000000003</v>
      </c>
      <c r="N248">
        <v>-11.876298</v>
      </c>
    </row>
    <row r="249" spans="2:14" x14ac:dyDescent="0.25">
      <c r="B249">
        <v>3406600000</v>
      </c>
      <c r="C249">
        <v>-8.4635820000000006</v>
      </c>
      <c r="D249">
        <v>-12.863823999999999</v>
      </c>
      <c r="L249">
        <v>3406600000</v>
      </c>
      <c r="M249">
        <v>-8.7692232000000008</v>
      </c>
      <c r="N249">
        <v>-11.794950999999999</v>
      </c>
    </row>
    <row r="250" spans="2:14" x14ac:dyDescent="0.25">
      <c r="B250">
        <v>3506500000</v>
      </c>
      <c r="C250">
        <v>-8.4160538000000003</v>
      </c>
      <c r="D250">
        <v>-12.873384</v>
      </c>
      <c r="L250">
        <v>3506500000</v>
      </c>
      <c r="M250">
        <v>-8.7896461000000006</v>
      </c>
      <c r="N250">
        <v>-11.684597999999999</v>
      </c>
    </row>
    <row r="251" spans="2:14" x14ac:dyDescent="0.25">
      <c r="B251">
        <v>3606400000</v>
      </c>
      <c r="C251">
        <v>-8.2996987999999998</v>
      </c>
      <c r="D251">
        <v>-12.982263</v>
      </c>
      <c r="L251">
        <v>3606400000</v>
      </c>
      <c r="M251">
        <v>-8.7770252000000006</v>
      </c>
      <c r="N251">
        <v>-11.700319</v>
      </c>
    </row>
    <row r="252" spans="2:14" x14ac:dyDescent="0.25">
      <c r="B252">
        <v>3706300000</v>
      </c>
      <c r="C252">
        <v>-8.2278947999999996</v>
      </c>
      <c r="D252">
        <v>-13.020771999999999</v>
      </c>
      <c r="L252">
        <v>3706300000</v>
      </c>
      <c r="M252">
        <v>-8.8128194999999998</v>
      </c>
      <c r="N252">
        <v>-11.661536</v>
      </c>
    </row>
    <row r="253" spans="2:14" x14ac:dyDescent="0.25">
      <c r="B253">
        <v>3806200000</v>
      </c>
      <c r="C253">
        <v>-8.2079859000000006</v>
      </c>
      <c r="D253">
        <v>-12.956340000000001</v>
      </c>
      <c r="L253">
        <v>3806200000</v>
      </c>
      <c r="M253">
        <v>-8.8950949000000001</v>
      </c>
      <c r="N253">
        <v>-11.673565</v>
      </c>
    </row>
    <row r="254" spans="2:14" x14ac:dyDescent="0.25">
      <c r="B254">
        <v>3906100000</v>
      </c>
      <c r="C254">
        <v>-8.2613296999999992</v>
      </c>
      <c r="D254">
        <v>-12.859575</v>
      </c>
      <c r="L254">
        <v>3906100000</v>
      </c>
      <c r="M254">
        <v>-9.0385494000000008</v>
      </c>
      <c r="N254">
        <v>-11.673408999999999</v>
      </c>
    </row>
    <row r="255" spans="2:14" x14ac:dyDescent="0.25">
      <c r="B255">
        <v>4006000000</v>
      </c>
      <c r="C255">
        <v>-8.3063020999999999</v>
      </c>
      <c r="D255">
        <v>-12.773436</v>
      </c>
      <c r="L255">
        <v>4006000000</v>
      </c>
      <c r="M255">
        <v>-9.1260051999999998</v>
      </c>
      <c r="N255">
        <v>-11.672703</v>
      </c>
    </row>
    <row r="256" spans="2:14" x14ac:dyDescent="0.25">
      <c r="B256">
        <v>4105900000</v>
      </c>
      <c r="C256">
        <v>-8.3336582000000003</v>
      </c>
      <c r="D256">
        <v>-12.692880000000001</v>
      </c>
      <c r="L256">
        <v>4105900000</v>
      </c>
      <c r="M256">
        <v>-9.1605120000000007</v>
      </c>
      <c r="N256">
        <v>-11.582091</v>
      </c>
    </row>
    <row r="257" spans="2:14" x14ac:dyDescent="0.25">
      <c r="B257">
        <v>4205800000</v>
      </c>
      <c r="C257">
        <v>-8.3443394000000009</v>
      </c>
      <c r="D257">
        <v>-12.58384</v>
      </c>
      <c r="L257">
        <v>4205800000</v>
      </c>
      <c r="M257">
        <v>-9.1428480000000008</v>
      </c>
      <c r="N257">
        <v>-11.522042000000001</v>
      </c>
    </row>
    <row r="258" spans="2:14" x14ac:dyDescent="0.25">
      <c r="B258">
        <v>4305700000</v>
      </c>
      <c r="C258">
        <v>-8.3709164000000005</v>
      </c>
      <c r="D258">
        <v>-12.511708</v>
      </c>
      <c r="L258">
        <v>4305700000</v>
      </c>
      <c r="M258">
        <v>-9.1272515999999992</v>
      </c>
      <c r="N258">
        <v>-11.461843999999999</v>
      </c>
    </row>
    <row r="259" spans="2:14" x14ac:dyDescent="0.25">
      <c r="B259">
        <v>4405600000</v>
      </c>
      <c r="C259">
        <v>-8.4162148999999999</v>
      </c>
      <c r="D259">
        <v>-12.617559999999999</v>
      </c>
      <c r="L259">
        <v>4405600000</v>
      </c>
      <c r="M259">
        <v>-9.1082515999999991</v>
      </c>
      <c r="N259">
        <v>-11.523177</v>
      </c>
    </row>
    <row r="260" spans="2:14" x14ac:dyDescent="0.25">
      <c r="B260">
        <v>4505500000</v>
      </c>
      <c r="C260">
        <v>-8.4938927</v>
      </c>
      <c r="D260">
        <v>-12.700191</v>
      </c>
      <c r="L260">
        <v>4505500000</v>
      </c>
      <c r="M260">
        <v>-9.1131457999999999</v>
      </c>
      <c r="N260">
        <v>-11.509236</v>
      </c>
    </row>
    <row r="261" spans="2:14" x14ac:dyDescent="0.25">
      <c r="B261">
        <v>4605400000</v>
      </c>
      <c r="C261">
        <v>-8.5782413000000002</v>
      </c>
      <c r="D261">
        <v>-12.763457000000001</v>
      </c>
      <c r="L261">
        <v>4605400000</v>
      </c>
      <c r="M261">
        <v>-9.1399822000000004</v>
      </c>
      <c r="N261">
        <v>-11.619657999999999</v>
      </c>
    </row>
    <row r="262" spans="2:14" x14ac:dyDescent="0.25">
      <c r="B262">
        <v>4705300000</v>
      </c>
      <c r="C262">
        <v>-8.6416205999999995</v>
      </c>
      <c r="D262">
        <v>-12.622870000000001</v>
      </c>
      <c r="L262">
        <v>4705300000</v>
      </c>
      <c r="M262">
        <v>-9.1877165000000005</v>
      </c>
      <c r="N262">
        <v>-11.591167</v>
      </c>
    </row>
    <row r="263" spans="2:14" x14ac:dyDescent="0.25">
      <c r="B263">
        <v>4805200000</v>
      </c>
      <c r="C263">
        <v>-8.6375388999999991</v>
      </c>
      <c r="D263">
        <v>-12.549242</v>
      </c>
      <c r="L263">
        <v>4805200000</v>
      </c>
      <c r="M263">
        <v>-9.1940155000000008</v>
      </c>
      <c r="N263">
        <v>-11.688159000000001</v>
      </c>
    </row>
    <row r="264" spans="2:14" x14ac:dyDescent="0.25">
      <c r="B264">
        <v>4905100000</v>
      </c>
      <c r="C264">
        <v>-8.6534767000000006</v>
      </c>
      <c r="D264">
        <v>-12.340510999999999</v>
      </c>
      <c r="L264">
        <v>4905100000</v>
      </c>
      <c r="M264">
        <v>-9.2343674</v>
      </c>
      <c r="N264">
        <v>-11.636172</v>
      </c>
    </row>
    <row r="265" spans="2:14" x14ac:dyDescent="0.25">
      <c r="B265">
        <v>5005000000</v>
      </c>
      <c r="C265">
        <v>-8.6732569000000002</v>
      </c>
      <c r="D265">
        <v>-12.137326</v>
      </c>
      <c r="L265">
        <v>5005000000</v>
      </c>
      <c r="M265">
        <v>-9.2730578999999995</v>
      </c>
      <c r="N265">
        <v>-11.578481999999999</v>
      </c>
    </row>
    <row r="266" spans="2:14" x14ac:dyDescent="0.25">
      <c r="B266">
        <v>5104900000</v>
      </c>
      <c r="C266">
        <v>-8.7339772999999994</v>
      </c>
      <c r="D266">
        <v>-11.864734</v>
      </c>
      <c r="L266">
        <v>5104900000</v>
      </c>
      <c r="M266">
        <v>-9.3440951999999999</v>
      </c>
      <c r="N266">
        <v>-11.360329999999999</v>
      </c>
    </row>
    <row r="267" spans="2:14" x14ac:dyDescent="0.25">
      <c r="B267">
        <v>5204800000</v>
      </c>
      <c r="C267">
        <v>-8.8046617999999999</v>
      </c>
      <c r="D267">
        <v>-11.609954999999999</v>
      </c>
      <c r="L267">
        <v>5204800000</v>
      </c>
      <c r="M267">
        <v>-9.4274243999999996</v>
      </c>
      <c r="N267">
        <v>-11.143895000000001</v>
      </c>
    </row>
    <row r="268" spans="2:14" x14ac:dyDescent="0.25">
      <c r="B268">
        <v>5304700000</v>
      </c>
      <c r="C268">
        <v>-8.9083471000000003</v>
      </c>
      <c r="D268">
        <v>-11.30602</v>
      </c>
      <c r="L268">
        <v>5304700000</v>
      </c>
      <c r="M268">
        <v>-9.5358590999999997</v>
      </c>
      <c r="N268">
        <v>-10.880322</v>
      </c>
    </row>
    <row r="269" spans="2:14" x14ac:dyDescent="0.25">
      <c r="B269">
        <v>5404600000</v>
      </c>
      <c r="C269">
        <v>-8.9859705000000005</v>
      </c>
      <c r="D269">
        <v>-11.114099</v>
      </c>
      <c r="L269">
        <v>5404600000</v>
      </c>
      <c r="M269">
        <v>-9.5927047999999999</v>
      </c>
      <c r="N269">
        <v>-10.721209</v>
      </c>
    </row>
    <row r="270" spans="2:14" x14ac:dyDescent="0.25">
      <c r="B270">
        <v>5504500000</v>
      </c>
      <c r="C270">
        <v>-9.0364503999999997</v>
      </c>
      <c r="D270">
        <v>-10.93544</v>
      </c>
      <c r="L270">
        <v>5504500000</v>
      </c>
      <c r="M270">
        <v>-9.6088942999999993</v>
      </c>
      <c r="N270">
        <v>-10.508855000000001</v>
      </c>
    </row>
    <row r="271" spans="2:14" x14ac:dyDescent="0.25">
      <c r="B271">
        <v>5604400000</v>
      </c>
      <c r="C271">
        <v>-9.0554828999999994</v>
      </c>
      <c r="D271">
        <v>-10.888055</v>
      </c>
      <c r="L271">
        <v>5604400000</v>
      </c>
      <c r="M271">
        <v>-9.5808306000000005</v>
      </c>
      <c r="N271">
        <v>-10.436565</v>
      </c>
    </row>
    <row r="272" spans="2:14" x14ac:dyDescent="0.25">
      <c r="B272">
        <v>5704300000</v>
      </c>
      <c r="C272">
        <v>-9.1057453000000006</v>
      </c>
      <c r="D272">
        <v>-10.744336000000001</v>
      </c>
      <c r="L272">
        <v>5704300000</v>
      </c>
      <c r="M272">
        <v>-9.6036252999999991</v>
      </c>
      <c r="N272">
        <v>-10.274743000000001</v>
      </c>
    </row>
    <row r="273" spans="2:14" x14ac:dyDescent="0.25">
      <c r="B273">
        <v>5804200000</v>
      </c>
      <c r="C273">
        <v>-9.1621790000000001</v>
      </c>
      <c r="D273">
        <v>-10.759833</v>
      </c>
      <c r="L273">
        <v>5804200000</v>
      </c>
      <c r="M273">
        <v>-9.6311091999999991</v>
      </c>
      <c r="N273">
        <v>-10.247763000000001</v>
      </c>
    </row>
    <row r="274" spans="2:14" x14ac:dyDescent="0.25">
      <c r="B274">
        <v>5904100000</v>
      </c>
      <c r="C274">
        <v>-9.2561893000000008</v>
      </c>
      <c r="D274">
        <v>-10.719645999999999</v>
      </c>
      <c r="L274">
        <v>5904100000</v>
      </c>
      <c r="M274">
        <v>-9.7180652999999992</v>
      </c>
      <c r="N274">
        <v>-10.153229</v>
      </c>
    </row>
    <row r="275" spans="2:14" x14ac:dyDescent="0.25">
      <c r="B275">
        <v>6004000000</v>
      </c>
      <c r="C275">
        <v>-9.3159636999999993</v>
      </c>
      <c r="D275">
        <v>-10.751142</v>
      </c>
      <c r="L275">
        <v>6004000000</v>
      </c>
      <c r="M275">
        <v>-9.7567529999999998</v>
      </c>
      <c r="N275">
        <v>-10.111158</v>
      </c>
    </row>
    <row r="276" spans="2:14" x14ac:dyDescent="0.25">
      <c r="B276">
        <v>6103900000</v>
      </c>
      <c r="C276">
        <v>-9.3452263000000002</v>
      </c>
      <c r="D276">
        <v>-10.649126000000001</v>
      </c>
      <c r="L276">
        <v>6103900000</v>
      </c>
      <c r="M276">
        <v>-9.7720976000000004</v>
      </c>
      <c r="N276">
        <v>-9.9198427000000002</v>
      </c>
    </row>
    <row r="277" spans="2:14" x14ac:dyDescent="0.25">
      <c r="B277">
        <v>6203800000</v>
      </c>
      <c r="C277">
        <v>-9.3606739000000001</v>
      </c>
      <c r="D277">
        <v>-10.62994</v>
      </c>
      <c r="L277">
        <v>6203800000</v>
      </c>
      <c r="M277">
        <v>-9.7392988000000003</v>
      </c>
      <c r="N277">
        <v>-9.8225421999999991</v>
      </c>
    </row>
    <row r="278" spans="2:14" x14ac:dyDescent="0.25">
      <c r="B278">
        <v>6303700000</v>
      </c>
      <c r="C278">
        <v>-9.4051217999999999</v>
      </c>
      <c r="D278">
        <v>-10.519918000000001</v>
      </c>
      <c r="L278">
        <v>6303700000</v>
      </c>
      <c r="M278">
        <v>-9.7551746000000001</v>
      </c>
      <c r="N278">
        <v>-9.6509686000000006</v>
      </c>
    </row>
    <row r="279" spans="2:14" x14ac:dyDescent="0.25">
      <c r="B279">
        <v>6403600000</v>
      </c>
      <c r="C279">
        <v>-9.4616404000000003</v>
      </c>
      <c r="D279">
        <v>-10.496843999999999</v>
      </c>
      <c r="L279">
        <v>6403600000</v>
      </c>
      <c r="M279">
        <v>-9.7687825999999998</v>
      </c>
      <c r="N279">
        <v>-9.5743685000000003</v>
      </c>
    </row>
    <row r="280" spans="2:14" x14ac:dyDescent="0.25">
      <c r="B280">
        <v>6503500000</v>
      </c>
      <c r="C280">
        <v>-9.4963198000000002</v>
      </c>
      <c r="D280">
        <v>-10.370115999999999</v>
      </c>
      <c r="L280">
        <v>6503500000</v>
      </c>
      <c r="M280">
        <v>-9.7958279000000008</v>
      </c>
      <c r="N280">
        <v>-9.4037761999999994</v>
      </c>
    </row>
    <row r="281" spans="2:14" x14ac:dyDescent="0.25">
      <c r="B281">
        <v>6603400000</v>
      </c>
      <c r="C281">
        <v>-9.4954204999999998</v>
      </c>
      <c r="D281">
        <v>-10.301499</v>
      </c>
      <c r="L281">
        <v>6603400000</v>
      </c>
      <c r="M281">
        <v>-9.7943715999999998</v>
      </c>
      <c r="N281">
        <v>-9.3180064999999992</v>
      </c>
    </row>
    <row r="282" spans="2:14" x14ac:dyDescent="0.25">
      <c r="B282">
        <v>6703300000</v>
      </c>
      <c r="C282">
        <v>-9.4929190000000006</v>
      </c>
      <c r="D282">
        <v>-10.156193999999999</v>
      </c>
      <c r="L282">
        <v>6703300000</v>
      </c>
      <c r="M282">
        <v>-9.8060875000000003</v>
      </c>
      <c r="N282">
        <v>-9.1913557000000008</v>
      </c>
    </row>
    <row r="283" spans="2:14" x14ac:dyDescent="0.25">
      <c r="B283">
        <v>6803200000</v>
      </c>
      <c r="C283">
        <v>-9.4630728000000008</v>
      </c>
      <c r="D283">
        <v>-10.052318</v>
      </c>
      <c r="L283">
        <v>6803200000</v>
      </c>
      <c r="M283">
        <v>-9.7814330999999992</v>
      </c>
      <c r="N283">
        <v>-9.1222619999999992</v>
      </c>
    </row>
    <row r="284" spans="2:14" x14ac:dyDescent="0.25">
      <c r="B284">
        <v>6903100000</v>
      </c>
      <c r="C284">
        <v>-9.4221573000000003</v>
      </c>
      <c r="D284">
        <v>-9.8988885999999994</v>
      </c>
      <c r="L284">
        <v>6903100000</v>
      </c>
      <c r="M284">
        <v>-9.7598704999999999</v>
      </c>
      <c r="N284">
        <v>-9.0752649000000005</v>
      </c>
    </row>
    <row r="285" spans="2:14" x14ac:dyDescent="0.25">
      <c r="B285">
        <v>7003000000</v>
      </c>
      <c r="C285">
        <v>-9.3539180999999996</v>
      </c>
      <c r="D285">
        <v>-9.7882441999999994</v>
      </c>
      <c r="L285">
        <v>7003000000</v>
      </c>
      <c r="M285">
        <v>-9.7153405999999993</v>
      </c>
      <c r="N285">
        <v>-9.1039504999999998</v>
      </c>
    </row>
    <row r="286" spans="2:14" x14ac:dyDescent="0.25">
      <c r="B286">
        <v>7102900000</v>
      </c>
      <c r="C286">
        <v>-9.3000860000000003</v>
      </c>
      <c r="D286">
        <v>-9.6724309999999996</v>
      </c>
      <c r="L286">
        <v>7102900000</v>
      </c>
      <c r="M286">
        <v>-9.7195292000000002</v>
      </c>
      <c r="N286">
        <v>-9.1803559999999997</v>
      </c>
    </row>
    <row r="287" spans="2:14" x14ac:dyDescent="0.25">
      <c r="B287">
        <v>7202800000</v>
      </c>
      <c r="C287">
        <v>-9.2660006999999993</v>
      </c>
      <c r="D287">
        <v>-9.5952319999999993</v>
      </c>
      <c r="L287">
        <v>7202800000</v>
      </c>
      <c r="M287">
        <v>-9.7250613999999995</v>
      </c>
      <c r="N287">
        <v>-9.3068638000000004</v>
      </c>
    </row>
    <row r="288" spans="2:14" x14ac:dyDescent="0.25">
      <c r="B288">
        <v>7302700000</v>
      </c>
      <c r="C288">
        <v>-9.2752341999999999</v>
      </c>
      <c r="D288">
        <v>-9.4886589000000008</v>
      </c>
      <c r="L288">
        <v>7302700000</v>
      </c>
      <c r="M288">
        <v>-9.8111753000000004</v>
      </c>
      <c r="N288">
        <v>-9.5245628</v>
      </c>
    </row>
    <row r="289" spans="2:14" x14ac:dyDescent="0.25">
      <c r="B289">
        <v>7402600000</v>
      </c>
      <c r="C289">
        <v>-9.3051604999999995</v>
      </c>
      <c r="D289">
        <v>-9.3783379</v>
      </c>
      <c r="L289">
        <v>7402600000</v>
      </c>
      <c r="M289">
        <v>-9.9293441999999992</v>
      </c>
      <c r="N289">
        <v>-9.8177375999999992</v>
      </c>
    </row>
    <row r="290" spans="2:14" x14ac:dyDescent="0.25">
      <c r="B290">
        <v>7502500000</v>
      </c>
      <c r="C290">
        <v>-9.3464346000000003</v>
      </c>
      <c r="D290">
        <v>-9.3049221000000006</v>
      </c>
      <c r="L290">
        <v>7502500000</v>
      </c>
      <c r="M290">
        <v>-10.116662</v>
      </c>
      <c r="N290">
        <v>-10.253354</v>
      </c>
    </row>
    <row r="291" spans="2:14" x14ac:dyDescent="0.25">
      <c r="B291">
        <v>7602400000</v>
      </c>
      <c r="C291">
        <v>-9.3914355999999994</v>
      </c>
      <c r="D291">
        <v>-9.2180146999999995</v>
      </c>
      <c r="L291">
        <v>7602400000</v>
      </c>
      <c r="M291">
        <v>-10.310789</v>
      </c>
      <c r="N291">
        <v>-10.596613</v>
      </c>
    </row>
    <row r="292" spans="2:14" x14ac:dyDescent="0.25">
      <c r="B292">
        <v>7702300000</v>
      </c>
      <c r="C292">
        <v>-9.4351702</v>
      </c>
      <c r="D292">
        <v>-9.1347752</v>
      </c>
      <c r="L292">
        <v>7702300000</v>
      </c>
      <c r="M292">
        <v>-10.485772000000001</v>
      </c>
      <c r="N292">
        <v>-10.855166000000001</v>
      </c>
    </row>
    <row r="293" spans="2:14" x14ac:dyDescent="0.25">
      <c r="B293">
        <v>7802200000</v>
      </c>
      <c r="C293">
        <v>-9.4760884999999995</v>
      </c>
      <c r="D293">
        <v>-9.0231160999999993</v>
      </c>
      <c r="L293">
        <v>7802200000</v>
      </c>
      <c r="M293">
        <v>-10.597085999999999</v>
      </c>
      <c r="N293">
        <v>-10.695848</v>
      </c>
    </row>
    <row r="294" spans="2:14" x14ac:dyDescent="0.25">
      <c r="B294">
        <v>7902100000</v>
      </c>
      <c r="C294">
        <v>-9.4981527000000003</v>
      </c>
      <c r="D294">
        <v>-8.9609985000000005</v>
      </c>
      <c r="L294">
        <v>7902100000</v>
      </c>
      <c r="M294">
        <v>-10.671151999999999</v>
      </c>
      <c r="N294">
        <v>-10.505144</v>
      </c>
    </row>
    <row r="295" spans="2:14" x14ac:dyDescent="0.25">
      <c r="B295">
        <v>8002000000</v>
      </c>
      <c r="C295">
        <v>-9.5112514000000008</v>
      </c>
      <c r="D295">
        <v>-8.9156312999999994</v>
      </c>
      <c r="L295">
        <v>8002000000</v>
      </c>
      <c r="M295">
        <v>-10.699405</v>
      </c>
      <c r="N295">
        <v>-10.111713999999999</v>
      </c>
    </row>
    <row r="296" spans="2:14" x14ac:dyDescent="0.25">
      <c r="B296">
        <v>8101900000</v>
      </c>
      <c r="C296">
        <v>-9.5216054999999997</v>
      </c>
      <c r="D296">
        <v>-8.9254341000000004</v>
      </c>
      <c r="L296">
        <v>8101900000</v>
      </c>
      <c r="M296">
        <v>-10.712092999999999</v>
      </c>
      <c r="N296">
        <v>-9.9568176000000008</v>
      </c>
    </row>
    <row r="297" spans="2:14" x14ac:dyDescent="0.25">
      <c r="B297">
        <v>8201800000</v>
      </c>
      <c r="C297">
        <v>-9.5375022999999999</v>
      </c>
      <c r="D297">
        <v>-8.9656143000000004</v>
      </c>
      <c r="L297">
        <v>8201800000</v>
      </c>
      <c r="M297">
        <v>-10.700334</v>
      </c>
      <c r="N297">
        <v>-9.6508225999999997</v>
      </c>
    </row>
    <row r="298" spans="2:14" x14ac:dyDescent="0.25">
      <c r="B298">
        <v>8301700000</v>
      </c>
      <c r="C298">
        <v>-9.5734472000000004</v>
      </c>
      <c r="D298">
        <v>-9.1297779000000006</v>
      </c>
      <c r="L298">
        <v>8301700000</v>
      </c>
      <c r="M298">
        <v>-10.697507</v>
      </c>
      <c r="N298">
        <v>-9.5598420999999991</v>
      </c>
    </row>
    <row r="299" spans="2:14" x14ac:dyDescent="0.25">
      <c r="B299">
        <v>8401600000</v>
      </c>
      <c r="C299">
        <v>-9.6321068000000007</v>
      </c>
      <c r="D299">
        <v>-9.3474140000000006</v>
      </c>
      <c r="L299">
        <v>8401600000</v>
      </c>
      <c r="M299">
        <v>-10.687386</v>
      </c>
      <c r="N299">
        <v>-9.2149667999999991</v>
      </c>
    </row>
    <row r="300" spans="2:14" x14ac:dyDescent="0.25">
      <c r="B300">
        <v>8501500000</v>
      </c>
      <c r="C300">
        <v>-9.7581252999999997</v>
      </c>
      <c r="D300">
        <v>-9.7419814999999996</v>
      </c>
      <c r="L300">
        <v>8501500000</v>
      </c>
      <c r="M300">
        <v>-10.71782</v>
      </c>
      <c r="N300">
        <v>-9.1589670000000005</v>
      </c>
    </row>
    <row r="301" spans="2:14" x14ac:dyDescent="0.25">
      <c r="B301">
        <v>8601400000</v>
      </c>
      <c r="C301">
        <v>-9.9420500000000001</v>
      </c>
      <c r="D301">
        <v>-10.037326</v>
      </c>
      <c r="L301">
        <v>8601400000</v>
      </c>
      <c r="M301">
        <v>-10.760767</v>
      </c>
      <c r="N301">
        <v>-8.8518065999999997</v>
      </c>
    </row>
    <row r="302" spans="2:14" x14ac:dyDescent="0.25">
      <c r="B302">
        <v>8701300000</v>
      </c>
      <c r="C302">
        <v>-10.178901</v>
      </c>
      <c r="D302">
        <v>-10.362811000000001</v>
      </c>
      <c r="L302">
        <v>8701300000</v>
      </c>
      <c r="M302">
        <v>-10.842091</v>
      </c>
      <c r="N302">
        <v>-8.9148083000000007</v>
      </c>
    </row>
    <row r="303" spans="2:14" x14ac:dyDescent="0.25">
      <c r="B303">
        <v>8801200000</v>
      </c>
      <c r="C303">
        <v>-10.376351</v>
      </c>
      <c r="D303">
        <v>-10.385037000000001</v>
      </c>
      <c r="L303">
        <v>8801200000</v>
      </c>
      <c r="M303">
        <v>-10.896134999999999</v>
      </c>
      <c r="N303">
        <v>-8.6701422000000008</v>
      </c>
    </row>
    <row r="304" spans="2:14" x14ac:dyDescent="0.25">
      <c r="B304">
        <v>8901100000</v>
      </c>
      <c r="C304">
        <v>-10.535951000000001</v>
      </c>
      <c r="D304">
        <v>-10.409807000000001</v>
      </c>
      <c r="L304">
        <v>8901100000</v>
      </c>
      <c r="M304">
        <v>-10.972198000000001</v>
      </c>
      <c r="N304">
        <v>-8.7895584000000007</v>
      </c>
    </row>
    <row r="305" spans="2:14" x14ac:dyDescent="0.25">
      <c r="B305">
        <v>9001000000</v>
      </c>
      <c r="C305">
        <v>-10.665139999999999</v>
      </c>
      <c r="D305">
        <v>-10.135498</v>
      </c>
      <c r="L305">
        <v>9001000000</v>
      </c>
      <c r="M305">
        <v>-11.072661999999999</v>
      </c>
      <c r="N305">
        <v>-8.5975436999999992</v>
      </c>
    </row>
    <row r="306" spans="2:14" x14ac:dyDescent="0.25">
      <c r="B306">
        <v>9100900000</v>
      </c>
      <c r="C306">
        <v>-10.765675999999999</v>
      </c>
      <c r="D306">
        <v>-9.9569177999999994</v>
      </c>
      <c r="L306">
        <v>9100900000</v>
      </c>
      <c r="M306">
        <v>-11.171096</v>
      </c>
      <c r="N306">
        <v>-8.7449531999999994</v>
      </c>
    </row>
    <row r="307" spans="2:14" x14ac:dyDescent="0.25">
      <c r="B307">
        <v>9200800000</v>
      </c>
      <c r="C307">
        <v>-10.863708000000001</v>
      </c>
      <c r="D307">
        <v>-9.5567293000000006</v>
      </c>
      <c r="L307">
        <v>9200800000</v>
      </c>
      <c r="M307">
        <v>-11.290105000000001</v>
      </c>
      <c r="N307">
        <v>-8.5717324999999995</v>
      </c>
    </row>
    <row r="308" spans="2:14" x14ac:dyDescent="0.25">
      <c r="B308">
        <v>9300700000</v>
      </c>
      <c r="C308">
        <v>-10.925539000000001</v>
      </c>
      <c r="D308">
        <v>-9.3521996000000005</v>
      </c>
      <c r="L308">
        <v>9300700000</v>
      </c>
      <c r="M308">
        <v>-11.383041</v>
      </c>
      <c r="N308">
        <v>-8.6836404999999992</v>
      </c>
    </row>
    <row r="309" spans="2:14" x14ac:dyDescent="0.25">
      <c r="B309">
        <v>9400600000</v>
      </c>
      <c r="C309">
        <v>-11.007607</v>
      </c>
      <c r="D309">
        <v>-8.9882021000000005</v>
      </c>
      <c r="L309">
        <v>9400600000</v>
      </c>
      <c r="M309">
        <v>-11.497773</v>
      </c>
      <c r="N309">
        <v>-8.5110911999999992</v>
      </c>
    </row>
    <row r="310" spans="2:14" x14ac:dyDescent="0.25">
      <c r="B310">
        <v>9500500000</v>
      </c>
      <c r="C310">
        <v>-11.062981000000001</v>
      </c>
      <c r="D310">
        <v>-8.8526439999999997</v>
      </c>
      <c r="L310">
        <v>9500500000</v>
      </c>
      <c r="M310">
        <v>-11.575588</v>
      </c>
      <c r="N310">
        <v>-8.5618476999999995</v>
      </c>
    </row>
    <row r="311" spans="2:14" x14ac:dyDescent="0.25">
      <c r="B311">
        <v>9600400000</v>
      </c>
      <c r="C311">
        <v>-11.148864</v>
      </c>
      <c r="D311">
        <v>-8.5692129000000001</v>
      </c>
      <c r="L311">
        <v>9600400000</v>
      </c>
      <c r="M311">
        <v>-11.685629</v>
      </c>
      <c r="N311">
        <v>-8.4120579000000006</v>
      </c>
    </row>
    <row r="312" spans="2:14" x14ac:dyDescent="0.25">
      <c r="B312">
        <v>9700300000</v>
      </c>
      <c r="C312">
        <v>-11.22705</v>
      </c>
      <c r="D312">
        <v>-8.4675349999999998</v>
      </c>
      <c r="L312">
        <v>9700300000</v>
      </c>
      <c r="M312">
        <v>-11.797369</v>
      </c>
      <c r="N312">
        <v>-8.3697739000000002</v>
      </c>
    </row>
    <row r="313" spans="2:14" x14ac:dyDescent="0.25">
      <c r="B313">
        <v>9800200000</v>
      </c>
      <c r="C313">
        <v>-11.341874000000001</v>
      </c>
      <c r="D313">
        <v>-8.2525624999999998</v>
      </c>
      <c r="L313">
        <v>9800200000</v>
      </c>
      <c r="M313">
        <v>-11.949365</v>
      </c>
      <c r="N313">
        <v>-8.2926482999999998</v>
      </c>
    </row>
    <row r="314" spans="2:14" x14ac:dyDescent="0.25">
      <c r="B314">
        <v>9900100000</v>
      </c>
      <c r="C314">
        <v>-11.437908</v>
      </c>
      <c r="D314">
        <v>-8.1993188999999997</v>
      </c>
      <c r="L314">
        <v>9900100000</v>
      </c>
      <c r="M314">
        <v>-12.073019</v>
      </c>
      <c r="N314">
        <v>-8.1792011000000002</v>
      </c>
    </row>
    <row r="315" spans="2:14" x14ac:dyDescent="0.25">
      <c r="B315">
        <v>10000000000</v>
      </c>
      <c r="C315">
        <v>-11.51074</v>
      </c>
      <c r="D315">
        <v>-8.1194877999999999</v>
      </c>
      <c r="L315">
        <v>10000000000</v>
      </c>
      <c r="M315">
        <v>-12.159307</v>
      </c>
      <c r="N315">
        <v>-8.0772122999999993</v>
      </c>
    </row>
    <row r="316" spans="2:14" x14ac:dyDescent="0.25">
      <c r="B316" t="s">
        <v>25</v>
      </c>
      <c r="L316" t="s">
        <v>25</v>
      </c>
    </row>
    <row r="319" spans="2:14" x14ac:dyDescent="0.25">
      <c r="B319" t="s">
        <v>26</v>
      </c>
      <c r="L319" t="s">
        <v>26</v>
      </c>
    </row>
    <row r="320" spans="2:14" x14ac:dyDescent="0.25">
      <c r="B320" t="s">
        <v>23</v>
      </c>
      <c r="C320" t="s">
        <v>278</v>
      </c>
      <c r="D320" t="s">
        <v>279</v>
      </c>
      <c r="L320" t="s">
        <v>23</v>
      </c>
      <c r="M320" t="s">
        <v>278</v>
      </c>
      <c r="N320" t="s">
        <v>279</v>
      </c>
    </row>
    <row r="321" spans="2:14" x14ac:dyDescent="0.25">
      <c r="B321">
        <v>10000000</v>
      </c>
      <c r="C321">
        <v>-17.748508000000001</v>
      </c>
      <c r="D321">
        <v>-0.31675565</v>
      </c>
      <c r="L321">
        <v>10000000</v>
      </c>
      <c r="M321">
        <v>-17.986222999999999</v>
      </c>
      <c r="N321">
        <v>-0.31705063999999999</v>
      </c>
    </row>
    <row r="322" spans="2:14" x14ac:dyDescent="0.25">
      <c r="B322">
        <v>109900000</v>
      </c>
      <c r="C322">
        <v>-16.504512999999999</v>
      </c>
      <c r="D322">
        <v>-1.1782581999999999</v>
      </c>
      <c r="L322">
        <v>109900000</v>
      </c>
      <c r="M322">
        <v>-16.405225999999999</v>
      </c>
      <c r="N322">
        <v>-1.2307197000000001</v>
      </c>
    </row>
    <row r="323" spans="2:14" x14ac:dyDescent="0.25">
      <c r="B323">
        <v>209800000</v>
      </c>
      <c r="C323">
        <v>-15.396246</v>
      </c>
      <c r="D323">
        <v>-2.6759336</v>
      </c>
      <c r="L323">
        <v>209800000</v>
      </c>
      <c r="M323">
        <v>-14.858146</v>
      </c>
      <c r="N323">
        <v>-2.8196110999999999</v>
      </c>
    </row>
    <row r="324" spans="2:14" x14ac:dyDescent="0.25">
      <c r="B324">
        <v>309700000</v>
      </c>
      <c r="C324">
        <v>-15.286626</v>
      </c>
      <c r="D324">
        <v>-4.7288642000000003</v>
      </c>
      <c r="L324">
        <v>309700000</v>
      </c>
      <c r="M324">
        <v>-14.549288000000001</v>
      </c>
      <c r="N324">
        <v>-4.967473</v>
      </c>
    </row>
    <row r="325" spans="2:14" x14ac:dyDescent="0.25">
      <c r="B325">
        <v>409600000</v>
      </c>
      <c r="C325">
        <v>-15.611661</v>
      </c>
      <c r="D325">
        <v>-7.4466466999999996</v>
      </c>
      <c r="L325">
        <v>409600000</v>
      </c>
      <c r="M325">
        <v>-14.945092000000001</v>
      </c>
      <c r="N325">
        <v>-7.7754554999999996</v>
      </c>
    </row>
    <row r="326" spans="2:14" x14ac:dyDescent="0.25">
      <c r="B326">
        <v>509500000</v>
      </c>
      <c r="C326">
        <v>-14.873547</v>
      </c>
      <c r="D326">
        <v>-10.787625</v>
      </c>
      <c r="L326">
        <v>509500000</v>
      </c>
      <c r="M326">
        <v>-14.332093</v>
      </c>
      <c r="N326">
        <v>-11.429729999999999</v>
      </c>
    </row>
    <row r="327" spans="2:14" x14ac:dyDescent="0.25">
      <c r="B327">
        <v>609400000</v>
      </c>
      <c r="C327">
        <v>-12.959002</v>
      </c>
      <c r="D327">
        <v>-13.843923</v>
      </c>
      <c r="L327">
        <v>609400000</v>
      </c>
      <c r="M327">
        <v>-12.529674999999999</v>
      </c>
      <c r="N327">
        <v>-15.097505999999999</v>
      </c>
    </row>
    <row r="328" spans="2:14" x14ac:dyDescent="0.25">
      <c r="B328">
        <v>709300000</v>
      </c>
      <c r="C328">
        <v>-11.187768</v>
      </c>
      <c r="D328">
        <v>-15.9255</v>
      </c>
      <c r="L328">
        <v>709300000</v>
      </c>
      <c r="M328">
        <v>-10.668779000000001</v>
      </c>
      <c r="N328">
        <v>-17.857807000000001</v>
      </c>
    </row>
    <row r="329" spans="2:14" x14ac:dyDescent="0.25">
      <c r="B329">
        <v>809200000</v>
      </c>
      <c r="C329">
        <v>-10.209706000000001</v>
      </c>
      <c r="D329">
        <v>-16.803187999999999</v>
      </c>
      <c r="L329">
        <v>809200000</v>
      </c>
      <c r="M329">
        <v>-9.6630344000000008</v>
      </c>
      <c r="N329">
        <v>-19.259817000000002</v>
      </c>
    </row>
    <row r="330" spans="2:14" x14ac:dyDescent="0.25">
      <c r="B330">
        <v>909100000</v>
      </c>
      <c r="C330">
        <v>-9.6951274999999999</v>
      </c>
      <c r="D330">
        <v>-17.284800000000001</v>
      </c>
      <c r="L330">
        <v>909100000</v>
      </c>
      <c r="M330">
        <v>-9.1760435000000005</v>
      </c>
      <c r="N330">
        <v>-20.259295000000002</v>
      </c>
    </row>
    <row r="331" spans="2:14" x14ac:dyDescent="0.25">
      <c r="B331">
        <v>1009000000</v>
      </c>
      <c r="C331">
        <v>-9.4266290999999995</v>
      </c>
      <c r="D331">
        <v>-17.404833</v>
      </c>
      <c r="L331">
        <v>1009000000</v>
      </c>
      <c r="M331">
        <v>-8.9478340000000003</v>
      </c>
      <c r="N331">
        <v>-20.702218999999999</v>
      </c>
    </row>
    <row r="332" spans="2:14" x14ac:dyDescent="0.25">
      <c r="B332">
        <v>1108900000</v>
      </c>
      <c r="C332">
        <v>-9.2611522999999991</v>
      </c>
      <c r="D332">
        <v>-17.417788999999999</v>
      </c>
      <c r="L332">
        <v>1108900000</v>
      </c>
      <c r="M332">
        <v>-8.8401154999999996</v>
      </c>
      <c r="N332">
        <v>-20.771984</v>
      </c>
    </row>
    <row r="333" spans="2:14" x14ac:dyDescent="0.25">
      <c r="B333">
        <v>1208800000</v>
      </c>
      <c r="C333">
        <v>-9.1563931000000007</v>
      </c>
      <c r="D333">
        <v>-17.278122</v>
      </c>
      <c r="L333">
        <v>1208800000</v>
      </c>
      <c r="M333">
        <v>-8.8202037999999998</v>
      </c>
      <c r="N333">
        <v>-20.329785999999999</v>
      </c>
    </row>
    <row r="334" spans="2:14" x14ac:dyDescent="0.25">
      <c r="B334">
        <v>1308700000</v>
      </c>
      <c r="C334">
        <v>-9.0723658</v>
      </c>
      <c r="D334">
        <v>-17.496849000000001</v>
      </c>
      <c r="L334">
        <v>1308700000</v>
      </c>
      <c r="M334">
        <v>-8.8312168</v>
      </c>
      <c r="N334">
        <v>-20.200641999999998</v>
      </c>
    </row>
    <row r="335" spans="2:14" x14ac:dyDescent="0.25">
      <c r="B335">
        <v>1408600000</v>
      </c>
      <c r="C335">
        <v>-9.0066232999999993</v>
      </c>
      <c r="D335">
        <v>-17.864350999999999</v>
      </c>
      <c r="L335">
        <v>1408600000</v>
      </c>
      <c r="M335">
        <v>-8.8677883000000008</v>
      </c>
      <c r="N335">
        <v>-20.152491000000001</v>
      </c>
    </row>
    <row r="336" spans="2:14" x14ac:dyDescent="0.25">
      <c r="B336">
        <v>1508500000</v>
      </c>
      <c r="C336">
        <v>-8.9553022000000002</v>
      </c>
      <c r="D336">
        <v>-18.469833000000001</v>
      </c>
      <c r="L336">
        <v>1508500000</v>
      </c>
      <c r="M336">
        <v>-8.8819952000000004</v>
      </c>
      <c r="N336">
        <v>-20.141970000000001</v>
      </c>
    </row>
    <row r="337" spans="2:14" x14ac:dyDescent="0.25">
      <c r="B337">
        <v>1608400000</v>
      </c>
      <c r="C337">
        <v>-8.9617681999999999</v>
      </c>
      <c r="D337">
        <v>-19.054469999999998</v>
      </c>
      <c r="L337">
        <v>1608400000</v>
      </c>
      <c r="M337">
        <v>-8.8941212000000007</v>
      </c>
      <c r="N337">
        <v>-20.165745000000001</v>
      </c>
    </row>
    <row r="338" spans="2:14" x14ac:dyDescent="0.25">
      <c r="B338">
        <v>1708300000</v>
      </c>
      <c r="C338">
        <v>-8.9926825000000008</v>
      </c>
      <c r="D338">
        <v>-19.463411000000001</v>
      </c>
      <c r="L338">
        <v>1708300000</v>
      </c>
      <c r="M338">
        <v>-8.8953217999999996</v>
      </c>
      <c r="N338">
        <v>-19.995868999999999</v>
      </c>
    </row>
    <row r="339" spans="2:14" x14ac:dyDescent="0.25">
      <c r="B339">
        <v>1808200000</v>
      </c>
      <c r="C339">
        <v>-9.0670394999999999</v>
      </c>
      <c r="D339">
        <v>-19.421119999999998</v>
      </c>
      <c r="L339">
        <v>1808200000</v>
      </c>
      <c r="M339">
        <v>-8.9388304000000005</v>
      </c>
      <c r="N339">
        <v>-19.62743</v>
      </c>
    </row>
    <row r="340" spans="2:14" x14ac:dyDescent="0.25">
      <c r="B340">
        <v>1908100000</v>
      </c>
      <c r="C340">
        <v>-9.1730803999999999</v>
      </c>
      <c r="D340">
        <v>-18.936039000000001</v>
      </c>
      <c r="L340">
        <v>1908100000</v>
      </c>
      <c r="M340">
        <v>-9.0255679999999998</v>
      </c>
      <c r="N340">
        <v>-18.894933999999999</v>
      </c>
    </row>
    <row r="341" spans="2:14" x14ac:dyDescent="0.25">
      <c r="B341">
        <v>2008000000</v>
      </c>
      <c r="C341">
        <v>-9.3093596000000005</v>
      </c>
      <c r="D341">
        <v>-18.519183999999999</v>
      </c>
      <c r="L341">
        <v>2008000000</v>
      </c>
      <c r="M341">
        <v>-9.1028670999999992</v>
      </c>
      <c r="N341">
        <v>-18.685704999999999</v>
      </c>
    </row>
    <row r="342" spans="2:14" x14ac:dyDescent="0.25">
      <c r="B342">
        <v>2107900000</v>
      </c>
      <c r="C342">
        <v>-9.4691801000000009</v>
      </c>
      <c r="D342">
        <v>-17.852335</v>
      </c>
      <c r="L342">
        <v>2107900000</v>
      </c>
      <c r="M342">
        <v>-9.1766825000000001</v>
      </c>
      <c r="N342">
        <v>-18.391987</v>
      </c>
    </row>
    <row r="343" spans="2:14" x14ac:dyDescent="0.25">
      <c r="B343">
        <v>2207800000</v>
      </c>
      <c r="C343">
        <v>-9.6591520000000006</v>
      </c>
      <c r="D343">
        <v>-17.144753999999999</v>
      </c>
      <c r="L343">
        <v>2207800000</v>
      </c>
      <c r="M343">
        <v>-9.2424277999999997</v>
      </c>
      <c r="N343">
        <v>-18.227717999999999</v>
      </c>
    </row>
    <row r="344" spans="2:14" x14ac:dyDescent="0.25">
      <c r="B344">
        <v>2307700000</v>
      </c>
      <c r="C344">
        <v>-9.8336925999999991</v>
      </c>
      <c r="D344">
        <v>-16.233034</v>
      </c>
      <c r="L344">
        <v>2307700000</v>
      </c>
      <c r="M344">
        <v>-9.2959490000000002</v>
      </c>
      <c r="N344">
        <v>-17.743794999999999</v>
      </c>
    </row>
    <row r="345" spans="2:14" x14ac:dyDescent="0.25">
      <c r="B345">
        <v>2407600000</v>
      </c>
      <c r="C345">
        <v>-9.9454603000000006</v>
      </c>
      <c r="D345">
        <v>-15.760292</v>
      </c>
      <c r="L345">
        <v>2407600000</v>
      </c>
      <c r="M345">
        <v>-9.3116702999999994</v>
      </c>
      <c r="N345">
        <v>-17.597989999999999</v>
      </c>
    </row>
    <row r="346" spans="2:14" x14ac:dyDescent="0.25">
      <c r="B346">
        <v>2507500000</v>
      </c>
      <c r="C346">
        <v>-10.07329</v>
      </c>
      <c r="D346">
        <v>-15.285546</v>
      </c>
      <c r="L346">
        <v>2507500000</v>
      </c>
      <c r="M346">
        <v>-9.3587179000000003</v>
      </c>
      <c r="N346">
        <v>-17.249672</v>
      </c>
    </row>
    <row r="347" spans="2:14" x14ac:dyDescent="0.25">
      <c r="B347">
        <v>2607400000</v>
      </c>
      <c r="C347">
        <v>-10.206117000000001</v>
      </c>
      <c r="D347">
        <v>-14.868931</v>
      </c>
      <c r="L347">
        <v>2607400000</v>
      </c>
      <c r="M347">
        <v>-9.4173001999999997</v>
      </c>
      <c r="N347">
        <v>-16.872537999999999</v>
      </c>
    </row>
    <row r="348" spans="2:14" x14ac:dyDescent="0.25">
      <c r="B348">
        <v>2707300000</v>
      </c>
      <c r="C348">
        <v>-10.323665999999999</v>
      </c>
      <c r="D348">
        <v>-14.266484999999999</v>
      </c>
      <c r="L348">
        <v>2707300000</v>
      </c>
      <c r="M348">
        <v>-9.4678687999999998</v>
      </c>
      <c r="N348">
        <v>-16.169471999999999</v>
      </c>
    </row>
    <row r="349" spans="2:14" x14ac:dyDescent="0.25">
      <c r="B349">
        <v>2807200000</v>
      </c>
      <c r="C349">
        <v>-10.394743999999999</v>
      </c>
      <c r="D349">
        <v>-13.80287</v>
      </c>
      <c r="L349">
        <v>2807200000</v>
      </c>
      <c r="M349">
        <v>-9.5082207000000007</v>
      </c>
      <c r="N349">
        <v>-15.609582</v>
      </c>
    </row>
    <row r="350" spans="2:14" x14ac:dyDescent="0.25">
      <c r="B350">
        <v>2907100000</v>
      </c>
      <c r="C350">
        <v>-10.460372</v>
      </c>
      <c r="D350">
        <v>-13.431476</v>
      </c>
      <c r="L350">
        <v>2907100000</v>
      </c>
      <c r="M350">
        <v>-9.5701771000000004</v>
      </c>
      <c r="N350">
        <v>-15.094084000000001</v>
      </c>
    </row>
    <row r="351" spans="2:14" x14ac:dyDescent="0.25">
      <c r="B351">
        <v>3007000000</v>
      </c>
      <c r="C351">
        <v>-10.516868000000001</v>
      </c>
      <c r="D351">
        <v>-13.279574999999999</v>
      </c>
      <c r="L351">
        <v>3007000000</v>
      </c>
      <c r="M351">
        <v>-9.6397314000000005</v>
      </c>
      <c r="N351">
        <v>-14.899001</v>
      </c>
    </row>
    <row r="352" spans="2:14" x14ac:dyDescent="0.25">
      <c r="B352">
        <v>3106900000</v>
      </c>
      <c r="C352">
        <v>-10.539156999999999</v>
      </c>
      <c r="D352">
        <v>-13.154221</v>
      </c>
      <c r="L352">
        <v>3106900000</v>
      </c>
      <c r="M352">
        <v>-9.6919784999999994</v>
      </c>
      <c r="N352">
        <v>-14.739824</v>
      </c>
    </row>
    <row r="353" spans="2:14" x14ac:dyDescent="0.25">
      <c r="B353">
        <v>3206800000</v>
      </c>
      <c r="C353">
        <v>-10.524006999999999</v>
      </c>
      <c r="D353">
        <v>-13.140359</v>
      </c>
      <c r="L353">
        <v>3206800000</v>
      </c>
      <c r="M353">
        <v>-9.7369976000000005</v>
      </c>
      <c r="N353">
        <v>-14.760605999999999</v>
      </c>
    </row>
    <row r="354" spans="2:14" x14ac:dyDescent="0.25">
      <c r="B354">
        <v>3306700000</v>
      </c>
      <c r="C354">
        <v>-10.522629</v>
      </c>
      <c r="D354">
        <v>-13.051183</v>
      </c>
      <c r="L354">
        <v>3306700000</v>
      </c>
      <c r="M354">
        <v>-9.8198290000000004</v>
      </c>
      <c r="N354">
        <v>-14.631644</v>
      </c>
    </row>
    <row r="355" spans="2:14" x14ac:dyDescent="0.25">
      <c r="B355">
        <v>3406600000</v>
      </c>
      <c r="C355">
        <v>-10.513631</v>
      </c>
      <c r="D355">
        <v>-13.106225</v>
      </c>
      <c r="L355">
        <v>3406600000</v>
      </c>
      <c r="M355">
        <v>-9.9076766999999997</v>
      </c>
      <c r="N355">
        <v>-14.717552</v>
      </c>
    </row>
    <row r="356" spans="2:14" x14ac:dyDescent="0.25">
      <c r="B356">
        <v>3506500000</v>
      </c>
      <c r="C356">
        <v>-10.560555000000001</v>
      </c>
      <c r="D356">
        <v>-13.084813</v>
      </c>
      <c r="L356">
        <v>3506500000</v>
      </c>
      <c r="M356">
        <v>-10.041601999999999</v>
      </c>
      <c r="N356">
        <v>-14.656171000000001</v>
      </c>
    </row>
    <row r="357" spans="2:14" x14ac:dyDescent="0.25">
      <c r="B357">
        <v>3606400000</v>
      </c>
      <c r="C357">
        <v>-10.594707</v>
      </c>
      <c r="D357">
        <v>-13.156153</v>
      </c>
      <c r="L357">
        <v>3606400000</v>
      </c>
      <c r="M357">
        <v>-10.138992999999999</v>
      </c>
      <c r="N357">
        <v>-14.734491999999999</v>
      </c>
    </row>
    <row r="358" spans="2:14" x14ac:dyDescent="0.25">
      <c r="B358">
        <v>3706300000</v>
      </c>
      <c r="C358">
        <v>-10.608542999999999</v>
      </c>
      <c r="D358">
        <v>-13.167991000000001</v>
      </c>
      <c r="L358">
        <v>3706300000</v>
      </c>
      <c r="M358">
        <v>-10.200711</v>
      </c>
      <c r="N358">
        <v>-14.662303</v>
      </c>
    </row>
    <row r="359" spans="2:14" x14ac:dyDescent="0.25">
      <c r="B359">
        <v>3806200000</v>
      </c>
      <c r="C359">
        <v>-10.633937</v>
      </c>
      <c r="D359">
        <v>-13.257965</v>
      </c>
      <c r="L359">
        <v>3806200000</v>
      </c>
      <c r="M359">
        <v>-10.252081</v>
      </c>
      <c r="N359">
        <v>-14.700120999999999</v>
      </c>
    </row>
    <row r="360" spans="2:14" x14ac:dyDescent="0.25">
      <c r="B360">
        <v>3906100000</v>
      </c>
      <c r="C360">
        <v>-10.626507</v>
      </c>
      <c r="D360">
        <v>-13.291361</v>
      </c>
      <c r="L360">
        <v>3906100000</v>
      </c>
      <c r="M360">
        <v>-10.254799999999999</v>
      </c>
      <c r="N360">
        <v>-14.611177</v>
      </c>
    </row>
    <row r="361" spans="2:14" x14ac:dyDescent="0.25">
      <c r="B361">
        <v>4006000000</v>
      </c>
      <c r="C361">
        <v>-10.624658</v>
      </c>
      <c r="D361">
        <v>-13.247597000000001</v>
      </c>
      <c r="L361">
        <v>4006000000</v>
      </c>
      <c r="M361">
        <v>-10.266317000000001</v>
      </c>
      <c r="N361">
        <v>-14.446755</v>
      </c>
    </row>
    <row r="362" spans="2:14" x14ac:dyDescent="0.25">
      <c r="B362">
        <v>4105900000</v>
      </c>
      <c r="C362">
        <v>-10.604892</v>
      </c>
      <c r="D362">
        <v>-13.257007</v>
      </c>
      <c r="L362">
        <v>4105900000</v>
      </c>
      <c r="M362">
        <v>-10.298666000000001</v>
      </c>
      <c r="N362">
        <v>-14.348566999999999</v>
      </c>
    </row>
    <row r="363" spans="2:14" x14ac:dyDescent="0.25">
      <c r="B363">
        <v>4205800000</v>
      </c>
      <c r="C363">
        <v>-10.654408999999999</v>
      </c>
      <c r="D363">
        <v>-13.340930999999999</v>
      </c>
      <c r="L363">
        <v>4205800000</v>
      </c>
      <c r="M363">
        <v>-10.430566000000001</v>
      </c>
      <c r="N363">
        <v>-14.334718000000001</v>
      </c>
    </row>
    <row r="364" spans="2:14" x14ac:dyDescent="0.25">
      <c r="B364">
        <v>4305700000</v>
      </c>
      <c r="C364">
        <v>-10.642885</v>
      </c>
      <c r="D364">
        <v>-13.456742999999999</v>
      </c>
      <c r="L364">
        <v>4305700000</v>
      </c>
      <c r="M364">
        <v>-10.498462999999999</v>
      </c>
      <c r="N364">
        <v>-14.327267000000001</v>
      </c>
    </row>
    <row r="365" spans="2:14" x14ac:dyDescent="0.25">
      <c r="B365">
        <v>4405600000</v>
      </c>
      <c r="C365">
        <v>-10.634924</v>
      </c>
      <c r="D365">
        <v>-13.498649</v>
      </c>
      <c r="L365">
        <v>4405600000</v>
      </c>
      <c r="M365">
        <v>-10.571223</v>
      </c>
      <c r="N365">
        <v>-14.219685</v>
      </c>
    </row>
    <row r="366" spans="2:14" x14ac:dyDescent="0.25">
      <c r="B366">
        <v>4505500000</v>
      </c>
      <c r="C366">
        <v>-10.682357</v>
      </c>
      <c r="D366">
        <v>-13.389279</v>
      </c>
      <c r="L366">
        <v>4505500000</v>
      </c>
      <c r="M366">
        <v>-10.640995</v>
      </c>
      <c r="N366">
        <v>-13.793824000000001</v>
      </c>
    </row>
    <row r="367" spans="2:14" x14ac:dyDescent="0.25">
      <c r="B367">
        <v>4605400000</v>
      </c>
      <c r="C367">
        <v>-10.728043</v>
      </c>
      <c r="D367">
        <v>-13.436571000000001</v>
      </c>
      <c r="L367">
        <v>4605400000</v>
      </c>
      <c r="M367">
        <v>-10.686964</v>
      </c>
      <c r="N367">
        <v>-13.484006000000001</v>
      </c>
    </row>
    <row r="368" spans="2:14" x14ac:dyDescent="0.25">
      <c r="B368">
        <v>4705300000</v>
      </c>
      <c r="C368">
        <v>-10.719118</v>
      </c>
      <c r="D368">
        <v>-13.316637999999999</v>
      </c>
      <c r="L368">
        <v>4705300000</v>
      </c>
      <c r="M368">
        <v>-10.64507</v>
      </c>
      <c r="N368">
        <v>-12.980748</v>
      </c>
    </row>
    <row r="369" spans="2:14" x14ac:dyDescent="0.25">
      <c r="B369">
        <v>4805200000</v>
      </c>
      <c r="C369">
        <v>-10.767208999999999</v>
      </c>
      <c r="D369">
        <v>-13.231023</v>
      </c>
      <c r="L369">
        <v>4805200000</v>
      </c>
      <c r="M369">
        <v>-10.645519999999999</v>
      </c>
      <c r="N369">
        <v>-12.705736999999999</v>
      </c>
    </row>
    <row r="370" spans="2:14" x14ac:dyDescent="0.25">
      <c r="B370">
        <v>4905100000</v>
      </c>
      <c r="C370">
        <v>-10.893610000000001</v>
      </c>
      <c r="D370">
        <v>-12.813800000000001</v>
      </c>
      <c r="L370">
        <v>4905100000</v>
      </c>
      <c r="M370">
        <v>-10.730912</v>
      </c>
      <c r="N370">
        <v>-12.201549999999999</v>
      </c>
    </row>
    <row r="371" spans="2:14" x14ac:dyDescent="0.25">
      <c r="B371">
        <v>5005000000</v>
      </c>
      <c r="C371">
        <v>-11.150435</v>
      </c>
      <c r="D371">
        <v>-12.325068</v>
      </c>
      <c r="L371">
        <v>5005000000</v>
      </c>
      <c r="M371">
        <v>-10.864960999999999</v>
      </c>
      <c r="N371">
        <v>-11.717359999999999</v>
      </c>
    </row>
    <row r="372" spans="2:14" x14ac:dyDescent="0.25">
      <c r="B372">
        <v>5104900000</v>
      </c>
      <c r="C372">
        <v>-11.186404</v>
      </c>
      <c r="D372">
        <v>-11.798527999999999</v>
      </c>
      <c r="L372">
        <v>5104900000</v>
      </c>
      <c r="M372">
        <v>-10.830482999999999</v>
      </c>
      <c r="N372">
        <v>-11.192728000000001</v>
      </c>
    </row>
    <row r="373" spans="2:14" x14ac:dyDescent="0.25">
      <c r="B373">
        <v>5204800000</v>
      </c>
      <c r="C373">
        <v>-11.157059</v>
      </c>
      <c r="D373">
        <v>-11.378116</v>
      </c>
      <c r="L373">
        <v>5204800000</v>
      </c>
      <c r="M373">
        <v>-10.759069</v>
      </c>
      <c r="N373">
        <v>-10.823555000000001</v>
      </c>
    </row>
    <row r="374" spans="2:14" x14ac:dyDescent="0.25">
      <c r="B374">
        <v>5304700000</v>
      </c>
      <c r="C374">
        <v>-11.014929</v>
      </c>
      <c r="D374">
        <v>-11.012357</v>
      </c>
      <c r="L374">
        <v>5304700000</v>
      </c>
      <c r="M374">
        <v>-10.664564</v>
      </c>
      <c r="N374">
        <v>-10.499098</v>
      </c>
    </row>
    <row r="375" spans="2:14" x14ac:dyDescent="0.25">
      <c r="B375">
        <v>5404600000</v>
      </c>
      <c r="C375">
        <v>-11.036210000000001</v>
      </c>
      <c r="D375">
        <v>-10.683438000000001</v>
      </c>
      <c r="L375">
        <v>5404600000</v>
      </c>
      <c r="M375">
        <v>-10.685397999999999</v>
      </c>
      <c r="N375">
        <v>-10.324458</v>
      </c>
    </row>
    <row r="376" spans="2:14" x14ac:dyDescent="0.25">
      <c r="B376">
        <v>5504500000</v>
      </c>
      <c r="C376">
        <v>-11.061114</v>
      </c>
      <c r="D376">
        <v>-10.370445</v>
      </c>
      <c r="L376">
        <v>5504500000</v>
      </c>
      <c r="M376">
        <v>-10.674661</v>
      </c>
      <c r="N376">
        <v>-10.232100000000001</v>
      </c>
    </row>
    <row r="377" spans="2:14" x14ac:dyDescent="0.25">
      <c r="B377">
        <v>5604400000</v>
      </c>
      <c r="C377">
        <v>-10.998245000000001</v>
      </c>
      <c r="D377">
        <v>-10.182708999999999</v>
      </c>
      <c r="L377">
        <v>5604400000</v>
      </c>
      <c r="M377">
        <v>-10.557948</v>
      </c>
      <c r="N377">
        <v>-10.403271999999999</v>
      </c>
    </row>
    <row r="378" spans="2:14" x14ac:dyDescent="0.25">
      <c r="B378">
        <v>5704300000</v>
      </c>
      <c r="C378">
        <v>-10.817777</v>
      </c>
      <c r="D378">
        <v>-9.9909572999999998</v>
      </c>
      <c r="L378">
        <v>5704300000</v>
      </c>
      <c r="M378">
        <v>-10.358494</v>
      </c>
      <c r="N378">
        <v>-10.590968</v>
      </c>
    </row>
    <row r="379" spans="2:14" x14ac:dyDescent="0.25">
      <c r="B379">
        <v>5804200000</v>
      </c>
      <c r="C379">
        <v>-10.676347</v>
      </c>
      <c r="D379">
        <v>-9.9064397999999994</v>
      </c>
      <c r="L379">
        <v>5804200000</v>
      </c>
      <c r="M379">
        <v>-10.186139000000001</v>
      </c>
      <c r="N379">
        <v>-10.901147</v>
      </c>
    </row>
    <row r="380" spans="2:14" x14ac:dyDescent="0.25">
      <c r="B380">
        <v>5904100000</v>
      </c>
      <c r="C380">
        <v>-10.576032</v>
      </c>
      <c r="D380">
        <v>-9.9703941</v>
      </c>
      <c r="L380">
        <v>5904100000</v>
      </c>
      <c r="M380">
        <v>-10.058703</v>
      </c>
      <c r="N380">
        <v>-11.154902999999999</v>
      </c>
    </row>
    <row r="381" spans="2:14" x14ac:dyDescent="0.25">
      <c r="B381">
        <v>6004000000</v>
      </c>
      <c r="C381">
        <v>-10.475441</v>
      </c>
      <c r="D381">
        <v>-10.406335</v>
      </c>
      <c r="L381">
        <v>6004000000</v>
      </c>
      <c r="M381">
        <v>-9.9729384999999997</v>
      </c>
      <c r="N381">
        <v>-11.605969</v>
      </c>
    </row>
    <row r="382" spans="2:14" x14ac:dyDescent="0.25">
      <c r="B382">
        <v>6103900000</v>
      </c>
      <c r="C382">
        <v>-10.404223999999999</v>
      </c>
      <c r="D382">
        <v>-11.064626000000001</v>
      </c>
      <c r="L382">
        <v>6103900000</v>
      </c>
      <c r="M382">
        <v>-9.9586600999999995</v>
      </c>
      <c r="N382">
        <v>-12.042014999999999</v>
      </c>
    </row>
    <row r="383" spans="2:14" x14ac:dyDescent="0.25">
      <c r="B383">
        <v>6203800000</v>
      </c>
      <c r="C383">
        <v>-10.424548</v>
      </c>
      <c r="D383">
        <v>-11.870115999999999</v>
      </c>
      <c r="L383">
        <v>6203800000</v>
      </c>
      <c r="M383">
        <v>-10.047966000000001</v>
      </c>
      <c r="N383">
        <v>-12.571844</v>
      </c>
    </row>
    <row r="384" spans="2:14" x14ac:dyDescent="0.25">
      <c r="B384">
        <v>6303700000</v>
      </c>
      <c r="C384">
        <v>-10.596743</v>
      </c>
      <c r="D384">
        <v>-12.579386</v>
      </c>
      <c r="L384">
        <v>6303700000</v>
      </c>
      <c r="M384">
        <v>-10.222651000000001</v>
      </c>
      <c r="N384">
        <v>-12.885076</v>
      </c>
    </row>
    <row r="385" spans="2:14" x14ac:dyDescent="0.25">
      <c r="B385">
        <v>6403600000</v>
      </c>
      <c r="C385">
        <v>-10.762449</v>
      </c>
      <c r="D385">
        <v>-13.246886999999999</v>
      </c>
      <c r="L385">
        <v>6403600000</v>
      </c>
      <c r="M385">
        <v>-10.367366000000001</v>
      </c>
      <c r="N385">
        <v>-13.224144000000001</v>
      </c>
    </row>
    <row r="386" spans="2:14" x14ac:dyDescent="0.25">
      <c r="B386">
        <v>6503500000</v>
      </c>
      <c r="C386">
        <v>-10.917225999999999</v>
      </c>
      <c r="D386">
        <v>-13.546557</v>
      </c>
      <c r="L386">
        <v>6503500000</v>
      </c>
      <c r="M386">
        <v>-10.466127</v>
      </c>
      <c r="N386">
        <v>-13.299993000000001</v>
      </c>
    </row>
    <row r="387" spans="2:14" x14ac:dyDescent="0.25">
      <c r="B387">
        <v>6603400000</v>
      </c>
      <c r="C387">
        <v>-11.06846</v>
      </c>
      <c r="D387">
        <v>-13.610949</v>
      </c>
      <c r="L387">
        <v>6603400000</v>
      </c>
      <c r="M387">
        <v>-10.533405</v>
      </c>
      <c r="N387">
        <v>-13.476362999999999</v>
      </c>
    </row>
    <row r="388" spans="2:14" x14ac:dyDescent="0.25">
      <c r="B388">
        <v>6703300000</v>
      </c>
      <c r="C388">
        <v>-11.442748</v>
      </c>
      <c r="D388">
        <v>-13.322023</v>
      </c>
      <c r="L388">
        <v>6703300000</v>
      </c>
      <c r="M388">
        <v>-10.740421</v>
      </c>
      <c r="N388">
        <v>-13.462368</v>
      </c>
    </row>
    <row r="389" spans="2:14" x14ac:dyDescent="0.25">
      <c r="B389">
        <v>6803200000</v>
      </c>
      <c r="C389">
        <v>-11.863379</v>
      </c>
      <c r="D389">
        <v>-13.094787999999999</v>
      </c>
      <c r="L389">
        <v>6803200000</v>
      </c>
      <c r="M389">
        <v>-11.049004999999999</v>
      </c>
      <c r="N389">
        <v>-13.570478</v>
      </c>
    </row>
    <row r="390" spans="2:14" x14ac:dyDescent="0.25">
      <c r="B390">
        <v>6903100000</v>
      </c>
      <c r="C390">
        <v>-12.056744</v>
      </c>
      <c r="D390">
        <v>-12.694808999999999</v>
      </c>
      <c r="L390">
        <v>6903100000</v>
      </c>
      <c r="M390">
        <v>-11.239678</v>
      </c>
      <c r="N390">
        <v>-13.399813999999999</v>
      </c>
    </row>
    <row r="391" spans="2:14" x14ac:dyDescent="0.25">
      <c r="B391">
        <v>7003000000</v>
      </c>
      <c r="C391">
        <v>-12.059163</v>
      </c>
      <c r="D391">
        <v>-12.351538</v>
      </c>
      <c r="L391">
        <v>7003000000</v>
      </c>
      <c r="M391">
        <v>-11.363913999999999</v>
      </c>
      <c r="N391">
        <v>-13.141584</v>
      </c>
    </row>
    <row r="392" spans="2:14" x14ac:dyDescent="0.25">
      <c r="B392">
        <v>7102900000</v>
      </c>
      <c r="C392">
        <v>-11.907093</v>
      </c>
      <c r="D392">
        <v>-11.941635</v>
      </c>
      <c r="L392">
        <v>7102900000</v>
      </c>
      <c r="M392">
        <v>-11.303412</v>
      </c>
      <c r="N392">
        <v>-12.705584999999999</v>
      </c>
    </row>
    <row r="393" spans="2:14" x14ac:dyDescent="0.25">
      <c r="B393">
        <v>7202800000</v>
      </c>
      <c r="C393">
        <v>-11.989599999999999</v>
      </c>
      <c r="D393">
        <v>-11.583639</v>
      </c>
      <c r="L393">
        <v>7202800000</v>
      </c>
      <c r="M393">
        <v>-11.423325999999999</v>
      </c>
      <c r="N393">
        <v>-12.242421999999999</v>
      </c>
    </row>
    <row r="394" spans="2:14" x14ac:dyDescent="0.25">
      <c r="B394">
        <v>7302700000</v>
      </c>
      <c r="C394">
        <v>-12.067247</v>
      </c>
      <c r="D394">
        <v>-11.315004</v>
      </c>
      <c r="L394">
        <v>7302700000</v>
      </c>
      <c r="M394">
        <v>-11.561375999999999</v>
      </c>
      <c r="N394">
        <v>-11.906136999999999</v>
      </c>
    </row>
    <row r="395" spans="2:14" x14ac:dyDescent="0.25">
      <c r="B395">
        <v>7402600000</v>
      </c>
      <c r="C395">
        <v>-12.082869000000001</v>
      </c>
      <c r="D395">
        <v>-11.103121</v>
      </c>
      <c r="L395">
        <v>7402600000</v>
      </c>
      <c r="M395">
        <v>-11.654005</v>
      </c>
      <c r="N395">
        <v>-11.547176</v>
      </c>
    </row>
    <row r="396" spans="2:14" x14ac:dyDescent="0.25">
      <c r="B396">
        <v>7502500000</v>
      </c>
      <c r="C396">
        <v>-11.974595000000001</v>
      </c>
      <c r="D396">
        <v>-10.968418</v>
      </c>
      <c r="L396">
        <v>7502500000</v>
      </c>
      <c r="M396">
        <v>-11.631774</v>
      </c>
      <c r="N396">
        <v>-11.353096000000001</v>
      </c>
    </row>
    <row r="397" spans="2:14" x14ac:dyDescent="0.25">
      <c r="B397">
        <v>7602400000</v>
      </c>
      <c r="C397">
        <v>-11.838032999999999</v>
      </c>
      <c r="D397">
        <v>-10.755625999999999</v>
      </c>
      <c r="L397">
        <v>7602400000</v>
      </c>
      <c r="M397">
        <v>-11.571439</v>
      </c>
      <c r="N397">
        <v>-10.989777999999999</v>
      </c>
    </row>
    <row r="398" spans="2:14" x14ac:dyDescent="0.25">
      <c r="B398">
        <v>7702300000</v>
      </c>
      <c r="C398">
        <v>-11.745138000000001</v>
      </c>
      <c r="D398">
        <v>-10.64292</v>
      </c>
      <c r="L398">
        <v>7702300000</v>
      </c>
      <c r="M398">
        <v>-11.557598</v>
      </c>
      <c r="N398">
        <v>-10.822293</v>
      </c>
    </row>
    <row r="399" spans="2:14" x14ac:dyDescent="0.25">
      <c r="B399">
        <v>7802200000</v>
      </c>
      <c r="C399">
        <v>-11.572945000000001</v>
      </c>
      <c r="D399">
        <v>-10.579822</v>
      </c>
      <c r="L399">
        <v>7802200000</v>
      </c>
      <c r="M399">
        <v>-11.448211000000001</v>
      </c>
      <c r="N399">
        <v>-10.588988000000001</v>
      </c>
    </row>
    <row r="400" spans="2:14" x14ac:dyDescent="0.25">
      <c r="B400">
        <v>7902100000</v>
      </c>
      <c r="C400">
        <v>-11.471938</v>
      </c>
      <c r="D400">
        <v>-10.546362</v>
      </c>
      <c r="L400">
        <v>7902100000</v>
      </c>
      <c r="M400">
        <v>-11.351226</v>
      </c>
      <c r="N400">
        <v>-10.533884</v>
      </c>
    </row>
    <row r="401" spans="2:14" x14ac:dyDescent="0.25">
      <c r="B401">
        <v>8002000000</v>
      </c>
      <c r="C401">
        <v>-11.545346</v>
      </c>
      <c r="D401">
        <v>-10.363436999999999</v>
      </c>
      <c r="L401">
        <v>8002000000</v>
      </c>
      <c r="M401">
        <v>-11.384136</v>
      </c>
      <c r="N401">
        <v>-10.266404</v>
      </c>
    </row>
    <row r="402" spans="2:14" x14ac:dyDescent="0.25">
      <c r="B402">
        <v>8101900000</v>
      </c>
      <c r="C402">
        <v>-11.800076000000001</v>
      </c>
      <c r="D402">
        <v>-10.293725999999999</v>
      </c>
      <c r="L402">
        <v>8101900000</v>
      </c>
      <c r="M402">
        <v>-11.568669</v>
      </c>
      <c r="N402">
        <v>-10.206056999999999</v>
      </c>
    </row>
    <row r="403" spans="2:14" x14ac:dyDescent="0.25">
      <c r="B403">
        <v>8201800000</v>
      </c>
      <c r="C403">
        <v>-12.058908000000001</v>
      </c>
      <c r="D403">
        <v>-10.268046</v>
      </c>
      <c r="L403">
        <v>8201800000</v>
      </c>
      <c r="M403">
        <v>-11.775159</v>
      </c>
      <c r="N403">
        <v>-10.00445</v>
      </c>
    </row>
    <row r="404" spans="2:14" x14ac:dyDescent="0.25">
      <c r="B404">
        <v>8301700000</v>
      </c>
      <c r="C404">
        <v>-12.252331999999999</v>
      </c>
      <c r="D404">
        <v>-10.357379999999999</v>
      </c>
      <c r="L404">
        <v>8301700000</v>
      </c>
      <c r="M404">
        <v>-11.920375999999999</v>
      </c>
      <c r="N404">
        <v>-10.106635000000001</v>
      </c>
    </row>
    <row r="405" spans="2:14" x14ac:dyDescent="0.25">
      <c r="B405">
        <v>8401600000</v>
      </c>
      <c r="C405">
        <v>-12.380381</v>
      </c>
      <c r="D405">
        <v>-10.265613999999999</v>
      </c>
      <c r="L405">
        <v>8401600000</v>
      </c>
      <c r="M405">
        <v>-12.026183</v>
      </c>
      <c r="N405">
        <v>-9.9173373999999992</v>
      </c>
    </row>
    <row r="406" spans="2:14" x14ac:dyDescent="0.25">
      <c r="B406">
        <v>8501500000</v>
      </c>
      <c r="C406">
        <v>-12.469481999999999</v>
      </c>
      <c r="D406">
        <v>-10.236041</v>
      </c>
      <c r="L406">
        <v>8501500000</v>
      </c>
      <c r="M406">
        <v>-12.063513</v>
      </c>
      <c r="N406">
        <v>-10.034694999999999</v>
      </c>
    </row>
    <row r="407" spans="2:14" x14ac:dyDescent="0.25">
      <c r="B407">
        <v>8601400000</v>
      </c>
      <c r="C407">
        <v>-12.573915</v>
      </c>
      <c r="D407">
        <v>-10.060736</v>
      </c>
      <c r="L407">
        <v>8601400000</v>
      </c>
      <c r="M407">
        <v>-12.097633</v>
      </c>
      <c r="N407">
        <v>-9.8135899999999996</v>
      </c>
    </row>
    <row r="408" spans="2:14" x14ac:dyDescent="0.25">
      <c r="B408">
        <v>8701300000</v>
      </c>
      <c r="C408">
        <v>-12.725562999999999</v>
      </c>
      <c r="D408">
        <v>-9.9801167999999993</v>
      </c>
      <c r="L408">
        <v>8701300000</v>
      </c>
      <c r="M408">
        <v>-12.128517</v>
      </c>
      <c r="N408">
        <v>-9.9231949000000004</v>
      </c>
    </row>
    <row r="409" spans="2:14" x14ac:dyDescent="0.25">
      <c r="B409">
        <v>8801200000</v>
      </c>
      <c r="C409">
        <v>-12.918412999999999</v>
      </c>
      <c r="D409">
        <v>-9.6580410000000008</v>
      </c>
      <c r="L409">
        <v>8801200000</v>
      </c>
      <c r="M409">
        <v>-12.173118000000001</v>
      </c>
      <c r="N409">
        <v>-9.5889033999999995</v>
      </c>
    </row>
    <row r="410" spans="2:14" x14ac:dyDescent="0.25">
      <c r="B410">
        <v>8901100000</v>
      </c>
      <c r="C410">
        <v>-13.137568999999999</v>
      </c>
      <c r="D410">
        <v>-9.5370816999999999</v>
      </c>
      <c r="L410">
        <v>8901100000</v>
      </c>
      <c r="M410">
        <v>-12.215498999999999</v>
      </c>
      <c r="N410">
        <v>-9.6753149000000001</v>
      </c>
    </row>
    <row r="411" spans="2:14" x14ac:dyDescent="0.25">
      <c r="B411">
        <v>9001000000</v>
      </c>
      <c r="C411">
        <v>-13.333009000000001</v>
      </c>
      <c r="D411">
        <v>-9.2506886000000002</v>
      </c>
      <c r="L411">
        <v>9001000000</v>
      </c>
      <c r="M411">
        <v>-12.258953999999999</v>
      </c>
      <c r="N411">
        <v>-9.3616008999999991</v>
      </c>
    </row>
    <row r="412" spans="2:14" x14ac:dyDescent="0.25">
      <c r="B412">
        <v>9100900000</v>
      </c>
      <c r="C412">
        <v>-13.582305</v>
      </c>
      <c r="D412">
        <v>-9.1908569</v>
      </c>
      <c r="L412">
        <v>9100900000</v>
      </c>
      <c r="M412">
        <v>-12.340488000000001</v>
      </c>
      <c r="N412">
        <v>-9.4776354000000005</v>
      </c>
    </row>
    <row r="413" spans="2:14" x14ac:dyDescent="0.25">
      <c r="B413">
        <v>9200800000</v>
      </c>
      <c r="C413">
        <v>-13.781972</v>
      </c>
      <c r="D413">
        <v>-8.9316043999999994</v>
      </c>
      <c r="L413">
        <v>9200800000</v>
      </c>
      <c r="M413">
        <v>-12.430621</v>
      </c>
      <c r="N413">
        <v>-9.2040310000000005</v>
      </c>
    </row>
    <row r="414" spans="2:14" x14ac:dyDescent="0.25">
      <c r="B414">
        <v>9300700000</v>
      </c>
      <c r="C414">
        <v>-13.967817999999999</v>
      </c>
      <c r="D414">
        <v>-8.8623457000000005</v>
      </c>
      <c r="L414">
        <v>9300700000</v>
      </c>
      <c r="M414">
        <v>-12.583379000000001</v>
      </c>
      <c r="N414">
        <v>-9.2879275999999997</v>
      </c>
    </row>
    <row r="415" spans="2:14" x14ac:dyDescent="0.25">
      <c r="B415">
        <v>9400600000</v>
      </c>
      <c r="C415">
        <v>-14.002045000000001</v>
      </c>
      <c r="D415">
        <v>-8.6339454999999994</v>
      </c>
      <c r="L415">
        <v>9400600000</v>
      </c>
      <c r="M415">
        <v>-12.710271000000001</v>
      </c>
      <c r="N415">
        <v>-9.0351485999999994</v>
      </c>
    </row>
    <row r="416" spans="2:14" x14ac:dyDescent="0.25">
      <c r="B416">
        <v>9500500000</v>
      </c>
      <c r="C416">
        <v>-14.128831</v>
      </c>
      <c r="D416">
        <v>-8.5827264999999997</v>
      </c>
      <c r="L416">
        <v>9500500000</v>
      </c>
      <c r="M416">
        <v>-12.891394</v>
      </c>
      <c r="N416">
        <v>-9.0405788000000005</v>
      </c>
    </row>
    <row r="417" spans="2:16" x14ac:dyDescent="0.25">
      <c r="B417">
        <v>9600400000</v>
      </c>
      <c r="C417">
        <v>-14.320133</v>
      </c>
      <c r="D417">
        <v>-8.3424186999999996</v>
      </c>
      <c r="L417">
        <v>9600400000</v>
      </c>
      <c r="M417">
        <v>-13.149879</v>
      </c>
      <c r="N417">
        <v>-8.8077850000000009</v>
      </c>
    </row>
    <row r="418" spans="2:16" x14ac:dyDescent="0.25">
      <c r="B418">
        <v>9700300000</v>
      </c>
      <c r="C418">
        <v>-14.526322</v>
      </c>
      <c r="D418">
        <v>-8.2827815999999999</v>
      </c>
      <c r="L418">
        <v>9700300000</v>
      </c>
      <c r="M418">
        <v>-13.33502</v>
      </c>
      <c r="N418">
        <v>-8.7686452999999993</v>
      </c>
    </row>
    <row r="419" spans="2:16" x14ac:dyDescent="0.25">
      <c r="B419">
        <v>9800200000</v>
      </c>
      <c r="C419">
        <v>-14.689819</v>
      </c>
      <c r="D419">
        <v>-8.0560465000000008</v>
      </c>
      <c r="L419">
        <v>9800200000</v>
      </c>
      <c r="M419">
        <v>-13.508661</v>
      </c>
      <c r="N419">
        <v>-8.6331100000000003</v>
      </c>
    </row>
    <row r="420" spans="2:16" x14ac:dyDescent="0.25">
      <c r="B420">
        <v>9900100000</v>
      </c>
      <c r="C420">
        <v>-12.467772</v>
      </c>
      <c r="D420">
        <v>-6.4573207000000004</v>
      </c>
      <c r="L420">
        <v>9900100000</v>
      </c>
      <c r="M420">
        <v>-11.586741</v>
      </c>
      <c r="N420">
        <v>-9.8030348000000007</v>
      </c>
    </row>
    <row r="421" spans="2:16" x14ac:dyDescent="0.25">
      <c r="B421">
        <v>10000000000</v>
      </c>
      <c r="C421">
        <v>-10.257495</v>
      </c>
      <c r="D421">
        <v>-4.8082924</v>
      </c>
      <c r="L421">
        <v>10000000000</v>
      </c>
      <c r="M421">
        <v>-9.6991633999999998</v>
      </c>
      <c r="N421">
        <v>-10.961985</v>
      </c>
    </row>
    <row r="422" spans="2:16" x14ac:dyDescent="0.25">
      <c r="B422" t="s">
        <v>25</v>
      </c>
      <c r="L422" t="s">
        <v>25</v>
      </c>
    </row>
    <row r="425" spans="2:16" x14ac:dyDescent="0.25">
      <c r="B425" t="s">
        <v>27</v>
      </c>
      <c r="L425" t="s">
        <v>27</v>
      </c>
    </row>
    <row r="426" spans="2:16" x14ac:dyDescent="0.25">
      <c r="B426" t="s">
        <v>23</v>
      </c>
      <c r="C426" t="s">
        <v>110</v>
      </c>
      <c r="D426" t="s">
        <v>111</v>
      </c>
      <c r="E426" t="s">
        <v>112</v>
      </c>
      <c r="F426" t="s">
        <v>113</v>
      </c>
      <c r="L426" t="s">
        <v>23</v>
      </c>
      <c r="M426" t="s">
        <v>110</v>
      </c>
      <c r="N426" t="s">
        <v>111</v>
      </c>
      <c r="O426" t="s">
        <v>112</v>
      </c>
      <c r="P426" t="s">
        <v>113</v>
      </c>
    </row>
    <row r="427" spans="2:16" x14ac:dyDescent="0.25">
      <c r="B427">
        <v>10000000</v>
      </c>
      <c r="C427">
        <v>-2.0186774999999999</v>
      </c>
      <c r="D427">
        <v>-23.908998</v>
      </c>
      <c r="E427">
        <v>-66.954041000000004</v>
      </c>
      <c r="F427">
        <v>-62.644756000000001</v>
      </c>
      <c r="L427">
        <v>10000000</v>
      </c>
      <c r="M427">
        <v>-2.0186774999999999</v>
      </c>
      <c r="N427">
        <v>-23.908998</v>
      </c>
      <c r="O427">
        <v>-66.954041000000004</v>
      </c>
      <c r="P427">
        <v>-62.644756000000001</v>
      </c>
    </row>
    <row r="428" spans="2:16" x14ac:dyDescent="0.25">
      <c r="B428">
        <v>74950000</v>
      </c>
      <c r="C428">
        <v>-2.1223006</v>
      </c>
      <c r="D428">
        <v>-23.784593999999998</v>
      </c>
      <c r="E428">
        <v>-62.448616000000001</v>
      </c>
      <c r="F428">
        <v>-59.511561999999998</v>
      </c>
      <c r="L428">
        <v>74950000</v>
      </c>
      <c r="M428">
        <v>-2.1223006</v>
      </c>
      <c r="N428">
        <v>-23.784593999999998</v>
      </c>
      <c r="O428">
        <v>-62.448616000000001</v>
      </c>
      <c r="P428">
        <v>-59.511561999999998</v>
      </c>
    </row>
    <row r="429" spans="2:16" x14ac:dyDescent="0.25">
      <c r="B429">
        <v>139900000</v>
      </c>
      <c r="C429">
        <v>-2.2697395999999999</v>
      </c>
      <c r="D429">
        <v>-23.631947</v>
      </c>
      <c r="E429">
        <v>-56.533431999999998</v>
      </c>
      <c r="F429">
        <v>-54.844684999999998</v>
      </c>
      <c r="L429">
        <v>139900000</v>
      </c>
      <c r="M429">
        <v>-2.2697395999999999</v>
      </c>
      <c r="N429">
        <v>-23.631947</v>
      </c>
      <c r="O429">
        <v>-56.533431999999998</v>
      </c>
      <c r="P429">
        <v>-54.844684999999998</v>
      </c>
    </row>
    <row r="430" spans="2:16" x14ac:dyDescent="0.25">
      <c r="B430">
        <v>204850000</v>
      </c>
      <c r="C430">
        <v>-2.4291241000000001</v>
      </c>
      <c r="D430">
        <v>-23.547969999999999</v>
      </c>
      <c r="E430">
        <v>-52.205314999999999</v>
      </c>
      <c r="F430">
        <v>-49.959892000000004</v>
      </c>
      <c r="L430">
        <v>204850000</v>
      </c>
      <c r="M430">
        <v>-2.4291241000000001</v>
      </c>
      <c r="N430">
        <v>-23.547969999999999</v>
      </c>
      <c r="O430">
        <v>-52.205314999999999</v>
      </c>
      <c r="P430">
        <v>-49.959892000000004</v>
      </c>
    </row>
    <row r="431" spans="2:16" x14ac:dyDescent="0.25">
      <c r="B431">
        <v>269800000</v>
      </c>
      <c r="C431">
        <v>-2.5435127999999998</v>
      </c>
      <c r="D431">
        <v>-23.577099</v>
      </c>
      <c r="E431">
        <v>-49.126846</v>
      </c>
      <c r="F431">
        <v>-46.332599999999999</v>
      </c>
      <c r="L431">
        <v>269800000</v>
      </c>
      <c r="M431">
        <v>-2.5435127999999998</v>
      </c>
      <c r="N431">
        <v>-23.577099</v>
      </c>
      <c r="O431">
        <v>-49.126846</v>
      </c>
      <c r="P431">
        <v>-46.332599999999999</v>
      </c>
    </row>
    <row r="432" spans="2:16" x14ac:dyDescent="0.25">
      <c r="B432">
        <v>334750000</v>
      </c>
      <c r="C432">
        <v>-2.6499088</v>
      </c>
      <c r="D432">
        <v>-23.681833000000001</v>
      </c>
      <c r="E432">
        <v>-46.836792000000003</v>
      </c>
      <c r="F432">
        <v>-43.305698</v>
      </c>
      <c r="L432">
        <v>334750000</v>
      </c>
      <c r="M432">
        <v>-2.6499088</v>
      </c>
      <c r="N432">
        <v>-23.681833000000001</v>
      </c>
      <c r="O432">
        <v>-46.836792000000003</v>
      </c>
      <c r="P432">
        <v>-43.305698</v>
      </c>
    </row>
    <row r="433" spans="2:16" x14ac:dyDescent="0.25">
      <c r="B433">
        <v>399700000</v>
      </c>
      <c r="C433">
        <v>-2.7131283000000002</v>
      </c>
      <c r="D433">
        <v>-23.798822000000001</v>
      </c>
      <c r="E433">
        <v>-44.801597999999998</v>
      </c>
      <c r="F433">
        <v>-40.403793</v>
      </c>
      <c r="L433">
        <v>399700000</v>
      </c>
      <c r="M433">
        <v>-2.7131283000000002</v>
      </c>
      <c r="N433">
        <v>-23.798822000000001</v>
      </c>
      <c r="O433">
        <v>-44.801597999999998</v>
      </c>
      <c r="P433">
        <v>-40.403793</v>
      </c>
    </row>
    <row r="434" spans="2:16" x14ac:dyDescent="0.25">
      <c r="B434">
        <v>464650000</v>
      </c>
      <c r="C434">
        <v>-2.7807073999999998</v>
      </c>
      <c r="D434">
        <v>-23.914017000000001</v>
      </c>
      <c r="E434">
        <v>-43.106670000000001</v>
      </c>
      <c r="F434">
        <v>-37.736248000000003</v>
      </c>
      <c r="L434">
        <v>464650000</v>
      </c>
      <c r="M434">
        <v>-2.7807073999999998</v>
      </c>
      <c r="N434">
        <v>-23.914017000000001</v>
      </c>
      <c r="O434">
        <v>-43.106670000000001</v>
      </c>
      <c r="P434">
        <v>-37.736248000000003</v>
      </c>
    </row>
    <row r="435" spans="2:16" x14ac:dyDescent="0.25">
      <c r="B435">
        <v>529600000</v>
      </c>
      <c r="C435">
        <v>-2.8238246</v>
      </c>
      <c r="D435">
        <v>-24.004000000000001</v>
      </c>
      <c r="E435">
        <v>-41.561985</v>
      </c>
      <c r="F435">
        <v>-35.421188000000001</v>
      </c>
      <c r="L435">
        <v>529600000</v>
      </c>
      <c r="M435">
        <v>-2.8238246</v>
      </c>
      <c r="N435">
        <v>-24.004000000000001</v>
      </c>
      <c r="O435">
        <v>-41.561985</v>
      </c>
      <c r="P435">
        <v>-35.421188000000001</v>
      </c>
    </row>
    <row r="436" spans="2:16" x14ac:dyDescent="0.25">
      <c r="B436">
        <v>594550000</v>
      </c>
      <c r="C436">
        <v>-2.8709256999999999</v>
      </c>
      <c r="D436">
        <v>-24.067682000000001</v>
      </c>
      <c r="E436">
        <v>-40.194015999999998</v>
      </c>
      <c r="F436">
        <v>-31.749651</v>
      </c>
      <c r="L436">
        <v>594550000</v>
      </c>
      <c r="M436">
        <v>-2.8709256999999999</v>
      </c>
      <c r="N436">
        <v>-24.067682000000001</v>
      </c>
      <c r="O436">
        <v>-40.194015999999998</v>
      </c>
      <c r="P436">
        <v>-31.749651</v>
      </c>
    </row>
    <row r="437" spans="2:16" x14ac:dyDescent="0.25">
      <c r="B437">
        <v>659500000</v>
      </c>
      <c r="C437">
        <v>-2.9100177</v>
      </c>
      <c r="D437">
        <v>-24.108201999999999</v>
      </c>
      <c r="E437">
        <v>-38.959285999999999</v>
      </c>
      <c r="F437">
        <v>-28.349226000000002</v>
      </c>
      <c r="L437">
        <v>659500000</v>
      </c>
      <c r="M437">
        <v>-2.9100177</v>
      </c>
      <c r="N437">
        <v>-24.108201999999999</v>
      </c>
      <c r="O437">
        <v>-38.959285999999999</v>
      </c>
      <c r="P437">
        <v>-28.349226000000002</v>
      </c>
    </row>
    <row r="438" spans="2:16" x14ac:dyDescent="0.25">
      <c r="B438">
        <v>724450000</v>
      </c>
      <c r="C438">
        <v>-2.9481815999999998</v>
      </c>
      <c r="D438">
        <v>-24.118642999999999</v>
      </c>
      <c r="E438">
        <v>-37.402316999999996</v>
      </c>
      <c r="F438">
        <v>-24.868849000000001</v>
      </c>
      <c r="L438">
        <v>724450000</v>
      </c>
      <c r="M438">
        <v>-2.9481815999999998</v>
      </c>
      <c r="N438">
        <v>-24.118642999999999</v>
      </c>
      <c r="O438">
        <v>-37.402316999999996</v>
      </c>
      <c r="P438">
        <v>-24.868849000000001</v>
      </c>
    </row>
    <row r="439" spans="2:16" x14ac:dyDescent="0.25">
      <c r="B439">
        <v>789400000</v>
      </c>
      <c r="C439">
        <v>-2.9955661</v>
      </c>
      <c r="D439">
        <v>-24.114118999999999</v>
      </c>
      <c r="E439">
        <v>-36.084918999999999</v>
      </c>
      <c r="F439">
        <v>-22.575665999999998</v>
      </c>
      <c r="L439">
        <v>789400000</v>
      </c>
      <c r="M439">
        <v>-2.9955661</v>
      </c>
      <c r="N439">
        <v>-24.114118999999999</v>
      </c>
      <c r="O439">
        <v>-36.084918999999999</v>
      </c>
      <c r="P439">
        <v>-22.575665999999998</v>
      </c>
    </row>
    <row r="440" spans="2:16" x14ac:dyDescent="0.25">
      <c r="B440">
        <v>854350000</v>
      </c>
      <c r="C440">
        <v>-3.0356046999999999</v>
      </c>
      <c r="D440">
        <v>-24.076665999999999</v>
      </c>
      <c r="E440">
        <v>-34.453049</v>
      </c>
      <c r="F440">
        <v>-20.803173000000001</v>
      </c>
      <c r="L440">
        <v>854350000</v>
      </c>
      <c r="M440">
        <v>-3.0356046999999999</v>
      </c>
      <c r="N440">
        <v>-24.076665999999999</v>
      </c>
      <c r="O440">
        <v>-34.453049</v>
      </c>
      <c r="P440">
        <v>-20.803173000000001</v>
      </c>
    </row>
    <row r="441" spans="2:16" x14ac:dyDescent="0.25">
      <c r="B441">
        <v>919300000</v>
      </c>
      <c r="C441">
        <v>-3.1099321999999998</v>
      </c>
      <c r="D441">
        <v>-24.045137</v>
      </c>
      <c r="E441">
        <v>-33.058810999999999</v>
      </c>
      <c r="F441">
        <v>-19.834854</v>
      </c>
      <c r="L441">
        <v>919300000</v>
      </c>
      <c r="M441">
        <v>-3.1099321999999998</v>
      </c>
      <c r="N441">
        <v>-24.045137</v>
      </c>
      <c r="O441">
        <v>-33.058810999999999</v>
      </c>
      <c r="P441">
        <v>-19.834854</v>
      </c>
    </row>
    <row r="442" spans="2:16" x14ac:dyDescent="0.25">
      <c r="B442">
        <v>984250000</v>
      </c>
      <c r="C442">
        <v>-3.1903929999999998</v>
      </c>
      <c r="D442">
        <v>-24.064716000000001</v>
      </c>
      <c r="E442">
        <v>-31.861319999999999</v>
      </c>
      <c r="F442">
        <v>-19.206330999999999</v>
      </c>
      <c r="L442">
        <v>984250000</v>
      </c>
      <c r="M442">
        <v>-3.1903929999999998</v>
      </c>
      <c r="N442">
        <v>-24.064716000000001</v>
      </c>
      <c r="O442">
        <v>-31.861319999999999</v>
      </c>
      <c r="P442">
        <v>-19.206330999999999</v>
      </c>
    </row>
    <row r="443" spans="2:16" x14ac:dyDescent="0.25">
      <c r="B443">
        <v>1049200000</v>
      </c>
      <c r="C443">
        <v>-3.3243081999999999</v>
      </c>
      <c r="D443">
        <v>-24.150414999999999</v>
      </c>
      <c r="E443">
        <v>-31.254453999999999</v>
      </c>
      <c r="F443">
        <v>-18.699572</v>
      </c>
      <c r="L443">
        <v>1049200000</v>
      </c>
      <c r="M443">
        <v>-3.3243081999999999</v>
      </c>
      <c r="N443">
        <v>-24.150414999999999</v>
      </c>
      <c r="O443">
        <v>-31.254453999999999</v>
      </c>
      <c r="P443">
        <v>-18.699572</v>
      </c>
    </row>
    <row r="444" spans="2:16" x14ac:dyDescent="0.25">
      <c r="B444">
        <v>1114150000</v>
      </c>
      <c r="C444">
        <v>-3.4745805000000001</v>
      </c>
      <c r="D444">
        <v>-24.440176000000001</v>
      </c>
      <c r="E444">
        <v>-31.626729999999998</v>
      </c>
      <c r="F444">
        <v>-17.740797000000001</v>
      </c>
      <c r="L444">
        <v>1114150000</v>
      </c>
      <c r="M444">
        <v>-3.4745805000000001</v>
      </c>
      <c r="N444">
        <v>-24.440176000000001</v>
      </c>
      <c r="O444">
        <v>-31.626729999999998</v>
      </c>
      <c r="P444">
        <v>-17.740797000000001</v>
      </c>
    </row>
    <row r="445" spans="2:16" x14ac:dyDescent="0.25">
      <c r="B445">
        <v>1179100000</v>
      </c>
      <c r="C445">
        <v>-3.6749382000000002</v>
      </c>
      <c r="D445">
        <v>-24.839359000000002</v>
      </c>
      <c r="E445">
        <v>-32.422702999999998</v>
      </c>
      <c r="F445">
        <v>-17.497952999999999</v>
      </c>
      <c r="L445">
        <v>1179100000</v>
      </c>
      <c r="M445">
        <v>-3.6749382000000002</v>
      </c>
      <c r="N445">
        <v>-24.839359000000002</v>
      </c>
      <c r="O445">
        <v>-32.422702999999998</v>
      </c>
      <c r="P445">
        <v>-17.497952999999999</v>
      </c>
    </row>
    <row r="446" spans="2:16" x14ac:dyDescent="0.25">
      <c r="B446">
        <v>1244050000</v>
      </c>
      <c r="C446">
        <v>-3.8806441</v>
      </c>
      <c r="D446">
        <v>-25.344263000000002</v>
      </c>
      <c r="E446">
        <v>-33.553199999999997</v>
      </c>
      <c r="F446">
        <v>-17.294291000000001</v>
      </c>
      <c r="L446">
        <v>1244050000</v>
      </c>
      <c r="M446">
        <v>-3.8806441</v>
      </c>
      <c r="N446">
        <v>-25.344263000000002</v>
      </c>
      <c r="O446">
        <v>-33.553199999999997</v>
      </c>
      <c r="P446">
        <v>-17.294291000000001</v>
      </c>
    </row>
    <row r="447" spans="2:16" x14ac:dyDescent="0.25">
      <c r="B447">
        <v>1309000000</v>
      </c>
      <c r="C447">
        <v>-4.1354708999999996</v>
      </c>
      <c r="D447">
        <v>-25.817361999999999</v>
      </c>
      <c r="E447">
        <v>-34.611027</v>
      </c>
      <c r="F447">
        <v>-17.407250999999999</v>
      </c>
      <c r="L447">
        <v>1309000000</v>
      </c>
      <c r="M447">
        <v>-4.1354708999999996</v>
      </c>
      <c r="N447">
        <v>-25.817361999999999</v>
      </c>
      <c r="O447">
        <v>-34.611027</v>
      </c>
      <c r="P447">
        <v>-17.407250999999999</v>
      </c>
    </row>
    <row r="448" spans="2:16" x14ac:dyDescent="0.25">
      <c r="B448">
        <v>1373950000</v>
      </c>
      <c r="C448">
        <v>-4.4336700000000002</v>
      </c>
      <c r="D448">
        <v>-26.293371</v>
      </c>
      <c r="E448">
        <v>-35.687018999999999</v>
      </c>
      <c r="F448">
        <v>-17.729192999999999</v>
      </c>
      <c r="L448">
        <v>1373950000</v>
      </c>
      <c r="M448">
        <v>-4.4336700000000002</v>
      </c>
      <c r="N448">
        <v>-26.293371</v>
      </c>
      <c r="O448">
        <v>-35.687018999999999</v>
      </c>
      <c r="P448">
        <v>-17.729192999999999</v>
      </c>
    </row>
    <row r="449" spans="2:16" x14ac:dyDescent="0.25">
      <c r="B449">
        <v>1438900000</v>
      </c>
      <c r="C449">
        <v>-4.8556179999999998</v>
      </c>
      <c r="D449">
        <v>-26.794003</v>
      </c>
      <c r="E449">
        <v>-36.830212000000003</v>
      </c>
      <c r="F449">
        <v>-17.947434999999999</v>
      </c>
      <c r="L449">
        <v>1438900000</v>
      </c>
      <c r="M449">
        <v>-4.8556179999999998</v>
      </c>
      <c r="N449">
        <v>-26.794003</v>
      </c>
      <c r="O449">
        <v>-36.830212000000003</v>
      </c>
      <c r="P449">
        <v>-17.947434999999999</v>
      </c>
    </row>
    <row r="450" spans="2:16" x14ac:dyDescent="0.25">
      <c r="B450">
        <v>1503850000</v>
      </c>
      <c r="C450">
        <v>-5.2815614000000002</v>
      </c>
      <c r="D450">
        <v>-27.315386</v>
      </c>
      <c r="E450">
        <v>-37.751198000000002</v>
      </c>
      <c r="F450">
        <v>-17.989419999999999</v>
      </c>
      <c r="L450">
        <v>1503850000</v>
      </c>
      <c r="M450">
        <v>-5.2815614000000002</v>
      </c>
      <c r="N450">
        <v>-27.315386</v>
      </c>
      <c r="O450">
        <v>-37.751198000000002</v>
      </c>
      <c r="P450">
        <v>-17.989419999999999</v>
      </c>
    </row>
    <row r="451" spans="2:16" x14ac:dyDescent="0.25">
      <c r="B451">
        <v>1568800000</v>
      </c>
      <c r="C451">
        <v>-5.7589464000000001</v>
      </c>
      <c r="D451">
        <v>-27.882560999999999</v>
      </c>
      <c r="E451">
        <v>-38.619667</v>
      </c>
      <c r="F451">
        <v>-18.664341</v>
      </c>
      <c r="L451">
        <v>1568800000</v>
      </c>
      <c r="M451">
        <v>-5.7589464000000001</v>
      </c>
      <c r="N451">
        <v>-27.882560999999999</v>
      </c>
      <c r="O451">
        <v>-38.619667</v>
      </c>
      <c r="P451">
        <v>-18.664341</v>
      </c>
    </row>
    <row r="452" spans="2:16" x14ac:dyDescent="0.25">
      <c r="B452">
        <v>1633750000</v>
      </c>
      <c r="C452">
        <v>-6.2034383000000002</v>
      </c>
      <c r="D452">
        <v>-28.446735</v>
      </c>
      <c r="E452">
        <v>-39.297885999999998</v>
      </c>
      <c r="F452">
        <v>-19.564959000000002</v>
      </c>
      <c r="L452">
        <v>1633750000</v>
      </c>
      <c r="M452">
        <v>-6.2034383000000002</v>
      </c>
      <c r="N452">
        <v>-28.446735</v>
      </c>
      <c r="O452">
        <v>-39.297885999999998</v>
      </c>
      <c r="P452">
        <v>-19.564959000000002</v>
      </c>
    </row>
    <row r="453" spans="2:16" x14ac:dyDescent="0.25">
      <c r="B453">
        <v>1698700000</v>
      </c>
      <c r="C453">
        <v>-6.6366310000000004</v>
      </c>
      <c r="D453">
        <v>-29.031866000000001</v>
      </c>
      <c r="E453">
        <v>-40.063175000000001</v>
      </c>
      <c r="F453">
        <v>-20.325704999999999</v>
      </c>
      <c r="L453">
        <v>1698700000</v>
      </c>
      <c r="M453">
        <v>-6.6366310000000004</v>
      </c>
      <c r="N453">
        <v>-29.031866000000001</v>
      </c>
      <c r="O453">
        <v>-40.063175000000001</v>
      </c>
      <c r="P453">
        <v>-20.325704999999999</v>
      </c>
    </row>
    <row r="454" spans="2:16" x14ac:dyDescent="0.25">
      <c r="B454">
        <v>1763650000</v>
      </c>
      <c r="C454">
        <v>-7.1042180000000004</v>
      </c>
      <c r="D454">
        <v>-29.647666999999998</v>
      </c>
      <c r="E454">
        <v>-40.898524999999999</v>
      </c>
      <c r="F454">
        <v>-20.768984</v>
      </c>
      <c r="L454">
        <v>1763650000</v>
      </c>
      <c r="M454">
        <v>-7.1042180000000004</v>
      </c>
      <c r="N454">
        <v>-29.647666999999998</v>
      </c>
      <c r="O454">
        <v>-40.898524999999999</v>
      </c>
      <c r="P454">
        <v>-20.768984</v>
      </c>
    </row>
    <row r="455" spans="2:16" x14ac:dyDescent="0.25">
      <c r="B455">
        <v>1828600000</v>
      </c>
      <c r="C455">
        <v>-7.5927886999999998</v>
      </c>
      <c r="D455">
        <v>-30.334548999999999</v>
      </c>
      <c r="E455">
        <v>-41.719954999999999</v>
      </c>
      <c r="F455">
        <v>-21.268198000000002</v>
      </c>
      <c r="L455">
        <v>1828600000</v>
      </c>
      <c r="M455">
        <v>-7.5927886999999998</v>
      </c>
      <c r="N455">
        <v>-30.334548999999999</v>
      </c>
      <c r="O455">
        <v>-41.719954999999999</v>
      </c>
      <c r="P455">
        <v>-21.268198000000002</v>
      </c>
    </row>
    <row r="456" spans="2:16" x14ac:dyDescent="0.25">
      <c r="B456">
        <v>1893550000</v>
      </c>
      <c r="C456">
        <v>-8.1408625000000008</v>
      </c>
      <c r="D456">
        <v>-31.07132</v>
      </c>
      <c r="E456">
        <v>-42.588478000000002</v>
      </c>
      <c r="F456">
        <v>-22.077829000000001</v>
      </c>
      <c r="L456">
        <v>1893550000</v>
      </c>
      <c r="M456">
        <v>-8.1408625000000008</v>
      </c>
      <c r="N456">
        <v>-31.07132</v>
      </c>
      <c r="O456">
        <v>-42.588478000000002</v>
      </c>
      <c r="P456">
        <v>-22.077829000000001</v>
      </c>
    </row>
    <row r="457" spans="2:16" x14ac:dyDescent="0.25">
      <c r="B457">
        <v>1958500000</v>
      </c>
      <c r="C457">
        <v>-8.6673670000000005</v>
      </c>
      <c r="D457">
        <v>-31.891293000000001</v>
      </c>
      <c r="E457">
        <v>-42.990519999999997</v>
      </c>
      <c r="F457">
        <v>-22.669312000000001</v>
      </c>
      <c r="L457">
        <v>1958500000</v>
      </c>
      <c r="M457">
        <v>-8.6673670000000005</v>
      </c>
      <c r="N457">
        <v>-31.891293000000001</v>
      </c>
      <c r="O457">
        <v>-42.990519999999997</v>
      </c>
      <c r="P457">
        <v>-22.669312000000001</v>
      </c>
    </row>
    <row r="458" spans="2:16" x14ac:dyDescent="0.25">
      <c r="B458">
        <v>2023450000</v>
      </c>
      <c r="C458">
        <v>-9.2889213999999996</v>
      </c>
      <c r="D458">
        <v>-32.762706999999999</v>
      </c>
      <c r="E458">
        <v>-43.365765000000003</v>
      </c>
      <c r="F458">
        <v>-23.139109000000001</v>
      </c>
      <c r="L458">
        <v>2023450000</v>
      </c>
      <c r="M458">
        <v>-9.2889213999999996</v>
      </c>
      <c r="N458">
        <v>-32.762706999999999</v>
      </c>
      <c r="O458">
        <v>-43.365765000000003</v>
      </c>
      <c r="P458">
        <v>-23.139109000000001</v>
      </c>
    </row>
    <row r="459" spans="2:16" x14ac:dyDescent="0.25">
      <c r="B459">
        <v>2088400000</v>
      </c>
      <c r="C459">
        <v>-9.7849378999999992</v>
      </c>
      <c r="D459">
        <v>-33.686084999999999</v>
      </c>
      <c r="E459">
        <v>-43.553714999999997</v>
      </c>
      <c r="F459">
        <v>-23.761692</v>
      </c>
      <c r="L459">
        <v>2088400000</v>
      </c>
      <c r="M459">
        <v>-9.7849378999999992</v>
      </c>
      <c r="N459">
        <v>-33.686084999999999</v>
      </c>
      <c r="O459">
        <v>-43.553714999999997</v>
      </c>
      <c r="P459">
        <v>-23.761692</v>
      </c>
    </row>
    <row r="460" spans="2:16" x14ac:dyDescent="0.25">
      <c r="B460">
        <v>2153350000</v>
      </c>
      <c r="C460">
        <v>-10.269579999999999</v>
      </c>
      <c r="D460">
        <v>-34.590477</v>
      </c>
      <c r="E460">
        <v>-43.920349000000002</v>
      </c>
      <c r="F460">
        <v>-24.205711000000001</v>
      </c>
      <c r="L460">
        <v>2153350000</v>
      </c>
      <c r="M460">
        <v>-10.269579999999999</v>
      </c>
      <c r="N460">
        <v>-34.590477</v>
      </c>
      <c r="O460">
        <v>-43.920349000000002</v>
      </c>
      <c r="P460">
        <v>-24.205711000000001</v>
      </c>
    </row>
    <row r="461" spans="2:16" x14ac:dyDescent="0.25">
      <c r="B461">
        <v>2218300000</v>
      </c>
      <c r="C461">
        <v>-10.528368</v>
      </c>
      <c r="D461">
        <v>-35.541325000000001</v>
      </c>
      <c r="E461">
        <v>-44.042377000000002</v>
      </c>
      <c r="F461">
        <v>-24.503136000000001</v>
      </c>
      <c r="L461">
        <v>2218300000</v>
      </c>
      <c r="M461">
        <v>-10.528368</v>
      </c>
      <c r="N461">
        <v>-35.541325000000001</v>
      </c>
      <c r="O461">
        <v>-44.042377000000002</v>
      </c>
      <c r="P461">
        <v>-24.503136000000001</v>
      </c>
    </row>
    <row r="462" spans="2:16" x14ac:dyDescent="0.25">
      <c r="B462">
        <v>2283250000</v>
      </c>
      <c r="C462">
        <v>-10.878429000000001</v>
      </c>
      <c r="D462">
        <v>-36.607467999999997</v>
      </c>
      <c r="E462">
        <v>-44.248778999999999</v>
      </c>
      <c r="F462">
        <v>-24.768474999999999</v>
      </c>
      <c r="L462">
        <v>2283250000</v>
      </c>
      <c r="M462">
        <v>-10.878429000000001</v>
      </c>
      <c r="N462">
        <v>-36.607467999999997</v>
      </c>
      <c r="O462">
        <v>-44.248778999999999</v>
      </c>
      <c r="P462">
        <v>-24.768474999999999</v>
      </c>
    </row>
    <row r="463" spans="2:16" x14ac:dyDescent="0.25">
      <c r="B463">
        <v>2348200000</v>
      </c>
      <c r="C463">
        <v>-11.237054000000001</v>
      </c>
      <c r="D463">
        <v>-37.743361999999998</v>
      </c>
      <c r="E463">
        <v>-44.444653000000002</v>
      </c>
      <c r="F463">
        <v>-24.931557000000002</v>
      </c>
      <c r="L463">
        <v>2348200000</v>
      </c>
      <c r="M463">
        <v>-11.237054000000001</v>
      </c>
      <c r="N463">
        <v>-37.743361999999998</v>
      </c>
      <c r="O463">
        <v>-44.444653000000002</v>
      </c>
      <c r="P463">
        <v>-24.931557000000002</v>
      </c>
    </row>
    <row r="464" spans="2:16" x14ac:dyDescent="0.25">
      <c r="B464">
        <v>2413150000</v>
      </c>
      <c r="C464">
        <v>-11.485681</v>
      </c>
      <c r="D464">
        <v>-38.826056999999999</v>
      </c>
      <c r="E464">
        <v>-44.859715000000001</v>
      </c>
      <c r="F464">
        <v>-25.296135</v>
      </c>
      <c r="L464">
        <v>2413150000</v>
      </c>
      <c r="M464">
        <v>-11.485681</v>
      </c>
      <c r="N464">
        <v>-38.826056999999999</v>
      </c>
      <c r="O464">
        <v>-44.859715000000001</v>
      </c>
      <c r="P464">
        <v>-25.296135</v>
      </c>
    </row>
    <row r="465" spans="2:16" x14ac:dyDescent="0.25">
      <c r="B465">
        <v>2478100000</v>
      </c>
      <c r="C465">
        <v>-11.634581000000001</v>
      </c>
      <c r="D465">
        <v>-39.827663000000001</v>
      </c>
      <c r="E465">
        <v>-45.352927999999999</v>
      </c>
      <c r="F465">
        <v>-25.668365000000001</v>
      </c>
      <c r="L465">
        <v>2478100000</v>
      </c>
      <c r="M465">
        <v>-11.634581000000001</v>
      </c>
      <c r="N465">
        <v>-39.827663000000001</v>
      </c>
      <c r="O465">
        <v>-45.352927999999999</v>
      </c>
      <c r="P465">
        <v>-25.668365000000001</v>
      </c>
    </row>
    <row r="466" spans="2:16" x14ac:dyDescent="0.25">
      <c r="B466">
        <v>2543050000</v>
      </c>
      <c r="C466">
        <v>-11.625636999999999</v>
      </c>
      <c r="D466">
        <v>-40.662967999999999</v>
      </c>
      <c r="E466">
        <v>-45.801594000000001</v>
      </c>
      <c r="F466">
        <v>-26.128498</v>
      </c>
      <c r="L466">
        <v>2543050000</v>
      </c>
      <c r="M466">
        <v>-11.625636999999999</v>
      </c>
      <c r="N466">
        <v>-40.662967999999999</v>
      </c>
      <c r="O466">
        <v>-45.801594000000001</v>
      </c>
      <c r="P466">
        <v>-26.128498</v>
      </c>
    </row>
    <row r="467" spans="2:16" x14ac:dyDescent="0.25">
      <c r="B467">
        <v>2608000000</v>
      </c>
      <c r="C467">
        <v>-11.514113</v>
      </c>
      <c r="D467">
        <v>-41.304805999999999</v>
      </c>
      <c r="E467">
        <v>-46.251849999999997</v>
      </c>
      <c r="F467">
        <v>-26.471584</v>
      </c>
      <c r="L467">
        <v>2608000000</v>
      </c>
      <c r="M467">
        <v>-11.514113</v>
      </c>
      <c r="N467">
        <v>-41.304805999999999</v>
      </c>
      <c r="O467">
        <v>-46.251849999999997</v>
      </c>
      <c r="P467">
        <v>-26.471584</v>
      </c>
    </row>
    <row r="468" spans="2:16" x14ac:dyDescent="0.25">
      <c r="B468">
        <v>2672950000</v>
      </c>
      <c r="C468">
        <v>-11.322260999999999</v>
      </c>
      <c r="D468">
        <v>-41.784393000000001</v>
      </c>
      <c r="E468">
        <v>-46.398879999999998</v>
      </c>
      <c r="F468">
        <v>-26.680603000000001</v>
      </c>
      <c r="L468">
        <v>2672950000</v>
      </c>
      <c r="M468">
        <v>-11.322260999999999</v>
      </c>
      <c r="N468">
        <v>-41.784393000000001</v>
      </c>
      <c r="O468">
        <v>-46.398879999999998</v>
      </c>
      <c r="P468">
        <v>-26.680603000000001</v>
      </c>
    </row>
    <row r="469" spans="2:16" x14ac:dyDescent="0.25">
      <c r="B469">
        <v>2737900000</v>
      </c>
      <c r="C469">
        <v>-11.078082999999999</v>
      </c>
      <c r="D469">
        <v>-41.778809000000003</v>
      </c>
      <c r="E469">
        <v>-46.690387999999999</v>
      </c>
      <c r="F469">
        <v>-27.039366000000001</v>
      </c>
      <c r="L469">
        <v>2737900000</v>
      </c>
      <c r="M469">
        <v>-11.078082999999999</v>
      </c>
      <c r="N469">
        <v>-41.778809000000003</v>
      </c>
      <c r="O469">
        <v>-46.690387999999999</v>
      </c>
      <c r="P469">
        <v>-27.039366000000001</v>
      </c>
    </row>
    <row r="470" spans="2:16" x14ac:dyDescent="0.25">
      <c r="B470">
        <v>2802850000</v>
      </c>
      <c r="C470">
        <v>-10.896072</v>
      </c>
      <c r="D470">
        <v>-41.798957999999999</v>
      </c>
      <c r="E470">
        <v>-46.961945</v>
      </c>
      <c r="F470">
        <v>-27.363192000000002</v>
      </c>
      <c r="L470">
        <v>2802850000</v>
      </c>
      <c r="M470">
        <v>-10.896072</v>
      </c>
      <c r="N470">
        <v>-41.798957999999999</v>
      </c>
      <c r="O470">
        <v>-46.961945</v>
      </c>
      <c r="P470">
        <v>-27.363192000000002</v>
      </c>
    </row>
    <row r="471" spans="2:16" x14ac:dyDescent="0.25">
      <c r="B471">
        <v>2867800000</v>
      </c>
      <c r="C471">
        <v>-10.761307</v>
      </c>
      <c r="D471">
        <v>-41.486736000000001</v>
      </c>
      <c r="E471">
        <v>-47.261645999999999</v>
      </c>
      <c r="F471">
        <v>-27.762062</v>
      </c>
      <c r="L471">
        <v>2867800000</v>
      </c>
      <c r="M471">
        <v>-10.761307</v>
      </c>
      <c r="N471">
        <v>-41.486736000000001</v>
      </c>
      <c r="O471">
        <v>-47.261645999999999</v>
      </c>
      <c r="P471">
        <v>-27.762062</v>
      </c>
    </row>
    <row r="472" spans="2:16" x14ac:dyDescent="0.25">
      <c r="B472">
        <v>2932750000</v>
      </c>
      <c r="C472">
        <v>-10.413724</v>
      </c>
      <c r="D472">
        <v>-41.388218000000002</v>
      </c>
      <c r="E472">
        <v>-47.388720999999997</v>
      </c>
      <c r="F472">
        <v>-28.065135999999999</v>
      </c>
      <c r="L472">
        <v>2932750000</v>
      </c>
      <c r="M472">
        <v>-10.413724</v>
      </c>
      <c r="N472">
        <v>-41.388218000000002</v>
      </c>
      <c r="O472">
        <v>-47.388720999999997</v>
      </c>
      <c r="P472">
        <v>-28.065135999999999</v>
      </c>
    </row>
    <row r="473" spans="2:16" x14ac:dyDescent="0.25">
      <c r="B473">
        <v>2997700000</v>
      </c>
      <c r="C473">
        <v>-10.12013</v>
      </c>
      <c r="D473">
        <v>-40.94849</v>
      </c>
      <c r="E473">
        <v>-47.384715999999997</v>
      </c>
      <c r="F473">
        <v>-28.330632999999999</v>
      </c>
      <c r="L473">
        <v>2997700000</v>
      </c>
      <c r="M473">
        <v>-10.12013</v>
      </c>
      <c r="N473">
        <v>-40.94849</v>
      </c>
      <c r="O473">
        <v>-47.384715999999997</v>
      </c>
      <c r="P473">
        <v>-28.330632999999999</v>
      </c>
    </row>
    <row r="474" spans="2:16" x14ac:dyDescent="0.25">
      <c r="B474">
        <v>3062650000</v>
      </c>
      <c r="C474">
        <v>-9.8622064999999992</v>
      </c>
      <c r="D474">
        <v>-40.666392999999999</v>
      </c>
      <c r="E474">
        <v>-47.340308999999998</v>
      </c>
      <c r="F474">
        <v>-28.707778999999999</v>
      </c>
      <c r="L474">
        <v>3062650000</v>
      </c>
      <c r="M474">
        <v>-9.8622064999999992</v>
      </c>
      <c r="N474">
        <v>-40.666392999999999</v>
      </c>
      <c r="O474">
        <v>-47.340308999999998</v>
      </c>
      <c r="P474">
        <v>-28.707778999999999</v>
      </c>
    </row>
    <row r="475" spans="2:16" x14ac:dyDescent="0.25">
      <c r="B475">
        <v>3127600000</v>
      </c>
      <c r="C475">
        <v>-9.6859312000000006</v>
      </c>
      <c r="D475">
        <v>-40.279476000000003</v>
      </c>
      <c r="E475">
        <v>-47.122973999999999</v>
      </c>
      <c r="F475">
        <v>-28.940269000000001</v>
      </c>
      <c r="L475">
        <v>3127600000</v>
      </c>
      <c r="M475">
        <v>-9.6859312000000006</v>
      </c>
      <c r="N475">
        <v>-40.279476000000003</v>
      </c>
      <c r="O475">
        <v>-47.122973999999999</v>
      </c>
      <c r="P475">
        <v>-28.940269000000001</v>
      </c>
    </row>
    <row r="476" spans="2:16" x14ac:dyDescent="0.25">
      <c r="B476">
        <v>3192550000</v>
      </c>
      <c r="C476">
        <v>-9.4672613000000005</v>
      </c>
      <c r="D476">
        <v>-39.930996</v>
      </c>
      <c r="E476">
        <v>-47.447440999999998</v>
      </c>
      <c r="F476">
        <v>-29.190314999999998</v>
      </c>
      <c r="L476">
        <v>3192550000</v>
      </c>
      <c r="M476">
        <v>-9.4672613000000005</v>
      </c>
      <c r="N476">
        <v>-39.930996</v>
      </c>
      <c r="O476">
        <v>-47.447440999999998</v>
      </c>
      <c r="P476">
        <v>-29.190314999999998</v>
      </c>
    </row>
    <row r="477" spans="2:16" x14ac:dyDescent="0.25">
      <c r="B477">
        <v>3257500000</v>
      </c>
      <c r="C477">
        <v>-9.2041272999999997</v>
      </c>
      <c r="D477">
        <v>-39.647221000000002</v>
      </c>
      <c r="E477">
        <v>-47.914875000000002</v>
      </c>
      <c r="F477">
        <v>-29.490777999999999</v>
      </c>
      <c r="L477">
        <v>3257500000</v>
      </c>
      <c r="M477">
        <v>-9.2041272999999997</v>
      </c>
      <c r="N477">
        <v>-39.647221000000002</v>
      </c>
      <c r="O477">
        <v>-47.914875000000002</v>
      </c>
      <c r="P477">
        <v>-29.490777999999999</v>
      </c>
    </row>
    <row r="478" spans="2:16" x14ac:dyDescent="0.25">
      <c r="B478">
        <v>3322450000</v>
      </c>
      <c r="C478">
        <v>-9.0210399999999993</v>
      </c>
      <c r="D478">
        <v>-39.476761000000003</v>
      </c>
      <c r="E478">
        <v>-48.296143000000001</v>
      </c>
      <c r="F478">
        <v>-29.779046999999998</v>
      </c>
      <c r="L478">
        <v>3322450000</v>
      </c>
      <c r="M478">
        <v>-9.0210399999999993</v>
      </c>
      <c r="N478">
        <v>-39.476761000000003</v>
      </c>
      <c r="O478">
        <v>-48.296143000000001</v>
      </c>
      <c r="P478">
        <v>-29.779046999999998</v>
      </c>
    </row>
    <row r="479" spans="2:16" x14ac:dyDescent="0.25">
      <c r="B479">
        <v>3387400000</v>
      </c>
      <c r="C479">
        <v>-8.8286447999999993</v>
      </c>
      <c r="D479">
        <v>-39.360847</v>
      </c>
      <c r="E479">
        <v>-48.145511999999997</v>
      </c>
      <c r="F479">
        <v>-30.107358999999999</v>
      </c>
      <c r="L479">
        <v>3387400000</v>
      </c>
      <c r="M479">
        <v>-8.8286447999999993</v>
      </c>
      <c r="N479">
        <v>-39.360847</v>
      </c>
      <c r="O479">
        <v>-48.145511999999997</v>
      </c>
      <c r="P479">
        <v>-30.107358999999999</v>
      </c>
    </row>
    <row r="480" spans="2:16" x14ac:dyDescent="0.25">
      <c r="B480">
        <v>3452350000</v>
      </c>
      <c r="C480">
        <v>-8.7053890000000003</v>
      </c>
      <c r="D480">
        <v>-39.453606000000001</v>
      </c>
      <c r="E480">
        <v>-47.821285000000003</v>
      </c>
      <c r="F480">
        <v>-30.377064000000001</v>
      </c>
      <c r="L480">
        <v>3452350000</v>
      </c>
      <c r="M480">
        <v>-8.7053890000000003</v>
      </c>
      <c r="N480">
        <v>-39.453606000000001</v>
      </c>
      <c r="O480">
        <v>-47.821285000000003</v>
      </c>
      <c r="P480">
        <v>-30.377064000000001</v>
      </c>
    </row>
    <row r="481" spans="2:16" x14ac:dyDescent="0.25">
      <c r="B481">
        <v>3517300000</v>
      </c>
      <c r="C481">
        <v>-8.5036678000000006</v>
      </c>
      <c r="D481">
        <v>-39.405811</v>
      </c>
      <c r="E481">
        <v>-47.659801000000002</v>
      </c>
      <c r="F481">
        <v>-30.632256000000002</v>
      </c>
      <c r="L481">
        <v>3517300000</v>
      </c>
      <c r="M481">
        <v>-8.5036678000000006</v>
      </c>
      <c r="N481">
        <v>-39.405811</v>
      </c>
      <c r="O481">
        <v>-47.659801000000002</v>
      </c>
      <c r="P481">
        <v>-30.632256000000002</v>
      </c>
    </row>
    <row r="482" spans="2:16" x14ac:dyDescent="0.25">
      <c r="B482">
        <v>3582250000</v>
      </c>
      <c r="C482">
        <v>-8.3708180999999993</v>
      </c>
      <c r="D482">
        <v>-39.411121000000001</v>
      </c>
      <c r="E482">
        <v>-47.379508999999999</v>
      </c>
      <c r="F482">
        <v>-30.826264999999999</v>
      </c>
      <c r="L482">
        <v>3582250000</v>
      </c>
      <c r="M482">
        <v>-8.3708180999999993</v>
      </c>
      <c r="N482">
        <v>-39.411121000000001</v>
      </c>
      <c r="O482">
        <v>-47.379508999999999</v>
      </c>
      <c r="P482">
        <v>-30.826264999999999</v>
      </c>
    </row>
    <row r="483" spans="2:16" x14ac:dyDescent="0.25">
      <c r="B483">
        <v>3647200000</v>
      </c>
      <c r="C483">
        <v>-8.2548475000000003</v>
      </c>
      <c r="D483">
        <v>-39.355251000000003</v>
      </c>
      <c r="E483">
        <v>-47.078598</v>
      </c>
      <c r="F483">
        <v>-30.921341000000002</v>
      </c>
      <c r="L483">
        <v>3647200000</v>
      </c>
      <c r="M483">
        <v>-8.2548475000000003</v>
      </c>
      <c r="N483">
        <v>-39.355251000000003</v>
      </c>
      <c r="O483">
        <v>-47.078598</v>
      </c>
      <c r="P483">
        <v>-30.921341000000002</v>
      </c>
    </row>
    <row r="484" spans="2:16" x14ac:dyDescent="0.25">
      <c r="B484">
        <v>3712150000</v>
      </c>
      <c r="C484">
        <v>-8.1757010999999995</v>
      </c>
      <c r="D484">
        <v>-39.465468999999999</v>
      </c>
      <c r="E484">
        <v>-46.847152999999999</v>
      </c>
      <c r="F484">
        <v>-31.136747</v>
      </c>
      <c r="L484">
        <v>3712150000</v>
      </c>
      <c r="M484">
        <v>-8.1757010999999995</v>
      </c>
      <c r="N484">
        <v>-39.465468999999999</v>
      </c>
      <c r="O484">
        <v>-46.847152999999999</v>
      </c>
      <c r="P484">
        <v>-31.136747</v>
      </c>
    </row>
    <row r="485" spans="2:16" x14ac:dyDescent="0.25">
      <c r="B485">
        <v>3777100000</v>
      </c>
      <c r="C485">
        <v>-8.1400241999999992</v>
      </c>
      <c r="D485">
        <v>-39.903869999999998</v>
      </c>
      <c r="E485">
        <v>-46.821933999999999</v>
      </c>
      <c r="F485">
        <v>-31.338031999999998</v>
      </c>
      <c r="L485">
        <v>3777100000</v>
      </c>
      <c r="M485">
        <v>-8.1400241999999992</v>
      </c>
      <c r="N485">
        <v>-39.903869999999998</v>
      </c>
      <c r="O485">
        <v>-46.821933999999999</v>
      </c>
      <c r="P485">
        <v>-31.338031999999998</v>
      </c>
    </row>
    <row r="486" spans="2:16" x14ac:dyDescent="0.25">
      <c r="B486">
        <v>3842050000</v>
      </c>
      <c r="C486">
        <v>-8.0676641</v>
      </c>
      <c r="D486">
        <v>-39.944640999999997</v>
      </c>
      <c r="E486">
        <v>-46.677791999999997</v>
      </c>
      <c r="F486">
        <v>-31.488676000000002</v>
      </c>
      <c r="L486">
        <v>3842050000</v>
      </c>
      <c r="M486">
        <v>-8.0676641</v>
      </c>
      <c r="N486">
        <v>-39.944640999999997</v>
      </c>
      <c r="O486">
        <v>-46.677791999999997</v>
      </c>
      <c r="P486">
        <v>-31.488676000000002</v>
      </c>
    </row>
    <row r="487" spans="2:16" x14ac:dyDescent="0.25">
      <c r="B487">
        <v>3907000000</v>
      </c>
      <c r="C487">
        <v>-7.958456</v>
      </c>
      <c r="D487">
        <v>-39.870037000000004</v>
      </c>
      <c r="E487">
        <v>-46.569468999999998</v>
      </c>
      <c r="F487">
        <v>-31.599031</v>
      </c>
      <c r="L487">
        <v>3907000000</v>
      </c>
      <c r="M487">
        <v>-7.958456</v>
      </c>
      <c r="N487">
        <v>-39.870037000000004</v>
      </c>
      <c r="O487">
        <v>-46.569468999999998</v>
      </c>
      <c r="P487">
        <v>-31.599031</v>
      </c>
    </row>
    <row r="488" spans="2:16" x14ac:dyDescent="0.25">
      <c r="B488">
        <v>3971950000</v>
      </c>
      <c r="C488">
        <v>-7.9383764000000001</v>
      </c>
      <c r="D488">
        <v>-39.456276000000003</v>
      </c>
      <c r="E488">
        <v>-46.091869000000003</v>
      </c>
      <c r="F488">
        <v>-31.683229000000001</v>
      </c>
      <c r="L488">
        <v>3971950000</v>
      </c>
      <c r="M488">
        <v>-7.9383764000000001</v>
      </c>
      <c r="N488">
        <v>-39.456276000000003</v>
      </c>
      <c r="O488">
        <v>-46.091869000000003</v>
      </c>
      <c r="P488">
        <v>-31.683229000000001</v>
      </c>
    </row>
    <row r="489" spans="2:16" x14ac:dyDescent="0.25">
      <c r="B489">
        <v>4036900000</v>
      </c>
      <c r="C489">
        <v>-7.9402027000000004</v>
      </c>
      <c r="D489">
        <v>-39.120716000000002</v>
      </c>
      <c r="E489">
        <v>-45.743274999999997</v>
      </c>
      <c r="F489">
        <v>-31.877485</v>
      </c>
      <c r="L489">
        <v>4036900000</v>
      </c>
      <c r="M489">
        <v>-7.9402027000000004</v>
      </c>
      <c r="N489">
        <v>-39.120716000000002</v>
      </c>
      <c r="O489">
        <v>-45.743274999999997</v>
      </c>
      <c r="P489">
        <v>-31.877485</v>
      </c>
    </row>
    <row r="490" spans="2:16" x14ac:dyDescent="0.25">
      <c r="B490">
        <v>4101850000</v>
      </c>
      <c r="C490">
        <v>-8.0162334000000008</v>
      </c>
      <c r="D490">
        <v>-39.028945999999998</v>
      </c>
      <c r="E490">
        <v>-45.445652000000003</v>
      </c>
      <c r="F490">
        <v>-32.094470999999999</v>
      </c>
      <c r="L490">
        <v>4101850000</v>
      </c>
      <c r="M490">
        <v>-8.0162334000000008</v>
      </c>
      <c r="N490">
        <v>-39.028945999999998</v>
      </c>
      <c r="O490">
        <v>-45.445652000000003</v>
      </c>
      <c r="P490">
        <v>-32.094470999999999</v>
      </c>
    </row>
    <row r="491" spans="2:16" x14ac:dyDescent="0.25">
      <c r="B491">
        <v>4166800000</v>
      </c>
      <c r="C491">
        <v>-7.9385667</v>
      </c>
      <c r="D491">
        <v>-38.749153</v>
      </c>
      <c r="E491">
        <v>-45.256695000000001</v>
      </c>
      <c r="F491">
        <v>-32.301735000000001</v>
      </c>
      <c r="L491">
        <v>4166800000</v>
      </c>
      <c r="M491">
        <v>-7.9385667</v>
      </c>
      <c r="N491">
        <v>-38.749153</v>
      </c>
      <c r="O491">
        <v>-45.256695000000001</v>
      </c>
      <c r="P491">
        <v>-32.301735000000001</v>
      </c>
    </row>
    <row r="492" spans="2:16" x14ac:dyDescent="0.25">
      <c r="B492">
        <v>4231750000</v>
      </c>
      <c r="C492">
        <v>-8.0226641000000001</v>
      </c>
      <c r="D492">
        <v>-38.541663999999997</v>
      </c>
      <c r="E492">
        <v>-44.973289000000001</v>
      </c>
      <c r="F492">
        <v>-32.563186999999999</v>
      </c>
      <c r="L492">
        <v>4231750000</v>
      </c>
      <c r="M492">
        <v>-8.0226641000000001</v>
      </c>
      <c r="N492">
        <v>-38.541663999999997</v>
      </c>
      <c r="O492">
        <v>-44.973289000000001</v>
      </c>
      <c r="P492">
        <v>-32.563186999999999</v>
      </c>
    </row>
    <row r="493" spans="2:16" x14ac:dyDescent="0.25">
      <c r="B493">
        <v>4296700000</v>
      </c>
      <c r="C493">
        <v>-8.0569153</v>
      </c>
      <c r="D493">
        <v>-38.365650000000002</v>
      </c>
      <c r="E493">
        <v>-44.490864000000002</v>
      </c>
      <c r="F493">
        <v>-32.788158000000003</v>
      </c>
      <c r="L493">
        <v>4296700000</v>
      </c>
      <c r="M493">
        <v>-8.0569153</v>
      </c>
      <c r="N493">
        <v>-38.365650000000002</v>
      </c>
      <c r="O493">
        <v>-44.490864000000002</v>
      </c>
      <c r="P493">
        <v>-32.788158000000003</v>
      </c>
    </row>
    <row r="494" spans="2:16" x14ac:dyDescent="0.25">
      <c r="B494">
        <v>4361650000</v>
      </c>
      <c r="C494">
        <v>-8.2271804999999993</v>
      </c>
      <c r="D494">
        <v>-38.619441999999999</v>
      </c>
      <c r="E494">
        <v>-44.114918000000003</v>
      </c>
      <c r="F494">
        <v>-33.060890000000001</v>
      </c>
      <c r="L494">
        <v>4361650000</v>
      </c>
      <c r="M494">
        <v>-8.2271804999999993</v>
      </c>
      <c r="N494">
        <v>-38.619441999999999</v>
      </c>
      <c r="O494">
        <v>-44.114918000000003</v>
      </c>
      <c r="P494">
        <v>-33.060890000000001</v>
      </c>
    </row>
    <row r="495" spans="2:16" x14ac:dyDescent="0.25">
      <c r="B495">
        <v>4426600000</v>
      </c>
      <c r="C495">
        <v>-8.2272358000000008</v>
      </c>
      <c r="D495">
        <v>-38.848357999999998</v>
      </c>
      <c r="E495">
        <v>-43.928584999999998</v>
      </c>
      <c r="F495">
        <v>-33.21743</v>
      </c>
      <c r="L495">
        <v>4426600000</v>
      </c>
      <c r="M495">
        <v>-8.2272358000000008</v>
      </c>
      <c r="N495">
        <v>-38.848357999999998</v>
      </c>
      <c r="O495">
        <v>-43.928584999999998</v>
      </c>
      <c r="P495">
        <v>-33.21743</v>
      </c>
    </row>
    <row r="496" spans="2:16" x14ac:dyDescent="0.25">
      <c r="B496">
        <v>4491550000</v>
      </c>
      <c r="C496">
        <v>-8.3019742999999995</v>
      </c>
      <c r="D496">
        <v>-39.121445000000001</v>
      </c>
      <c r="E496">
        <v>-44.024653999999998</v>
      </c>
      <c r="F496">
        <v>-33.462223000000002</v>
      </c>
      <c r="L496">
        <v>4491550000</v>
      </c>
      <c r="M496">
        <v>-8.3019742999999995</v>
      </c>
      <c r="N496">
        <v>-39.121445000000001</v>
      </c>
      <c r="O496">
        <v>-44.024653999999998</v>
      </c>
      <c r="P496">
        <v>-33.462223000000002</v>
      </c>
    </row>
    <row r="497" spans="2:16" x14ac:dyDescent="0.25">
      <c r="B497">
        <v>4556500000</v>
      </c>
      <c r="C497">
        <v>-8.3356923999999992</v>
      </c>
      <c r="D497">
        <v>-39.285530000000001</v>
      </c>
      <c r="E497">
        <v>-44.225861000000002</v>
      </c>
      <c r="F497">
        <v>-33.785088000000002</v>
      </c>
      <c r="L497">
        <v>4556500000</v>
      </c>
      <c r="M497">
        <v>-8.3356923999999992</v>
      </c>
      <c r="N497">
        <v>-39.285530000000001</v>
      </c>
      <c r="O497">
        <v>-44.225861000000002</v>
      </c>
      <c r="P497">
        <v>-33.785088000000002</v>
      </c>
    </row>
    <row r="498" spans="2:16" x14ac:dyDescent="0.25">
      <c r="B498">
        <v>4621450000</v>
      </c>
      <c r="C498">
        <v>-8.4554281000000007</v>
      </c>
      <c r="D498">
        <v>-39.357410000000002</v>
      </c>
      <c r="E498">
        <v>-44.382956999999998</v>
      </c>
      <c r="F498">
        <v>-34.244461000000001</v>
      </c>
      <c r="L498">
        <v>4621450000</v>
      </c>
      <c r="M498">
        <v>-8.4554281000000007</v>
      </c>
      <c r="N498">
        <v>-39.357410000000002</v>
      </c>
      <c r="O498">
        <v>-44.382956999999998</v>
      </c>
      <c r="P498">
        <v>-34.244461000000001</v>
      </c>
    </row>
    <row r="499" spans="2:16" x14ac:dyDescent="0.25">
      <c r="B499">
        <v>4686400000</v>
      </c>
      <c r="C499">
        <v>-8.6359624999999998</v>
      </c>
      <c r="D499">
        <v>-39.305267000000001</v>
      </c>
      <c r="E499">
        <v>-44.354152999999997</v>
      </c>
      <c r="F499">
        <v>-34.740921</v>
      </c>
      <c r="L499">
        <v>4686400000</v>
      </c>
      <c r="M499">
        <v>-8.6359624999999998</v>
      </c>
      <c r="N499">
        <v>-39.305267000000001</v>
      </c>
      <c r="O499">
        <v>-44.354152999999997</v>
      </c>
      <c r="P499">
        <v>-34.740921</v>
      </c>
    </row>
    <row r="500" spans="2:16" x14ac:dyDescent="0.25">
      <c r="B500">
        <v>4751350000</v>
      </c>
      <c r="C500">
        <v>-8.7265291000000005</v>
      </c>
      <c r="D500">
        <v>-39.419567000000001</v>
      </c>
      <c r="E500">
        <v>-44.462868</v>
      </c>
      <c r="F500">
        <v>-35.295532000000001</v>
      </c>
      <c r="L500">
        <v>4751350000</v>
      </c>
      <c r="M500">
        <v>-8.7265291000000005</v>
      </c>
      <c r="N500">
        <v>-39.419567000000001</v>
      </c>
      <c r="O500">
        <v>-44.462868</v>
      </c>
      <c r="P500">
        <v>-35.295532000000001</v>
      </c>
    </row>
    <row r="501" spans="2:16" x14ac:dyDescent="0.25">
      <c r="B501">
        <v>4816300000</v>
      </c>
      <c r="C501">
        <v>-8.8552046000000004</v>
      </c>
      <c r="D501">
        <v>-39.492229000000002</v>
      </c>
      <c r="E501">
        <v>-44.181545</v>
      </c>
      <c r="F501">
        <v>-35.840041999999997</v>
      </c>
      <c r="L501">
        <v>4816300000</v>
      </c>
      <c r="M501">
        <v>-8.8552046000000004</v>
      </c>
      <c r="N501">
        <v>-39.492229000000002</v>
      </c>
      <c r="O501">
        <v>-44.181545</v>
      </c>
      <c r="P501">
        <v>-35.840041999999997</v>
      </c>
    </row>
    <row r="502" spans="2:16" x14ac:dyDescent="0.25">
      <c r="B502">
        <v>4881250000</v>
      </c>
      <c r="C502">
        <v>-8.9954661999999992</v>
      </c>
      <c r="D502">
        <v>-39.770240999999999</v>
      </c>
      <c r="E502">
        <v>-43.909511999999999</v>
      </c>
      <c r="F502">
        <v>-36.426872000000003</v>
      </c>
      <c r="L502">
        <v>4881250000</v>
      </c>
      <c r="M502">
        <v>-8.9954661999999992</v>
      </c>
      <c r="N502">
        <v>-39.770240999999999</v>
      </c>
      <c r="O502">
        <v>-43.909511999999999</v>
      </c>
      <c r="P502">
        <v>-36.426872000000003</v>
      </c>
    </row>
    <row r="503" spans="2:16" x14ac:dyDescent="0.25">
      <c r="B503">
        <v>4946200000</v>
      </c>
      <c r="C503">
        <v>-9.1574059000000005</v>
      </c>
      <c r="D503">
        <v>-39.520992</v>
      </c>
      <c r="E503">
        <v>-43.317799000000001</v>
      </c>
      <c r="F503">
        <v>-37.011786999999998</v>
      </c>
      <c r="L503">
        <v>4946200000</v>
      </c>
      <c r="M503">
        <v>-9.1574059000000005</v>
      </c>
      <c r="N503">
        <v>-39.520992</v>
      </c>
      <c r="O503">
        <v>-43.317799000000001</v>
      </c>
      <c r="P503">
        <v>-37.011786999999998</v>
      </c>
    </row>
    <row r="504" spans="2:16" x14ac:dyDescent="0.25">
      <c r="B504">
        <v>5011150000</v>
      </c>
      <c r="C504">
        <v>-9.3193921999999993</v>
      </c>
      <c r="D504">
        <v>-39.603591999999999</v>
      </c>
      <c r="E504">
        <v>-43.083159999999999</v>
      </c>
      <c r="F504">
        <v>-37.533875000000002</v>
      </c>
      <c r="L504">
        <v>5011150000</v>
      </c>
      <c r="M504">
        <v>-9.3193921999999993</v>
      </c>
      <c r="N504">
        <v>-39.603591999999999</v>
      </c>
      <c r="O504">
        <v>-43.083159999999999</v>
      </c>
      <c r="P504">
        <v>-37.533875000000002</v>
      </c>
    </row>
    <row r="505" spans="2:16" x14ac:dyDescent="0.25">
      <c r="B505">
        <v>5076100000</v>
      </c>
      <c r="C505">
        <v>-9.4683676000000006</v>
      </c>
      <c r="D505">
        <v>-39.028247999999998</v>
      </c>
      <c r="E505">
        <v>-42.697411000000002</v>
      </c>
      <c r="F505">
        <v>-37.990940000000002</v>
      </c>
      <c r="L505">
        <v>5076100000</v>
      </c>
      <c r="M505">
        <v>-9.4683676000000006</v>
      </c>
      <c r="N505">
        <v>-39.028247999999998</v>
      </c>
      <c r="O505">
        <v>-42.697411000000002</v>
      </c>
      <c r="P505">
        <v>-37.990940000000002</v>
      </c>
    </row>
    <row r="506" spans="2:16" x14ac:dyDescent="0.25">
      <c r="B506">
        <v>5141050000</v>
      </c>
      <c r="C506">
        <v>-9.7400798999999996</v>
      </c>
      <c r="D506">
        <v>-38.811813000000001</v>
      </c>
      <c r="E506">
        <v>-42.437412000000002</v>
      </c>
      <c r="F506">
        <v>-38.423344</v>
      </c>
      <c r="L506">
        <v>5141050000</v>
      </c>
      <c r="M506">
        <v>-9.7400798999999996</v>
      </c>
      <c r="N506">
        <v>-38.811813000000001</v>
      </c>
      <c r="O506">
        <v>-42.437412000000002</v>
      </c>
      <c r="P506">
        <v>-38.423344</v>
      </c>
    </row>
    <row r="507" spans="2:16" x14ac:dyDescent="0.25">
      <c r="B507">
        <v>5206000000</v>
      </c>
      <c r="C507">
        <v>-9.9210329000000002</v>
      </c>
      <c r="D507">
        <v>-38.106425999999999</v>
      </c>
      <c r="E507">
        <v>-41.930366999999997</v>
      </c>
      <c r="F507">
        <v>-38.829135999999998</v>
      </c>
      <c r="L507">
        <v>5206000000</v>
      </c>
      <c r="M507">
        <v>-9.9210329000000002</v>
      </c>
      <c r="N507">
        <v>-38.106425999999999</v>
      </c>
      <c r="O507">
        <v>-41.930366999999997</v>
      </c>
      <c r="P507">
        <v>-38.829135999999998</v>
      </c>
    </row>
    <row r="508" spans="2:16" x14ac:dyDescent="0.25">
      <c r="B508">
        <v>5270950000</v>
      </c>
      <c r="C508">
        <v>-10.221842000000001</v>
      </c>
      <c r="D508">
        <v>-37.778767000000002</v>
      </c>
      <c r="E508">
        <v>-41.435009000000001</v>
      </c>
      <c r="F508">
        <v>-39.211750000000002</v>
      </c>
      <c r="L508">
        <v>5270950000</v>
      </c>
      <c r="M508">
        <v>-10.221842000000001</v>
      </c>
      <c r="N508">
        <v>-37.778767000000002</v>
      </c>
      <c r="O508">
        <v>-41.435009000000001</v>
      </c>
      <c r="P508">
        <v>-39.211750000000002</v>
      </c>
    </row>
    <row r="509" spans="2:16" x14ac:dyDescent="0.25">
      <c r="B509">
        <v>5335900000</v>
      </c>
      <c r="C509">
        <v>-10.416375</v>
      </c>
      <c r="D509">
        <v>-37.308284999999998</v>
      </c>
      <c r="E509">
        <v>-41.076683000000003</v>
      </c>
      <c r="F509">
        <v>-39.566688999999997</v>
      </c>
      <c r="L509">
        <v>5335900000</v>
      </c>
      <c r="M509">
        <v>-10.416375</v>
      </c>
      <c r="N509">
        <v>-37.308284999999998</v>
      </c>
      <c r="O509">
        <v>-41.076683000000003</v>
      </c>
      <c r="P509">
        <v>-39.566688999999997</v>
      </c>
    </row>
    <row r="510" spans="2:16" x14ac:dyDescent="0.25">
      <c r="B510">
        <v>5400850000</v>
      </c>
      <c r="C510">
        <v>-10.524279</v>
      </c>
      <c r="D510">
        <v>-36.950218</v>
      </c>
      <c r="E510">
        <v>-40.980282000000003</v>
      </c>
      <c r="F510">
        <v>-39.937862000000003</v>
      </c>
      <c r="L510">
        <v>5400850000</v>
      </c>
      <c r="M510">
        <v>-10.524279</v>
      </c>
      <c r="N510">
        <v>-36.950218</v>
      </c>
      <c r="O510">
        <v>-40.980282000000003</v>
      </c>
      <c r="P510">
        <v>-39.937862000000003</v>
      </c>
    </row>
    <row r="511" spans="2:16" x14ac:dyDescent="0.25">
      <c r="B511">
        <v>5465800000</v>
      </c>
      <c r="C511">
        <v>-10.597709</v>
      </c>
      <c r="D511">
        <v>-36.641925999999998</v>
      </c>
      <c r="E511">
        <v>-40.798203000000001</v>
      </c>
      <c r="F511">
        <v>-40.288685000000001</v>
      </c>
      <c r="L511">
        <v>5465800000</v>
      </c>
      <c r="M511">
        <v>-10.597709</v>
      </c>
      <c r="N511">
        <v>-36.641925999999998</v>
      </c>
      <c r="O511">
        <v>-40.798203000000001</v>
      </c>
      <c r="P511">
        <v>-40.288685000000001</v>
      </c>
    </row>
    <row r="512" spans="2:16" x14ac:dyDescent="0.25">
      <c r="B512">
        <v>5530750000</v>
      </c>
      <c r="C512">
        <v>-10.691974</v>
      </c>
      <c r="D512">
        <v>-36.518734000000002</v>
      </c>
      <c r="E512">
        <v>-40.531199999999998</v>
      </c>
      <c r="F512">
        <v>-40.633189999999999</v>
      </c>
      <c r="L512">
        <v>5530750000</v>
      </c>
      <c r="M512">
        <v>-10.691974</v>
      </c>
      <c r="N512">
        <v>-36.518734000000002</v>
      </c>
      <c r="O512">
        <v>-40.531199999999998</v>
      </c>
      <c r="P512">
        <v>-40.633189999999999</v>
      </c>
    </row>
    <row r="513" spans="2:16" x14ac:dyDescent="0.25">
      <c r="B513">
        <v>5595700000</v>
      </c>
      <c r="C513">
        <v>-10.875095999999999</v>
      </c>
      <c r="D513">
        <v>-36.724991000000003</v>
      </c>
      <c r="E513">
        <v>-40.253036000000002</v>
      </c>
      <c r="F513">
        <v>-40.850796000000003</v>
      </c>
      <c r="L513">
        <v>5595700000</v>
      </c>
      <c r="M513">
        <v>-10.875095999999999</v>
      </c>
      <c r="N513">
        <v>-36.724991000000003</v>
      </c>
      <c r="O513">
        <v>-40.253036000000002</v>
      </c>
      <c r="P513">
        <v>-40.850796000000003</v>
      </c>
    </row>
    <row r="514" spans="2:16" x14ac:dyDescent="0.25">
      <c r="B514">
        <v>5660650000</v>
      </c>
      <c r="C514">
        <v>-11.067674</v>
      </c>
      <c r="D514">
        <v>-37.093657999999998</v>
      </c>
      <c r="E514">
        <v>-40.637172999999997</v>
      </c>
      <c r="F514">
        <v>-41.061126999999999</v>
      </c>
      <c r="L514">
        <v>5660650000</v>
      </c>
      <c r="M514">
        <v>-11.067674</v>
      </c>
      <c r="N514">
        <v>-37.093657999999998</v>
      </c>
      <c r="O514">
        <v>-40.637172999999997</v>
      </c>
      <c r="P514">
        <v>-41.061126999999999</v>
      </c>
    </row>
    <row r="515" spans="2:16" x14ac:dyDescent="0.25">
      <c r="B515">
        <v>5725600000</v>
      </c>
      <c r="C515">
        <v>-11.355062999999999</v>
      </c>
      <c r="D515">
        <v>-37.096691</v>
      </c>
      <c r="E515">
        <v>-41.186138</v>
      </c>
      <c r="F515">
        <v>-41.111167999999999</v>
      </c>
      <c r="L515">
        <v>5725600000</v>
      </c>
      <c r="M515">
        <v>-11.355062999999999</v>
      </c>
      <c r="N515">
        <v>-37.096691</v>
      </c>
      <c r="O515">
        <v>-41.186138</v>
      </c>
      <c r="P515">
        <v>-41.111167999999999</v>
      </c>
    </row>
    <row r="516" spans="2:16" x14ac:dyDescent="0.25">
      <c r="B516">
        <v>5790550000</v>
      </c>
      <c r="C516">
        <v>-11.703885</v>
      </c>
      <c r="D516">
        <v>-36.812747999999999</v>
      </c>
      <c r="E516">
        <v>-41.787101999999997</v>
      </c>
      <c r="F516">
        <v>-41.142628000000002</v>
      </c>
      <c r="L516">
        <v>5790550000</v>
      </c>
      <c r="M516">
        <v>-11.703885</v>
      </c>
      <c r="N516">
        <v>-36.812747999999999</v>
      </c>
      <c r="O516">
        <v>-41.787101999999997</v>
      </c>
      <c r="P516">
        <v>-41.142628000000002</v>
      </c>
    </row>
    <row r="517" spans="2:16" x14ac:dyDescent="0.25">
      <c r="B517">
        <v>5855500000</v>
      </c>
      <c r="C517">
        <v>-12.157821</v>
      </c>
      <c r="D517">
        <v>-36.093544000000001</v>
      </c>
      <c r="E517">
        <v>-41.753075000000003</v>
      </c>
      <c r="F517">
        <v>-41.118358999999998</v>
      </c>
      <c r="L517">
        <v>5855500000</v>
      </c>
      <c r="M517">
        <v>-12.157821</v>
      </c>
      <c r="N517">
        <v>-36.093544000000001</v>
      </c>
      <c r="O517">
        <v>-41.753075000000003</v>
      </c>
      <c r="P517">
        <v>-41.118358999999998</v>
      </c>
    </row>
    <row r="518" spans="2:16" x14ac:dyDescent="0.25">
      <c r="B518">
        <v>5920450000</v>
      </c>
      <c r="C518">
        <v>-12.695112</v>
      </c>
      <c r="D518">
        <v>-35.614037000000003</v>
      </c>
      <c r="E518">
        <v>-41.711632000000002</v>
      </c>
      <c r="F518">
        <v>-41.224159</v>
      </c>
      <c r="L518">
        <v>5920450000</v>
      </c>
      <c r="M518">
        <v>-12.695112</v>
      </c>
      <c r="N518">
        <v>-35.614037000000003</v>
      </c>
      <c r="O518">
        <v>-41.711632000000002</v>
      </c>
      <c r="P518">
        <v>-41.224159</v>
      </c>
    </row>
    <row r="519" spans="2:16" x14ac:dyDescent="0.25">
      <c r="B519">
        <v>5985400000</v>
      </c>
      <c r="C519">
        <v>-13.090750999999999</v>
      </c>
      <c r="D519">
        <v>-35.683014</v>
      </c>
      <c r="E519">
        <v>-41.553111999999999</v>
      </c>
      <c r="F519">
        <v>-41.268664999999999</v>
      </c>
      <c r="L519">
        <v>5985400000</v>
      </c>
      <c r="M519">
        <v>-13.090750999999999</v>
      </c>
      <c r="N519">
        <v>-35.683014</v>
      </c>
      <c r="O519">
        <v>-41.553111999999999</v>
      </c>
      <c r="P519">
        <v>-41.268664999999999</v>
      </c>
    </row>
    <row r="520" spans="2:16" x14ac:dyDescent="0.25">
      <c r="B520">
        <v>6050350000</v>
      </c>
      <c r="C520">
        <v>-13.522383</v>
      </c>
      <c r="D520">
        <v>-36.221386000000003</v>
      </c>
      <c r="E520">
        <v>-41.343165999999997</v>
      </c>
      <c r="F520">
        <v>-41.398601999999997</v>
      </c>
      <c r="L520">
        <v>6050350000</v>
      </c>
      <c r="M520">
        <v>-13.522383</v>
      </c>
      <c r="N520">
        <v>-36.221386000000003</v>
      </c>
      <c r="O520">
        <v>-41.343165999999997</v>
      </c>
      <c r="P520">
        <v>-41.398601999999997</v>
      </c>
    </row>
    <row r="521" spans="2:16" x14ac:dyDescent="0.25">
      <c r="B521">
        <v>6115300000</v>
      </c>
      <c r="C521">
        <v>-14.027506000000001</v>
      </c>
      <c r="D521">
        <v>-36.882198000000002</v>
      </c>
      <c r="E521">
        <v>-40.839848000000003</v>
      </c>
      <c r="F521">
        <v>-41.454383999999997</v>
      </c>
      <c r="L521">
        <v>6115300000</v>
      </c>
      <c r="M521">
        <v>-14.027506000000001</v>
      </c>
      <c r="N521">
        <v>-36.882198000000002</v>
      </c>
      <c r="O521">
        <v>-40.839848000000003</v>
      </c>
      <c r="P521">
        <v>-41.454383999999997</v>
      </c>
    </row>
    <row r="522" spans="2:16" x14ac:dyDescent="0.25">
      <c r="B522">
        <v>6180250000</v>
      </c>
      <c r="C522">
        <v>-14.651443</v>
      </c>
      <c r="D522">
        <v>-37.608485999999999</v>
      </c>
      <c r="E522">
        <v>-40.780864999999999</v>
      </c>
      <c r="F522">
        <v>-41.439574999999998</v>
      </c>
      <c r="L522">
        <v>6180250000</v>
      </c>
      <c r="M522">
        <v>-14.651443</v>
      </c>
      <c r="N522">
        <v>-37.608485999999999</v>
      </c>
      <c r="O522">
        <v>-40.780864999999999</v>
      </c>
      <c r="P522">
        <v>-41.439574999999998</v>
      </c>
    </row>
    <row r="523" spans="2:16" x14ac:dyDescent="0.25">
      <c r="B523">
        <v>6245200000</v>
      </c>
      <c r="C523">
        <v>-15.143233</v>
      </c>
      <c r="D523">
        <v>-37.675362</v>
      </c>
      <c r="E523">
        <v>-40.836345999999999</v>
      </c>
      <c r="F523">
        <v>-41.10857</v>
      </c>
      <c r="L523">
        <v>6245200000</v>
      </c>
      <c r="M523">
        <v>-15.143233</v>
      </c>
      <c r="N523">
        <v>-37.675362</v>
      </c>
      <c r="O523">
        <v>-40.836345999999999</v>
      </c>
      <c r="P523">
        <v>-41.10857</v>
      </c>
    </row>
    <row r="524" spans="2:16" x14ac:dyDescent="0.25">
      <c r="B524">
        <v>6310150000</v>
      </c>
      <c r="C524">
        <v>-15.466597</v>
      </c>
      <c r="D524">
        <v>-37.379134999999998</v>
      </c>
      <c r="E524">
        <v>-41.032387</v>
      </c>
      <c r="F524">
        <v>-40.723773999999999</v>
      </c>
      <c r="L524">
        <v>6310150000</v>
      </c>
      <c r="M524">
        <v>-15.466597</v>
      </c>
      <c r="N524">
        <v>-37.379134999999998</v>
      </c>
      <c r="O524">
        <v>-41.032387</v>
      </c>
      <c r="P524">
        <v>-40.723773999999999</v>
      </c>
    </row>
    <row r="525" spans="2:16" x14ac:dyDescent="0.25">
      <c r="B525">
        <v>6375100000</v>
      </c>
      <c r="C525">
        <v>-15.780659</v>
      </c>
      <c r="D525">
        <v>-36.751446000000001</v>
      </c>
      <c r="E525">
        <v>-41.052627999999999</v>
      </c>
      <c r="F525">
        <v>-40.358581999999998</v>
      </c>
      <c r="L525">
        <v>6375100000</v>
      </c>
      <c r="M525">
        <v>-15.780659</v>
      </c>
      <c r="N525">
        <v>-36.751446000000001</v>
      </c>
      <c r="O525">
        <v>-41.052627999999999</v>
      </c>
      <c r="P525">
        <v>-40.358581999999998</v>
      </c>
    </row>
    <row r="526" spans="2:16" x14ac:dyDescent="0.25">
      <c r="B526">
        <v>6440050000</v>
      </c>
      <c r="C526">
        <v>-16.180251999999999</v>
      </c>
      <c r="D526">
        <v>-36.609591999999999</v>
      </c>
      <c r="E526">
        <v>-41.067570000000003</v>
      </c>
      <c r="F526">
        <v>-40.047443000000001</v>
      </c>
      <c r="L526">
        <v>6440050000</v>
      </c>
      <c r="M526">
        <v>-16.180251999999999</v>
      </c>
      <c r="N526">
        <v>-36.609591999999999</v>
      </c>
      <c r="O526">
        <v>-41.067570000000003</v>
      </c>
      <c r="P526">
        <v>-40.047443000000001</v>
      </c>
    </row>
    <row r="527" spans="2:16" x14ac:dyDescent="0.25">
      <c r="B527">
        <v>6505000000</v>
      </c>
      <c r="C527">
        <v>-16.691552999999999</v>
      </c>
      <c r="D527">
        <v>-36.285243999999999</v>
      </c>
      <c r="E527">
        <v>-40.976841</v>
      </c>
      <c r="F527">
        <v>-39.755431999999999</v>
      </c>
      <c r="L527">
        <v>6505000000</v>
      </c>
      <c r="M527">
        <v>-16.691552999999999</v>
      </c>
      <c r="N527">
        <v>-36.285243999999999</v>
      </c>
      <c r="O527">
        <v>-40.976841</v>
      </c>
      <c r="P527">
        <v>-39.755431999999999</v>
      </c>
    </row>
    <row r="528" spans="2:16" x14ac:dyDescent="0.25">
      <c r="B528">
        <v>6569950000</v>
      </c>
      <c r="C528">
        <v>-17.137478000000002</v>
      </c>
      <c r="D528">
        <v>-35.599482999999999</v>
      </c>
      <c r="E528">
        <v>-41.244166999999997</v>
      </c>
      <c r="F528">
        <v>-39.482261999999999</v>
      </c>
      <c r="L528">
        <v>6569950000</v>
      </c>
      <c r="M528">
        <v>-17.137478000000002</v>
      </c>
      <c r="N528">
        <v>-35.599482999999999</v>
      </c>
      <c r="O528">
        <v>-41.244166999999997</v>
      </c>
      <c r="P528">
        <v>-39.482261999999999</v>
      </c>
    </row>
    <row r="529" spans="2:16" x14ac:dyDescent="0.25">
      <c r="B529">
        <v>6634900000</v>
      </c>
      <c r="C529">
        <v>-17.546344999999999</v>
      </c>
      <c r="D529">
        <v>-34.825904999999999</v>
      </c>
      <c r="E529">
        <v>-41.661453000000002</v>
      </c>
      <c r="F529">
        <v>-39.306553000000001</v>
      </c>
      <c r="L529">
        <v>6634900000</v>
      </c>
      <c r="M529">
        <v>-17.546344999999999</v>
      </c>
      <c r="N529">
        <v>-34.825904999999999</v>
      </c>
      <c r="O529">
        <v>-41.661453000000002</v>
      </c>
      <c r="P529">
        <v>-39.306553000000001</v>
      </c>
    </row>
    <row r="530" spans="2:16" x14ac:dyDescent="0.25">
      <c r="B530">
        <v>6699850000</v>
      </c>
      <c r="C530">
        <v>-17.836807</v>
      </c>
      <c r="D530">
        <v>-34.401553999999997</v>
      </c>
      <c r="E530">
        <v>-41.981532999999999</v>
      </c>
      <c r="F530">
        <v>-39.110599999999998</v>
      </c>
      <c r="L530">
        <v>6699850000</v>
      </c>
      <c r="M530">
        <v>-17.836807</v>
      </c>
      <c r="N530">
        <v>-34.401553999999997</v>
      </c>
      <c r="O530">
        <v>-41.981532999999999</v>
      </c>
      <c r="P530">
        <v>-39.110599999999998</v>
      </c>
    </row>
    <row r="531" spans="2:16" x14ac:dyDescent="0.25">
      <c r="B531">
        <v>6764800000</v>
      </c>
      <c r="C531">
        <v>-18.199943999999999</v>
      </c>
      <c r="D531">
        <v>-34.419249999999998</v>
      </c>
      <c r="E531">
        <v>-41.887047000000003</v>
      </c>
      <c r="F531">
        <v>-38.986060999999999</v>
      </c>
      <c r="L531">
        <v>6764800000</v>
      </c>
      <c r="M531">
        <v>-18.199943999999999</v>
      </c>
      <c r="N531">
        <v>-34.419249999999998</v>
      </c>
      <c r="O531">
        <v>-41.887047000000003</v>
      </c>
      <c r="P531">
        <v>-38.986060999999999</v>
      </c>
    </row>
    <row r="532" spans="2:16" x14ac:dyDescent="0.25">
      <c r="B532">
        <v>6829750000</v>
      </c>
      <c r="C532">
        <v>-18.384986999999999</v>
      </c>
      <c r="D532">
        <v>-34.314697000000002</v>
      </c>
      <c r="E532">
        <v>-41.724044999999997</v>
      </c>
      <c r="F532">
        <v>-38.846660999999997</v>
      </c>
      <c r="L532">
        <v>6829750000</v>
      </c>
      <c r="M532">
        <v>-18.384986999999999</v>
      </c>
      <c r="N532">
        <v>-34.314697000000002</v>
      </c>
      <c r="O532">
        <v>-41.724044999999997</v>
      </c>
      <c r="P532">
        <v>-38.846660999999997</v>
      </c>
    </row>
    <row r="533" spans="2:16" x14ac:dyDescent="0.25">
      <c r="B533">
        <v>6894700000</v>
      </c>
      <c r="C533">
        <v>-18.57818</v>
      </c>
      <c r="D533">
        <v>-34.453392000000001</v>
      </c>
      <c r="E533">
        <v>-41.512062</v>
      </c>
      <c r="F533">
        <v>-38.673817</v>
      </c>
      <c r="L533">
        <v>6894700000</v>
      </c>
      <c r="M533">
        <v>-18.57818</v>
      </c>
      <c r="N533">
        <v>-34.453392000000001</v>
      </c>
      <c r="O533">
        <v>-41.512062</v>
      </c>
      <c r="P533">
        <v>-38.673817</v>
      </c>
    </row>
    <row r="534" spans="2:16" x14ac:dyDescent="0.25">
      <c r="B534">
        <v>6959650000</v>
      </c>
      <c r="C534">
        <v>-18.511969000000001</v>
      </c>
      <c r="D534">
        <v>-34.773609</v>
      </c>
      <c r="E534">
        <v>-41.535682999999999</v>
      </c>
      <c r="F534">
        <v>-38.672932000000003</v>
      </c>
      <c r="L534">
        <v>6959650000</v>
      </c>
      <c r="M534">
        <v>-18.511969000000001</v>
      </c>
      <c r="N534">
        <v>-34.773609</v>
      </c>
      <c r="O534">
        <v>-41.535682999999999</v>
      </c>
      <c r="P534">
        <v>-38.672932000000003</v>
      </c>
    </row>
    <row r="535" spans="2:16" x14ac:dyDescent="0.25">
      <c r="B535">
        <v>7024600000</v>
      </c>
      <c r="C535">
        <v>-18.432659000000001</v>
      </c>
      <c r="D535">
        <v>-35.337806999999998</v>
      </c>
      <c r="E535">
        <v>-41.479461999999998</v>
      </c>
      <c r="F535">
        <v>-38.567905000000003</v>
      </c>
      <c r="L535">
        <v>7024600000</v>
      </c>
      <c r="M535">
        <v>-18.432659000000001</v>
      </c>
      <c r="N535">
        <v>-35.337806999999998</v>
      </c>
      <c r="O535">
        <v>-41.479461999999998</v>
      </c>
      <c r="P535">
        <v>-38.567905000000003</v>
      </c>
    </row>
    <row r="536" spans="2:16" x14ac:dyDescent="0.25">
      <c r="B536">
        <v>7089550000</v>
      </c>
      <c r="C536">
        <v>-18.169886000000002</v>
      </c>
      <c r="D536">
        <v>-35.851993999999998</v>
      </c>
      <c r="E536">
        <v>-41.577908000000001</v>
      </c>
      <c r="F536">
        <v>-38.460144</v>
      </c>
      <c r="L536">
        <v>7089550000</v>
      </c>
      <c r="M536">
        <v>-18.169886000000002</v>
      </c>
      <c r="N536">
        <v>-35.851993999999998</v>
      </c>
      <c r="O536">
        <v>-41.577908000000001</v>
      </c>
      <c r="P536">
        <v>-38.460144</v>
      </c>
    </row>
    <row r="537" spans="2:16" x14ac:dyDescent="0.25">
      <c r="B537">
        <v>7154500000</v>
      </c>
      <c r="C537">
        <v>-17.885843000000001</v>
      </c>
      <c r="D537">
        <v>-36.378895</v>
      </c>
      <c r="E537">
        <v>-41.558857000000003</v>
      </c>
      <c r="F537">
        <v>-38.150874999999999</v>
      </c>
      <c r="L537">
        <v>7154500000</v>
      </c>
      <c r="M537">
        <v>-17.885843000000001</v>
      </c>
      <c r="N537">
        <v>-36.378895</v>
      </c>
      <c r="O537">
        <v>-41.558857000000003</v>
      </c>
      <c r="P537">
        <v>-38.150874999999999</v>
      </c>
    </row>
    <row r="538" spans="2:16" x14ac:dyDescent="0.25">
      <c r="B538">
        <v>7219450000</v>
      </c>
      <c r="C538">
        <v>-17.438798999999999</v>
      </c>
      <c r="D538">
        <v>-37.296661</v>
      </c>
      <c r="E538">
        <v>-41.829425999999998</v>
      </c>
      <c r="F538">
        <v>-37.843021</v>
      </c>
      <c r="L538">
        <v>7219450000</v>
      </c>
      <c r="M538">
        <v>-17.438798999999999</v>
      </c>
      <c r="N538">
        <v>-37.296661</v>
      </c>
      <c r="O538">
        <v>-41.829425999999998</v>
      </c>
      <c r="P538">
        <v>-37.843021</v>
      </c>
    </row>
    <row r="539" spans="2:16" x14ac:dyDescent="0.25">
      <c r="B539">
        <v>7284400000</v>
      </c>
      <c r="C539">
        <v>-16.935165000000001</v>
      </c>
      <c r="D539">
        <v>-38.333922999999999</v>
      </c>
      <c r="E539">
        <v>-42.040351999999999</v>
      </c>
      <c r="F539">
        <v>-37.672091999999999</v>
      </c>
      <c r="L539">
        <v>7284400000</v>
      </c>
      <c r="M539">
        <v>-16.935165000000001</v>
      </c>
      <c r="N539">
        <v>-38.333922999999999</v>
      </c>
      <c r="O539">
        <v>-42.040351999999999</v>
      </c>
      <c r="P539">
        <v>-37.672091999999999</v>
      </c>
    </row>
    <row r="540" spans="2:16" x14ac:dyDescent="0.25">
      <c r="B540">
        <v>7349350000</v>
      </c>
      <c r="C540">
        <v>-16.413319000000001</v>
      </c>
      <c r="D540">
        <v>-38.848705000000002</v>
      </c>
      <c r="E540">
        <v>-42.267406000000001</v>
      </c>
      <c r="F540">
        <v>-37.581997000000001</v>
      </c>
      <c r="L540">
        <v>7349350000</v>
      </c>
      <c r="M540">
        <v>-16.413319000000001</v>
      </c>
      <c r="N540">
        <v>-38.848705000000002</v>
      </c>
      <c r="O540">
        <v>-42.267406000000001</v>
      </c>
      <c r="P540">
        <v>-37.581997000000001</v>
      </c>
    </row>
    <row r="541" spans="2:16" x14ac:dyDescent="0.25">
      <c r="B541">
        <v>7414300000</v>
      </c>
      <c r="C541">
        <v>-15.867796</v>
      </c>
      <c r="D541">
        <v>-39.067776000000002</v>
      </c>
      <c r="E541">
        <v>-42.283507999999998</v>
      </c>
      <c r="F541">
        <v>-37.515545000000003</v>
      </c>
      <c r="L541">
        <v>7414300000</v>
      </c>
      <c r="M541">
        <v>-15.867796</v>
      </c>
      <c r="N541">
        <v>-39.067776000000002</v>
      </c>
      <c r="O541">
        <v>-42.283507999999998</v>
      </c>
      <c r="P541">
        <v>-37.515545000000003</v>
      </c>
    </row>
    <row r="542" spans="2:16" x14ac:dyDescent="0.25">
      <c r="B542">
        <v>7479250000</v>
      </c>
      <c r="C542">
        <v>-15.238358</v>
      </c>
      <c r="D542">
        <v>-39.102843999999997</v>
      </c>
      <c r="E542">
        <v>-42.443477999999999</v>
      </c>
      <c r="F542">
        <v>-37.319977000000002</v>
      </c>
      <c r="L542">
        <v>7479250000</v>
      </c>
      <c r="M542">
        <v>-15.238358</v>
      </c>
      <c r="N542">
        <v>-39.102843999999997</v>
      </c>
      <c r="O542">
        <v>-42.443477999999999</v>
      </c>
      <c r="P542">
        <v>-37.319977000000002</v>
      </c>
    </row>
    <row r="543" spans="2:16" x14ac:dyDescent="0.25">
      <c r="B543">
        <v>7544200000</v>
      </c>
      <c r="C543">
        <v>-14.654705</v>
      </c>
      <c r="D543">
        <v>-39.414470999999999</v>
      </c>
      <c r="E543">
        <v>-42.296241999999999</v>
      </c>
      <c r="F543">
        <v>-37.080649999999999</v>
      </c>
      <c r="L543">
        <v>7544200000</v>
      </c>
      <c r="M543">
        <v>-14.654705</v>
      </c>
      <c r="N543">
        <v>-39.414470999999999</v>
      </c>
      <c r="O543">
        <v>-42.296241999999999</v>
      </c>
      <c r="P543">
        <v>-37.080649999999999</v>
      </c>
    </row>
    <row r="544" spans="2:16" x14ac:dyDescent="0.25">
      <c r="B544">
        <v>7609150000</v>
      </c>
      <c r="C544">
        <v>-14.195836</v>
      </c>
      <c r="D544">
        <v>-39.834209000000001</v>
      </c>
      <c r="E544">
        <v>-42.034408999999997</v>
      </c>
      <c r="F544">
        <v>-37.042136999999997</v>
      </c>
      <c r="L544">
        <v>7609150000</v>
      </c>
      <c r="M544">
        <v>-14.195836</v>
      </c>
      <c r="N544">
        <v>-39.834209000000001</v>
      </c>
      <c r="O544">
        <v>-42.034408999999997</v>
      </c>
      <c r="P544">
        <v>-37.042136999999997</v>
      </c>
    </row>
    <row r="545" spans="2:16" x14ac:dyDescent="0.25">
      <c r="B545">
        <v>7674100000</v>
      </c>
      <c r="C545">
        <v>-13.872851000000001</v>
      </c>
      <c r="D545">
        <v>-40.131762999999999</v>
      </c>
      <c r="E545">
        <v>-41.858643000000001</v>
      </c>
      <c r="F545">
        <v>-36.885441</v>
      </c>
      <c r="L545">
        <v>7674100000</v>
      </c>
      <c r="M545">
        <v>-13.872851000000001</v>
      </c>
      <c r="N545">
        <v>-40.131762999999999</v>
      </c>
      <c r="O545">
        <v>-41.858643000000001</v>
      </c>
      <c r="P545">
        <v>-36.885441</v>
      </c>
    </row>
    <row r="546" spans="2:16" x14ac:dyDescent="0.25">
      <c r="B546">
        <v>7739050000</v>
      </c>
      <c r="C546">
        <v>-13.520303</v>
      </c>
      <c r="D546">
        <v>-40.250323999999999</v>
      </c>
      <c r="E546">
        <v>-41.915889999999997</v>
      </c>
      <c r="F546">
        <v>-36.809479000000003</v>
      </c>
      <c r="L546">
        <v>7739050000</v>
      </c>
      <c r="M546">
        <v>-13.520303</v>
      </c>
      <c r="N546">
        <v>-40.250323999999999</v>
      </c>
      <c r="O546">
        <v>-41.915889999999997</v>
      </c>
      <c r="P546">
        <v>-36.809479000000003</v>
      </c>
    </row>
    <row r="547" spans="2:16" x14ac:dyDescent="0.25">
      <c r="B547">
        <v>7804000000</v>
      </c>
      <c r="C547">
        <v>-13.103109999999999</v>
      </c>
      <c r="D547">
        <v>-40.039023999999998</v>
      </c>
      <c r="E547">
        <v>-41.829754000000001</v>
      </c>
      <c r="F547">
        <v>-36.689166999999998</v>
      </c>
      <c r="L547">
        <v>7804000000</v>
      </c>
      <c r="M547">
        <v>-13.103109999999999</v>
      </c>
      <c r="N547">
        <v>-40.039023999999998</v>
      </c>
      <c r="O547">
        <v>-41.829754000000001</v>
      </c>
      <c r="P547">
        <v>-36.689166999999998</v>
      </c>
    </row>
    <row r="548" spans="2:16" x14ac:dyDescent="0.25">
      <c r="B548">
        <v>7868950000</v>
      </c>
      <c r="C548">
        <v>-12.657897</v>
      </c>
      <c r="D548">
        <v>-39.961520999999998</v>
      </c>
      <c r="E548">
        <v>-41.809593</v>
      </c>
      <c r="F548">
        <v>-36.604813</v>
      </c>
      <c r="L548">
        <v>7868950000</v>
      </c>
      <c r="M548">
        <v>-12.657897</v>
      </c>
      <c r="N548">
        <v>-39.961520999999998</v>
      </c>
      <c r="O548">
        <v>-41.809593</v>
      </c>
      <c r="P548">
        <v>-36.604813</v>
      </c>
    </row>
    <row r="549" spans="2:16" x14ac:dyDescent="0.25">
      <c r="B549">
        <v>7933900000</v>
      </c>
      <c r="C549">
        <v>-12.194775</v>
      </c>
      <c r="D549">
        <v>-39.587826</v>
      </c>
      <c r="E549">
        <v>-41.622973999999999</v>
      </c>
      <c r="F549">
        <v>-36.444583999999999</v>
      </c>
      <c r="L549">
        <v>7933900000</v>
      </c>
      <c r="M549">
        <v>-12.194775</v>
      </c>
      <c r="N549">
        <v>-39.587826</v>
      </c>
      <c r="O549">
        <v>-41.622973999999999</v>
      </c>
      <c r="P549">
        <v>-36.444583999999999</v>
      </c>
    </row>
    <row r="550" spans="2:16" x14ac:dyDescent="0.25">
      <c r="B550">
        <v>7998850000</v>
      </c>
      <c r="C550">
        <v>-11.725687000000001</v>
      </c>
      <c r="D550">
        <v>-39.282207</v>
      </c>
      <c r="E550">
        <v>-41.578609</v>
      </c>
      <c r="F550">
        <v>-36.123035000000002</v>
      </c>
      <c r="L550">
        <v>7998850000</v>
      </c>
      <c r="M550">
        <v>-11.725687000000001</v>
      </c>
      <c r="N550">
        <v>-39.282207</v>
      </c>
      <c r="O550">
        <v>-41.578609</v>
      </c>
      <c r="P550">
        <v>-36.123035000000002</v>
      </c>
    </row>
    <row r="551" spans="2:16" x14ac:dyDescent="0.25">
      <c r="B551">
        <v>8063800000</v>
      </c>
      <c r="C551">
        <v>-11.22228</v>
      </c>
      <c r="D551">
        <v>-38.828567999999997</v>
      </c>
      <c r="E551">
        <v>-41.388229000000003</v>
      </c>
      <c r="F551">
        <v>-35.831328999999997</v>
      </c>
      <c r="L551">
        <v>8063800000</v>
      </c>
      <c r="M551">
        <v>-11.22228</v>
      </c>
      <c r="N551">
        <v>-38.828567999999997</v>
      </c>
      <c r="O551">
        <v>-41.388229000000003</v>
      </c>
      <c r="P551">
        <v>-35.831328999999997</v>
      </c>
    </row>
    <row r="552" spans="2:16" x14ac:dyDescent="0.25">
      <c r="B552">
        <v>8128750000</v>
      </c>
      <c r="C552">
        <v>-10.851053</v>
      </c>
      <c r="D552">
        <v>-38.528914999999998</v>
      </c>
      <c r="E552">
        <v>-41.197772999999998</v>
      </c>
      <c r="F552">
        <v>-35.410679000000002</v>
      </c>
      <c r="L552">
        <v>8128750000</v>
      </c>
      <c r="M552">
        <v>-10.851053</v>
      </c>
      <c r="N552">
        <v>-38.528914999999998</v>
      </c>
      <c r="O552">
        <v>-41.197772999999998</v>
      </c>
      <c r="P552">
        <v>-35.410679000000002</v>
      </c>
    </row>
    <row r="553" spans="2:16" x14ac:dyDescent="0.25">
      <c r="B553">
        <v>8193700000</v>
      </c>
      <c r="C553">
        <v>-10.471665</v>
      </c>
      <c r="D553">
        <v>-37.888519000000002</v>
      </c>
      <c r="E553">
        <v>-41.034953999999999</v>
      </c>
      <c r="F553">
        <v>-35.056598999999999</v>
      </c>
      <c r="L553">
        <v>8193700000</v>
      </c>
      <c r="M553">
        <v>-10.471665</v>
      </c>
      <c r="N553">
        <v>-37.888519000000002</v>
      </c>
      <c r="O553">
        <v>-41.034953999999999</v>
      </c>
      <c r="P553">
        <v>-35.056598999999999</v>
      </c>
    </row>
    <row r="554" spans="2:16" x14ac:dyDescent="0.25">
      <c r="B554">
        <v>8258650000</v>
      </c>
      <c r="C554">
        <v>-10.091502999999999</v>
      </c>
      <c r="D554">
        <v>-37.138289999999998</v>
      </c>
      <c r="E554">
        <v>-41.019978000000002</v>
      </c>
      <c r="F554">
        <v>-34.705376000000001</v>
      </c>
      <c r="L554">
        <v>8258650000</v>
      </c>
      <c r="M554">
        <v>-10.091502999999999</v>
      </c>
      <c r="N554">
        <v>-37.138289999999998</v>
      </c>
      <c r="O554">
        <v>-41.019978000000002</v>
      </c>
      <c r="P554">
        <v>-34.705376000000001</v>
      </c>
    </row>
    <row r="555" spans="2:16" x14ac:dyDescent="0.25">
      <c r="B555">
        <v>8323600000</v>
      </c>
      <c r="C555">
        <v>-9.6527624000000003</v>
      </c>
      <c r="D555">
        <v>-36.262546999999998</v>
      </c>
      <c r="E555">
        <v>-41.092171</v>
      </c>
      <c r="F555">
        <v>-34.297744999999999</v>
      </c>
      <c r="L555">
        <v>8323600000</v>
      </c>
      <c r="M555">
        <v>-9.6527624000000003</v>
      </c>
      <c r="N555">
        <v>-36.262546999999998</v>
      </c>
      <c r="O555">
        <v>-41.092171</v>
      </c>
      <c r="P555">
        <v>-34.297744999999999</v>
      </c>
    </row>
    <row r="556" spans="2:16" x14ac:dyDescent="0.25">
      <c r="B556">
        <v>8388550000</v>
      </c>
      <c r="C556">
        <v>-9.2047100000000004</v>
      </c>
      <c r="D556">
        <v>-35.412899000000003</v>
      </c>
      <c r="E556">
        <v>-41.398766000000002</v>
      </c>
      <c r="F556">
        <v>-33.669792000000001</v>
      </c>
      <c r="L556">
        <v>8388550000</v>
      </c>
      <c r="M556">
        <v>-9.2047100000000004</v>
      </c>
      <c r="N556">
        <v>-35.412899000000003</v>
      </c>
      <c r="O556">
        <v>-41.398766000000002</v>
      </c>
      <c r="P556">
        <v>-33.669792000000001</v>
      </c>
    </row>
    <row r="557" spans="2:16" x14ac:dyDescent="0.25">
      <c r="B557">
        <v>8453500000</v>
      </c>
      <c r="C557">
        <v>-8.8573655999999996</v>
      </c>
      <c r="D557">
        <v>-34.770885</v>
      </c>
      <c r="E557">
        <v>-41.742984999999997</v>
      </c>
      <c r="F557">
        <v>-32.899796000000002</v>
      </c>
      <c r="L557">
        <v>8453500000</v>
      </c>
      <c r="M557">
        <v>-8.8573655999999996</v>
      </c>
      <c r="N557">
        <v>-34.770885</v>
      </c>
      <c r="O557">
        <v>-41.742984999999997</v>
      </c>
      <c r="P557">
        <v>-32.899796000000002</v>
      </c>
    </row>
    <row r="558" spans="2:16" x14ac:dyDescent="0.25">
      <c r="B558">
        <v>8518450000</v>
      </c>
      <c r="C558">
        <v>-8.5053386999999994</v>
      </c>
      <c r="D558">
        <v>-34.616858999999998</v>
      </c>
      <c r="E558">
        <v>-42.210068</v>
      </c>
      <c r="F558">
        <v>-32.230141000000003</v>
      </c>
      <c r="L558">
        <v>8518450000</v>
      </c>
      <c r="M558">
        <v>-8.5053386999999994</v>
      </c>
      <c r="N558">
        <v>-34.616858999999998</v>
      </c>
      <c r="O558">
        <v>-42.210068</v>
      </c>
      <c r="P558">
        <v>-32.230141000000003</v>
      </c>
    </row>
    <row r="559" spans="2:16" x14ac:dyDescent="0.25">
      <c r="B559">
        <v>8583400000</v>
      </c>
      <c r="C559">
        <v>-8.2529334999999993</v>
      </c>
      <c r="D559">
        <v>-35.241219000000001</v>
      </c>
      <c r="E559">
        <v>-42.712265000000002</v>
      </c>
      <c r="F559">
        <v>-31.928999000000001</v>
      </c>
      <c r="L559">
        <v>8583400000</v>
      </c>
      <c r="M559">
        <v>-8.2529334999999993</v>
      </c>
      <c r="N559">
        <v>-35.241219000000001</v>
      </c>
      <c r="O559">
        <v>-42.712265000000002</v>
      </c>
      <c r="P559">
        <v>-31.928999000000001</v>
      </c>
    </row>
    <row r="560" spans="2:16" x14ac:dyDescent="0.25">
      <c r="B560">
        <v>8648350000</v>
      </c>
      <c r="C560">
        <v>-7.9885612000000004</v>
      </c>
      <c r="D560">
        <v>-36.133003000000002</v>
      </c>
      <c r="E560">
        <v>-42.891567000000002</v>
      </c>
      <c r="F560">
        <v>-31.895050000000001</v>
      </c>
      <c r="L560">
        <v>8648350000</v>
      </c>
      <c r="M560">
        <v>-7.9885612000000004</v>
      </c>
      <c r="N560">
        <v>-36.133003000000002</v>
      </c>
      <c r="O560">
        <v>-42.891567000000002</v>
      </c>
      <c r="P560">
        <v>-31.895050000000001</v>
      </c>
    </row>
    <row r="561" spans="2:16" x14ac:dyDescent="0.25">
      <c r="B561">
        <v>8713300000</v>
      </c>
      <c r="C561">
        <v>-7.7947097000000003</v>
      </c>
      <c r="D561">
        <v>-37.356738999999997</v>
      </c>
      <c r="E561">
        <v>-42.687893000000003</v>
      </c>
      <c r="F561">
        <v>-32.061400999999996</v>
      </c>
      <c r="L561">
        <v>8713300000</v>
      </c>
      <c r="M561">
        <v>-7.7947097000000003</v>
      </c>
      <c r="N561">
        <v>-37.356738999999997</v>
      </c>
      <c r="O561">
        <v>-42.687893000000003</v>
      </c>
      <c r="P561">
        <v>-32.061400999999996</v>
      </c>
    </row>
    <row r="562" spans="2:16" x14ac:dyDescent="0.25">
      <c r="B562">
        <v>8778250000</v>
      </c>
      <c r="C562">
        <v>-7.6379232000000004</v>
      </c>
      <c r="D562">
        <v>-38.317546999999998</v>
      </c>
      <c r="E562">
        <v>-42.006359000000003</v>
      </c>
      <c r="F562">
        <v>-32.142299999999999</v>
      </c>
      <c r="L562">
        <v>8778250000</v>
      </c>
      <c r="M562">
        <v>-7.6379232000000004</v>
      </c>
      <c r="N562">
        <v>-38.317546999999998</v>
      </c>
      <c r="O562">
        <v>-42.006359000000003</v>
      </c>
      <c r="P562">
        <v>-32.142299999999999</v>
      </c>
    </row>
    <row r="563" spans="2:16" x14ac:dyDescent="0.25">
      <c r="B563">
        <v>8843200000</v>
      </c>
      <c r="C563">
        <v>-7.3691472999999998</v>
      </c>
      <c r="D563">
        <v>-39.067585000000001</v>
      </c>
      <c r="E563">
        <v>-41.217196999999999</v>
      </c>
      <c r="F563">
        <v>-32.301349999999999</v>
      </c>
      <c r="L563">
        <v>8843200000</v>
      </c>
      <c r="M563">
        <v>-7.3691472999999998</v>
      </c>
      <c r="N563">
        <v>-39.067585000000001</v>
      </c>
      <c r="O563">
        <v>-41.217196999999999</v>
      </c>
      <c r="P563">
        <v>-32.301349999999999</v>
      </c>
    </row>
    <row r="564" spans="2:16" x14ac:dyDescent="0.25">
      <c r="B564">
        <v>8908150000</v>
      </c>
      <c r="C564">
        <v>-7.1708774999999996</v>
      </c>
      <c r="D564">
        <v>-39.615577999999999</v>
      </c>
      <c r="E564">
        <v>-40.693531</v>
      </c>
      <c r="F564">
        <v>-32.367615000000001</v>
      </c>
      <c r="L564">
        <v>8908150000</v>
      </c>
      <c r="M564">
        <v>-7.1708774999999996</v>
      </c>
      <c r="N564">
        <v>-39.615577999999999</v>
      </c>
      <c r="O564">
        <v>-40.693531</v>
      </c>
      <c r="P564">
        <v>-32.367615000000001</v>
      </c>
    </row>
    <row r="565" spans="2:16" x14ac:dyDescent="0.25">
      <c r="B565">
        <v>8973100000</v>
      </c>
      <c r="C565">
        <v>-6.9913157999999997</v>
      </c>
      <c r="D565">
        <v>-40.181731999999997</v>
      </c>
      <c r="E565">
        <v>-40.485129999999998</v>
      </c>
      <c r="F565">
        <v>-32.498565999999997</v>
      </c>
      <c r="L565">
        <v>8973100000</v>
      </c>
      <c r="M565">
        <v>-6.9913157999999997</v>
      </c>
      <c r="N565">
        <v>-40.181731999999997</v>
      </c>
      <c r="O565">
        <v>-40.485129999999998</v>
      </c>
      <c r="P565">
        <v>-32.498565999999997</v>
      </c>
    </row>
    <row r="566" spans="2:16" x14ac:dyDescent="0.25">
      <c r="B566">
        <v>9038050000</v>
      </c>
      <c r="C566">
        <v>-6.9102291999999998</v>
      </c>
      <c r="D566">
        <v>-40.675700999999997</v>
      </c>
      <c r="E566">
        <v>-40.343273000000003</v>
      </c>
      <c r="F566">
        <v>-32.607567000000003</v>
      </c>
      <c r="L566">
        <v>9038050000</v>
      </c>
      <c r="M566">
        <v>-6.9102291999999998</v>
      </c>
      <c r="N566">
        <v>-40.675700999999997</v>
      </c>
      <c r="O566">
        <v>-40.343273000000003</v>
      </c>
      <c r="P566">
        <v>-32.607567000000003</v>
      </c>
    </row>
    <row r="567" spans="2:16" x14ac:dyDescent="0.25">
      <c r="B567">
        <v>9103000000</v>
      </c>
      <c r="C567">
        <v>-6.7446589000000001</v>
      </c>
      <c r="D567">
        <v>-40.638415999999999</v>
      </c>
      <c r="E567">
        <v>-40.232754</v>
      </c>
      <c r="F567">
        <v>-32.764533999999998</v>
      </c>
      <c r="L567">
        <v>9103000000</v>
      </c>
      <c r="M567">
        <v>-6.7446589000000001</v>
      </c>
      <c r="N567">
        <v>-40.638415999999999</v>
      </c>
      <c r="O567">
        <v>-40.232754</v>
      </c>
      <c r="P567">
        <v>-32.764533999999998</v>
      </c>
    </row>
    <row r="568" spans="2:16" x14ac:dyDescent="0.25">
      <c r="B568">
        <v>9167950000</v>
      </c>
      <c r="C568">
        <v>-6.5797113999999999</v>
      </c>
      <c r="D568">
        <v>-40.531475</v>
      </c>
      <c r="E568">
        <v>-40.1721</v>
      </c>
      <c r="F568">
        <v>-32.925251000000003</v>
      </c>
      <c r="L568">
        <v>9167950000</v>
      </c>
      <c r="M568">
        <v>-6.5797113999999999</v>
      </c>
      <c r="N568">
        <v>-40.531475</v>
      </c>
      <c r="O568">
        <v>-40.1721</v>
      </c>
      <c r="P568">
        <v>-32.925251000000003</v>
      </c>
    </row>
    <row r="569" spans="2:16" x14ac:dyDescent="0.25">
      <c r="B569">
        <v>9232900000</v>
      </c>
      <c r="C569">
        <v>-6.4234166000000004</v>
      </c>
      <c r="D569">
        <v>-40.622978000000003</v>
      </c>
      <c r="E569">
        <v>-40.137256999999998</v>
      </c>
      <c r="F569">
        <v>-32.982844999999998</v>
      </c>
      <c r="L569">
        <v>9232900000</v>
      </c>
      <c r="M569">
        <v>-6.4234166000000004</v>
      </c>
      <c r="N569">
        <v>-40.622978000000003</v>
      </c>
      <c r="O569">
        <v>-40.137256999999998</v>
      </c>
      <c r="P569">
        <v>-32.982844999999998</v>
      </c>
    </row>
    <row r="570" spans="2:16" x14ac:dyDescent="0.25">
      <c r="B570">
        <v>9297850000</v>
      </c>
      <c r="C570">
        <v>-6.2796626</v>
      </c>
      <c r="D570">
        <v>-40.755401999999997</v>
      </c>
      <c r="E570">
        <v>-40.007626000000002</v>
      </c>
      <c r="F570">
        <v>-32.964722000000002</v>
      </c>
      <c r="L570">
        <v>9297850000</v>
      </c>
      <c r="M570">
        <v>-6.2796626</v>
      </c>
      <c r="N570">
        <v>-40.755401999999997</v>
      </c>
      <c r="O570">
        <v>-40.007626000000002</v>
      </c>
      <c r="P570">
        <v>-32.964722000000002</v>
      </c>
    </row>
    <row r="571" spans="2:16" x14ac:dyDescent="0.25">
      <c r="B571">
        <v>9362800000</v>
      </c>
      <c r="C571">
        <v>-6.225924</v>
      </c>
      <c r="D571">
        <v>-41.188206000000001</v>
      </c>
      <c r="E571">
        <v>-40.091560000000001</v>
      </c>
      <c r="F571">
        <v>-32.893261000000003</v>
      </c>
      <c r="L571">
        <v>9362800000</v>
      </c>
      <c r="M571">
        <v>-6.225924</v>
      </c>
      <c r="N571">
        <v>-41.188206000000001</v>
      </c>
      <c r="O571">
        <v>-40.091560000000001</v>
      </c>
      <c r="P571">
        <v>-32.893261000000003</v>
      </c>
    </row>
    <row r="572" spans="2:16" x14ac:dyDescent="0.25">
      <c r="B572">
        <v>9427750000</v>
      </c>
      <c r="C572">
        <v>-6.1213813000000004</v>
      </c>
      <c r="D572">
        <v>-41.095134999999999</v>
      </c>
      <c r="E572">
        <v>-40.1357</v>
      </c>
      <c r="F572">
        <v>-32.790076999999997</v>
      </c>
      <c r="L572">
        <v>9427750000</v>
      </c>
      <c r="M572">
        <v>-6.1213813000000004</v>
      </c>
      <c r="N572">
        <v>-41.095134999999999</v>
      </c>
      <c r="O572">
        <v>-40.1357</v>
      </c>
      <c r="P572">
        <v>-32.790076999999997</v>
      </c>
    </row>
    <row r="573" spans="2:16" x14ac:dyDescent="0.25">
      <c r="B573">
        <v>9492700000</v>
      </c>
      <c r="C573">
        <v>-6.0881046999999997</v>
      </c>
      <c r="D573">
        <v>-41.435200000000002</v>
      </c>
      <c r="E573">
        <v>-40.241562000000002</v>
      </c>
      <c r="F573">
        <v>-32.704433000000002</v>
      </c>
      <c r="L573">
        <v>9492700000</v>
      </c>
      <c r="M573">
        <v>-6.0881046999999997</v>
      </c>
      <c r="N573">
        <v>-41.435200000000002</v>
      </c>
      <c r="O573">
        <v>-40.241562000000002</v>
      </c>
      <c r="P573">
        <v>-32.704433000000002</v>
      </c>
    </row>
    <row r="574" spans="2:16" x14ac:dyDescent="0.25">
      <c r="B574">
        <v>9557650000</v>
      </c>
      <c r="C574">
        <v>-6.0376538999999996</v>
      </c>
      <c r="D574">
        <v>-41.796332999999997</v>
      </c>
      <c r="E574">
        <v>-40.346004000000001</v>
      </c>
      <c r="F574">
        <v>-32.630595999999997</v>
      </c>
      <c r="L574">
        <v>9557650000</v>
      </c>
      <c r="M574">
        <v>-6.0376538999999996</v>
      </c>
      <c r="N574">
        <v>-41.796332999999997</v>
      </c>
      <c r="O574">
        <v>-40.346004000000001</v>
      </c>
      <c r="P574">
        <v>-32.630595999999997</v>
      </c>
    </row>
    <row r="575" spans="2:16" x14ac:dyDescent="0.25">
      <c r="B575">
        <v>9622600000</v>
      </c>
      <c r="C575">
        <v>-6.0453644000000004</v>
      </c>
      <c r="D575">
        <v>-42.549430999999998</v>
      </c>
      <c r="E575">
        <v>-40.571708999999998</v>
      </c>
      <c r="F575">
        <v>-32.441825999999999</v>
      </c>
      <c r="L575">
        <v>9622600000</v>
      </c>
      <c r="M575">
        <v>-6.0453644000000004</v>
      </c>
      <c r="N575">
        <v>-42.549430999999998</v>
      </c>
      <c r="O575">
        <v>-40.571708999999998</v>
      </c>
      <c r="P575">
        <v>-32.441825999999999</v>
      </c>
    </row>
    <row r="576" spans="2:16" x14ac:dyDescent="0.25">
      <c r="B576">
        <v>9687550000</v>
      </c>
      <c r="C576">
        <v>-5.9200448999999997</v>
      </c>
      <c r="D576">
        <v>-42.981102</v>
      </c>
      <c r="E576">
        <v>-40.667202000000003</v>
      </c>
      <c r="F576">
        <v>-32.255130999999999</v>
      </c>
      <c r="L576">
        <v>9687550000</v>
      </c>
      <c r="M576">
        <v>-5.9200448999999997</v>
      </c>
      <c r="N576">
        <v>-42.981102</v>
      </c>
      <c r="O576">
        <v>-40.667202000000003</v>
      </c>
      <c r="P576">
        <v>-32.255130999999999</v>
      </c>
    </row>
    <row r="577" spans="2:16" x14ac:dyDescent="0.25">
      <c r="B577">
        <v>9752500000</v>
      </c>
      <c r="C577">
        <v>-5.7933640000000004</v>
      </c>
      <c r="D577">
        <v>-43.254612000000002</v>
      </c>
      <c r="E577">
        <v>-40.670009999999998</v>
      </c>
      <c r="F577">
        <v>-31.961300000000001</v>
      </c>
      <c r="L577">
        <v>9752500000</v>
      </c>
      <c r="M577">
        <v>-5.7933640000000004</v>
      </c>
      <c r="N577">
        <v>-43.254612000000002</v>
      </c>
      <c r="O577">
        <v>-40.670009999999998</v>
      </c>
      <c r="P577">
        <v>-31.961300000000001</v>
      </c>
    </row>
    <row r="578" spans="2:16" x14ac:dyDescent="0.25">
      <c r="B578">
        <v>9817450000</v>
      </c>
      <c r="C578">
        <v>-5.5651859999999997</v>
      </c>
      <c r="D578">
        <v>-42.981976000000003</v>
      </c>
      <c r="E578">
        <v>-40.634289000000003</v>
      </c>
      <c r="F578">
        <v>-31.939938999999999</v>
      </c>
      <c r="L578">
        <v>9817450000</v>
      </c>
      <c r="M578">
        <v>-5.5651859999999997</v>
      </c>
      <c r="N578">
        <v>-42.981976000000003</v>
      </c>
      <c r="O578">
        <v>-40.634289000000003</v>
      </c>
      <c r="P578">
        <v>-31.939938999999999</v>
      </c>
    </row>
    <row r="579" spans="2:16" x14ac:dyDescent="0.25">
      <c r="B579">
        <v>9882400000</v>
      </c>
      <c r="C579">
        <v>-5.3566380000000002</v>
      </c>
      <c r="D579">
        <v>-42.5154</v>
      </c>
      <c r="E579">
        <v>-40.563567999999997</v>
      </c>
      <c r="F579">
        <v>-31.845367</v>
      </c>
      <c r="L579">
        <v>9882400000</v>
      </c>
      <c r="M579">
        <v>-5.3566380000000002</v>
      </c>
      <c r="N579">
        <v>-42.5154</v>
      </c>
      <c r="O579">
        <v>-40.563567999999997</v>
      </c>
      <c r="P579">
        <v>-31.845367</v>
      </c>
    </row>
    <row r="580" spans="2:16" x14ac:dyDescent="0.25">
      <c r="B580">
        <v>9947350000</v>
      </c>
      <c r="C580">
        <v>-5.1478276000000003</v>
      </c>
      <c r="D580">
        <v>-42.093440999999999</v>
      </c>
      <c r="E580">
        <v>-40.386665000000001</v>
      </c>
      <c r="F580">
        <v>-31.906472999999998</v>
      </c>
      <c r="L580">
        <v>9947350000</v>
      </c>
      <c r="M580">
        <v>-5.1478276000000003</v>
      </c>
      <c r="N580">
        <v>-42.093440999999999</v>
      </c>
      <c r="O580">
        <v>-40.386665000000001</v>
      </c>
      <c r="P580">
        <v>-31.906472999999998</v>
      </c>
    </row>
    <row r="581" spans="2:16" x14ac:dyDescent="0.25">
      <c r="B581">
        <v>10012300000</v>
      </c>
      <c r="C581">
        <v>-5.0680832999999996</v>
      </c>
      <c r="D581">
        <v>-42.125915999999997</v>
      </c>
      <c r="E581">
        <v>-40.171481999999997</v>
      </c>
      <c r="F581">
        <v>-31.817900000000002</v>
      </c>
      <c r="L581">
        <v>10012300000</v>
      </c>
      <c r="M581">
        <v>-5.0680832999999996</v>
      </c>
      <c r="N581">
        <v>-42.125915999999997</v>
      </c>
      <c r="O581">
        <v>-40.171481999999997</v>
      </c>
      <c r="P581">
        <v>-31.817900000000002</v>
      </c>
    </row>
    <row r="582" spans="2:16" x14ac:dyDescent="0.25">
      <c r="B582">
        <v>10077250000</v>
      </c>
      <c r="C582">
        <v>-5.0621594999999999</v>
      </c>
      <c r="D582">
        <v>-42.445132999999998</v>
      </c>
      <c r="E582">
        <v>-40.033347999999997</v>
      </c>
      <c r="F582">
        <v>-31.842849999999999</v>
      </c>
      <c r="L582">
        <v>10077250000</v>
      </c>
      <c r="M582">
        <v>-5.0621594999999999</v>
      </c>
      <c r="N582">
        <v>-42.445132999999998</v>
      </c>
      <c r="O582">
        <v>-40.033347999999997</v>
      </c>
      <c r="P582">
        <v>-31.842849999999999</v>
      </c>
    </row>
    <row r="583" spans="2:16" x14ac:dyDescent="0.25">
      <c r="B583">
        <v>10142200000</v>
      </c>
      <c r="C583">
        <v>-5.1234703000000001</v>
      </c>
      <c r="D583">
        <v>-42.799686000000001</v>
      </c>
      <c r="E583">
        <v>-39.842533000000003</v>
      </c>
      <c r="F583">
        <v>-31.740437</v>
      </c>
      <c r="L583">
        <v>10142200000</v>
      </c>
      <c r="M583">
        <v>-5.1234703000000001</v>
      </c>
      <c r="N583">
        <v>-42.799686000000001</v>
      </c>
      <c r="O583">
        <v>-39.842533000000003</v>
      </c>
      <c r="P583">
        <v>-31.740437</v>
      </c>
    </row>
    <row r="584" spans="2:16" x14ac:dyDescent="0.25">
      <c r="B584">
        <v>10207150000</v>
      </c>
      <c r="C584">
        <v>-5.1756758999999999</v>
      </c>
      <c r="D584">
        <v>-43.030357000000002</v>
      </c>
      <c r="E584">
        <v>-39.614364999999999</v>
      </c>
      <c r="F584">
        <v>-31.711348000000001</v>
      </c>
      <c r="L584">
        <v>10207150000</v>
      </c>
      <c r="M584">
        <v>-5.1756758999999999</v>
      </c>
      <c r="N584">
        <v>-43.030357000000002</v>
      </c>
      <c r="O584">
        <v>-39.614364999999999</v>
      </c>
      <c r="P584">
        <v>-31.711348000000001</v>
      </c>
    </row>
    <row r="585" spans="2:16" x14ac:dyDescent="0.25">
      <c r="B585">
        <v>10272100000</v>
      </c>
      <c r="C585">
        <v>-5.2502537</v>
      </c>
      <c r="D585">
        <v>-43.263278999999997</v>
      </c>
      <c r="E585">
        <v>-39.274169999999998</v>
      </c>
      <c r="F585">
        <v>-31.637125000000001</v>
      </c>
      <c r="L585">
        <v>10272100000</v>
      </c>
      <c r="M585">
        <v>-5.2502537</v>
      </c>
      <c r="N585">
        <v>-43.263278999999997</v>
      </c>
      <c r="O585">
        <v>-39.274169999999998</v>
      </c>
      <c r="P585">
        <v>-31.637125000000001</v>
      </c>
    </row>
    <row r="586" spans="2:16" x14ac:dyDescent="0.25">
      <c r="B586">
        <v>10337050000</v>
      </c>
      <c r="C586">
        <v>-5.2492704000000003</v>
      </c>
      <c r="D586">
        <v>-42.960608999999998</v>
      </c>
      <c r="E586">
        <v>-38.767406000000001</v>
      </c>
      <c r="F586">
        <v>-31.684649</v>
      </c>
      <c r="L586">
        <v>10337050000</v>
      </c>
      <c r="M586">
        <v>-5.2492704000000003</v>
      </c>
      <c r="N586">
        <v>-42.960608999999998</v>
      </c>
      <c r="O586">
        <v>-38.767406000000001</v>
      </c>
      <c r="P586">
        <v>-31.684649</v>
      </c>
    </row>
    <row r="587" spans="2:16" x14ac:dyDescent="0.25">
      <c r="B587">
        <v>10402000000</v>
      </c>
      <c r="C587">
        <v>-5.2882256999999999</v>
      </c>
      <c r="D587">
        <v>-43.077407999999998</v>
      </c>
      <c r="E587">
        <v>-38.236567999999998</v>
      </c>
      <c r="F587">
        <v>-31.578671</v>
      </c>
      <c r="L587">
        <v>10402000000</v>
      </c>
      <c r="M587">
        <v>-5.2882256999999999</v>
      </c>
      <c r="N587">
        <v>-43.077407999999998</v>
      </c>
      <c r="O587">
        <v>-38.236567999999998</v>
      </c>
      <c r="P587">
        <v>-31.578671</v>
      </c>
    </row>
    <row r="588" spans="2:16" x14ac:dyDescent="0.25">
      <c r="B588">
        <v>10466950000</v>
      </c>
      <c r="C588">
        <v>-5.2548547000000001</v>
      </c>
      <c r="D588">
        <v>-42.967227999999999</v>
      </c>
      <c r="E588">
        <v>-37.630367</v>
      </c>
      <c r="F588">
        <v>-31.441455999999999</v>
      </c>
      <c r="L588">
        <v>10466950000</v>
      </c>
      <c r="M588">
        <v>-5.2548547000000001</v>
      </c>
      <c r="N588">
        <v>-42.967227999999999</v>
      </c>
      <c r="O588">
        <v>-37.630367</v>
      </c>
      <c r="P588">
        <v>-31.441455999999999</v>
      </c>
    </row>
    <row r="589" spans="2:16" x14ac:dyDescent="0.25">
      <c r="B589">
        <v>10531900000</v>
      </c>
      <c r="C589">
        <v>-5.2674855999999997</v>
      </c>
      <c r="D589">
        <v>-43.043388</v>
      </c>
      <c r="E589">
        <v>-37.100918</v>
      </c>
      <c r="F589">
        <v>-31.218831999999999</v>
      </c>
      <c r="L589">
        <v>10531900000</v>
      </c>
      <c r="M589">
        <v>-5.2674855999999997</v>
      </c>
      <c r="N589">
        <v>-43.043388</v>
      </c>
      <c r="O589">
        <v>-37.100918</v>
      </c>
      <c r="P589">
        <v>-31.218831999999999</v>
      </c>
    </row>
    <row r="590" spans="2:16" x14ac:dyDescent="0.25">
      <c r="B590">
        <v>10596850000</v>
      </c>
      <c r="C590">
        <v>-5.2710208999999999</v>
      </c>
      <c r="D590">
        <v>-43.190727000000003</v>
      </c>
      <c r="E590">
        <v>-36.636142999999997</v>
      </c>
      <c r="F590">
        <v>-31.066382999999998</v>
      </c>
      <c r="L590">
        <v>10596850000</v>
      </c>
      <c r="M590">
        <v>-5.2710208999999999</v>
      </c>
      <c r="N590">
        <v>-43.190727000000003</v>
      </c>
      <c r="O590">
        <v>-36.636142999999997</v>
      </c>
      <c r="P590">
        <v>-31.066382999999998</v>
      </c>
    </row>
    <row r="591" spans="2:16" x14ac:dyDescent="0.25">
      <c r="B591">
        <v>10661800000</v>
      </c>
      <c r="C591">
        <v>-5.3385104999999999</v>
      </c>
      <c r="D591">
        <v>-43.694813000000003</v>
      </c>
      <c r="E591">
        <v>-36.216644000000002</v>
      </c>
      <c r="F591">
        <v>-30.789375</v>
      </c>
      <c r="L591">
        <v>10661800000</v>
      </c>
      <c r="M591">
        <v>-5.3385104999999999</v>
      </c>
      <c r="N591">
        <v>-43.694813000000003</v>
      </c>
      <c r="O591">
        <v>-36.216644000000002</v>
      </c>
      <c r="P591">
        <v>-30.789375</v>
      </c>
    </row>
    <row r="592" spans="2:16" x14ac:dyDescent="0.25">
      <c r="B592">
        <v>10726750000</v>
      </c>
      <c r="C592">
        <v>-5.4211364</v>
      </c>
      <c r="D592">
        <v>-44.263367000000002</v>
      </c>
      <c r="E592">
        <v>-35.781219</v>
      </c>
      <c r="F592">
        <v>-30.586721000000001</v>
      </c>
      <c r="L592">
        <v>10726750000</v>
      </c>
      <c r="M592">
        <v>-5.4211364</v>
      </c>
      <c r="N592">
        <v>-44.263367000000002</v>
      </c>
      <c r="O592">
        <v>-35.781219</v>
      </c>
      <c r="P592">
        <v>-30.586721000000001</v>
      </c>
    </row>
    <row r="593" spans="2:16" x14ac:dyDescent="0.25">
      <c r="B593">
        <v>10791700000</v>
      </c>
      <c r="C593">
        <v>-5.5304995000000003</v>
      </c>
      <c r="D593">
        <v>-44.732970999999999</v>
      </c>
      <c r="E593">
        <v>-35.405799999999999</v>
      </c>
      <c r="F593">
        <v>-30.424116000000001</v>
      </c>
      <c r="L593">
        <v>10791700000</v>
      </c>
      <c r="M593">
        <v>-5.5304995000000003</v>
      </c>
      <c r="N593">
        <v>-44.732970999999999</v>
      </c>
      <c r="O593">
        <v>-35.405799999999999</v>
      </c>
      <c r="P593">
        <v>-30.424116000000001</v>
      </c>
    </row>
    <row r="594" spans="2:16" x14ac:dyDescent="0.25">
      <c r="B594">
        <v>10856650000</v>
      </c>
      <c r="C594">
        <v>-5.7105465000000004</v>
      </c>
      <c r="D594">
        <v>-45.331451000000001</v>
      </c>
      <c r="E594">
        <v>-35.073371999999999</v>
      </c>
      <c r="F594">
        <v>-30.329819000000001</v>
      </c>
      <c r="L594">
        <v>10856650000</v>
      </c>
      <c r="M594">
        <v>-5.7105465000000004</v>
      </c>
      <c r="N594">
        <v>-45.331451000000001</v>
      </c>
      <c r="O594">
        <v>-35.073371999999999</v>
      </c>
      <c r="P594">
        <v>-30.329819000000001</v>
      </c>
    </row>
    <row r="595" spans="2:16" x14ac:dyDescent="0.25">
      <c r="B595">
        <v>10921600000</v>
      </c>
      <c r="C595">
        <v>-5.8645864000000003</v>
      </c>
      <c r="D595">
        <v>-45.916603000000002</v>
      </c>
      <c r="E595">
        <v>-34.731388000000003</v>
      </c>
      <c r="F595">
        <v>-30.134118999999998</v>
      </c>
      <c r="L595">
        <v>10921600000</v>
      </c>
      <c r="M595">
        <v>-5.8645864000000003</v>
      </c>
      <c r="N595">
        <v>-45.916603000000002</v>
      </c>
      <c r="O595">
        <v>-34.731388000000003</v>
      </c>
      <c r="P595">
        <v>-30.134118999999998</v>
      </c>
    </row>
    <row r="596" spans="2:16" x14ac:dyDescent="0.25">
      <c r="B596">
        <v>10986550000</v>
      </c>
      <c r="C596">
        <v>-5.9936141999999997</v>
      </c>
      <c r="D596">
        <v>-46.629086000000001</v>
      </c>
      <c r="E596">
        <v>-34.384017999999998</v>
      </c>
      <c r="F596">
        <v>-29.975718000000001</v>
      </c>
      <c r="L596">
        <v>10986550000</v>
      </c>
      <c r="M596">
        <v>-5.9936141999999997</v>
      </c>
      <c r="N596">
        <v>-46.629086000000001</v>
      </c>
      <c r="O596">
        <v>-34.384017999999998</v>
      </c>
      <c r="P596">
        <v>-29.975718000000001</v>
      </c>
    </row>
    <row r="597" spans="2:16" x14ac:dyDescent="0.25">
      <c r="B597">
        <v>11051500000</v>
      </c>
      <c r="C597">
        <v>-6.0730237999999996</v>
      </c>
      <c r="D597">
        <v>-47.648113000000002</v>
      </c>
      <c r="E597">
        <v>-34.071156000000002</v>
      </c>
      <c r="F597">
        <v>-29.900006999999999</v>
      </c>
      <c r="L597">
        <v>11051500000</v>
      </c>
      <c r="M597">
        <v>-6.0730237999999996</v>
      </c>
      <c r="N597">
        <v>-47.648113000000002</v>
      </c>
      <c r="O597">
        <v>-34.071156000000002</v>
      </c>
      <c r="P597">
        <v>-29.900006999999999</v>
      </c>
    </row>
    <row r="598" spans="2:16" x14ac:dyDescent="0.25">
      <c r="B598">
        <v>11116450000</v>
      </c>
      <c r="C598">
        <v>-6.0597462999999996</v>
      </c>
      <c r="D598">
        <v>-48.689025999999998</v>
      </c>
      <c r="E598">
        <v>-33.741802</v>
      </c>
      <c r="F598">
        <v>-29.880167</v>
      </c>
      <c r="L598">
        <v>11116450000</v>
      </c>
      <c r="M598">
        <v>-6.0597462999999996</v>
      </c>
      <c r="N598">
        <v>-48.689025999999998</v>
      </c>
      <c r="O598">
        <v>-33.741802</v>
      </c>
      <c r="P598">
        <v>-29.880167</v>
      </c>
    </row>
    <row r="599" spans="2:16" x14ac:dyDescent="0.25">
      <c r="B599">
        <v>11181400000</v>
      </c>
      <c r="C599">
        <v>-6.0759907000000002</v>
      </c>
      <c r="D599">
        <v>-49.622528000000003</v>
      </c>
      <c r="E599">
        <v>-33.476692</v>
      </c>
      <c r="F599">
        <v>-29.819609</v>
      </c>
      <c r="L599">
        <v>11181400000</v>
      </c>
      <c r="M599">
        <v>-6.0759907000000002</v>
      </c>
      <c r="N599">
        <v>-49.622528000000003</v>
      </c>
      <c r="O599">
        <v>-33.476692</v>
      </c>
      <c r="P599">
        <v>-29.819609</v>
      </c>
    </row>
    <row r="600" spans="2:16" x14ac:dyDescent="0.25">
      <c r="B600">
        <v>11246350000</v>
      </c>
      <c r="C600">
        <v>-6.0511713</v>
      </c>
      <c r="D600">
        <v>-50.982979</v>
      </c>
      <c r="E600">
        <v>-33.192841000000001</v>
      </c>
      <c r="F600">
        <v>-29.780975000000002</v>
      </c>
      <c r="L600">
        <v>11246350000</v>
      </c>
      <c r="M600">
        <v>-6.0511713</v>
      </c>
      <c r="N600">
        <v>-50.982979</v>
      </c>
      <c r="O600">
        <v>-33.192841000000001</v>
      </c>
      <c r="P600">
        <v>-29.780975000000002</v>
      </c>
    </row>
    <row r="601" spans="2:16" x14ac:dyDescent="0.25">
      <c r="B601">
        <v>11311300000</v>
      </c>
      <c r="C601">
        <v>-6.0871921000000002</v>
      </c>
      <c r="D601">
        <v>-52.543742999999999</v>
      </c>
      <c r="E601">
        <v>-32.960982999999999</v>
      </c>
      <c r="F601">
        <v>-29.733046000000002</v>
      </c>
      <c r="L601">
        <v>11311300000</v>
      </c>
      <c r="M601">
        <v>-6.0871921000000002</v>
      </c>
      <c r="N601">
        <v>-52.543742999999999</v>
      </c>
      <c r="O601">
        <v>-32.960982999999999</v>
      </c>
      <c r="P601">
        <v>-29.733046000000002</v>
      </c>
    </row>
    <row r="602" spans="2:16" x14ac:dyDescent="0.25">
      <c r="B602">
        <v>11376250000</v>
      </c>
      <c r="C602">
        <v>-6.1642241000000002</v>
      </c>
      <c r="D602">
        <v>-53.876488000000002</v>
      </c>
      <c r="E602">
        <v>-32.726112000000001</v>
      </c>
      <c r="F602">
        <v>-29.659314999999999</v>
      </c>
      <c r="L602">
        <v>11376250000</v>
      </c>
      <c r="M602">
        <v>-6.1642241000000002</v>
      </c>
      <c r="N602">
        <v>-53.876488000000002</v>
      </c>
      <c r="O602">
        <v>-32.726112000000001</v>
      </c>
      <c r="P602">
        <v>-29.659314999999999</v>
      </c>
    </row>
    <row r="603" spans="2:16" x14ac:dyDescent="0.25">
      <c r="B603">
        <v>11441200000</v>
      </c>
      <c r="C603">
        <v>-6.2730832000000003</v>
      </c>
      <c r="D603">
        <v>-53.541652999999997</v>
      </c>
      <c r="E603">
        <v>-32.556987999999997</v>
      </c>
      <c r="F603">
        <v>-29.659172000000002</v>
      </c>
      <c r="L603">
        <v>11441200000</v>
      </c>
      <c r="M603">
        <v>-6.2730832000000003</v>
      </c>
      <c r="N603">
        <v>-53.541652999999997</v>
      </c>
      <c r="O603">
        <v>-32.556987999999997</v>
      </c>
      <c r="P603">
        <v>-29.659172000000002</v>
      </c>
    </row>
    <row r="604" spans="2:16" x14ac:dyDescent="0.25">
      <c r="B604">
        <v>11506150000</v>
      </c>
      <c r="C604">
        <v>-6.3085813999999996</v>
      </c>
      <c r="D604">
        <v>-52.164107999999999</v>
      </c>
      <c r="E604">
        <v>-32.406920999999997</v>
      </c>
      <c r="F604">
        <v>-29.649564999999999</v>
      </c>
      <c r="L604">
        <v>11506150000</v>
      </c>
      <c r="M604">
        <v>-6.3085813999999996</v>
      </c>
      <c r="N604">
        <v>-52.164107999999999</v>
      </c>
      <c r="O604">
        <v>-32.406920999999997</v>
      </c>
      <c r="P604">
        <v>-29.649564999999999</v>
      </c>
    </row>
    <row r="605" spans="2:16" x14ac:dyDescent="0.25">
      <c r="B605">
        <v>11571100000</v>
      </c>
      <c r="C605">
        <v>-6.3103246999999998</v>
      </c>
      <c r="D605">
        <v>-50.230868999999998</v>
      </c>
      <c r="E605">
        <v>-32.250660000000003</v>
      </c>
      <c r="F605">
        <v>-29.667138999999999</v>
      </c>
      <c r="L605">
        <v>11571100000</v>
      </c>
      <c r="M605">
        <v>-6.3103246999999998</v>
      </c>
      <c r="N605">
        <v>-50.230868999999998</v>
      </c>
      <c r="O605">
        <v>-32.250660000000003</v>
      </c>
      <c r="P605">
        <v>-29.667138999999999</v>
      </c>
    </row>
    <row r="606" spans="2:16" x14ac:dyDescent="0.25">
      <c r="B606">
        <v>11636050000</v>
      </c>
      <c r="C606">
        <v>-6.3490729000000004</v>
      </c>
      <c r="D606">
        <v>-48.480575999999999</v>
      </c>
      <c r="E606">
        <v>-32.105277999999998</v>
      </c>
      <c r="F606">
        <v>-29.629103000000001</v>
      </c>
      <c r="L606">
        <v>11636050000</v>
      </c>
      <c r="M606">
        <v>-6.3490729000000004</v>
      </c>
      <c r="N606">
        <v>-48.480575999999999</v>
      </c>
      <c r="O606">
        <v>-32.105277999999998</v>
      </c>
      <c r="P606">
        <v>-29.629103000000001</v>
      </c>
    </row>
    <row r="607" spans="2:16" x14ac:dyDescent="0.25">
      <c r="B607">
        <v>11701000000</v>
      </c>
      <c r="C607">
        <v>-6.3977164999999996</v>
      </c>
      <c r="D607">
        <v>-46.909137999999999</v>
      </c>
      <c r="E607">
        <v>-31.961592</v>
      </c>
      <c r="F607">
        <v>-29.627451000000001</v>
      </c>
      <c r="L607">
        <v>11701000000</v>
      </c>
      <c r="M607">
        <v>-6.3977164999999996</v>
      </c>
      <c r="N607">
        <v>-46.909137999999999</v>
      </c>
      <c r="O607">
        <v>-31.961592</v>
      </c>
      <c r="P607">
        <v>-29.627451000000001</v>
      </c>
    </row>
    <row r="608" spans="2:16" x14ac:dyDescent="0.25">
      <c r="B608">
        <v>11765950000</v>
      </c>
      <c r="C608">
        <v>-6.3971334000000004</v>
      </c>
      <c r="D608">
        <v>-45.623778999999999</v>
      </c>
      <c r="E608">
        <v>-31.82667</v>
      </c>
      <c r="F608">
        <v>-29.627859000000001</v>
      </c>
      <c r="L608">
        <v>11765950000</v>
      </c>
      <c r="M608">
        <v>-6.3971334000000004</v>
      </c>
      <c r="N608">
        <v>-45.623778999999999</v>
      </c>
      <c r="O608">
        <v>-31.82667</v>
      </c>
      <c r="P608">
        <v>-29.627859000000001</v>
      </c>
    </row>
    <row r="609" spans="2:16" x14ac:dyDescent="0.25">
      <c r="B609">
        <v>11830900000</v>
      </c>
      <c r="C609">
        <v>-6.4179849999999998</v>
      </c>
      <c r="D609">
        <v>-44.598022</v>
      </c>
      <c r="E609">
        <v>-31.737750999999999</v>
      </c>
      <c r="F609">
        <v>-29.610332</v>
      </c>
      <c r="L609">
        <v>11830900000</v>
      </c>
      <c r="M609">
        <v>-6.4179849999999998</v>
      </c>
      <c r="N609">
        <v>-44.598022</v>
      </c>
      <c r="O609">
        <v>-31.737750999999999</v>
      </c>
      <c r="P609">
        <v>-29.610332</v>
      </c>
    </row>
    <row r="610" spans="2:16" x14ac:dyDescent="0.25">
      <c r="B610">
        <v>11895850000</v>
      </c>
      <c r="C610">
        <v>-6.4171785999999997</v>
      </c>
      <c r="D610">
        <v>-43.492637999999999</v>
      </c>
      <c r="E610">
        <v>-31.673591999999999</v>
      </c>
      <c r="F610">
        <v>-29.520682999999998</v>
      </c>
      <c r="L610">
        <v>11895850000</v>
      </c>
      <c r="M610">
        <v>-6.4171785999999997</v>
      </c>
      <c r="N610">
        <v>-43.492637999999999</v>
      </c>
      <c r="O610">
        <v>-31.673591999999999</v>
      </c>
      <c r="P610">
        <v>-29.520682999999998</v>
      </c>
    </row>
    <row r="611" spans="2:16" x14ac:dyDescent="0.25">
      <c r="B611">
        <v>11960800000</v>
      </c>
      <c r="C611">
        <v>-6.4135032000000001</v>
      </c>
      <c r="D611">
        <v>-42.419685000000001</v>
      </c>
      <c r="E611">
        <v>-31.639416000000001</v>
      </c>
      <c r="F611">
        <v>-29.476407999999999</v>
      </c>
      <c r="L611">
        <v>11960800000</v>
      </c>
      <c r="M611">
        <v>-6.4135032000000001</v>
      </c>
      <c r="N611">
        <v>-42.419685000000001</v>
      </c>
      <c r="O611">
        <v>-31.639416000000001</v>
      </c>
      <c r="P611">
        <v>-29.476407999999999</v>
      </c>
    </row>
    <row r="612" spans="2:16" x14ac:dyDescent="0.25">
      <c r="B612">
        <v>12025750000</v>
      </c>
      <c r="C612">
        <v>-6.3475533000000004</v>
      </c>
      <c r="D612">
        <v>-41.371853000000002</v>
      </c>
      <c r="E612">
        <v>-31.60914</v>
      </c>
      <c r="F612">
        <v>-29.443290999999999</v>
      </c>
      <c r="L612">
        <v>12025750000</v>
      </c>
      <c r="M612">
        <v>-6.3475533000000004</v>
      </c>
      <c r="N612">
        <v>-41.371853000000002</v>
      </c>
      <c r="O612">
        <v>-31.60914</v>
      </c>
      <c r="P612">
        <v>-29.443290999999999</v>
      </c>
    </row>
    <row r="613" spans="2:16" x14ac:dyDescent="0.25">
      <c r="B613">
        <v>12090700000</v>
      </c>
      <c r="C613">
        <v>-6.3446521999999996</v>
      </c>
      <c r="D613">
        <v>-40.578330999999999</v>
      </c>
      <c r="E613">
        <v>-31.589625999999999</v>
      </c>
      <c r="F613">
        <v>-29.515778000000001</v>
      </c>
      <c r="L613">
        <v>12090700000</v>
      </c>
      <c r="M613">
        <v>-6.3446521999999996</v>
      </c>
      <c r="N613">
        <v>-40.578330999999999</v>
      </c>
      <c r="O613">
        <v>-31.589625999999999</v>
      </c>
      <c r="P613">
        <v>-29.515778000000001</v>
      </c>
    </row>
    <row r="614" spans="2:16" x14ac:dyDescent="0.25">
      <c r="B614">
        <v>12155650000</v>
      </c>
      <c r="C614">
        <v>-6.211309</v>
      </c>
      <c r="D614">
        <v>-39.935161999999998</v>
      </c>
      <c r="E614">
        <v>-31.551718000000001</v>
      </c>
      <c r="F614">
        <v>-29.496334000000001</v>
      </c>
      <c r="L614">
        <v>12155650000</v>
      </c>
      <c r="M614">
        <v>-6.211309</v>
      </c>
      <c r="N614">
        <v>-39.935161999999998</v>
      </c>
      <c r="O614">
        <v>-31.551718000000001</v>
      </c>
      <c r="P614">
        <v>-29.496334000000001</v>
      </c>
    </row>
    <row r="615" spans="2:16" x14ac:dyDescent="0.25">
      <c r="B615">
        <v>12220600000</v>
      </c>
      <c r="C615">
        <v>-6.0752635000000001</v>
      </c>
      <c r="D615">
        <v>-39.244923</v>
      </c>
      <c r="E615">
        <v>-31.482354999999998</v>
      </c>
      <c r="F615">
        <v>-29.385968999999999</v>
      </c>
      <c r="L615">
        <v>12220600000</v>
      </c>
      <c r="M615">
        <v>-6.0752635000000001</v>
      </c>
      <c r="N615">
        <v>-39.244923</v>
      </c>
      <c r="O615">
        <v>-31.482354999999998</v>
      </c>
      <c r="P615">
        <v>-29.385968999999999</v>
      </c>
    </row>
    <row r="616" spans="2:16" x14ac:dyDescent="0.25">
      <c r="B616">
        <v>12285550000</v>
      </c>
      <c r="C616">
        <v>-5.8705945000000002</v>
      </c>
      <c r="D616">
        <v>-38.648079000000003</v>
      </c>
      <c r="E616">
        <v>-31.438942000000001</v>
      </c>
      <c r="F616">
        <v>-29.349288999999999</v>
      </c>
      <c r="L616">
        <v>12285550000</v>
      </c>
      <c r="M616">
        <v>-5.8705945000000002</v>
      </c>
      <c r="N616">
        <v>-38.648079000000003</v>
      </c>
      <c r="O616">
        <v>-31.438942000000001</v>
      </c>
      <c r="P616">
        <v>-29.349288999999999</v>
      </c>
    </row>
    <row r="617" spans="2:16" x14ac:dyDescent="0.25">
      <c r="B617">
        <v>12350500000</v>
      </c>
      <c r="C617">
        <v>-5.747395</v>
      </c>
      <c r="D617">
        <v>-38.095818000000001</v>
      </c>
      <c r="E617">
        <v>-31.451521</v>
      </c>
      <c r="F617">
        <v>-29.391451</v>
      </c>
      <c r="L617">
        <v>12350500000</v>
      </c>
      <c r="M617">
        <v>-5.747395</v>
      </c>
      <c r="N617">
        <v>-38.095818000000001</v>
      </c>
      <c r="O617">
        <v>-31.451521</v>
      </c>
      <c r="P617">
        <v>-29.391451</v>
      </c>
    </row>
    <row r="618" spans="2:16" x14ac:dyDescent="0.25">
      <c r="B618">
        <v>12415450000</v>
      </c>
      <c r="C618">
        <v>-5.5759287000000004</v>
      </c>
      <c r="D618">
        <v>-37.737793000000003</v>
      </c>
      <c r="E618">
        <v>-31.533484000000001</v>
      </c>
      <c r="F618">
        <v>-29.434719000000001</v>
      </c>
      <c r="L618">
        <v>12415450000</v>
      </c>
      <c r="M618">
        <v>-5.5759287000000004</v>
      </c>
      <c r="N618">
        <v>-37.737793000000003</v>
      </c>
      <c r="O618">
        <v>-31.533484000000001</v>
      </c>
      <c r="P618">
        <v>-29.434719000000001</v>
      </c>
    </row>
    <row r="619" spans="2:16" x14ac:dyDescent="0.25">
      <c r="B619">
        <v>12480400000</v>
      </c>
      <c r="C619">
        <v>-5.4513745</v>
      </c>
      <c r="D619">
        <v>-37.362175000000001</v>
      </c>
      <c r="E619">
        <v>-31.572927</v>
      </c>
      <c r="F619">
        <v>-29.335705000000001</v>
      </c>
      <c r="L619">
        <v>12480400000</v>
      </c>
      <c r="M619">
        <v>-5.4513745</v>
      </c>
      <c r="N619">
        <v>-37.362175000000001</v>
      </c>
      <c r="O619">
        <v>-31.572927</v>
      </c>
      <c r="P619">
        <v>-29.335705000000001</v>
      </c>
    </row>
    <row r="620" spans="2:16" x14ac:dyDescent="0.25">
      <c r="B620">
        <v>12545350000</v>
      </c>
      <c r="C620">
        <v>-5.3624868000000001</v>
      </c>
      <c r="D620">
        <v>-37.041373999999998</v>
      </c>
      <c r="E620">
        <v>-31.562311000000001</v>
      </c>
      <c r="F620">
        <v>-29.201000000000001</v>
      </c>
      <c r="L620">
        <v>12545350000</v>
      </c>
      <c r="M620">
        <v>-5.3624868000000001</v>
      </c>
      <c r="N620">
        <v>-37.041373999999998</v>
      </c>
      <c r="O620">
        <v>-31.562311000000001</v>
      </c>
      <c r="P620">
        <v>-29.201000000000001</v>
      </c>
    </row>
    <row r="621" spans="2:16" x14ac:dyDescent="0.25">
      <c r="B621">
        <v>12610300000</v>
      </c>
      <c r="C621">
        <v>-5.237196</v>
      </c>
      <c r="D621">
        <v>-36.727539</v>
      </c>
      <c r="E621">
        <v>-31.580684999999999</v>
      </c>
      <c r="F621">
        <v>-29.162103999999999</v>
      </c>
      <c r="L621">
        <v>12610300000</v>
      </c>
      <c r="M621">
        <v>-5.237196</v>
      </c>
      <c r="N621">
        <v>-36.727539</v>
      </c>
      <c r="O621">
        <v>-31.580684999999999</v>
      </c>
      <c r="P621">
        <v>-29.162103999999999</v>
      </c>
    </row>
    <row r="622" spans="2:16" x14ac:dyDescent="0.25">
      <c r="B622">
        <v>12675250000</v>
      </c>
      <c r="C622">
        <v>-5.1091375000000001</v>
      </c>
      <c r="D622">
        <v>-36.546985999999997</v>
      </c>
      <c r="E622">
        <v>-31.601479999999999</v>
      </c>
      <c r="F622">
        <v>-29.123280000000001</v>
      </c>
      <c r="L622">
        <v>12675250000</v>
      </c>
      <c r="M622">
        <v>-5.1091375000000001</v>
      </c>
      <c r="N622">
        <v>-36.546985999999997</v>
      </c>
      <c r="O622">
        <v>-31.601479999999999</v>
      </c>
      <c r="P622">
        <v>-29.123280000000001</v>
      </c>
    </row>
    <row r="623" spans="2:16" x14ac:dyDescent="0.25">
      <c r="B623">
        <v>12740200000</v>
      </c>
      <c r="C623">
        <v>-4.9187368999999999</v>
      </c>
      <c r="D623">
        <v>-36.297794000000003</v>
      </c>
      <c r="E623">
        <v>-31.735938999999998</v>
      </c>
      <c r="F623">
        <v>-29.135007999999999</v>
      </c>
      <c r="L623">
        <v>12740200000</v>
      </c>
      <c r="M623">
        <v>-4.9187368999999999</v>
      </c>
      <c r="N623">
        <v>-36.297794000000003</v>
      </c>
      <c r="O623">
        <v>-31.735938999999998</v>
      </c>
      <c r="P623">
        <v>-29.135007999999999</v>
      </c>
    </row>
    <row r="624" spans="2:16" x14ac:dyDescent="0.25">
      <c r="B624">
        <v>12805150000</v>
      </c>
      <c r="C624">
        <v>-4.7568178000000003</v>
      </c>
      <c r="D624">
        <v>-35.992485000000002</v>
      </c>
      <c r="E624">
        <v>-31.785439</v>
      </c>
      <c r="F624">
        <v>-29.133873000000001</v>
      </c>
      <c r="L624">
        <v>12805150000</v>
      </c>
      <c r="M624">
        <v>-4.7568178000000003</v>
      </c>
      <c r="N624">
        <v>-35.992485000000002</v>
      </c>
      <c r="O624">
        <v>-31.785439</v>
      </c>
      <c r="P624">
        <v>-29.133873000000001</v>
      </c>
    </row>
    <row r="625" spans="2:16" x14ac:dyDescent="0.25">
      <c r="B625">
        <v>12870100000</v>
      </c>
      <c r="C625">
        <v>-4.6040334999999999</v>
      </c>
      <c r="D625">
        <v>-35.777050000000003</v>
      </c>
      <c r="E625">
        <v>-31.88438</v>
      </c>
      <c r="F625">
        <v>-29.176537</v>
      </c>
      <c r="L625">
        <v>12870100000</v>
      </c>
      <c r="M625">
        <v>-4.6040334999999999</v>
      </c>
      <c r="N625">
        <v>-35.777050000000003</v>
      </c>
      <c r="O625">
        <v>-31.88438</v>
      </c>
      <c r="P625">
        <v>-29.176537</v>
      </c>
    </row>
    <row r="626" spans="2:16" x14ac:dyDescent="0.25">
      <c r="B626">
        <v>12935050000</v>
      </c>
      <c r="C626">
        <v>-4.4934877999999996</v>
      </c>
      <c r="D626">
        <v>-35.483932000000003</v>
      </c>
      <c r="E626">
        <v>-31.886374</v>
      </c>
      <c r="F626">
        <v>-29.199584999999999</v>
      </c>
      <c r="L626">
        <v>12935050000</v>
      </c>
      <c r="M626">
        <v>-4.4934877999999996</v>
      </c>
      <c r="N626">
        <v>-35.483932000000003</v>
      </c>
      <c r="O626">
        <v>-31.886374</v>
      </c>
      <c r="P626">
        <v>-29.199584999999999</v>
      </c>
    </row>
    <row r="627" spans="2:16" x14ac:dyDescent="0.25">
      <c r="B627">
        <v>13000000000</v>
      </c>
      <c r="C627">
        <v>-4.4291691999999996</v>
      </c>
      <c r="D627">
        <v>-35.286335000000001</v>
      </c>
      <c r="E627">
        <v>-31.91704</v>
      </c>
      <c r="F627">
        <v>-29.219964999999998</v>
      </c>
      <c r="L627">
        <v>13000000000</v>
      </c>
      <c r="M627">
        <v>-4.4291691999999996</v>
      </c>
      <c r="N627">
        <v>-35.286335000000001</v>
      </c>
      <c r="O627">
        <v>-31.91704</v>
      </c>
      <c r="P627">
        <v>-29.219964999999998</v>
      </c>
    </row>
    <row r="628" spans="2:16" x14ac:dyDescent="0.25">
      <c r="B628" t="s">
        <v>25</v>
      </c>
      <c r="L628" t="s">
        <v>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205"/>
  <sheetViews>
    <sheetView topLeftCell="B176" workbookViewId="0">
      <selection activeCell="D5" sqref="D5"/>
    </sheetView>
  </sheetViews>
  <sheetFormatPr defaultRowHeight="15" x14ac:dyDescent="0.25"/>
  <cols>
    <col min="1" max="1" width="13.7109375" style="40" customWidth="1"/>
    <col min="2" max="2" width="11" style="25" bestFit="1" customWidth="1"/>
    <col min="3" max="3" width="2" style="26" customWidth="1"/>
    <col min="4" max="4" width="12.7109375" style="28" bestFit="1" customWidth="1"/>
    <col min="5" max="5" width="2" style="26" customWidth="1"/>
    <col min="6" max="6" width="8.28515625" style="25" bestFit="1" customWidth="1"/>
    <col min="7" max="7" width="2" style="26" customWidth="1"/>
    <col min="8" max="8" width="7.7109375" style="27" bestFit="1" customWidth="1"/>
    <col min="9" max="9" width="2" style="26" customWidth="1"/>
    <col min="10" max="10" width="7.5703125" style="25" bestFit="1" customWidth="1"/>
    <col min="11" max="11" width="13.7109375" style="40" customWidth="1"/>
    <col min="12" max="12" width="11" style="25" bestFit="1" customWidth="1"/>
    <col min="13" max="13" width="2" style="26" customWidth="1"/>
    <col min="14" max="14" width="7.28515625" style="25" bestFit="1" customWidth="1"/>
    <col min="15" max="15" width="2" style="26" customWidth="1"/>
    <col min="16" max="16" width="8.28515625" style="25" bestFit="1" customWidth="1"/>
    <col min="17" max="17" width="2" style="26" customWidth="1"/>
    <col min="18" max="18" width="7.5703125" style="27" bestFit="1" customWidth="1"/>
    <col min="19" max="19" width="2" style="26" customWidth="1"/>
    <col min="20" max="20" width="7.42578125" style="25" bestFit="1" customWidth="1"/>
    <col min="21" max="21" width="2" style="26" customWidth="1"/>
    <col min="23" max="23" width="24.85546875" style="52" customWidth="1"/>
    <col min="24" max="24" width="10.7109375" style="25" bestFit="1" customWidth="1"/>
    <col min="25" max="25" width="2" style="26" customWidth="1"/>
    <col min="26" max="26" width="12.42578125" style="25" bestFit="1" customWidth="1"/>
    <col min="27" max="27" width="2" style="26" customWidth="1"/>
    <col min="28" max="28" width="12.42578125" style="27" bestFit="1" customWidth="1"/>
    <col min="29" max="29" width="2" style="26" customWidth="1"/>
    <col min="30" max="30" width="12.28515625" style="25" bestFit="1" customWidth="1"/>
    <col min="31" max="31" width="2" style="26" customWidth="1"/>
    <col min="32" max="32" width="11.7109375" style="27" bestFit="1" customWidth="1"/>
    <col min="33" max="33" width="2" style="26" customWidth="1"/>
    <col min="34" max="16384" width="9.140625" style="3"/>
  </cols>
  <sheetData>
    <row r="1" spans="1:34" x14ac:dyDescent="0.25">
      <c r="B1" s="25" t="s">
        <v>0</v>
      </c>
      <c r="D1" s="42" t="str">
        <f>'CL &amp; Data'!C426</f>
        <v>LO Return Loss Log Mag(dB)</v>
      </c>
      <c r="E1" s="45"/>
      <c r="F1" s="42" t="str">
        <f>'CL &amp; Data'!D426</f>
        <v>LO-RF Isolation Log Mag(dB)</v>
      </c>
      <c r="G1" s="45"/>
      <c r="H1" s="42" t="str">
        <f>'CL &amp; Data'!E426</f>
        <v>LO-IF Isolation Log Mag(dB)</v>
      </c>
      <c r="I1" s="45"/>
      <c r="J1" s="42" t="str">
        <f>'CL &amp; Data'!F426</f>
        <v>RF-IF Isolation Log Mag(dB)</v>
      </c>
      <c r="L1" s="25" t="s">
        <v>0</v>
      </c>
      <c r="N1" s="44" t="str">
        <f>'CL &amp; Data'!M426</f>
        <v>LO Return Loss Log Mag(dB)</v>
      </c>
      <c r="O1" s="46"/>
      <c r="P1" s="44" t="str">
        <f>'CL &amp; Data'!N426</f>
        <v>LO-RF Isolation Log Mag(dB)</v>
      </c>
      <c r="Q1" s="46"/>
      <c r="R1" s="44" t="str">
        <f>'CL &amp; Data'!O426</f>
        <v>LO-IF Isolation Log Mag(dB)</v>
      </c>
      <c r="S1" s="46"/>
      <c r="T1" s="44" t="str">
        <f>'CL &amp; Data'!P426</f>
        <v>RF-IF Isolation Log Mag(dB)</v>
      </c>
      <c r="X1" s="25" t="s">
        <v>0</v>
      </c>
      <c r="Z1" s="25" t="s">
        <v>19</v>
      </c>
      <c r="AB1" s="27" t="s">
        <v>18</v>
      </c>
      <c r="AD1" s="25" t="s">
        <v>20</v>
      </c>
      <c r="AF1" s="27" t="s">
        <v>21</v>
      </c>
    </row>
    <row r="2" spans="1:34" x14ac:dyDescent="0.25">
      <c r="A2" s="39" t="s">
        <v>115</v>
      </c>
      <c r="H2" s="25"/>
      <c r="K2" s="39" t="s">
        <v>116</v>
      </c>
      <c r="R2" s="25"/>
      <c r="AB2" s="25"/>
      <c r="AF2" s="25"/>
    </row>
    <row r="3" spans="1:34" s="22" customFormat="1" x14ac:dyDescent="0.25">
      <c r="A3" s="40"/>
      <c r="B3" s="29" t="s">
        <v>13</v>
      </c>
      <c r="C3" s="30"/>
      <c r="D3" s="29">
        <f>AVERAGE(D48:D193)</f>
        <v>-9.8065776123287698</v>
      </c>
      <c r="E3" s="30"/>
      <c r="F3" s="29">
        <f>AVERAGE(F48:F193)</f>
        <v>-37.437857000000008</v>
      </c>
      <c r="G3" s="30"/>
      <c r="H3" s="29">
        <f>AVERAGE(H48:H193)</f>
        <v>-42.321260527397264</v>
      </c>
      <c r="I3" s="30"/>
      <c r="J3" s="29">
        <f>AVERAGE(J48:J193)</f>
        <v>-34.083009815068507</v>
      </c>
      <c r="K3" s="40"/>
      <c r="L3" s="29" t="s">
        <v>13</v>
      </c>
      <c r="M3" s="30"/>
      <c r="N3" s="29">
        <f>AVERAGE(N48:N193)</f>
        <v>-9.8881156849315079</v>
      </c>
      <c r="O3" s="30"/>
      <c r="P3" s="29">
        <f>AVERAGE(P48:P193)</f>
        <v>-36.983433452054797</v>
      </c>
      <c r="Q3" s="30"/>
      <c r="R3" s="29">
        <f>AVERAGE(R48:R193)</f>
        <v>-33.652516869863007</v>
      </c>
      <c r="S3" s="30"/>
      <c r="T3" s="29">
        <f>AVERAGE(T48:T193)</f>
        <v>-44.955249643835607</v>
      </c>
      <c r="U3" s="30"/>
      <c r="W3" s="50" t="s">
        <v>118</v>
      </c>
      <c r="X3" s="29" t="s">
        <v>13</v>
      </c>
      <c r="Y3" s="30"/>
      <c r="Z3" s="29">
        <f>AVERAGE(Z48:Z193)</f>
        <v>-49.571442609589063</v>
      </c>
      <c r="AA3" s="30"/>
      <c r="AB3" s="29">
        <f>AVERAGE(AB48:AB193)</f>
        <v>-24.368321671232877</v>
      </c>
      <c r="AC3" s="30"/>
      <c r="AD3" s="29">
        <f>AVERAGE(AD48:AD193)</f>
        <v>-50.366774684931514</v>
      </c>
      <c r="AE3" s="30"/>
      <c r="AF3" s="29">
        <f>AVERAGE(AF48:AF193)</f>
        <v>-32.594794267123298</v>
      </c>
      <c r="AG3" s="30"/>
    </row>
    <row r="4" spans="1:34" x14ac:dyDescent="0.25">
      <c r="A4" s="51" t="s">
        <v>125</v>
      </c>
      <c r="H4" s="25"/>
      <c r="K4" s="51" t="s">
        <v>125</v>
      </c>
      <c r="R4" s="25"/>
      <c r="AB4" s="25"/>
      <c r="AF4" s="25"/>
    </row>
    <row r="5" spans="1:34" x14ac:dyDescent="0.25">
      <c r="A5" s="51" t="s">
        <v>204</v>
      </c>
      <c r="B5" s="6">
        <f>'CL &amp; Data'!B427/1000000000</f>
        <v>0.01</v>
      </c>
      <c r="D5" s="6">
        <f>'CL &amp; Data'!C427</f>
        <v>-2.0752443999999999</v>
      </c>
      <c r="F5" s="6">
        <f>'CL &amp; Data'!D427</f>
        <v>-24.342435999999999</v>
      </c>
      <c r="H5" s="6">
        <f>'CL &amp; Data'!E427</f>
        <v>-65.414306999999994</v>
      </c>
      <c r="J5" s="6">
        <f>'CL &amp; Data'!F427</f>
        <v>-66.988326999999998</v>
      </c>
      <c r="K5" s="51" t="s">
        <v>204</v>
      </c>
      <c r="L5" s="6">
        <f>'CL &amp; Data'!L427/1000000000</f>
        <v>0.01</v>
      </c>
      <c r="N5" s="6">
        <f>'CL &amp; Data'!M427</f>
        <v>-2.2459915000000001</v>
      </c>
      <c r="P5" s="6">
        <f>'CL &amp; Data'!N427</f>
        <v>-24.342413000000001</v>
      </c>
      <c r="R5" s="6">
        <f>'CL &amp; Data'!O427</f>
        <v>-64.757484000000005</v>
      </c>
      <c r="T5" s="6">
        <f>'CL &amp; Data'!P427</f>
        <v>-65.496536000000006</v>
      </c>
      <c r="W5" s="53" t="s">
        <v>206</v>
      </c>
      <c r="X5" s="6">
        <v>1</v>
      </c>
      <c r="Z5" s="6">
        <v>-82.113975999999994</v>
      </c>
      <c r="AB5" s="6">
        <v>-41.815520999999997</v>
      </c>
      <c r="AD5" s="6">
        <v>-81.534369999999996</v>
      </c>
      <c r="AF5" s="6">
        <v>-64.771759000000003</v>
      </c>
    </row>
    <row r="6" spans="1:34" x14ac:dyDescent="0.25">
      <c r="A6" s="51" t="s">
        <v>205</v>
      </c>
      <c r="B6" s="6">
        <f>'CL &amp; Data'!B428/1000000000</f>
        <v>7.4950000000000003E-2</v>
      </c>
      <c r="D6" s="6">
        <f>'CL &amp; Data'!C428</f>
        <v>-2.1450038</v>
      </c>
      <c r="F6" s="6">
        <f>'CL &amp; Data'!D428</f>
        <v>-24.303417</v>
      </c>
      <c r="H6" s="6">
        <f>'CL &amp; Data'!E428</f>
        <v>-62.873241</v>
      </c>
      <c r="J6" s="6">
        <f>'CL &amp; Data'!F428</f>
        <v>-62.615116</v>
      </c>
      <c r="K6" s="51" t="s">
        <v>205</v>
      </c>
      <c r="L6" s="6">
        <f>'CL &amp; Data'!L428/1000000000</f>
        <v>7.4950000000000003E-2</v>
      </c>
      <c r="N6" s="6">
        <f>'CL &amp; Data'!M428</f>
        <v>-2.3403532999999999</v>
      </c>
      <c r="P6" s="6">
        <f>'CL &amp; Data'!N428</f>
        <v>-24.314827000000001</v>
      </c>
      <c r="R6" s="6">
        <f>'CL &amp; Data'!O428</f>
        <v>-61.332447000000002</v>
      </c>
      <c r="T6" s="6">
        <f>'CL &amp; Data'!P428</f>
        <v>-62.904719999999998</v>
      </c>
      <c r="W6" s="53" t="s">
        <v>207</v>
      </c>
      <c r="X6" s="6">
        <v>1.1274999999999999</v>
      </c>
      <c r="Z6" s="6">
        <v>-81.578102000000001</v>
      </c>
      <c r="AB6" s="6">
        <v>-41.481749999999998</v>
      </c>
      <c r="AD6" s="6">
        <v>-81.006080999999995</v>
      </c>
      <c r="AF6" s="6">
        <v>-64.103088</v>
      </c>
    </row>
    <row r="7" spans="1:34" x14ac:dyDescent="0.25">
      <c r="B7" s="6">
        <f>'CL &amp; Data'!B429/1000000000</f>
        <v>0.1399</v>
      </c>
      <c r="D7" s="6">
        <f>'CL &amp; Data'!C429</f>
        <v>-2.2683342</v>
      </c>
      <c r="F7" s="6">
        <f>'CL &amp; Data'!D429</f>
        <v>-24.290049</v>
      </c>
      <c r="H7" s="6">
        <f>'CL &amp; Data'!E429</f>
        <v>-59.036876999999997</v>
      </c>
      <c r="J7" s="6">
        <f>'CL &amp; Data'!F429</f>
        <v>-56.636420999999999</v>
      </c>
      <c r="L7" s="6">
        <f>'CL &amp; Data'!L429/1000000000</f>
        <v>0.1399</v>
      </c>
      <c r="N7" s="6">
        <f>'CL &amp; Data'!M429</f>
        <v>-2.4849551000000001</v>
      </c>
      <c r="P7" s="6">
        <f>'CL &amp; Data'!N429</f>
        <v>-24.309835</v>
      </c>
      <c r="R7" s="6">
        <f>'CL &amp; Data'!O429</f>
        <v>-56.333466000000001</v>
      </c>
      <c r="T7" s="6">
        <f>'CL &amp; Data'!P429</f>
        <v>-58.974575000000002</v>
      </c>
      <c r="X7" s="6">
        <v>1.2549999999999999</v>
      </c>
      <c r="Z7" s="6">
        <v>-81.017234999999999</v>
      </c>
      <c r="AB7" s="6">
        <v>-41.191367999999997</v>
      </c>
      <c r="AD7" s="6">
        <v>-80.492339999999999</v>
      </c>
      <c r="AF7" s="6">
        <v>-63.359099999999998</v>
      </c>
    </row>
    <row r="8" spans="1:34" x14ac:dyDescent="0.25">
      <c r="B8" s="6">
        <f>'CL &amp; Data'!B430/1000000000</f>
        <v>0.20485</v>
      </c>
      <c r="D8" s="6">
        <f>'CL &amp; Data'!C430</f>
        <v>-2.3868858999999998</v>
      </c>
      <c r="F8" s="6">
        <f>'CL &amp; Data'!D430</f>
        <v>-24.335000999999998</v>
      </c>
      <c r="H8" s="6">
        <f>'CL &amp; Data'!E430</f>
        <v>-54.792594999999999</v>
      </c>
      <c r="J8" s="6">
        <f>'CL &amp; Data'!F430</f>
        <v>-51.636299000000001</v>
      </c>
      <c r="L8" s="6">
        <f>'CL &amp; Data'!L430/1000000000</f>
        <v>0.20485</v>
      </c>
      <c r="N8" s="6">
        <f>'CL &amp; Data'!M430</f>
        <v>-2.6164700999999999</v>
      </c>
      <c r="P8" s="6">
        <f>'CL &amp; Data'!N430</f>
        <v>-24.363947</v>
      </c>
      <c r="R8" s="6">
        <f>'CL &amp; Data'!O430</f>
        <v>-51.486603000000002</v>
      </c>
      <c r="T8" s="6">
        <f>'CL &amp; Data'!P430</f>
        <v>-54.718502000000001</v>
      </c>
      <c r="X8" s="6">
        <v>1.3825000000000001</v>
      </c>
      <c r="Z8" s="6">
        <v>-80.475143000000003</v>
      </c>
      <c r="AB8" s="6">
        <v>-40.931282000000003</v>
      </c>
      <c r="AD8" s="6">
        <v>-79.982185000000001</v>
      </c>
      <c r="AF8" s="6">
        <v>-62.553069999999998</v>
      </c>
      <c r="AH8" s="32"/>
    </row>
    <row r="9" spans="1:34" x14ac:dyDescent="0.25">
      <c r="B9" s="6">
        <f>'CL &amp; Data'!B431/1000000000</f>
        <v>0.26979999999999998</v>
      </c>
      <c r="D9" s="6">
        <f>'CL &amp; Data'!C431</f>
        <v>-2.4946193999999999</v>
      </c>
      <c r="F9" s="6">
        <f>'CL &amp; Data'!D431</f>
        <v>-24.464186000000002</v>
      </c>
      <c r="H9" s="6">
        <f>'CL &amp; Data'!E431</f>
        <v>-51.879803000000003</v>
      </c>
      <c r="J9" s="6">
        <f>'CL &amp; Data'!F431</f>
        <v>-47.904395999999998</v>
      </c>
      <c r="L9" s="6">
        <f>'CL &amp; Data'!L431/1000000000</f>
        <v>0.26979999999999998</v>
      </c>
      <c r="N9" s="6">
        <f>'CL &amp; Data'!M431</f>
        <v>-2.7442348000000001</v>
      </c>
      <c r="P9" s="6">
        <f>'CL &amp; Data'!N431</f>
        <v>-24.496161000000001</v>
      </c>
      <c r="R9" s="6">
        <f>'CL &amp; Data'!O431</f>
        <v>-47.717945</v>
      </c>
      <c r="T9" s="6">
        <f>'CL &amp; Data'!P431</f>
        <v>-51.851765</v>
      </c>
      <c r="X9" s="6">
        <v>1.51</v>
      </c>
      <c r="Z9" s="6">
        <v>-79.912552000000005</v>
      </c>
      <c r="AB9" s="6">
        <v>-40.678314</v>
      </c>
      <c r="AD9" s="6">
        <v>-79.476982000000007</v>
      </c>
      <c r="AF9" s="6">
        <v>-61.695686000000002</v>
      </c>
    </row>
    <row r="10" spans="1:34" x14ac:dyDescent="0.25">
      <c r="B10" s="6">
        <f>'CL &amp; Data'!B432/1000000000</f>
        <v>0.33474999999999999</v>
      </c>
      <c r="D10" s="6">
        <f>'CL &amp; Data'!C432</f>
        <v>-2.5709209</v>
      </c>
      <c r="F10" s="6">
        <f>'CL &amp; Data'!D432</f>
        <v>-24.620114999999998</v>
      </c>
      <c r="H10" s="6">
        <f>'CL &amp; Data'!E432</f>
        <v>-49.654147999999999</v>
      </c>
      <c r="J10" s="6">
        <f>'CL &amp; Data'!F432</f>
        <v>-44.818275</v>
      </c>
      <c r="L10" s="6">
        <f>'CL &amp; Data'!L432/1000000000</f>
        <v>0.33474999999999999</v>
      </c>
      <c r="N10" s="6">
        <f>'CL &amp; Data'!M432</f>
        <v>-2.8599784000000001</v>
      </c>
      <c r="P10" s="6">
        <f>'CL &amp; Data'!N432</f>
        <v>-24.655805999999998</v>
      </c>
      <c r="R10" s="6">
        <f>'CL &amp; Data'!O432</f>
        <v>-43.937275</v>
      </c>
      <c r="T10" s="6">
        <f>'CL &amp; Data'!P432</f>
        <v>-49.663471000000001</v>
      </c>
      <c r="X10" s="6">
        <v>1.6375</v>
      </c>
      <c r="Z10" s="6">
        <v>-79.359840000000005</v>
      </c>
      <c r="AB10" s="6">
        <v>-40.402306000000003</v>
      </c>
      <c r="AD10" s="6">
        <v>-78.965323999999995</v>
      </c>
      <c r="AF10" s="6">
        <v>-60.794884000000003</v>
      </c>
    </row>
    <row r="11" spans="1:34" x14ac:dyDescent="0.25">
      <c r="B11" s="6">
        <f>'CL &amp; Data'!B433/1000000000</f>
        <v>0.3997</v>
      </c>
      <c r="D11" s="6">
        <f>'CL &amp; Data'!C433</f>
        <v>-2.6317257999999999</v>
      </c>
      <c r="F11" s="6">
        <f>'CL &amp; Data'!D433</f>
        <v>-24.772684000000002</v>
      </c>
      <c r="H11" s="6">
        <f>'CL &amp; Data'!E433</f>
        <v>-47.617325000000001</v>
      </c>
      <c r="J11" s="6">
        <f>'CL &amp; Data'!F433</f>
        <v>-41.908656999999998</v>
      </c>
      <c r="L11" s="6">
        <f>'CL &amp; Data'!L433/1000000000</f>
        <v>0.3997</v>
      </c>
      <c r="N11" s="6">
        <f>'CL &amp; Data'!M433</f>
        <v>-2.9828141000000001</v>
      </c>
      <c r="P11" s="6">
        <f>'CL &amp; Data'!N433</f>
        <v>-24.823232999999998</v>
      </c>
      <c r="R11" s="6">
        <f>'CL &amp; Data'!O433</f>
        <v>-40.181381000000002</v>
      </c>
      <c r="T11" s="6">
        <f>'CL &amp; Data'!P433</f>
        <v>-47.644688000000002</v>
      </c>
      <c r="X11" s="6">
        <v>1.7649999999999999</v>
      </c>
      <c r="Z11" s="6">
        <v>-78.719986000000006</v>
      </c>
      <c r="AB11" s="6">
        <v>-40.144081</v>
      </c>
      <c r="AD11" s="6">
        <v>-78.520683000000005</v>
      </c>
      <c r="AF11" s="6">
        <v>-59.849789000000001</v>
      </c>
    </row>
    <row r="12" spans="1:34" x14ac:dyDescent="0.25">
      <c r="B12" s="6">
        <f>'CL &amp; Data'!B434/1000000000</f>
        <v>0.46465000000000001</v>
      </c>
      <c r="D12" s="6">
        <f>'CL &amp; Data'!C434</f>
        <v>-2.6853769000000001</v>
      </c>
      <c r="F12" s="6">
        <f>'CL &amp; Data'!D434</f>
        <v>-24.900009000000001</v>
      </c>
      <c r="H12" s="6">
        <f>'CL &amp; Data'!E434</f>
        <v>-45.973984000000002</v>
      </c>
      <c r="J12" s="6">
        <f>'CL &amp; Data'!F434</f>
        <v>-39.275920999999997</v>
      </c>
      <c r="L12" s="6">
        <f>'CL &amp; Data'!L434/1000000000</f>
        <v>0.46465000000000001</v>
      </c>
      <c r="N12" s="6">
        <f>'CL &amp; Data'!M434</f>
        <v>-3.0844866999999998</v>
      </c>
      <c r="P12" s="6">
        <f>'CL &amp; Data'!N434</f>
        <v>-24.967552000000001</v>
      </c>
      <c r="R12" s="6">
        <f>'CL &amp; Data'!O434</f>
        <v>-36.741154000000002</v>
      </c>
      <c r="T12" s="6">
        <f>'CL &amp; Data'!P434</f>
        <v>-45.961742000000001</v>
      </c>
      <c r="X12" s="6">
        <v>1.8925000000000001</v>
      </c>
      <c r="Z12" s="6">
        <v>-77.852058</v>
      </c>
      <c r="AB12" s="6">
        <v>-39.913100999999997</v>
      </c>
      <c r="AD12" s="6">
        <v>-78.121834000000007</v>
      </c>
      <c r="AF12" s="6">
        <v>-58.858322000000001</v>
      </c>
    </row>
    <row r="13" spans="1:34" x14ac:dyDescent="0.25">
      <c r="B13" s="6">
        <f>'CL &amp; Data'!B435/1000000000</f>
        <v>0.52959999999999996</v>
      </c>
      <c r="D13" s="6">
        <f>'CL &amp; Data'!C435</f>
        <v>-2.7335410000000002</v>
      </c>
      <c r="F13" s="6">
        <f>'CL &amp; Data'!D435</f>
        <v>-24.993151000000001</v>
      </c>
      <c r="H13" s="6">
        <f>'CL &amp; Data'!E435</f>
        <v>-44.490642999999999</v>
      </c>
      <c r="J13" s="6">
        <f>'CL &amp; Data'!F435</f>
        <v>-36.982399000000001</v>
      </c>
      <c r="L13" s="6">
        <f>'CL &amp; Data'!L435/1000000000</f>
        <v>0.52959999999999996</v>
      </c>
      <c r="N13" s="6">
        <f>'CL &amp; Data'!M435</f>
        <v>-3.1913528000000002</v>
      </c>
      <c r="P13" s="6">
        <f>'CL &amp; Data'!N435</f>
        <v>-25.092928000000001</v>
      </c>
      <c r="R13" s="6">
        <f>'CL &amp; Data'!O435</f>
        <v>-33.439242999999998</v>
      </c>
      <c r="T13" s="6">
        <f>'CL &amp; Data'!P435</f>
        <v>-44.518794999999997</v>
      </c>
      <c r="X13" s="6">
        <v>2.02</v>
      </c>
      <c r="Z13" s="6">
        <v>-77.501152000000005</v>
      </c>
      <c r="AB13" s="6">
        <v>-39.678238</v>
      </c>
      <c r="AD13" s="6">
        <v>-77.763831999999994</v>
      </c>
      <c r="AF13" s="6">
        <v>-57.814518</v>
      </c>
    </row>
    <row r="14" spans="1:34" x14ac:dyDescent="0.25">
      <c r="B14" s="6">
        <f>'CL &amp; Data'!B436/1000000000</f>
        <v>0.59455000000000002</v>
      </c>
      <c r="D14" s="6">
        <f>'CL &amp; Data'!C436</f>
        <v>-2.7830273999999999</v>
      </c>
      <c r="F14" s="6">
        <f>'CL &amp; Data'!D436</f>
        <v>-25.053055000000001</v>
      </c>
      <c r="H14" s="6">
        <f>'CL &amp; Data'!E436</f>
        <v>-43.184852999999997</v>
      </c>
      <c r="J14" s="6">
        <f>'CL &amp; Data'!F436</f>
        <v>-33.268310999999997</v>
      </c>
      <c r="L14" s="6">
        <f>'CL &amp; Data'!L436/1000000000</f>
        <v>0.59455000000000002</v>
      </c>
      <c r="N14" s="6">
        <f>'CL &amp; Data'!M436</f>
        <v>-3.3266453999999999</v>
      </c>
      <c r="P14" s="6">
        <f>'CL &amp; Data'!N436</f>
        <v>-25.220386999999999</v>
      </c>
      <c r="R14" s="6">
        <f>'CL &amp; Data'!O436</f>
        <v>-29.682829000000002</v>
      </c>
      <c r="T14" s="6">
        <f>'CL &amp; Data'!P436</f>
        <v>-43.312592000000002</v>
      </c>
      <c r="X14" s="6">
        <v>2.1475</v>
      </c>
      <c r="Z14" s="6">
        <v>-77.022171</v>
      </c>
      <c r="AB14" s="6">
        <v>-39.425938000000002</v>
      </c>
      <c r="AD14" s="6">
        <v>-77.396156000000005</v>
      </c>
      <c r="AF14" s="6">
        <v>-56.716915</v>
      </c>
    </row>
    <row r="15" spans="1:34" x14ac:dyDescent="0.25">
      <c r="B15" s="6">
        <f>'CL &amp; Data'!B437/1000000000</f>
        <v>0.65949999999999998</v>
      </c>
      <c r="D15" s="6">
        <f>'CL &amp; Data'!C437</f>
        <v>-2.8384624000000001</v>
      </c>
      <c r="F15" s="6">
        <f>'CL &amp; Data'!D437</f>
        <v>-25.088932</v>
      </c>
      <c r="H15" s="6">
        <f>'CL &amp; Data'!E437</f>
        <v>-42.017246</v>
      </c>
      <c r="J15" s="6">
        <f>'CL &amp; Data'!F437</f>
        <v>-29.707250999999999</v>
      </c>
      <c r="L15" s="6">
        <f>'CL &amp; Data'!L437/1000000000</f>
        <v>0.65949999999999998</v>
      </c>
      <c r="N15" s="6">
        <f>'CL &amp; Data'!M437</f>
        <v>-3.5006474999999999</v>
      </c>
      <c r="P15" s="6">
        <f>'CL &amp; Data'!N437</f>
        <v>-25.347318999999999</v>
      </c>
      <c r="R15" s="6">
        <f>'CL &amp; Data'!O437</f>
        <v>-26.151105999999999</v>
      </c>
      <c r="T15" s="6">
        <f>'CL &amp; Data'!P437</f>
        <v>-42.213303000000003</v>
      </c>
      <c r="X15" s="6">
        <v>2.2749999999999999</v>
      </c>
      <c r="Z15" s="6">
        <v>-76.447800000000001</v>
      </c>
      <c r="AB15" s="6">
        <v>-39.164906000000002</v>
      </c>
      <c r="AD15" s="6">
        <v>-77.033378999999996</v>
      </c>
      <c r="AF15" s="6">
        <v>-55.564449000000003</v>
      </c>
    </row>
    <row r="16" spans="1:34" x14ac:dyDescent="0.25">
      <c r="B16" s="6">
        <f>'CL &amp; Data'!B438/1000000000</f>
        <v>0.72445000000000004</v>
      </c>
      <c r="D16" s="6">
        <f>'CL &amp; Data'!C438</f>
        <v>-2.8919429999999999</v>
      </c>
      <c r="F16" s="6">
        <f>'CL &amp; Data'!D438</f>
        <v>-25.106289</v>
      </c>
      <c r="H16" s="6">
        <f>'CL &amp; Data'!E438</f>
        <v>-40.473305000000003</v>
      </c>
      <c r="J16" s="6">
        <f>'CL &amp; Data'!F438</f>
        <v>-26.023019999999999</v>
      </c>
      <c r="L16" s="6">
        <f>'CL &amp; Data'!L438/1000000000</f>
        <v>0.72445000000000004</v>
      </c>
      <c r="N16" s="6">
        <f>'CL &amp; Data'!M438</f>
        <v>-3.7215679000000002</v>
      </c>
      <c r="P16" s="6">
        <f>'CL &amp; Data'!N438</f>
        <v>-25.56551</v>
      </c>
      <c r="R16" s="6">
        <f>'CL &amp; Data'!O438</f>
        <v>-23.168503000000001</v>
      </c>
      <c r="T16" s="6">
        <f>'CL &amp; Data'!P438</f>
        <v>-41.146748000000002</v>
      </c>
      <c r="X16" s="6">
        <v>2.4024999999999999</v>
      </c>
      <c r="Z16" s="6">
        <v>-75.849425999999994</v>
      </c>
      <c r="AB16" s="6">
        <v>-38.887875000000001</v>
      </c>
      <c r="AD16" s="6">
        <v>-76.435554999999994</v>
      </c>
      <c r="AF16" s="6">
        <v>-54.371631999999998</v>
      </c>
    </row>
    <row r="17" spans="2:32" x14ac:dyDescent="0.25">
      <c r="B17" s="6">
        <f>'CL &amp; Data'!B439/1000000000</f>
        <v>0.78939999999999999</v>
      </c>
      <c r="D17" s="6">
        <f>'CL &amp; Data'!C439</f>
        <v>-2.9543165999999998</v>
      </c>
      <c r="F17" s="6">
        <f>'CL &amp; Data'!D439</f>
        <v>-25.110292000000001</v>
      </c>
      <c r="H17" s="6">
        <f>'CL &amp; Data'!E439</f>
        <v>-39.139674999999997</v>
      </c>
      <c r="J17" s="6">
        <f>'CL &amp; Data'!F439</f>
        <v>-23.427420000000001</v>
      </c>
      <c r="L17" s="6">
        <f>'CL &amp; Data'!L439/1000000000</f>
        <v>0.78939999999999999</v>
      </c>
      <c r="N17" s="6">
        <f>'CL &amp; Data'!M439</f>
        <v>-3.9303279</v>
      </c>
      <c r="P17" s="6">
        <f>'CL &amp; Data'!N439</f>
        <v>-25.780268</v>
      </c>
      <c r="R17" s="6">
        <f>'CL &amp; Data'!O439</f>
        <v>-21.256636</v>
      </c>
      <c r="T17" s="6">
        <f>'CL &amp; Data'!P439</f>
        <v>-40.144714</v>
      </c>
      <c r="X17" s="6">
        <v>2.5299999999999998</v>
      </c>
      <c r="Z17" s="6">
        <v>-75.166229000000001</v>
      </c>
      <c r="AB17" s="6">
        <v>-38.694217999999999</v>
      </c>
      <c r="AD17" s="6">
        <v>-75.518753000000004</v>
      </c>
      <c r="AF17" s="6">
        <v>-53.075718000000002</v>
      </c>
    </row>
    <row r="18" spans="2:32" x14ac:dyDescent="0.25">
      <c r="B18" s="6">
        <f>'CL &amp; Data'!B440/1000000000</f>
        <v>0.85435000000000005</v>
      </c>
      <c r="D18" s="6">
        <f>'CL &amp; Data'!C440</f>
        <v>-3.0072519999999998</v>
      </c>
      <c r="F18" s="6">
        <f>'CL &amp; Data'!D440</f>
        <v>-25.090378000000001</v>
      </c>
      <c r="H18" s="6">
        <f>'CL &amp; Data'!E440</f>
        <v>-37.345661</v>
      </c>
      <c r="J18" s="6">
        <f>'CL &amp; Data'!F440</f>
        <v>-21.486440999999999</v>
      </c>
      <c r="L18" s="6">
        <f>'CL &amp; Data'!L440/1000000000</f>
        <v>0.85435000000000005</v>
      </c>
      <c r="N18" s="6">
        <f>'CL &amp; Data'!M440</f>
        <v>-4.1534294999999997</v>
      </c>
      <c r="P18" s="6">
        <f>'CL &amp; Data'!N440</f>
        <v>-26.120798000000001</v>
      </c>
      <c r="R18" s="6">
        <f>'CL &amp; Data'!O440</f>
        <v>-19.590553</v>
      </c>
      <c r="T18" s="6">
        <f>'CL &amp; Data'!P440</f>
        <v>-38.960968000000001</v>
      </c>
      <c r="X18" s="6">
        <v>2.6575000000000002</v>
      </c>
      <c r="Z18" s="6">
        <v>-74.559227000000007</v>
      </c>
      <c r="AB18" s="6">
        <v>-38.535953999999997</v>
      </c>
      <c r="AD18" s="6">
        <v>-74.650818000000001</v>
      </c>
      <c r="AF18" s="6">
        <v>-51.732208</v>
      </c>
    </row>
    <row r="19" spans="2:32" x14ac:dyDescent="0.25">
      <c r="B19" s="6">
        <f>'CL &amp; Data'!B441/1000000000</f>
        <v>0.91930000000000001</v>
      </c>
      <c r="D19" s="6">
        <f>'CL &amp; Data'!C441</f>
        <v>-3.0873427000000002</v>
      </c>
      <c r="F19" s="6">
        <f>'CL &amp; Data'!D441</f>
        <v>-25.075077</v>
      </c>
      <c r="H19" s="6">
        <f>'CL &amp; Data'!E441</f>
        <v>-35.719208000000002</v>
      </c>
      <c r="J19" s="6">
        <f>'CL &amp; Data'!F441</f>
        <v>-20.522698999999999</v>
      </c>
      <c r="L19" s="6">
        <f>'CL &amp; Data'!L441/1000000000</f>
        <v>0.91930000000000001</v>
      </c>
      <c r="N19" s="6">
        <f>'CL &amp; Data'!M441</f>
        <v>-4.3564286000000001</v>
      </c>
      <c r="P19" s="6">
        <f>'CL &amp; Data'!N441</f>
        <v>-26.453848000000001</v>
      </c>
      <c r="R19" s="6">
        <f>'CL &amp; Data'!O441</f>
        <v>-18.727378999999999</v>
      </c>
      <c r="T19" s="6">
        <f>'CL &amp; Data'!P441</f>
        <v>-37.799221000000003</v>
      </c>
      <c r="X19" s="6">
        <v>2.7850000000000001</v>
      </c>
      <c r="Z19" s="6">
        <v>-73.989891</v>
      </c>
      <c r="AB19" s="6">
        <v>-38.388385999999997</v>
      </c>
      <c r="AD19" s="6">
        <v>-73.705596999999997</v>
      </c>
      <c r="AF19" s="6">
        <v>-50.315327000000003</v>
      </c>
    </row>
    <row r="20" spans="2:32" x14ac:dyDescent="0.25">
      <c r="B20" s="6">
        <f>'CL &amp; Data'!B442/1000000000</f>
        <v>0.98424999999999996</v>
      </c>
      <c r="D20" s="6">
        <f>'CL &amp; Data'!C442</f>
        <v>-3.1728014999999998</v>
      </c>
      <c r="F20" s="6">
        <f>'CL &amp; Data'!D442</f>
        <v>-25.114885000000001</v>
      </c>
      <c r="H20" s="6">
        <f>'CL &amp; Data'!E442</f>
        <v>-34.113509999999998</v>
      </c>
      <c r="J20" s="6">
        <f>'CL &amp; Data'!F442</f>
        <v>-19.764562999999999</v>
      </c>
      <c r="L20" s="6">
        <f>'CL &amp; Data'!L442/1000000000</f>
        <v>0.98424999999999996</v>
      </c>
      <c r="N20" s="6">
        <f>'CL &amp; Data'!M442</f>
        <v>-4.5948415000000002</v>
      </c>
      <c r="P20" s="6">
        <f>'CL &amp; Data'!N442</f>
        <v>-26.93355</v>
      </c>
      <c r="R20" s="6">
        <f>'CL &amp; Data'!O442</f>
        <v>-18.456693999999999</v>
      </c>
      <c r="T20" s="6">
        <f>'CL &amp; Data'!P442</f>
        <v>-36.403998999999999</v>
      </c>
      <c r="X20" s="6">
        <v>2.9125000000000001</v>
      </c>
      <c r="Z20" s="6">
        <v>-73.400856000000005</v>
      </c>
      <c r="AB20" s="6">
        <v>-38.244678</v>
      </c>
      <c r="AD20" s="6">
        <v>-72.889099000000002</v>
      </c>
      <c r="AF20" s="6">
        <v>-48.889347000000001</v>
      </c>
    </row>
    <row r="21" spans="2:32" x14ac:dyDescent="0.25">
      <c r="B21" s="6">
        <f>'CL &amp; Data'!B443/1000000000</f>
        <v>1.0491999999999999</v>
      </c>
      <c r="D21" s="6">
        <f>'CL &amp; Data'!C443</f>
        <v>-3.2900681000000001</v>
      </c>
      <c r="F21" s="6">
        <f>'CL &amp; Data'!D443</f>
        <v>-25.219094999999999</v>
      </c>
      <c r="H21" s="6">
        <f>'CL &amp; Data'!E443</f>
        <v>-33.201591000000001</v>
      </c>
      <c r="J21" s="6">
        <f>'CL &amp; Data'!F443</f>
        <v>-19.032314</v>
      </c>
      <c r="L21" s="6">
        <f>'CL &amp; Data'!L443/1000000000</f>
        <v>1.0491999999999999</v>
      </c>
      <c r="N21" s="6">
        <f>'CL &amp; Data'!M443</f>
        <v>-4.8603392000000003</v>
      </c>
      <c r="P21" s="6">
        <f>'CL &amp; Data'!N443</f>
        <v>-27.366413000000001</v>
      </c>
      <c r="R21" s="6">
        <f>'CL &amp; Data'!O443</f>
        <v>-18.500685000000001</v>
      </c>
      <c r="T21" s="6">
        <f>'CL &amp; Data'!P443</f>
        <v>-35.185733999999997</v>
      </c>
      <c r="X21" s="6">
        <v>3.04</v>
      </c>
      <c r="Z21" s="6">
        <v>-72.868622000000002</v>
      </c>
      <c r="AB21" s="6">
        <v>-38.083447</v>
      </c>
      <c r="AD21" s="6">
        <v>-72.090941999999998</v>
      </c>
      <c r="AF21" s="6">
        <v>-47.479790000000001</v>
      </c>
    </row>
    <row r="22" spans="2:32" x14ac:dyDescent="0.25">
      <c r="B22" s="6">
        <f>'CL &amp; Data'!B444/1000000000</f>
        <v>1.11415</v>
      </c>
      <c r="D22" s="6">
        <f>'CL &amp; Data'!C444</f>
        <v>-3.4272697000000001</v>
      </c>
      <c r="F22" s="6">
        <f>'CL &amp; Data'!D444</f>
        <v>-25.544834000000002</v>
      </c>
      <c r="H22" s="6">
        <f>'CL &amp; Data'!E444</f>
        <v>-33.191901999999999</v>
      </c>
      <c r="J22" s="6">
        <f>'CL &amp; Data'!F444</f>
        <v>-17.860855000000001</v>
      </c>
      <c r="L22" s="6">
        <f>'CL &amp; Data'!L444/1000000000</f>
        <v>1.11415</v>
      </c>
      <c r="N22" s="6">
        <f>'CL &amp; Data'!M444</f>
        <v>-5.1693540000000002</v>
      </c>
      <c r="P22" s="6">
        <f>'CL &amp; Data'!N444</f>
        <v>-27.808443</v>
      </c>
      <c r="R22" s="6">
        <f>'CL &amp; Data'!O444</f>
        <v>-18.724129000000001</v>
      </c>
      <c r="T22" s="6">
        <f>'CL &amp; Data'!P444</f>
        <v>-34.250084000000001</v>
      </c>
      <c r="X22" s="6">
        <v>3.1675</v>
      </c>
      <c r="Z22" s="6">
        <v>-72.346275000000006</v>
      </c>
      <c r="AB22" s="6">
        <v>-37.924979999999998</v>
      </c>
      <c r="AD22" s="6">
        <v>-71.314255000000003</v>
      </c>
      <c r="AF22" s="6">
        <v>-46.132992000000002</v>
      </c>
    </row>
    <row r="23" spans="2:32" x14ac:dyDescent="0.25">
      <c r="B23" s="6">
        <f>'CL &amp; Data'!B445/1000000000</f>
        <v>1.1791</v>
      </c>
      <c r="D23" s="6">
        <f>'CL &amp; Data'!C445</f>
        <v>-3.6000109</v>
      </c>
      <c r="F23" s="6">
        <f>'CL &amp; Data'!D445</f>
        <v>-25.990582</v>
      </c>
      <c r="H23" s="6">
        <f>'CL &amp; Data'!E445</f>
        <v>-33.561900999999999</v>
      </c>
      <c r="J23" s="6">
        <f>'CL &amp; Data'!F445</f>
        <v>-17.643011000000001</v>
      </c>
      <c r="L23" s="6">
        <f>'CL &amp; Data'!L445/1000000000</f>
        <v>1.1791</v>
      </c>
      <c r="N23" s="6">
        <f>'CL &amp; Data'!M445</f>
        <v>-5.4888700999999998</v>
      </c>
      <c r="P23" s="6">
        <f>'CL &amp; Data'!N445</f>
        <v>-28.145686999999999</v>
      </c>
      <c r="R23" s="6">
        <f>'CL &amp; Data'!O445</f>
        <v>-18.866402000000001</v>
      </c>
      <c r="T23" s="6">
        <f>'CL &amp; Data'!P445</f>
        <v>-33.320450000000001</v>
      </c>
      <c r="X23" s="6">
        <v>3.2949999999999999</v>
      </c>
      <c r="Z23" s="6">
        <v>-71.814194000000001</v>
      </c>
      <c r="AB23" s="6">
        <v>-37.732891000000002</v>
      </c>
      <c r="AD23" s="6">
        <v>-70.834541000000002</v>
      </c>
      <c r="AF23" s="6">
        <v>-44.837443999999998</v>
      </c>
    </row>
    <row r="24" spans="2:32" x14ac:dyDescent="0.25">
      <c r="B24" s="6">
        <f>'CL &amp; Data'!B446/1000000000</f>
        <v>1.2440500000000001</v>
      </c>
      <c r="D24" s="6">
        <f>'CL &amp; Data'!C446</f>
        <v>-3.7806926000000001</v>
      </c>
      <c r="F24" s="6">
        <f>'CL &amp; Data'!D446</f>
        <v>-26.567693999999999</v>
      </c>
      <c r="H24" s="6">
        <f>'CL &amp; Data'!E446</f>
        <v>-34.144806000000003</v>
      </c>
      <c r="J24" s="6">
        <f>'CL &amp; Data'!F446</f>
        <v>-17.451591000000001</v>
      </c>
      <c r="L24" s="6">
        <f>'CL &amp; Data'!L446/1000000000</f>
        <v>1.2440500000000001</v>
      </c>
      <c r="N24" s="6">
        <f>'CL &amp; Data'!M446</f>
        <v>-5.8083410000000004</v>
      </c>
      <c r="P24" s="6">
        <f>'CL &amp; Data'!N446</f>
        <v>-28.458611000000001</v>
      </c>
      <c r="R24" s="6">
        <f>'CL &amp; Data'!O446</f>
        <v>-19.14884</v>
      </c>
      <c r="T24" s="6">
        <f>'CL &amp; Data'!P446</f>
        <v>-32.466045000000001</v>
      </c>
      <c r="X24" s="6">
        <v>3.4224999999999999</v>
      </c>
      <c r="Z24" s="6">
        <v>-71.295897999999994</v>
      </c>
      <c r="AB24" s="6">
        <v>-37.533760000000001</v>
      </c>
      <c r="AD24" s="6">
        <v>-70.443993000000006</v>
      </c>
      <c r="AF24" s="6">
        <v>-43.601050999999998</v>
      </c>
    </row>
    <row r="25" spans="2:32" x14ac:dyDescent="0.25">
      <c r="B25" s="6">
        <f>'CL &amp; Data'!B447/1000000000</f>
        <v>1.3089999999999999</v>
      </c>
      <c r="D25" s="6">
        <f>'CL &amp; Data'!C447</f>
        <v>-3.9948008000000002</v>
      </c>
      <c r="F25" s="6">
        <f>'CL &amp; Data'!D447</f>
        <v>-27.125586999999999</v>
      </c>
      <c r="H25" s="6">
        <f>'CL &amp; Data'!E447</f>
        <v>-34.680613999999998</v>
      </c>
      <c r="J25" s="6">
        <f>'CL &amp; Data'!F447</f>
        <v>-17.473649999999999</v>
      </c>
      <c r="L25" s="6">
        <f>'CL &amp; Data'!L447/1000000000</f>
        <v>1.3089999999999999</v>
      </c>
      <c r="N25" s="6">
        <f>'CL &amp; Data'!M447</f>
        <v>-6.1026888000000001</v>
      </c>
      <c r="P25" s="6">
        <f>'CL &amp; Data'!N447</f>
        <v>-28.754449999999999</v>
      </c>
      <c r="R25" s="6">
        <f>'CL &amp; Data'!O447</f>
        <v>-19.498781000000001</v>
      </c>
      <c r="T25" s="6">
        <f>'CL &amp; Data'!P447</f>
        <v>-31.616039000000001</v>
      </c>
      <c r="X25" s="6">
        <v>3.55</v>
      </c>
      <c r="Z25" s="6">
        <v>-70.759636</v>
      </c>
      <c r="AB25" s="6">
        <v>-37.326542000000003</v>
      </c>
      <c r="AD25" s="6">
        <v>-69.704903000000002</v>
      </c>
      <c r="AF25" s="6">
        <v>-42.423096000000001</v>
      </c>
    </row>
    <row r="26" spans="2:32" x14ac:dyDescent="0.25">
      <c r="B26" s="6">
        <f>'CL &amp; Data'!B448/1000000000</f>
        <v>1.37395</v>
      </c>
      <c r="D26" s="6">
        <f>'CL &amp; Data'!C448</f>
        <v>-4.2519311999999996</v>
      </c>
      <c r="F26" s="6">
        <f>'CL &amp; Data'!D448</f>
        <v>-27.690327</v>
      </c>
      <c r="H26" s="6">
        <f>'CL &amp; Data'!E448</f>
        <v>-35.311039000000001</v>
      </c>
      <c r="J26" s="6">
        <f>'CL &amp; Data'!F448</f>
        <v>-17.729443</v>
      </c>
      <c r="L26" s="6">
        <f>'CL &amp; Data'!L448/1000000000</f>
        <v>1.37395</v>
      </c>
      <c r="N26" s="6">
        <f>'CL &amp; Data'!M448</f>
        <v>-6.3245830999999999</v>
      </c>
      <c r="P26" s="6">
        <f>'CL &amp; Data'!N448</f>
        <v>-29.043801999999999</v>
      </c>
      <c r="R26" s="6">
        <f>'CL &amp; Data'!O448</f>
        <v>-19.892562999999999</v>
      </c>
      <c r="T26" s="6">
        <f>'CL &amp; Data'!P448</f>
        <v>-31.825993</v>
      </c>
      <c r="X26" s="6">
        <v>3.6775000000000002</v>
      </c>
      <c r="Z26" s="6">
        <v>-70.321586999999994</v>
      </c>
      <c r="AB26" s="6">
        <v>-37.064922000000003</v>
      </c>
      <c r="AD26" s="6">
        <v>-68.946288999999993</v>
      </c>
      <c r="AF26" s="6">
        <v>-41.255549999999999</v>
      </c>
    </row>
    <row r="27" spans="2:32" x14ac:dyDescent="0.25">
      <c r="B27" s="6">
        <f>'CL &amp; Data'!B449/1000000000</f>
        <v>1.4389000000000001</v>
      </c>
      <c r="D27" s="6">
        <f>'CL &amp; Data'!C449</f>
        <v>-4.6309108999999999</v>
      </c>
      <c r="F27" s="6">
        <f>'CL &amp; Data'!D449</f>
        <v>-28.287635999999999</v>
      </c>
      <c r="H27" s="6">
        <f>'CL &amp; Data'!E449</f>
        <v>-36.136555000000001</v>
      </c>
      <c r="J27" s="6">
        <f>'CL &amp; Data'!F449</f>
        <v>-17.941462999999999</v>
      </c>
      <c r="L27" s="6">
        <f>'CL &amp; Data'!L449/1000000000</f>
        <v>1.4389000000000001</v>
      </c>
      <c r="N27" s="6">
        <f>'CL &amp; Data'!M449</f>
        <v>-6.6362962999999997</v>
      </c>
      <c r="P27" s="6">
        <f>'CL &amp; Data'!N449</f>
        <v>-29.436658999999999</v>
      </c>
      <c r="R27" s="6">
        <f>'CL &amp; Data'!O449</f>
        <v>-20.302315</v>
      </c>
      <c r="T27" s="6">
        <f>'CL &amp; Data'!P449</f>
        <v>-32.434189000000003</v>
      </c>
      <c r="X27" s="6">
        <v>3.8050000000000002</v>
      </c>
      <c r="Z27" s="6">
        <v>-70.033835999999994</v>
      </c>
      <c r="AB27" s="6">
        <v>-36.798499999999997</v>
      </c>
      <c r="AD27" s="6">
        <v>-68.340514999999996</v>
      </c>
      <c r="AF27" s="6">
        <v>-40.141818999999998</v>
      </c>
    </row>
    <row r="28" spans="2:32" x14ac:dyDescent="0.25">
      <c r="B28" s="6">
        <f>'CL &amp; Data'!B450/1000000000</f>
        <v>1.5038499999999999</v>
      </c>
      <c r="D28" s="6">
        <f>'CL &amp; Data'!C450</f>
        <v>-5.0009632000000002</v>
      </c>
      <c r="F28" s="6">
        <f>'CL &amp; Data'!D450</f>
        <v>-28.888741</v>
      </c>
      <c r="H28" s="6">
        <f>'CL &amp; Data'!E450</f>
        <v>-36.798358999999998</v>
      </c>
      <c r="J28" s="6">
        <f>'CL &amp; Data'!F450</f>
        <v>-17.927067000000001</v>
      </c>
      <c r="L28" s="6">
        <f>'CL &amp; Data'!L450/1000000000</f>
        <v>1.5038499999999999</v>
      </c>
      <c r="N28" s="6">
        <f>'CL &amp; Data'!M450</f>
        <v>-6.9172878000000004</v>
      </c>
      <c r="P28" s="6">
        <f>'CL &amp; Data'!N450</f>
        <v>-29.894483999999999</v>
      </c>
      <c r="R28" s="6">
        <f>'CL &amp; Data'!O450</f>
        <v>-20.707381999999999</v>
      </c>
      <c r="T28" s="6">
        <f>'CL &amp; Data'!P450</f>
        <v>-31.760753999999999</v>
      </c>
      <c r="X28" s="6">
        <v>3.9325000000000001</v>
      </c>
      <c r="Z28" s="6">
        <v>-69.732979</v>
      </c>
      <c r="AB28" s="6">
        <v>-36.471905</v>
      </c>
      <c r="AD28" s="6">
        <v>-67.745116999999993</v>
      </c>
      <c r="AF28" s="6">
        <v>-39.042625000000001</v>
      </c>
    </row>
    <row r="29" spans="2:32" x14ac:dyDescent="0.25">
      <c r="B29" s="6">
        <f>'CL &amp; Data'!B451/1000000000</f>
        <v>1.5688</v>
      </c>
      <c r="D29" s="6">
        <f>'CL &amp; Data'!C451</f>
        <v>-5.4096498000000004</v>
      </c>
      <c r="F29" s="6">
        <f>'CL &amp; Data'!D451</f>
        <v>-29.548245999999999</v>
      </c>
      <c r="H29" s="6">
        <f>'CL &amp; Data'!E451</f>
        <v>-37.543762000000001</v>
      </c>
      <c r="J29" s="6">
        <f>'CL &amp; Data'!F451</f>
        <v>-18.57884</v>
      </c>
      <c r="L29" s="6">
        <f>'CL &amp; Data'!L451/1000000000</f>
        <v>1.5688</v>
      </c>
      <c r="N29" s="6">
        <f>'CL &amp; Data'!M451</f>
        <v>-7.2131499999999997</v>
      </c>
      <c r="P29" s="6">
        <f>'CL &amp; Data'!N451</f>
        <v>-30.411041000000001</v>
      </c>
      <c r="R29" s="6">
        <f>'CL &amp; Data'!O451</f>
        <v>-21.006851000000001</v>
      </c>
      <c r="T29" s="6">
        <f>'CL &amp; Data'!P451</f>
        <v>-32.941017000000002</v>
      </c>
      <c r="X29" s="6">
        <v>4.0599999999999996</v>
      </c>
      <c r="Z29" s="6">
        <v>-69.472313</v>
      </c>
      <c r="AB29" s="6">
        <v>-36.095272000000001</v>
      </c>
      <c r="AD29" s="6">
        <v>-67.251930000000002</v>
      </c>
      <c r="AF29" s="6">
        <v>-37.960205000000002</v>
      </c>
    </row>
    <row r="30" spans="2:32" x14ac:dyDescent="0.25">
      <c r="B30" s="6">
        <f>'CL &amp; Data'!B452/1000000000</f>
        <v>1.63375</v>
      </c>
      <c r="D30" s="6">
        <f>'CL &amp; Data'!C452</f>
        <v>-5.7731427999999996</v>
      </c>
      <c r="F30" s="6">
        <f>'CL &amp; Data'!D452</f>
        <v>-30.204930999999998</v>
      </c>
      <c r="H30" s="6">
        <f>'CL &amp; Data'!E452</f>
        <v>-38.040923999999997</v>
      </c>
      <c r="J30" s="6">
        <f>'CL &amp; Data'!F452</f>
        <v>-19.363855000000001</v>
      </c>
      <c r="L30" s="6">
        <f>'CL &amp; Data'!L452/1000000000</f>
        <v>1.63375</v>
      </c>
      <c r="N30" s="6">
        <f>'CL &amp; Data'!M452</f>
        <v>-7.3791498999999998</v>
      </c>
      <c r="P30" s="6">
        <f>'CL &amp; Data'!N452</f>
        <v>-30.947023000000002</v>
      </c>
      <c r="R30" s="6">
        <f>'CL &amp; Data'!O452</f>
        <v>-21.286154</v>
      </c>
      <c r="T30" s="6">
        <f>'CL &amp; Data'!P452</f>
        <v>-33.931244</v>
      </c>
      <c r="X30" s="6">
        <v>4.1875</v>
      </c>
      <c r="Z30" s="6">
        <v>-69.187331999999998</v>
      </c>
      <c r="AB30" s="6">
        <v>-35.696247</v>
      </c>
      <c r="AD30" s="6">
        <v>-67.010979000000006</v>
      </c>
      <c r="AF30" s="6">
        <v>-36.916176</v>
      </c>
    </row>
    <row r="31" spans="2:32" x14ac:dyDescent="0.25">
      <c r="B31" s="6">
        <f>'CL &amp; Data'!B453/1000000000</f>
        <v>1.6987000000000001</v>
      </c>
      <c r="D31" s="6">
        <f>'CL &amp; Data'!C453</f>
        <v>-6.1181935999999997</v>
      </c>
      <c r="F31" s="6">
        <f>'CL &amp; Data'!D453</f>
        <v>-30.871178</v>
      </c>
      <c r="H31" s="6">
        <f>'CL &amp; Data'!E453</f>
        <v>-38.778595000000003</v>
      </c>
      <c r="J31" s="6">
        <f>'CL &amp; Data'!F453</f>
        <v>-20.138680999999998</v>
      </c>
      <c r="L31" s="6">
        <f>'CL &amp; Data'!L453/1000000000</f>
        <v>1.6987000000000001</v>
      </c>
      <c r="N31" s="6">
        <f>'CL &amp; Data'!M453</f>
        <v>-7.4410768000000003</v>
      </c>
      <c r="P31" s="6">
        <f>'CL &amp; Data'!N453</f>
        <v>-31.46246</v>
      </c>
      <c r="R31" s="6">
        <f>'CL &amp; Data'!O453</f>
        <v>-21.537416</v>
      </c>
      <c r="T31" s="6">
        <f>'CL &amp; Data'!P453</f>
        <v>-36.409610999999998</v>
      </c>
      <c r="X31" s="6">
        <v>4.3150000000000004</v>
      </c>
      <c r="Z31" s="6">
        <v>-68.760093999999995</v>
      </c>
      <c r="AB31" s="6">
        <v>-35.302230999999999</v>
      </c>
      <c r="AD31" s="6">
        <v>-66.670303000000004</v>
      </c>
      <c r="AF31" s="6">
        <v>-35.883105999999998</v>
      </c>
    </row>
    <row r="32" spans="2:32" x14ac:dyDescent="0.25">
      <c r="B32" s="6">
        <f>'CL &amp; Data'!B454/1000000000</f>
        <v>1.7636499999999999</v>
      </c>
      <c r="D32" s="6">
        <f>'CL &amp; Data'!C454</f>
        <v>-6.4881777999999999</v>
      </c>
      <c r="F32" s="6">
        <f>'CL &amp; Data'!D454</f>
        <v>-31.583441000000001</v>
      </c>
      <c r="H32" s="6">
        <f>'CL &amp; Data'!E454</f>
        <v>-39.465755000000001</v>
      </c>
      <c r="J32" s="6">
        <f>'CL &amp; Data'!F454</f>
        <v>-20.512668999999999</v>
      </c>
      <c r="L32" s="6">
        <f>'CL &amp; Data'!L454/1000000000</f>
        <v>1.7636499999999999</v>
      </c>
      <c r="N32" s="6">
        <f>'CL &amp; Data'!M454</f>
        <v>-7.5256796000000001</v>
      </c>
      <c r="P32" s="6">
        <f>'CL &amp; Data'!N454</f>
        <v>-32.072498000000003</v>
      </c>
      <c r="R32" s="6">
        <f>'CL &amp; Data'!O454</f>
        <v>-21.941153</v>
      </c>
      <c r="T32" s="6">
        <f>'CL &amp; Data'!P454</f>
        <v>-36.866366999999997</v>
      </c>
      <c r="X32" s="6">
        <v>4.4424999999999999</v>
      </c>
      <c r="Z32" s="6">
        <v>-68.286247000000003</v>
      </c>
      <c r="AB32" s="6">
        <v>-34.879303</v>
      </c>
      <c r="AD32" s="6">
        <v>-66.046356000000003</v>
      </c>
      <c r="AF32" s="6">
        <v>-34.882796999999997</v>
      </c>
    </row>
    <row r="33" spans="2:32" x14ac:dyDescent="0.25">
      <c r="B33" s="6">
        <f>'CL &amp; Data'!B455/1000000000</f>
        <v>1.8286</v>
      </c>
      <c r="D33" s="6">
        <f>'CL &amp; Data'!C455</f>
        <v>-6.8532481000000001</v>
      </c>
      <c r="F33" s="6">
        <f>'CL &amp; Data'!D455</f>
        <v>-32.362862</v>
      </c>
      <c r="H33" s="6">
        <f>'CL &amp; Data'!E455</f>
        <v>-40.370773</v>
      </c>
      <c r="J33" s="6">
        <f>'CL &amp; Data'!F455</f>
        <v>-21.047598000000001</v>
      </c>
      <c r="L33" s="6">
        <f>'CL &amp; Data'!L455/1000000000</f>
        <v>1.8286</v>
      </c>
      <c r="N33" s="6">
        <f>'CL &amp; Data'!M455</f>
        <v>-7.5538273</v>
      </c>
      <c r="P33" s="6">
        <f>'CL &amp; Data'!N455</f>
        <v>-32.642620000000001</v>
      </c>
      <c r="R33" s="6">
        <f>'CL &amp; Data'!O455</f>
        <v>-22.320385000000002</v>
      </c>
      <c r="T33" s="6">
        <f>'CL &amp; Data'!P455</f>
        <v>-38.303677</v>
      </c>
      <c r="X33" s="6">
        <v>4.57</v>
      </c>
      <c r="Z33" s="6">
        <v>-67.933372000000006</v>
      </c>
      <c r="AB33" s="6">
        <v>-34.409359000000002</v>
      </c>
      <c r="AD33" s="6">
        <v>-65.235885999999994</v>
      </c>
      <c r="AF33" s="6">
        <v>-33.895279000000002</v>
      </c>
    </row>
    <row r="34" spans="2:32" x14ac:dyDescent="0.25">
      <c r="B34" s="6">
        <f>'CL &amp; Data'!B456/1000000000</f>
        <v>1.8935500000000001</v>
      </c>
      <c r="D34" s="6">
        <f>'CL &amp; Data'!C456</f>
        <v>-7.2602487</v>
      </c>
      <c r="F34" s="6">
        <f>'CL &amp; Data'!D456</f>
        <v>-33.215252</v>
      </c>
      <c r="H34" s="6">
        <f>'CL &amp; Data'!E456</f>
        <v>-41.407184999999998</v>
      </c>
      <c r="J34" s="6">
        <f>'CL &amp; Data'!F456</f>
        <v>-21.816085999999999</v>
      </c>
      <c r="L34" s="6">
        <f>'CL &amp; Data'!L456/1000000000</f>
        <v>1.8935500000000001</v>
      </c>
      <c r="N34" s="6">
        <f>'CL &amp; Data'!M456</f>
        <v>-7.5920161999999998</v>
      </c>
      <c r="P34" s="6">
        <f>'CL &amp; Data'!N456</f>
        <v>-33.290717999999998</v>
      </c>
      <c r="R34" s="6">
        <f>'CL &amp; Data'!O456</f>
        <v>-22.703503000000001</v>
      </c>
      <c r="T34" s="6">
        <f>'CL &amp; Data'!P456</f>
        <v>-39.875214</v>
      </c>
      <c r="X34" s="6">
        <v>4.6974999999999998</v>
      </c>
      <c r="Z34" s="6">
        <v>-66.947288999999998</v>
      </c>
      <c r="AB34" s="6">
        <v>-33.938000000000002</v>
      </c>
      <c r="AD34" s="6">
        <v>-64.426781000000005</v>
      </c>
      <c r="AF34" s="6">
        <v>-32.970866999999998</v>
      </c>
    </row>
    <row r="35" spans="2:32" x14ac:dyDescent="0.25">
      <c r="B35" s="6">
        <f>'CL &amp; Data'!B457/1000000000</f>
        <v>1.9584999999999999</v>
      </c>
      <c r="D35" s="6">
        <f>'CL &amp; Data'!C457</f>
        <v>-7.6460428</v>
      </c>
      <c r="F35" s="6">
        <f>'CL &amp; Data'!D457</f>
        <v>-34.150700000000001</v>
      </c>
      <c r="H35" s="6">
        <f>'CL &amp; Data'!E457</f>
        <v>-42.217956999999998</v>
      </c>
      <c r="J35" s="6">
        <f>'CL &amp; Data'!F457</f>
        <v>-22.446992999999999</v>
      </c>
      <c r="L35" s="6">
        <f>'CL &amp; Data'!L457/1000000000</f>
        <v>1.9584999999999999</v>
      </c>
      <c r="N35" s="6">
        <f>'CL &amp; Data'!M457</f>
        <v>-7.6179589999999999</v>
      </c>
      <c r="P35" s="6">
        <f>'CL &amp; Data'!N457</f>
        <v>-33.966816000000001</v>
      </c>
      <c r="R35" s="6">
        <f>'CL &amp; Data'!O457</f>
        <v>-22.896975000000001</v>
      </c>
      <c r="T35" s="6">
        <f>'CL &amp; Data'!P457</f>
        <v>-41.573619999999998</v>
      </c>
      <c r="X35" s="6">
        <v>4.8250000000000002</v>
      </c>
      <c r="Z35" s="6">
        <v>-66.029335000000003</v>
      </c>
      <c r="AB35" s="6">
        <v>-33.473151999999999</v>
      </c>
      <c r="AD35" s="6">
        <v>-63.834544999999999</v>
      </c>
      <c r="AF35" s="6">
        <v>-32.088715000000001</v>
      </c>
    </row>
    <row r="36" spans="2:32" x14ac:dyDescent="0.25">
      <c r="B36" s="6">
        <f>'CL &amp; Data'!B458/1000000000</f>
        <v>2.02345</v>
      </c>
      <c r="D36" s="6">
        <f>'CL &amp; Data'!C458</f>
        <v>-8.1108560999999995</v>
      </c>
      <c r="F36" s="6">
        <f>'CL &amp; Data'!D458</f>
        <v>-35.177357000000001</v>
      </c>
      <c r="H36" s="6">
        <f>'CL &amp; Data'!E458</f>
        <v>-43.010330000000003</v>
      </c>
      <c r="J36" s="6">
        <f>'CL &amp; Data'!F458</f>
        <v>-22.937134</v>
      </c>
      <c r="L36" s="6">
        <f>'CL &amp; Data'!L458/1000000000</f>
        <v>2.02345</v>
      </c>
      <c r="N36" s="6">
        <f>'CL &amp; Data'!M458</f>
        <v>-7.7294726000000002</v>
      </c>
      <c r="P36" s="6">
        <f>'CL &amp; Data'!N458</f>
        <v>-34.706367</v>
      </c>
      <c r="R36" s="6">
        <f>'CL &amp; Data'!O458</f>
        <v>-23.276458999999999</v>
      </c>
      <c r="T36" s="6">
        <f>'CL &amp; Data'!P458</f>
        <v>-42.689964000000003</v>
      </c>
      <c r="X36" s="6">
        <v>4.9524999999999997</v>
      </c>
      <c r="Z36" s="6">
        <v>-65.140784999999994</v>
      </c>
      <c r="AB36" s="6">
        <v>-32.992457999999999</v>
      </c>
      <c r="AD36" s="6">
        <v>-63.094563000000001</v>
      </c>
      <c r="AF36" s="6">
        <v>-31.249856999999999</v>
      </c>
    </row>
    <row r="37" spans="2:32" x14ac:dyDescent="0.25">
      <c r="B37" s="6">
        <f>'CL &amp; Data'!B459/1000000000</f>
        <v>2.0884</v>
      </c>
      <c r="D37" s="6">
        <f>'CL &amp; Data'!C459</f>
        <v>-8.4481009999999994</v>
      </c>
      <c r="F37" s="6">
        <f>'CL &amp; Data'!D459</f>
        <v>-36.278694000000002</v>
      </c>
      <c r="H37" s="6">
        <f>'CL &amp; Data'!E459</f>
        <v>-43.591510999999997</v>
      </c>
      <c r="J37" s="6">
        <f>'CL &amp; Data'!F459</f>
        <v>-23.543759999999999</v>
      </c>
      <c r="L37" s="6">
        <f>'CL &amp; Data'!L459/1000000000</f>
        <v>2.0884</v>
      </c>
      <c r="N37" s="6">
        <f>'CL &amp; Data'!M459</f>
        <v>-7.8454341999999997</v>
      </c>
      <c r="P37" s="6">
        <f>'CL &amp; Data'!N459</f>
        <v>-35.518185000000003</v>
      </c>
      <c r="R37" s="6">
        <f>'CL &amp; Data'!O459</f>
        <v>-23.652311000000001</v>
      </c>
      <c r="T37" s="6">
        <f>'CL &amp; Data'!P459</f>
        <v>-43.848896000000003</v>
      </c>
      <c r="X37" s="6">
        <v>5.08</v>
      </c>
      <c r="Z37" s="6">
        <v>-64.231093999999999</v>
      </c>
      <c r="AB37" s="6">
        <v>-32.514235999999997</v>
      </c>
      <c r="AD37" s="6">
        <v>-62.453277999999997</v>
      </c>
      <c r="AF37" s="6">
        <v>-30.480772000000002</v>
      </c>
    </row>
    <row r="38" spans="2:32" x14ac:dyDescent="0.25">
      <c r="B38" s="6">
        <f>'CL &amp; Data'!B460/1000000000</f>
        <v>2.1533500000000001</v>
      </c>
      <c r="D38" s="6">
        <f>'CL &amp; Data'!C460</f>
        <v>-8.7403096999999992</v>
      </c>
      <c r="F38" s="6">
        <f>'CL &amp; Data'!D460</f>
        <v>-37.384036999999999</v>
      </c>
      <c r="H38" s="6">
        <f>'CL &amp; Data'!E460</f>
        <v>-44.249381999999997</v>
      </c>
      <c r="J38" s="6">
        <f>'CL &amp; Data'!F460</f>
        <v>-24.010795999999999</v>
      </c>
      <c r="L38" s="6">
        <f>'CL &amp; Data'!L460/1000000000</f>
        <v>2.1533500000000001</v>
      </c>
      <c r="N38" s="6">
        <f>'CL &amp; Data'!M460</f>
        <v>-7.9198613</v>
      </c>
      <c r="P38" s="6">
        <f>'CL &amp; Data'!N460</f>
        <v>-36.315182</v>
      </c>
      <c r="R38" s="6">
        <f>'CL &amp; Data'!O460</f>
        <v>-24.177181000000001</v>
      </c>
      <c r="T38" s="6">
        <f>'CL &amp; Data'!P460</f>
        <v>-44.799804999999999</v>
      </c>
      <c r="X38" s="6">
        <v>5.2074999999999996</v>
      </c>
      <c r="Z38" s="6">
        <v>-63.482723</v>
      </c>
      <c r="AB38" s="6">
        <v>-32.052405999999998</v>
      </c>
      <c r="AD38" s="6">
        <v>-62.135452000000001</v>
      </c>
      <c r="AF38" s="6">
        <v>-29.828737</v>
      </c>
    </row>
    <row r="39" spans="2:32" x14ac:dyDescent="0.25">
      <c r="B39" s="6">
        <f>'CL &amp; Data'!B461/1000000000</f>
        <v>2.2183000000000002</v>
      </c>
      <c r="D39" s="6">
        <f>'CL &amp; Data'!C461</f>
        <v>-8.8341025999999996</v>
      </c>
      <c r="F39" s="6">
        <f>'CL &amp; Data'!D461</f>
        <v>-38.477809999999998</v>
      </c>
      <c r="H39" s="6">
        <f>'CL &amp; Data'!E461</f>
        <v>-44.653472999999998</v>
      </c>
      <c r="J39" s="6">
        <f>'CL &amp; Data'!F461</f>
        <v>-24.313969</v>
      </c>
      <c r="L39" s="6">
        <f>'CL &amp; Data'!L461/1000000000</f>
        <v>2.2183000000000002</v>
      </c>
      <c r="N39" s="6">
        <f>'CL &amp; Data'!M461</f>
        <v>-7.8240023000000001</v>
      </c>
      <c r="P39" s="6">
        <f>'CL &amp; Data'!N461</f>
        <v>-37.043987000000001</v>
      </c>
      <c r="R39" s="6">
        <f>'CL &amp; Data'!O461</f>
        <v>-24.458168000000001</v>
      </c>
      <c r="T39" s="6">
        <f>'CL &amp; Data'!P461</f>
        <v>-45.655003000000001</v>
      </c>
      <c r="X39" s="6">
        <v>5.335</v>
      </c>
      <c r="Z39" s="6">
        <v>-62.635609000000002</v>
      </c>
      <c r="AB39" s="6">
        <v>-31.585305999999999</v>
      </c>
      <c r="AD39" s="6">
        <v>-61.640059999999998</v>
      </c>
      <c r="AF39" s="6">
        <v>-29.218937</v>
      </c>
    </row>
    <row r="40" spans="2:32" x14ac:dyDescent="0.25">
      <c r="B40" s="6">
        <f>'CL &amp; Data'!B462/1000000000</f>
        <v>2.2832499999999998</v>
      </c>
      <c r="D40" s="6">
        <f>'CL &amp; Data'!C462</f>
        <v>-9.0445852000000002</v>
      </c>
      <c r="F40" s="6">
        <f>'CL &amp; Data'!D462</f>
        <v>-39.728062000000001</v>
      </c>
      <c r="H40" s="6">
        <f>'CL &amp; Data'!E462</f>
        <v>-45.154815999999997</v>
      </c>
      <c r="J40" s="6">
        <f>'CL &amp; Data'!F462</f>
        <v>-24.617249000000001</v>
      </c>
      <c r="L40" s="6">
        <f>'CL &amp; Data'!L462/1000000000</f>
        <v>2.2832499999999998</v>
      </c>
      <c r="N40" s="6">
        <f>'CL &amp; Data'!M462</f>
        <v>-7.8209080999999996</v>
      </c>
      <c r="P40" s="6">
        <f>'CL &amp; Data'!N462</f>
        <v>-37.794547999999999</v>
      </c>
      <c r="R40" s="6">
        <f>'CL &amp; Data'!O462</f>
        <v>-24.723390999999999</v>
      </c>
      <c r="T40" s="6">
        <f>'CL &amp; Data'!P462</f>
        <v>-46.519134999999999</v>
      </c>
      <c r="X40" s="6">
        <v>5.4625000000000004</v>
      </c>
      <c r="Z40" s="6">
        <v>-61.828406999999999</v>
      </c>
      <c r="AB40" s="6">
        <v>-31.154667</v>
      </c>
      <c r="AD40" s="6">
        <v>-61.176212</v>
      </c>
      <c r="AF40" s="6">
        <v>-28.764174000000001</v>
      </c>
    </row>
    <row r="41" spans="2:32" x14ac:dyDescent="0.25">
      <c r="B41" s="6">
        <f>'CL &amp; Data'!B463/1000000000</f>
        <v>2.3481999999999998</v>
      </c>
      <c r="D41" s="6">
        <f>'CL &amp; Data'!C463</f>
        <v>-9.2824553999999999</v>
      </c>
      <c r="F41" s="6">
        <f>'CL &amp; Data'!D463</f>
        <v>-41.068255999999998</v>
      </c>
      <c r="H41" s="6">
        <f>'CL &amp; Data'!E463</f>
        <v>-45.684071000000003</v>
      </c>
      <c r="J41" s="6">
        <f>'CL &amp; Data'!F463</f>
        <v>-24.779800000000002</v>
      </c>
      <c r="L41" s="6">
        <f>'CL &amp; Data'!L463/1000000000</f>
        <v>2.3481999999999998</v>
      </c>
      <c r="N41" s="6">
        <f>'CL &amp; Data'!M463</f>
        <v>-7.8761115000000004</v>
      </c>
      <c r="P41" s="6">
        <f>'CL &amp; Data'!N463</f>
        <v>-38.588703000000002</v>
      </c>
      <c r="R41" s="6">
        <f>'CL &amp; Data'!O463</f>
        <v>-24.98761</v>
      </c>
      <c r="T41" s="6">
        <f>'CL &amp; Data'!P463</f>
        <v>-47.186802</v>
      </c>
      <c r="X41" s="6">
        <v>5.59</v>
      </c>
      <c r="Z41" s="6">
        <v>-61.059730999999999</v>
      </c>
      <c r="AB41" s="6">
        <v>-30.732361000000001</v>
      </c>
      <c r="AD41" s="6">
        <v>-60.699016999999998</v>
      </c>
      <c r="AF41" s="6">
        <v>-28.377869</v>
      </c>
    </row>
    <row r="42" spans="2:32" x14ac:dyDescent="0.25">
      <c r="B42" s="6">
        <f>'CL &amp; Data'!B464/1000000000</f>
        <v>2.4131499999999999</v>
      </c>
      <c r="D42" s="6">
        <f>'CL &amp; Data'!C464</f>
        <v>-9.5064095999999996</v>
      </c>
      <c r="F42" s="6">
        <f>'CL &amp; Data'!D464</f>
        <v>-42.262436000000001</v>
      </c>
      <c r="H42" s="6">
        <f>'CL &amp; Data'!E464</f>
        <v>-46.216621000000004</v>
      </c>
      <c r="J42" s="6">
        <f>'CL &amp; Data'!F464</f>
        <v>-25.153675</v>
      </c>
      <c r="L42" s="6">
        <f>'CL &amp; Data'!L464/1000000000</f>
        <v>2.4131499999999999</v>
      </c>
      <c r="N42" s="6">
        <f>'CL &amp; Data'!M464</f>
        <v>-7.9111409000000004</v>
      </c>
      <c r="P42" s="6">
        <f>'CL &amp; Data'!N464</f>
        <v>-39.271026999999997</v>
      </c>
      <c r="R42" s="6">
        <f>'CL &amp; Data'!O464</f>
        <v>-25.352672999999999</v>
      </c>
      <c r="T42" s="6">
        <f>'CL &amp; Data'!P464</f>
        <v>-47.886074000000001</v>
      </c>
      <c r="X42" s="6">
        <v>5.7175000000000002</v>
      </c>
      <c r="Z42" s="6">
        <v>-60.238506000000001</v>
      </c>
      <c r="AB42" s="6">
        <v>-30.355267000000001</v>
      </c>
      <c r="AD42" s="6">
        <v>-60.165599999999998</v>
      </c>
      <c r="AF42" s="6">
        <v>-28.072727</v>
      </c>
    </row>
    <row r="43" spans="2:32" x14ac:dyDescent="0.25">
      <c r="B43" s="6">
        <f>'CL &amp; Data'!B465/1000000000</f>
        <v>2.4781</v>
      </c>
      <c r="D43" s="6">
        <f>'CL &amp; Data'!C465</f>
        <v>-9.6348485999999998</v>
      </c>
      <c r="F43" s="6">
        <f>'CL &amp; Data'!D465</f>
        <v>-43.171509</v>
      </c>
      <c r="H43" s="6">
        <f>'CL &amp; Data'!E465</f>
        <v>-46.770462000000002</v>
      </c>
      <c r="J43" s="6">
        <f>'CL &amp; Data'!F465</f>
        <v>-25.506004000000001</v>
      </c>
      <c r="L43" s="6">
        <f>'CL &amp; Data'!L465/1000000000</f>
        <v>2.4781</v>
      </c>
      <c r="N43" s="6">
        <f>'CL &amp; Data'!M465</f>
        <v>-7.9213214000000001</v>
      </c>
      <c r="P43" s="6">
        <f>'CL &amp; Data'!N465</f>
        <v>-39.821475999999997</v>
      </c>
      <c r="R43" s="6">
        <f>'CL &amp; Data'!O465</f>
        <v>-25.809287999999999</v>
      </c>
      <c r="T43" s="6">
        <f>'CL &amp; Data'!P465</f>
        <v>-48.418449000000003</v>
      </c>
      <c r="X43" s="6">
        <v>5.8449999999999998</v>
      </c>
      <c r="Z43" s="6">
        <v>-59.400379000000001</v>
      </c>
      <c r="AB43" s="6">
        <v>-29.968502000000001</v>
      </c>
      <c r="AD43" s="6">
        <v>-59.597225000000002</v>
      </c>
      <c r="AF43" s="6">
        <v>-27.759208999999998</v>
      </c>
    </row>
    <row r="44" spans="2:32" x14ac:dyDescent="0.25">
      <c r="B44" s="6">
        <f>'CL &amp; Data'!B466/1000000000</f>
        <v>2.54305</v>
      </c>
      <c r="D44" s="6">
        <f>'CL &amp; Data'!C466</f>
        <v>-9.7621716999999997</v>
      </c>
      <c r="F44" s="6">
        <f>'CL &amp; Data'!D466</f>
        <v>-43.677799</v>
      </c>
      <c r="H44" s="6">
        <f>'CL &amp; Data'!E466</f>
        <v>-47.393653999999998</v>
      </c>
      <c r="J44" s="6">
        <f>'CL &amp; Data'!F466</f>
        <v>-25.951633000000001</v>
      </c>
      <c r="L44" s="6">
        <f>'CL &amp; Data'!L466/1000000000</f>
        <v>2.54305</v>
      </c>
      <c r="N44" s="6">
        <f>'CL &amp; Data'!M466</f>
        <v>-7.8503194000000001</v>
      </c>
      <c r="P44" s="6">
        <f>'CL &amp; Data'!N466</f>
        <v>-40.113964000000003</v>
      </c>
      <c r="R44" s="6">
        <f>'CL &amp; Data'!O466</f>
        <v>-26.197607000000001</v>
      </c>
      <c r="T44" s="6">
        <f>'CL &amp; Data'!P466</f>
        <v>-48.993209999999998</v>
      </c>
      <c r="X44" s="6">
        <v>5.9725000000000001</v>
      </c>
      <c r="Z44" s="6">
        <v>-58.596344000000002</v>
      </c>
      <c r="AB44" s="6">
        <v>-29.616543</v>
      </c>
      <c r="AD44" s="6">
        <v>-58.778503000000001</v>
      </c>
      <c r="AF44" s="6">
        <v>-27.574314000000001</v>
      </c>
    </row>
    <row r="45" spans="2:32" x14ac:dyDescent="0.25">
      <c r="B45" s="6">
        <f>'CL &amp; Data'!B467/1000000000</f>
        <v>2.6080000000000001</v>
      </c>
      <c r="D45" s="6">
        <f>'CL &amp; Data'!C467</f>
        <v>-9.7674073999999997</v>
      </c>
      <c r="F45" s="6">
        <f>'CL &amp; Data'!D467</f>
        <v>-43.933253999999998</v>
      </c>
      <c r="H45" s="6">
        <f>'CL &amp; Data'!E467</f>
        <v>-48.170929000000001</v>
      </c>
      <c r="J45" s="6">
        <f>'CL &amp; Data'!F467</f>
        <v>-26.256229000000001</v>
      </c>
      <c r="L45" s="6">
        <f>'CL &amp; Data'!L467/1000000000</f>
        <v>2.6080000000000001</v>
      </c>
      <c r="N45" s="6">
        <f>'CL &amp; Data'!M467</f>
        <v>-7.7573141999999997</v>
      </c>
      <c r="P45" s="6">
        <f>'CL &amp; Data'!N467</f>
        <v>-40.425648000000002</v>
      </c>
      <c r="R45" s="6">
        <f>'CL &amp; Data'!O467</f>
        <v>-26.518924999999999</v>
      </c>
      <c r="T45" s="6">
        <f>'CL &amp; Data'!P467</f>
        <v>-49.731048999999999</v>
      </c>
      <c r="X45" s="6">
        <v>6.1</v>
      </c>
      <c r="Z45" s="6">
        <v>-57.837730000000001</v>
      </c>
      <c r="AB45" s="6">
        <v>-29.257750000000001</v>
      </c>
      <c r="AD45" s="6">
        <v>-57.907825000000003</v>
      </c>
      <c r="AF45" s="6">
        <v>-27.441545000000001</v>
      </c>
    </row>
    <row r="46" spans="2:32" x14ac:dyDescent="0.25">
      <c r="B46" s="6">
        <f>'CL &amp; Data'!B468/1000000000</f>
        <v>2.6729500000000002</v>
      </c>
      <c r="D46" s="6">
        <f>'CL &amp; Data'!C468</f>
        <v>-9.8192120000000003</v>
      </c>
      <c r="F46" s="6">
        <f>'CL &amp; Data'!D468</f>
        <v>-44.026234000000002</v>
      </c>
      <c r="H46" s="6">
        <f>'CL &amp; Data'!E468</f>
        <v>-48.832436000000001</v>
      </c>
      <c r="J46" s="6">
        <f>'CL &amp; Data'!F468</f>
        <v>-26.437315000000002</v>
      </c>
      <c r="L46" s="6">
        <f>'CL &amp; Data'!L468/1000000000</f>
        <v>2.6729500000000002</v>
      </c>
      <c r="N46" s="6">
        <f>'CL &amp; Data'!M468</f>
        <v>-7.6482691999999997</v>
      </c>
      <c r="P46" s="6">
        <f>'CL &amp; Data'!N468</f>
        <v>-40.611575999999999</v>
      </c>
      <c r="R46" s="6">
        <f>'CL &amp; Data'!O468</f>
        <v>-26.682682</v>
      </c>
      <c r="T46" s="6">
        <f>'CL &amp; Data'!P468</f>
        <v>-50.409962</v>
      </c>
      <c r="X46" s="6">
        <v>6.2275</v>
      </c>
      <c r="Z46" s="6">
        <v>-57.127139999999997</v>
      </c>
      <c r="AB46" s="6">
        <v>-28.889700000000001</v>
      </c>
      <c r="AD46" s="6">
        <v>-57.442295000000001</v>
      </c>
      <c r="AF46" s="6">
        <v>-27.35792</v>
      </c>
    </row>
    <row r="47" spans="2:32" x14ac:dyDescent="0.25">
      <c r="B47" s="6">
        <f>'CL &amp; Data'!B469/1000000000</f>
        <v>2.7378999999999998</v>
      </c>
      <c r="D47" s="6">
        <f>'CL &amp; Data'!C469</f>
        <v>-9.7791099999999993</v>
      </c>
      <c r="F47" s="6">
        <f>'CL &amp; Data'!D469</f>
        <v>-43.548634</v>
      </c>
      <c r="H47" s="6">
        <f>'CL &amp; Data'!E469</f>
        <v>-49.548538000000001</v>
      </c>
      <c r="J47" s="6">
        <f>'CL &amp; Data'!F469</f>
        <v>-26.743379999999998</v>
      </c>
      <c r="L47" s="6">
        <f>'CL &amp; Data'!L469/1000000000</f>
        <v>2.7378999999999998</v>
      </c>
      <c r="N47" s="6">
        <f>'CL &amp; Data'!M469</f>
        <v>-7.5610733000000003</v>
      </c>
      <c r="P47" s="6">
        <f>'CL &amp; Data'!N469</f>
        <v>-40.461928999999998</v>
      </c>
      <c r="R47" s="6">
        <f>'CL &amp; Data'!O469</f>
        <v>-26.947174</v>
      </c>
      <c r="T47" s="6">
        <f>'CL &amp; Data'!P469</f>
        <v>-50.882373999999999</v>
      </c>
      <c r="X47" s="6">
        <v>6.3550000000000004</v>
      </c>
      <c r="Z47" s="6">
        <v>-56.400612000000002</v>
      </c>
      <c r="AB47" s="6">
        <v>-28.587271000000001</v>
      </c>
      <c r="AD47" s="6">
        <v>-56.940925999999997</v>
      </c>
      <c r="AF47" s="6">
        <v>-27.385083999999999</v>
      </c>
    </row>
    <row r="48" spans="2:32" x14ac:dyDescent="0.25">
      <c r="B48" s="6">
        <f>'CL &amp; Data'!B470/1000000000</f>
        <v>2.8028499999999998</v>
      </c>
      <c r="D48" s="6">
        <f>'CL &amp; Data'!C470</f>
        <v>-9.8349122999999992</v>
      </c>
      <c r="F48" s="6">
        <f>'CL &amp; Data'!D470</f>
        <v>-42.916755999999999</v>
      </c>
      <c r="H48" s="6">
        <f>'CL &amp; Data'!E470</f>
        <v>-50.243988000000002</v>
      </c>
      <c r="J48" s="6">
        <f>'CL &amp; Data'!F470</f>
        <v>-27.024554999999999</v>
      </c>
      <c r="L48" s="6">
        <f>'CL &amp; Data'!L470/1000000000</f>
        <v>2.8028499999999998</v>
      </c>
      <c r="N48" s="6">
        <f>'CL &amp; Data'!M470</f>
        <v>-7.5537919999999996</v>
      </c>
      <c r="P48" s="6">
        <f>'CL &amp; Data'!N470</f>
        <v>-40.155636000000001</v>
      </c>
      <c r="R48" s="6">
        <f>'CL &amp; Data'!O470</f>
        <v>-27.234473999999999</v>
      </c>
      <c r="T48" s="6">
        <f>'CL &amp; Data'!P470</f>
        <v>-51.197754000000003</v>
      </c>
      <c r="X48" s="6">
        <v>6.4824999999999999</v>
      </c>
      <c r="Z48" s="6">
        <v>-55.579166000000001</v>
      </c>
      <c r="AB48" s="6">
        <v>-28.271356999999998</v>
      </c>
      <c r="AD48" s="6">
        <v>-56.339725000000001</v>
      </c>
      <c r="AF48" s="6">
        <v>-27.437988000000001</v>
      </c>
    </row>
    <row r="49" spans="2:32" x14ac:dyDescent="0.25">
      <c r="B49" s="6">
        <f>'CL &amp; Data'!B471/1000000000</f>
        <v>2.8677999999999999</v>
      </c>
      <c r="D49" s="6">
        <f>'CL &amp; Data'!C471</f>
        <v>-9.8756532999999997</v>
      </c>
      <c r="F49" s="6">
        <f>'CL &amp; Data'!D471</f>
        <v>-41.918137000000002</v>
      </c>
      <c r="H49" s="6">
        <f>'CL &amp; Data'!E471</f>
        <v>-50.943976999999997</v>
      </c>
      <c r="J49" s="6">
        <f>'CL &amp; Data'!F471</f>
        <v>-27.353327</v>
      </c>
      <c r="L49" s="6">
        <f>'CL &amp; Data'!L471/1000000000</f>
        <v>2.8677999999999999</v>
      </c>
      <c r="N49" s="6">
        <f>'CL &amp; Data'!M471</f>
        <v>-7.6006393000000001</v>
      </c>
      <c r="P49" s="6">
        <f>'CL &amp; Data'!N471</f>
        <v>-39.616104</v>
      </c>
      <c r="R49" s="6">
        <f>'CL &amp; Data'!O471</f>
        <v>-27.589846000000001</v>
      </c>
      <c r="T49" s="6">
        <f>'CL &amp; Data'!P471</f>
        <v>-51.572310999999999</v>
      </c>
      <c r="X49" s="6">
        <v>6.61</v>
      </c>
      <c r="Z49" s="6">
        <v>-54.796345000000002</v>
      </c>
      <c r="AB49" s="6">
        <v>-27.945022999999999</v>
      </c>
      <c r="AD49" s="6">
        <v>-55.751868999999999</v>
      </c>
      <c r="AF49" s="6">
        <v>-27.548670000000001</v>
      </c>
    </row>
    <row r="50" spans="2:32" x14ac:dyDescent="0.25">
      <c r="B50" s="6">
        <f>'CL &amp; Data'!B472/1000000000</f>
        <v>2.93275</v>
      </c>
      <c r="D50" s="6">
        <f>'CL &amp; Data'!C472</f>
        <v>-9.7662744999999997</v>
      </c>
      <c r="F50" s="6">
        <f>'CL &amp; Data'!D472</f>
        <v>-41.235191</v>
      </c>
      <c r="H50" s="6">
        <f>'CL &amp; Data'!E472</f>
        <v>-51.609081000000003</v>
      </c>
      <c r="J50" s="6">
        <f>'CL &amp; Data'!F472</f>
        <v>-27.615455999999998</v>
      </c>
      <c r="L50" s="6">
        <f>'CL &amp; Data'!L472/1000000000</f>
        <v>2.93275</v>
      </c>
      <c r="N50" s="6">
        <f>'CL &amp; Data'!M472</f>
        <v>-7.4862161</v>
      </c>
      <c r="P50" s="6">
        <f>'CL &amp; Data'!N472</f>
        <v>-39.312922999999998</v>
      </c>
      <c r="R50" s="6">
        <f>'CL &amp; Data'!O472</f>
        <v>-27.841894</v>
      </c>
      <c r="T50" s="6">
        <f>'CL &amp; Data'!P472</f>
        <v>-52.240696</v>
      </c>
      <c r="X50" s="6">
        <v>6.7374999999999998</v>
      </c>
      <c r="Z50" s="6">
        <v>-53.988639999999997</v>
      </c>
      <c r="AB50" s="6">
        <v>-27.658442000000001</v>
      </c>
      <c r="AD50" s="6">
        <v>-54.942646000000003</v>
      </c>
      <c r="AF50" s="6">
        <v>-27.724981</v>
      </c>
    </row>
    <row r="51" spans="2:32" x14ac:dyDescent="0.25">
      <c r="B51" s="6">
        <f>'CL &amp; Data'!B473/1000000000</f>
        <v>2.9977</v>
      </c>
      <c r="D51" s="6">
        <f>'CL &amp; Data'!C473</f>
        <v>-9.6632738000000007</v>
      </c>
      <c r="F51" s="6">
        <f>'CL &amp; Data'!D473</f>
        <v>-40.438395999999997</v>
      </c>
      <c r="H51" s="6">
        <f>'CL &amp; Data'!E473</f>
        <v>-52.349747000000001</v>
      </c>
      <c r="J51" s="6">
        <f>'CL &amp; Data'!F473</f>
        <v>-27.910812</v>
      </c>
      <c r="L51" s="6">
        <f>'CL &amp; Data'!L473/1000000000</f>
        <v>2.9977</v>
      </c>
      <c r="N51" s="6">
        <f>'CL &amp; Data'!M473</f>
        <v>-7.4440470000000003</v>
      </c>
      <c r="P51" s="6">
        <f>'CL &amp; Data'!N473</f>
        <v>-38.883147999999998</v>
      </c>
      <c r="R51" s="6">
        <f>'CL &amp; Data'!O473</f>
        <v>-28.166851000000001</v>
      </c>
      <c r="T51" s="6">
        <f>'CL &amp; Data'!P473</f>
        <v>-52.561863000000002</v>
      </c>
      <c r="X51" s="6">
        <v>6.8650000000000002</v>
      </c>
      <c r="Z51" s="6">
        <v>-53.255844000000003</v>
      </c>
      <c r="AB51" s="6">
        <v>-27.360469999999999</v>
      </c>
      <c r="AD51" s="6">
        <v>-53.878509999999999</v>
      </c>
      <c r="AF51" s="6">
        <v>-27.903210000000001</v>
      </c>
    </row>
    <row r="52" spans="2:32" x14ac:dyDescent="0.25">
      <c r="B52" s="6">
        <f>'CL &amp; Data'!B474/1000000000</f>
        <v>3.0626500000000001</v>
      </c>
      <c r="D52" s="6">
        <f>'CL &amp; Data'!C474</f>
        <v>-9.5918074000000004</v>
      </c>
      <c r="F52" s="6">
        <f>'CL &amp; Data'!D474</f>
        <v>-39.787308000000003</v>
      </c>
      <c r="H52" s="6">
        <f>'CL &amp; Data'!E474</f>
        <v>-52.956550999999997</v>
      </c>
      <c r="J52" s="6">
        <f>'CL &amp; Data'!F474</f>
        <v>-28.279343000000001</v>
      </c>
      <c r="L52" s="6">
        <f>'CL &amp; Data'!L474/1000000000</f>
        <v>3.0626500000000001</v>
      </c>
      <c r="N52" s="6">
        <f>'CL &amp; Data'!M474</f>
        <v>-7.4484548999999998</v>
      </c>
      <c r="P52" s="6">
        <f>'CL &amp; Data'!N474</f>
        <v>-38.576408000000001</v>
      </c>
      <c r="R52" s="6">
        <f>'CL &amp; Data'!O474</f>
        <v>-28.548023000000001</v>
      </c>
      <c r="T52" s="6">
        <f>'CL &amp; Data'!P474</f>
        <v>-53.219448</v>
      </c>
      <c r="X52" s="6">
        <v>6.9924999999999997</v>
      </c>
      <c r="Z52" s="6">
        <v>-52.656170000000003</v>
      </c>
      <c r="AB52" s="6">
        <v>-27.083189000000001</v>
      </c>
      <c r="AD52" s="6">
        <v>-52.865546999999999</v>
      </c>
      <c r="AF52" s="6">
        <v>-28.130299000000001</v>
      </c>
    </row>
    <row r="53" spans="2:32" x14ac:dyDescent="0.25">
      <c r="B53" s="6">
        <f>'CL &amp; Data'!B475/1000000000</f>
        <v>3.1276000000000002</v>
      </c>
      <c r="D53" s="6">
        <f>'CL &amp; Data'!C475</f>
        <v>-9.5363474000000004</v>
      </c>
      <c r="F53" s="6">
        <f>'CL &amp; Data'!D475</f>
        <v>-39.195991999999997</v>
      </c>
      <c r="H53" s="6">
        <f>'CL &amp; Data'!E475</f>
        <v>-53.131495999999999</v>
      </c>
      <c r="J53" s="6">
        <f>'CL &amp; Data'!F475</f>
        <v>-28.482265000000002</v>
      </c>
      <c r="L53" s="6">
        <f>'CL &amp; Data'!L475/1000000000</f>
        <v>3.1276000000000002</v>
      </c>
      <c r="N53" s="6">
        <f>'CL &amp; Data'!M475</f>
        <v>-7.5033126000000001</v>
      </c>
      <c r="P53" s="6">
        <f>'CL &amp; Data'!N475</f>
        <v>-38.279766000000002</v>
      </c>
      <c r="R53" s="6">
        <f>'CL &amp; Data'!O475</f>
        <v>-28.824460999999999</v>
      </c>
      <c r="T53" s="6">
        <f>'CL &amp; Data'!P475</f>
        <v>-53.233082000000003</v>
      </c>
      <c r="X53" s="6">
        <v>7.12</v>
      </c>
      <c r="Z53" s="6">
        <v>-52.218055999999997</v>
      </c>
      <c r="AB53" s="6">
        <v>-26.807459000000001</v>
      </c>
      <c r="AD53" s="6">
        <v>-52.052643000000003</v>
      </c>
      <c r="AF53" s="6">
        <v>-28.383398</v>
      </c>
    </row>
    <row r="54" spans="2:32" x14ac:dyDescent="0.25">
      <c r="B54" s="6">
        <f>'CL &amp; Data'!B476/1000000000</f>
        <v>3.1925500000000002</v>
      </c>
      <c r="D54" s="6">
        <f>'CL &amp; Data'!C476</f>
        <v>-9.3929729000000002</v>
      </c>
      <c r="F54" s="6">
        <f>'CL &amp; Data'!D476</f>
        <v>-38.624564999999997</v>
      </c>
      <c r="H54" s="6">
        <f>'CL &amp; Data'!E476</f>
        <v>-53.271568000000002</v>
      </c>
      <c r="J54" s="6">
        <f>'CL &amp; Data'!F476</f>
        <v>-28.676825000000001</v>
      </c>
      <c r="L54" s="6">
        <f>'CL &amp; Data'!L476/1000000000</f>
        <v>3.1925500000000002</v>
      </c>
      <c r="N54" s="6">
        <f>'CL &amp; Data'!M476</f>
        <v>-7.4914088000000003</v>
      </c>
      <c r="P54" s="6">
        <f>'CL &amp; Data'!N476</f>
        <v>-37.811183999999997</v>
      </c>
      <c r="R54" s="6">
        <f>'CL &amp; Data'!O476</f>
        <v>-29.039612000000002</v>
      </c>
      <c r="T54" s="6">
        <f>'CL &amp; Data'!P476</f>
        <v>-53.006207000000003</v>
      </c>
      <c r="X54" s="6">
        <v>7.2474999999999996</v>
      </c>
      <c r="Z54" s="6">
        <v>-51.890244000000003</v>
      </c>
      <c r="AB54" s="6">
        <v>-26.542677000000001</v>
      </c>
      <c r="AD54" s="6">
        <v>-51.407364000000001</v>
      </c>
      <c r="AF54" s="6">
        <v>-28.700082999999999</v>
      </c>
    </row>
    <row r="55" spans="2:32" x14ac:dyDescent="0.25">
      <c r="B55" s="6">
        <f>'CL &amp; Data'!B477/1000000000</f>
        <v>3.2574999999999998</v>
      </c>
      <c r="D55" s="6">
        <f>'CL &amp; Data'!C477</f>
        <v>-9.2076635000000007</v>
      </c>
      <c r="F55" s="6">
        <f>'CL &amp; Data'!D477</f>
        <v>-38.203578999999998</v>
      </c>
      <c r="H55" s="6">
        <f>'CL &amp; Data'!E477</f>
        <v>-53.122540000000001</v>
      </c>
      <c r="J55" s="6">
        <f>'CL &amp; Data'!F477</f>
        <v>-28.975695000000002</v>
      </c>
      <c r="L55" s="6">
        <f>'CL &amp; Data'!L477/1000000000</f>
        <v>3.2574999999999998</v>
      </c>
      <c r="N55" s="6">
        <f>'CL &amp; Data'!M477</f>
        <v>-7.4006661999999999</v>
      </c>
      <c r="P55" s="6">
        <f>'CL &amp; Data'!N477</f>
        <v>-37.418498999999997</v>
      </c>
      <c r="R55" s="6">
        <f>'CL &amp; Data'!O477</f>
        <v>-29.344221000000001</v>
      </c>
      <c r="T55" s="6">
        <f>'CL &amp; Data'!P477</f>
        <v>-52.430439</v>
      </c>
      <c r="X55" s="6">
        <v>7.375</v>
      </c>
      <c r="Z55" s="6">
        <v>-51.648628000000002</v>
      </c>
      <c r="AB55" s="6">
        <v>-26.274681000000001</v>
      </c>
      <c r="AD55" s="6">
        <v>-50.662125000000003</v>
      </c>
      <c r="AF55" s="6">
        <v>-29.042013000000001</v>
      </c>
    </row>
    <row r="56" spans="2:32" x14ac:dyDescent="0.25">
      <c r="B56" s="6">
        <f>'CL &amp; Data'!B478/1000000000</f>
        <v>3.3224499999999999</v>
      </c>
      <c r="D56" s="6">
        <f>'CL &amp; Data'!C478</f>
        <v>-9.1152391000000001</v>
      </c>
      <c r="F56" s="6">
        <f>'CL &amp; Data'!D478</f>
        <v>-37.781635000000001</v>
      </c>
      <c r="H56" s="6">
        <f>'CL &amp; Data'!E478</f>
        <v>-52.612670999999999</v>
      </c>
      <c r="J56" s="6">
        <f>'CL &amp; Data'!F478</f>
        <v>-29.279074000000001</v>
      </c>
      <c r="L56" s="6">
        <f>'CL &amp; Data'!L478/1000000000</f>
        <v>3.3224499999999999</v>
      </c>
      <c r="N56" s="6">
        <f>'CL &amp; Data'!M478</f>
        <v>-7.3896464999999996</v>
      </c>
      <c r="P56" s="6">
        <f>'CL &amp; Data'!N478</f>
        <v>-36.957607000000003</v>
      </c>
      <c r="R56" s="6">
        <f>'CL &amp; Data'!O478</f>
        <v>-29.631826</v>
      </c>
      <c r="T56" s="6">
        <f>'CL &amp; Data'!P478</f>
        <v>-51.853110999999998</v>
      </c>
      <c r="X56" s="6">
        <v>7.5025000000000004</v>
      </c>
      <c r="Z56" s="6">
        <v>-51.453938000000001</v>
      </c>
      <c r="AB56" s="6">
        <v>-25.992674000000001</v>
      </c>
      <c r="AD56" s="6">
        <v>-49.677605</v>
      </c>
      <c r="AF56" s="6">
        <v>-29.423721</v>
      </c>
    </row>
    <row r="57" spans="2:32" x14ac:dyDescent="0.25">
      <c r="B57" s="6">
        <f>'CL &amp; Data'!B479/1000000000</f>
        <v>3.3874</v>
      </c>
      <c r="D57" s="6">
        <f>'CL &amp; Data'!C479</f>
        <v>-9.0230618000000007</v>
      </c>
      <c r="F57" s="6">
        <f>'CL &amp; Data'!D479</f>
        <v>-37.512172999999997</v>
      </c>
      <c r="H57" s="6">
        <f>'CL &amp; Data'!E479</f>
        <v>-52.015942000000003</v>
      </c>
      <c r="J57" s="6">
        <f>'CL &amp; Data'!F479</f>
        <v>-29.612154</v>
      </c>
      <c r="L57" s="6">
        <f>'CL &amp; Data'!L479/1000000000</f>
        <v>3.3874</v>
      </c>
      <c r="N57" s="6">
        <f>'CL &amp; Data'!M479</f>
        <v>-7.3624109999999998</v>
      </c>
      <c r="P57" s="6">
        <f>'CL &amp; Data'!N479</f>
        <v>-36.795017000000001</v>
      </c>
      <c r="R57" s="6">
        <f>'CL &amp; Data'!O479</f>
        <v>-29.961451</v>
      </c>
      <c r="T57" s="6">
        <f>'CL &amp; Data'!P479</f>
        <v>-51.680793999999999</v>
      </c>
      <c r="X57" s="6">
        <v>7.63</v>
      </c>
      <c r="Z57" s="6">
        <v>-51.302509000000001</v>
      </c>
      <c r="AB57" s="6">
        <v>-25.744859999999999</v>
      </c>
      <c r="AD57" s="6">
        <v>-48.862659000000001</v>
      </c>
      <c r="AF57" s="6">
        <v>-29.860261999999999</v>
      </c>
    </row>
    <row r="58" spans="2:32" x14ac:dyDescent="0.25">
      <c r="B58" s="6">
        <f>'CL &amp; Data'!B480/1000000000</f>
        <v>3.45235</v>
      </c>
      <c r="D58" s="6">
        <f>'CL &amp; Data'!C480</f>
        <v>-8.9878406999999996</v>
      </c>
      <c r="F58" s="6">
        <f>'CL &amp; Data'!D480</f>
        <v>-37.489899000000001</v>
      </c>
      <c r="H58" s="6">
        <f>'CL &amp; Data'!E480</f>
        <v>-51.360790000000001</v>
      </c>
      <c r="J58" s="6">
        <f>'CL &amp; Data'!F480</f>
        <v>-29.918769999999999</v>
      </c>
      <c r="L58" s="6">
        <f>'CL &amp; Data'!L480/1000000000</f>
        <v>3.45235</v>
      </c>
      <c r="N58" s="6">
        <f>'CL &amp; Data'!M480</f>
        <v>-7.4114003000000004</v>
      </c>
      <c r="P58" s="6">
        <f>'CL &amp; Data'!N480</f>
        <v>-36.794612999999998</v>
      </c>
      <c r="R58" s="6">
        <f>'CL &amp; Data'!O480</f>
        <v>-30.215565000000002</v>
      </c>
      <c r="T58" s="6">
        <f>'CL &amp; Data'!P480</f>
        <v>-51.600777000000001</v>
      </c>
      <c r="X58" s="6">
        <v>7.7575000000000003</v>
      </c>
      <c r="Z58" s="6">
        <v>-51.203570999999997</v>
      </c>
      <c r="AB58" s="6">
        <v>-25.470359999999999</v>
      </c>
      <c r="AD58" s="6">
        <v>-48.131104000000001</v>
      </c>
      <c r="AF58" s="6">
        <v>-30.270966000000001</v>
      </c>
    </row>
    <row r="59" spans="2:32" x14ac:dyDescent="0.25">
      <c r="B59" s="6">
        <f>'CL &amp; Data'!B481/1000000000</f>
        <v>3.5173000000000001</v>
      </c>
      <c r="D59" s="6">
        <f>'CL &amp; Data'!C481</f>
        <v>-8.8371104999999996</v>
      </c>
      <c r="F59" s="6">
        <f>'CL &amp; Data'!D481</f>
        <v>-37.265205000000002</v>
      </c>
      <c r="H59" s="6">
        <f>'CL &amp; Data'!E481</f>
        <v>-50.973824</v>
      </c>
      <c r="J59" s="6">
        <f>'CL &amp; Data'!F481</f>
        <v>-30.155075</v>
      </c>
      <c r="L59" s="6">
        <f>'CL &amp; Data'!L481/1000000000</f>
        <v>3.5173000000000001</v>
      </c>
      <c r="N59" s="6">
        <f>'CL &amp; Data'!M481</f>
        <v>-7.3743075999999999</v>
      </c>
      <c r="P59" s="6">
        <f>'CL &amp; Data'!N481</f>
        <v>-36.733429000000001</v>
      </c>
      <c r="R59" s="6">
        <f>'CL &amp; Data'!O481</f>
        <v>-30.500761000000001</v>
      </c>
      <c r="T59" s="6">
        <f>'CL &amp; Data'!P481</f>
        <v>-51.357982999999997</v>
      </c>
      <c r="X59" s="6">
        <v>7.8849999999999998</v>
      </c>
      <c r="Z59" s="6">
        <v>-51.117179999999998</v>
      </c>
      <c r="AB59" s="6">
        <v>-25.190249999999999</v>
      </c>
      <c r="AD59" s="6">
        <v>-47.500717000000002</v>
      </c>
      <c r="AF59" s="6">
        <v>-30.678995</v>
      </c>
    </row>
    <row r="60" spans="2:32" x14ac:dyDescent="0.25">
      <c r="B60" s="6">
        <f>'CL &amp; Data'!B482/1000000000</f>
        <v>3.5822500000000002</v>
      </c>
      <c r="D60" s="6">
        <f>'CL &amp; Data'!C482</f>
        <v>-8.8133221000000006</v>
      </c>
      <c r="F60" s="6">
        <f>'CL &amp; Data'!D482</f>
        <v>-37.014389000000001</v>
      </c>
      <c r="H60" s="6">
        <f>'CL &amp; Data'!E482</f>
        <v>-50.245902999999998</v>
      </c>
      <c r="J60" s="6">
        <f>'CL &amp; Data'!F482</f>
        <v>-30.351884999999999</v>
      </c>
      <c r="L60" s="6">
        <f>'CL &amp; Data'!L482/1000000000</f>
        <v>3.5822500000000002</v>
      </c>
      <c r="N60" s="6">
        <f>'CL &amp; Data'!M482</f>
        <v>-7.4037800000000002</v>
      </c>
      <c r="P60" s="6">
        <f>'CL &amp; Data'!N482</f>
        <v>-36.740989999999996</v>
      </c>
      <c r="R60" s="6">
        <f>'CL &amp; Data'!O482</f>
        <v>-30.683185999999999</v>
      </c>
      <c r="T60" s="6">
        <f>'CL &amp; Data'!P482</f>
        <v>-50.748759999999997</v>
      </c>
      <c r="X60" s="6">
        <v>8.0124999999999993</v>
      </c>
      <c r="Z60" s="6">
        <v>-51.088928000000003</v>
      </c>
      <c r="AB60" s="6">
        <v>-24.938697999999999</v>
      </c>
      <c r="AD60" s="6">
        <v>-47.032871</v>
      </c>
      <c r="AF60" s="6">
        <v>-31.121441000000001</v>
      </c>
    </row>
    <row r="61" spans="2:32" x14ac:dyDescent="0.25">
      <c r="B61" s="6">
        <f>'CL &amp; Data'!B483/1000000000</f>
        <v>3.6472000000000002</v>
      </c>
      <c r="D61" s="6">
        <f>'CL &amp; Data'!C483</f>
        <v>-8.7974481999999998</v>
      </c>
      <c r="F61" s="6">
        <f>'CL &amp; Data'!D483</f>
        <v>-36.778675</v>
      </c>
      <c r="H61" s="6">
        <f>'CL &amp; Data'!E483</f>
        <v>-49.485111000000003</v>
      </c>
      <c r="J61" s="6">
        <f>'CL &amp; Data'!F483</f>
        <v>-30.382044</v>
      </c>
      <c r="L61" s="6">
        <f>'CL &amp; Data'!L483/1000000000</f>
        <v>3.6472000000000002</v>
      </c>
      <c r="N61" s="6">
        <f>'CL &amp; Data'!M483</f>
        <v>-7.4603213999999998</v>
      </c>
      <c r="P61" s="6">
        <f>'CL &amp; Data'!N483</f>
        <v>-36.909706</v>
      </c>
      <c r="R61" s="6">
        <f>'CL &amp; Data'!O483</f>
        <v>-30.746587999999999</v>
      </c>
      <c r="T61" s="6">
        <f>'CL &amp; Data'!P483</f>
        <v>-50.053272</v>
      </c>
      <c r="X61" s="6">
        <v>8.14</v>
      </c>
      <c r="Z61" s="6">
        <v>-51.096848000000001</v>
      </c>
      <c r="AB61" s="6">
        <v>-24.648147999999999</v>
      </c>
      <c r="AD61" s="6">
        <v>-46.628428999999997</v>
      </c>
      <c r="AF61" s="6">
        <v>-31.517817999999998</v>
      </c>
    </row>
    <row r="62" spans="2:32" x14ac:dyDescent="0.25">
      <c r="B62" s="6">
        <f>'CL &amp; Data'!B484/1000000000</f>
        <v>3.7121499999999998</v>
      </c>
      <c r="D62" s="6">
        <f>'CL &amp; Data'!C484</f>
        <v>-8.7879743999999995</v>
      </c>
      <c r="F62" s="6">
        <f>'CL &amp; Data'!D484</f>
        <v>-36.774467000000001</v>
      </c>
      <c r="H62" s="6">
        <f>'CL &amp; Data'!E484</f>
        <v>-48.886597000000002</v>
      </c>
      <c r="J62" s="6">
        <f>'CL &amp; Data'!F484</f>
        <v>-30.555199000000002</v>
      </c>
      <c r="L62" s="6">
        <f>'CL &amp; Data'!L484/1000000000</f>
        <v>3.7121499999999998</v>
      </c>
      <c r="N62" s="6">
        <f>'CL &amp; Data'!M484</f>
        <v>-7.5140466999999997</v>
      </c>
      <c r="P62" s="6">
        <f>'CL &amp; Data'!N484</f>
        <v>-37.188662999999998</v>
      </c>
      <c r="R62" s="6">
        <f>'CL &amp; Data'!O484</f>
        <v>-30.882967000000001</v>
      </c>
      <c r="T62" s="6">
        <f>'CL &amp; Data'!P484</f>
        <v>-49.779162999999997</v>
      </c>
      <c r="X62" s="6">
        <v>8.2675000000000001</v>
      </c>
      <c r="Z62" s="6">
        <v>-51.129227</v>
      </c>
      <c r="AB62" s="6">
        <v>-24.380451000000001</v>
      </c>
      <c r="AD62" s="6">
        <v>-46.180202000000001</v>
      </c>
      <c r="AF62" s="6">
        <v>-31.889097</v>
      </c>
    </row>
    <row r="63" spans="2:32" x14ac:dyDescent="0.25">
      <c r="B63" s="6">
        <f>'CL &amp; Data'!B485/1000000000</f>
        <v>3.7770999999999999</v>
      </c>
      <c r="D63" s="6">
        <f>'CL &amp; Data'!C485</f>
        <v>-8.7172803999999999</v>
      </c>
      <c r="F63" s="6">
        <f>'CL &amp; Data'!D485</f>
        <v>-37.090930999999998</v>
      </c>
      <c r="H63" s="6">
        <f>'CL &amp; Data'!E485</f>
        <v>-48.632637000000003</v>
      </c>
      <c r="J63" s="6">
        <f>'CL &amp; Data'!F485</f>
        <v>-30.684753000000001</v>
      </c>
      <c r="L63" s="6">
        <f>'CL &amp; Data'!L485/1000000000</f>
        <v>3.7770999999999999</v>
      </c>
      <c r="N63" s="6">
        <f>'CL &amp; Data'!M485</f>
        <v>-7.6038771000000001</v>
      </c>
      <c r="P63" s="6">
        <f>'CL &amp; Data'!N485</f>
        <v>-37.607593999999999</v>
      </c>
      <c r="R63" s="6">
        <f>'CL &amp; Data'!O485</f>
        <v>-31.014009000000001</v>
      </c>
      <c r="T63" s="6">
        <f>'CL &amp; Data'!P485</f>
        <v>-49.580691999999999</v>
      </c>
      <c r="X63" s="6">
        <v>8.3949999999999996</v>
      </c>
      <c r="Z63" s="6">
        <v>-51.238864999999997</v>
      </c>
      <c r="AB63" s="6">
        <v>-24.105889999999999</v>
      </c>
      <c r="AD63" s="6">
        <v>-45.749442999999999</v>
      </c>
      <c r="AF63" s="6">
        <v>-32.179389999999998</v>
      </c>
    </row>
    <row r="64" spans="2:32" x14ac:dyDescent="0.25">
      <c r="B64" s="6">
        <f>'CL &amp; Data'!B486/1000000000</f>
        <v>3.84205</v>
      </c>
      <c r="D64" s="6">
        <f>'CL &amp; Data'!C486</f>
        <v>-8.6196698999999999</v>
      </c>
      <c r="F64" s="6">
        <f>'CL &amp; Data'!D486</f>
        <v>-37.050220000000003</v>
      </c>
      <c r="H64" s="6">
        <f>'CL &amp; Data'!E486</f>
        <v>-48.297885999999998</v>
      </c>
      <c r="J64" s="6">
        <f>'CL &amp; Data'!F486</f>
        <v>-30.819566999999999</v>
      </c>
      <c r="L64" s="6">
        <f>'CL &amp; Data'!L486/1000000000</f>
        <v>3.84205</v>
      </c>
      <c r="N64" s="6">
        <f>'CL &amp; Data'!M486</f>
        <v>-7.6132178000000001</v>
      </c>
      <c r="P64" s="6">
        <f>'CL &amp; Data'!N486</f>
        <v>-37.586838</v>
      </c>
      <c r="R64" s="6">
        <f>'CL &amp; Data'!O486</f>
        <v>-31.086732999999999</v>
      </c>
      <c r="T64" s="6">
        <f>'CL &amp; Data'!P486</f>
        <v>-49.112591000000002</v>
      </c>
      <c r="X64" s="6">
        <v>8.5225000000000009</v>
      </c>
      <c r="Z64" s="6">
        <v>-51.344180999999999</v>
      </c>
      <c r="AB64" s="6">
        <v>-23.844377999999999</v>
      </c>
      <c r="AD64" s="6">
        <v>-45.350845</v>
      </c>
      <c r="AF64" s="6">
        <v>-32.501441999999997</v>
      </c>
    </row>
    <row r="65" spans="2:32" x14ac:dyDescent="0.25">
      <c r="B65" s="6">
        <f>'CL &amp; Data'!B487/1000000000</f>
        <v>3.907</v>
      </c>
      <c r="D65" s="6">
        <f>'CL &amp; Data'!C487</f>
        <v>-8.5250720999999992</v>
      </c>
      <c r="F65" s="6">
        <f>'CL &amp; Data'!D487</f>
        <v>-37.135688999999999</v>
      </c>
      <c r="H65" s="6">
        <f>'CL &amp; Data'!E487</f>
        <v>-48.088642</v>
      </c>
      <c r="J65" s="6">
        <f>'CL &amp; Data'!F487</f>
        <v>-30.934895000000001</v>
      </c>
      <c r="L65" s="6">
        <f>'CL &amp; Data'!L487/1000000000</f>
        <v>3.907</v>
      </c>
      <c r="N65" s="6">
        <f>'CL &amp; Data'!M487</f>
        <v>-7.6518040000000003</v>
      </c>
      <c r="P65" s="6">
        <f>'CL &amp; Data'!N487</f>
        <v>-37.512763999999997</v>
      </c>
      <c r="R65" s="6">
        <f>'CL &amp; Data'!O487</f>
        <v>-31.138574999999999</v>
      </c>
      <c r="T65" s="6">
        <f>'CL &amp; Data'!P487</f>
        <v>-48.640326999999999</v>
      </c>
      <c r="X65" s="6">
        <v>8.65</v>
      </c>
      <c r="Z65" s="6">
        <v>-51.405276999999998</v>
      </c>
      <c r="AB65" s="6">
        <v>-23.609034999999999</v>
      </c>
      <c r="AD65" s="6">
        <v>-44.895294</v>
      </c>
      <c r="AF65" s="6">
        <v>-32.767380000000003</v>
      </c>
    </row>
    <row r="66" spans="2:32" x14ac:dyDescent="0.25">
      <c r="B66" s="6">
        <f>'CL &amp; Data'!B488/1000000000</f>
        <v>3.9719500000000001</v>
      </c>
      <c r="D66" s="6">
        <f>'CL &amp; Data'!C488</f>
        <v>-8.4936217999999997</v>
      </c>
      <c r="F66" s="6">
        <f>'CL &amp; Data'!D488</f>
        <v>-36.944561</v>
      </c>
      <c r="H66" s="6">
        <f>'CL &amp; Data'!E488</f>
        <v>-47.446036999999997</v>
      </c>
      <c r="J66" s="6">
        <f>'CL &amp; Data'!F488</f>
        <v>-31.061934000000001</v>
      </c>
      <c r="L66" s="6">
        <f>'CL &amp; Data'!L488/1000000000</f>
        <v>3.9719500000000001</v>
      </c>
      <c r="N66" s="6">
        <f>'CL &amp; Data'!M488</f>
        <v>-7.7305326000000001</v>
      </c>
      <c r="P66" s="6">
        <f>'CL &amp; Data'!N488</f>
        <v>-37.265014999999998</v>
      </c>
      <c r="R66" s="6">
        <f>'CL &amp; Data'!O488</f>
        <v>-31.230312000000001</v>
      </c>
      <c r="T66" s="6">
        <f>'CL &amp; Data'!P488</f>
        <v>-48.275295</v>
      </c>
      <c r="X66" s="6">
        <v>8.7774999999999999</v>
      </c>
      <c r="Z66" s="6">
        <v>-51.217948999999997</v>
      </c>
      <c r="AB66" s="6">
        <v>-23.417964999999999</v>
      </c>
      <c r="AD66" s="6">
        <v>-44.427630999999998</v>
      </c>
      <c r="AF66" s="6">
        <v>-33.034210000000002</v>
      </c>
    </row>
    <row r="67" spans="2:32" x14ac:dyDescent="0.25">
      <c r="B67" s="6">
        <f>'CL &amp; Data'!B489/1000000000</f>
        <v>4.0369000000000002</v>
      </c>
      <c r="D67" s="6">
        <f>'CL &amp; Data'!C489</f>
        <v>-8.4851551000000001</v>
      </c>
      <c r="F67" s="6">
        <f>'CL &amp; Data'!D489</f>
        <v>-36.902855000000002</v>
      </c>
      <c r="H67" s="6">
        <f>'CL &amp; Data'!E489</f>
        <v>-46.973888000000002</v>
      </c>
      <c r="J67" s="6">
        <f>'CL &amp; Data'!F489</f>
        <v>-31.226223000000001</v>
      </c>
      <c r="L67" s="6">
        <f>'CL &amp; Data'!L489/1000000000</f>
        <v>4.0369000000000002</v>
      </c>
      <c r="N67" s="6">
        <f>'CL &amp; Data'!M489</f>
        <v>-7.8664122000000001</v>
      </c>
      <c r="P67" s="6">
        <f>'CL &amp; Data'!N489</f>
        <v>-37.217036999999998</v>
      </c>
      <c r="R67" s="6">
        <f>'CL &amp; Data'!O489</f>
        <v>-31.395434999999999</v>
      </c>
      <c r="T67" s="6">
        <f>'CL &amp; Data'!P489</f>
        <v>-47.994968</v>
      </c>
      <c r="X67" s="6">
        <v>8.9049999999999994</v>
      </c>
      <c r="Z67" s="6">
        <v>-50.913257999999999</v>
      </c>
      <c r="AB67" s="6">
        <v>-23.250260999999998</v>
      </c>
      <c r="AD67" s="6">
        <v>-43.927292000000001</v>
      </c>
      <c r="AF67" s="6">
        <v>-33.285609999999998</v>
      </c>
    </row>
    <row r="68" spans="2:32" x14ac:dyDescent="0.25">
      <c r="B68" s="6">
        <f>'CL &amp; Data'!B490/1000000000</f>
        <v>4.1018499999999998</v>
      </c>
      <c r="D68" s="6">
        <f>'CL &amp; Data'!C490</f>
        <v>-8.4800605999999998</v>
      </c>
      <c r="F68" s="6">
        <f>'CL &amp; Data'!D490</f>
        <v>-36.989429000000001</v>
      </c>
      <c r="H68" s="6">
        <f>'CL &amp; Data'!E490</f>
        <v>-46.674849999999999</v>
      </c>
      <c r="J68" s="6">
        <f>'CL &amp; Data'!F490</f>
        <v>-31.419827000000002</v>
      </c>
      <c r="L68" s="6">
        <f>'CL &amp; Data'!L490/1000000000</f>
        <v>4.1018499999999998</v>
      </c>
      <c r="N68" s="6">
        <f>'CL &amp; Data'!M490</f>
        <v>-7.9971107999999997</v>
      </c>
      <c r="P68" s="6">
        <f>'CL &amp; Data'!N490</f>
        <v>-37.364445000000003</v>
      </c>
      <c r="R68" s="6">
        <f>'CL &amp; Data'!O490</f>
        <v>-31.573371999999999</v>
      </c>
      <c r="T68" s="6">
        <f>'CL &amp; Data'!P490</f>
        <v>-47.777115000000002</v>
      </c>
      <c r="X68" s="6">
        <v>9.0325000000000006</v>
      </c>
      <c r="Z68" s="6">
        <v>-50.543368999999998</v>
      </c>
      <c r="AB68" s="6">
        <v>-23.080772</v>
      </c>
      <c r="AD68" s="6">
        <v>-43.466647999999999</v>
      </c>
      <c r="AF68" s="6">
        <v>-33.500168000000002</v>
      </c>
    </row>
    <row r="69" spans="2:32" x14ac:dyDescent="0.25">
      <c r="B69" s="6">
        <f>'CL &amp; Data'!B491/1000000000</f>
        <v>4.1668000000000003</v>
      </c>
      <c r="D69" s="6">
        <f>'CL &amp; Data'!C491</f>
        <v>-8.4243392999999998</v>
      </c>
      <c r="F69" s="6">
        <f>'CL &amp; Data'!D491</f>
        <v>-37.116627000000001</v>
      </c>
      <c r="H69" s="6">
        <f>'CL &amp; Data'!E491</f>
        <v>-46.425460999999999</v>
      </c>
      <c r="J69" s="6">
        <f>'CL &amp; Data'!F491</f>
        <v>-31.564981</v>
      </c>
      <c r="L69" s="6">
        <f>'CL &amp; Data'!L491/1000000000</f>
        <v>4.1668000000000003</v>
      </c>
      <c r="N69" s="6">
        <f>'CL &amp; Data'!M491</f>
        <v>-8.0408211000000005</v>
      </c>
      <c r="P69" s="6">
        <f>'CL &amp; Data'!N491</f>
        <v>-37.668472000000001</v>
      </c>
      <c r="R69" s="6">
        <f>'CL &amp; Data'!O491</f>
        <v>-31.671952999999998</v>
      </c>
      <c r="T69" s="6">
        <f>'CL &amp; Data'!P491</f>
        <v>-47.541817000000002</v>
      </c>
      <c r="X69" s="6">
        <v>9.16</v>
      </c>
      <c r="Z69" s="6">
        <v>-50.138893000000003</v>
      </c>
      <c r="AB69" s="6">
        <v>-22.939143999999999</v>
      </c>
      <c r="AD69" s="6">
        <v>-42.990749000000001</v>
      </c>
      <c r="AF69" s="6">
        <v>-33.727856000000003</v>
      </c>
    </row>
    <row r="70" spans="2:32" x14ac:dyDescent="0.25">
      <c r="B70" s="6">
        <f>'CL &amp; Data'!B492/1000000000</f>
        <v>4.2317499999999999</v>
      </c>
      <c r="D70" s="6">
        <f>'CL &amp; Data'!C492</f>
        <v>-8.4812098000000002</v>
      </c>
      <c r="F70" s="6">
        <f>'CL &amp; Data'!D492</f>
        <v>-37.332993000000002</v>
      </c>
      <c r="H70" s="6">
        <f>'CL &amp; Data'!E492</f>
        <v>-46.135654000000002</v>
      </c>
      <c r="J70" s="6">
        <f>'CL &amp; Data'!F492</f>
        <v>-31.812584000000001</v>
      </c>
      <c r="L70" s="6">
        <f>'CL &amp; Data'!L492/1000000000</f>
        <v>4.2317499999999999</v>
      </c>
      <c r="N70" s="6">
        <f>'CL &amp; Data'!M492</f>
        <v>-8.1800078999999997</v>
      </c>
      <c r="P70" s="6">
        <f>'CL &amp; Data'!N492</f>
        <v>-38.015574999999998</v>
      </c>
      <c r="R70" s="6">
        <f>'CL &amp; Data'!O492</f>
        <v>-31.833351</v>
      </c>
      <c r="T70" s="6">
        <f>'CL &amp; Data'!P492</f>
        <v>-47.493228999999999</v>
      </c>
      <c r="X70" s="6">
        <v>9.2874999999999996</v>
      </c>
      <c r="Z70" s="6">
        <v>-49.778312999999997</v>
      </c>
      <c r="AB70" s="6">
        <v>-22.851890999999998</v>
      </c>
      <c r="AD70" s="6">
        <v>-42.434013</v>
      </c>
      <c r="AF70" s="6">
        <v>-33.981316</v>
      </c>
    </row>
    <row r="71" spans="2:32" x14ac:dyDescent="0.25">
      <c r="B71" s="6">
        <f>'CL &amp; Data'!B493/1000000000</f>
        <v>4.2967000000000004</v>
      </c>
      <c r="D71" s="6">
        <f>'CL &amp; Data'!C493</f>
        <v>-8.4677810999999998</v>
      </c>
      <c r="F71" s="6">
        <f>'CL &amp; Data'!D493</f>
        <v>-37.279235999999997</v>
      </c>
      <c r="H71" s="6">
        <f>'CL &amp; Data'!E493</f>
        <v>-45.620491000000001</v>
      </c>
      <c r="J71" s="6">
        <f>'CL &amp; Data'!F493</f>
        <v>-31.972791999999998</v>
      </c>
      <c r="L71" s="6">
        <f>'CL &amp; Data'!L493/1000000000</f>
        <v>4.2967000000000004</v>
      </c>
      <c r="N71" s="6">
        <f>'CL &amp; Data'!M493</f>
        <v>-8.3031138999999996</v>
      </c>
      <c r="P71" s="6">
        <f>'CL &amp; Data'!N493</f>
        <v>-38.381526999999998</v>
      </c>
      <c r="R71" s="6">
        <f>'CL &amp; Data'!O493</f>
        <v>-31.865788999999999</v>
      </c>
      <c r="T71" s="6">
        <f>'CL &amp; Data'!P493</f>
        <v>-47.285473000000003</v>
      </c>
      <c r="X71" s="6">
        <v>9.4149999999999991</v>
      </c>
      <c r="Z71" s="6">
        <v>-49.421261000000001</v>
      </c>
      <c r="AB71" s="6">
        <v>-22.709557</v>
      </c>
      <c r="AD71" s="6">
        <v>-41.948036000000002</v>
      </c>
      <c r="AF71" s="6">
        <v>-34.181838999999997</v>
      </c>
    </row>
    <row r="72" spans="2:32" x14ac:dyDescent="0.25">
      <c r="B72" s="6">
        <f>'CL &amp; Data'!B494/1000000000</f>
        <v>4.36165</v>
      </c>
      <c r="D72" s="6">
        <f>'CL &amp; Data'!C494</f>
        <v>-8.5681171000000003</v>
      </c>
      <c r="F72" s="6">
        <f>'CL &amp; Data'!D494</f>
        <v>-37.331814000000001</v>
      </c>
      <c r="H72" s="6">
        <f>'CL &amp; Data'!E494</f>
        <v>-45.13073</v>
      </c>
      <c r="J72" s="6">
        <f>'CL &amp; Data'!F494</f>
        <v>-32.197445000000002</v>
      </c>
      <c r="L72" s="6">
        <f>'CL &amp; Data'!L494/1000000000</f>
        <v>4.36165</v>
      </c>
      <c r="N72" s="6">
        <f>'CL &amp; Data'!M494</f>
        <v>-8.5102863000000006</v>
      </c>
      <c r="P72" s="6">
        <f>'CL &amp; Data'!N494</f>
        <v>-38.774833999999998</v>
      </c>
      <c r="R72" s="6">
        <f>'CL &amp; Data'!O494</f>
        <v>-32.021583999999997</v>
      </c>
      <c r="T72" s="6">
        <f>'CL &amp; Data'!P494</f>
        <v>-47.007430999999997</v>
      </c>
      <c r="X72" s="6">
        <v>9.5425000000000004</v>
      </c>
      <c r="Z72" s="6">
        <v>-49.069664000000003</v>
      </c>
      <c r="AB72" s="6">
        <v>-22.625153000000001</v>
      </c>
      <c r="AD72" s="6">
        <v>-41.536453000000002</v>
      </c>
      <c r="AF72" s="6">
        <v>-34.420067000000003</v>
      </c>
    </row>
    <row r="73" spans="2:32" x14ac:dyDescent="0.25">
      <c r="B73" s="6">
        <f>'CL &amp; Data'!B495/1000000000</f>
        <v>4.4265999999999996</v>
      </c>
      <c r="D73" s="6">
        <f>'CL &amp; Data'!C495</f>
        <v>-8.5402298000000005</v>
      </c>
      <c r="F73" s="6">
        <f>'CL &amp; Data'!D495</f>
        <v>-37.320937999999998</v>
      </c>
      <c r="H73" s="6">
        <f>'CL &amp; Data'!E495</f>
        <v>-44.728504000000001</v>
      </c>
      <c r="J73" s="6">
        <f>'CL &amp; Data'!F495</f>
        <v>-32.327461</v>
      </c>
      <c r="L73" s="6">
        <f>'CL &amp; Data'!L495/1000000000</f>
        <v>4.4265999999999996</v>
      </c>
      <c r="N73" s="6">
        <f>'CL &amp; Data'!M495</f>
        <v>-8.5996132000000003</v>
      </c>
      <c r="P73" s="6">
        <f>'CL &amp; Data'!N495</f>
        <v>-39.299393000000002</v>
      </c>
      <c r="R73" s="6">
        <f>'CL &amp; Data'!O495</f>
        <v>-32.078406999999999</v>
      </c>
      <c r="T73" s="6">
        <f>'CL &amp; Data'!P495</f>
        <v>-46.733051000000003</v>
      </c>
      <c r="X73" s="6">
        <v>9.67</v>
      </c>
      <c r="Z73" s="6">
        <v>-48.702674999999999</v>
      </c>
      <c r="AB73" s="6">
        <v>-22.52976</v>
      </c>
      <c r="AD73" s="6">
        <v>-41.228779000000003</v>
      </c>
      <c r="AF73" s="6">
        <v>-34.632866</v>
      </c>
    </row>
    <row r="74" spans="2:32" x14ac:dyDescent="0.25">
      <c r="B74" s="6">
        <f>'CL &amp; Data'!B496/1000000000</f>
        <v>4.4915500000000002</v>
      </c>
      <c r="D74" s="6">
        <f>'CL &amp; Data'!C496</f>
        <v>-8.5965290000000003</v>
      </c>
      <c r="F74" s="6">
        <f>'CL &amp; Data'!D496</f>
        <v>-37.425510000000003</v>
      </c>
      <c r="H74" s="6">
        <f>'CL &amp; Data'!E496</f>
        <v>-44.466197999999999</v>
      </c>
      <c r="J74" s="6">
        <f>'CL &amp; Data'!F496</f>
        <v>-32.590145</v>
      </c>
      <c r="L74" s="6">
        <f>'CL &amp; Data'!L496/1000000000</f>
        <v>4.4915500000000002</v>
      </c>
      <c r="N74" s="6">
        <f>'CL &amp; Data'!M496</f>
        <v>-8.7337445999999996</v>
      </c>
      <c r="P74" s="6">
        <f>'CL &amp; Data'!N496</f>
        <v>-39.951312999999999</v>
      </c>
      <c r="R74" s="6">
        <f>'CL &amp; Data'!O496</f>
        <v>-32.300220000000003</v>
      </c>
      <c r="T74" s="6">
        <f>'CL &amp; Data'!P496</f>
        <v>-46.746887000000001</v>
      </c>
      <c r="X74" s="6">
        <v>9.7974999999999994</v>
      </c>
      <c r="Z74" s="6">
        <v>-48.275795000000002</v>
      </c>
      <c r="AB74" s="6">
        <v>-22.452636999999999</v>
      </c>
      <c r="AD74" s="6">
        <v>-40.985579999999999</v>
      </c>
      <c r="AF74" s="6">
        <v>-34.837359999999997</v>
      </c>
    </row>
    <row r="75" spans="2:32" x14ac:dyDescent="0.25">
      <c r="B75" s="6">
        <f>'CL &amp; Data'!B497/1000000000</f>
        <v>4.5564999999999998</v>
      </c>
      <c r="D75" s="6">
        <f>'CL &amp; Data'!C497</f>
        <v>-8.5712375999999999</v>
      </c>
      <c r="F75" s="6">
        <f>'CL &amp; Data'!D497</f>
        <v>-37.623210999999998</v>
      </c>
      <c r="H75" s="6">
        <f>'CL &amp; Data'!E497</f>
        <v>-44.326056999999999</v>
      </c>
      <c r="J75" s="6">
        <f>'CL &amp; Data'!F497</f>
        <v>-32.932991000000001</v>
      </c>
      <c r="L75" s="6">
        <f>'CL &amp; Data'!L497/1000000000</f>
        <v>4.5564999999999998</v>
      </c>
      <c r="N75" s="6">
        <f>'CL &amp; Data'!M497</f>
        <v>-8.8356571000000006</v>
      </c>
      <c r="P75" s="6">
        <f>'CL &amp; Data'!N497</f>
        <v>-40.586807</v>
      </c>
      <c r="R75" s="6">
        <f>'CL &amp; Data'!O497</f>
        <v>-32.562935000000003</v>
      </c>
      <c r="T75" s="6">
        <f>'CL &amp; Data'!P497</f>
        <v>-46.693390000000001</v>
      </c>
      <c r="X75" s="6">
        <v>9.9250000000000007</v>
      </c>
      <c r="Z75" s="6">
        <v>-47.824683999999998</v>
      </c>
      <c r="AB75" s="6">
        <v>-22.395077000000001</v>
      </c>
      <c r="AD75" s="6">
        <v>-40.763576999999998</v>
      </c>
      <c r="AF75" s="6">
        <v>-35.034649000000002</v>
      </c>
    </row>
    <row r="76" spans="2:32" x14ac:dyDescent="0.25">
      <c r="B76" s="6">
        <f>'CL &amp; Data'!B498/1000000000</f>
        <v>4.6214500000000003</v>
      </c>
      <c r="D76" s="6">
        <f>'CL &amp; Data'!C498</f>
        <v>-8.6484345999999999</v>
      </c>
      <c r="F76" s="6">
        <f>'CL &amp; Data'!D498</f>
        <v>-37.825843999999996</v>
      </c>
      <c r="H76" s="6">
        <f>'CL &amp; Data'!E498</f>
        <v>-44.158580999999998</v>
      </c>
      <c r="J76" s="6">
        <f>'CL &amp; Data'!F498</f>
        <v>-33.424365999999999</v>
      </c>
      <c r="L76" s="6">
        <f>'CL &amp; Data'!L498/1000000000</f>
        <v>4.6214500000000003</v>
      </c>
      <c r="N76" s="6">
        <f>'CL &amp; Data'!M498</f>
        <v>-9.0104570000000006</v>
      </c>
      <c r="P76" s="6">
        <f>'CL &amp; Data'!N498</f>
        <v>-41.014049999999997</v>
      </c>
      <c r="R76" s="6">
        <f>'CL &amp; Data'!O498</f>
        <v>-32.989547999999999</v>
      </c>
      <c r="T76" s="6">
        <f>'CL &amp; Data'!P498</f>
        <v>-46.628056000000001</v>
      </c>
      <c r="X76" s="6">
        <v>10.0525</v>
      </c>
      <c r="Z76" s="6">
        <v>-47.390971999999998</v>
      </c>
      <c r="AB76" s="6">
        <v>-22.310099000000001</v>
      </c>
      <c r="AD76" s="6">
        <v>-40.647002999999998</v>
      </c>
      <c r="AF76" s="6">
        <v>-35.184601000000001</v>
      </c>
    </row>
    <row r="77" spans="2:32" x14ac:dyDescent="0.25">
      <c r="B77" s="6">
        <f>'CL &amp; Data'!B499/1000000000</f>
        <v>4.6863999999999999</v>
      </c>
      <c r="D77" s="6">
        <f>'CL &amp; Data'!C499</f>
        <v>-8.7705479000000004</v>
      </c>
      <c r="F77" s="6">
        <f>'CL &amp; Data'!D499</f>
        <v>-38.005527000000001</v>
      </c>
      <c r="H77" s="6">
        <f>'CL &amp; Data'!E499</f>
        <v>-43.838828999999997</v>
      </c>
      <c r="J77" s="6">
        <f>'CL &amp; Data'!F499</f>
        <v>-33.925055999999998</v>
      </c>
      <c r="L77" s="6">
        <f>'CL &amp; Data'!L499/1000000000</f>
        <v>4.6863999999999999</v>
      </c>
      <c r="N77" s="6">
        <f>'CL &amp; Data'!M499</f>
        <v>-9.2305059000000007</v>
      </c>
      <c r="P77" s="6">
        <f>'CL &amp; Data'!N499</f>
        <v>-41.228614999999998</v>
      </c>
      <c r="R77" s="6">
        <f>'CL &amp; Data'!O499</f>
        <v>-33.451241000000003</v>
      </c>
      <c r="T77" s="6">
        <f>'CL &amp; Data'!P499</f>
        <v>-46.341244000000003</v>
      </c>
      <c r="X77" s="6">
        <v>10.18</v>
      </c>
      <c r="Z77" s="6">
        <v>-46.998900999999996</v>
      </c>
      <c r="AB77" s="6">
        <v>-22.262163000000001</v>
      </c>
      <c r="AD77" s="6">
        <v>-40.652878000000001</v>
      </c>
      <c r="AF77" s="6">
        <v>-35.341594999999998</v>
      </c>
    </row>
    <row r="78" spans="2:32" x14ac:dyDescent="0.25">
      <c r="B78" s="6">
        <f>'CL &amp; Data'!B500/1000000000</f>
        <v>4.7513500000000004</v>
      </c>
      <c r="D78" s="6">
        <f>'CL &amp; Data'!C500</f>
        <v>-8.7781714999999991</v>
      </c>
      <c r="F78" s="6">
        <f>'CL &amp; Data'!D500</f>
        <v>-37.968071000000002</v>
      </c>
      <c r="H78" s="6">
        <f>'CL &amp; Data'!E500</f>
        <v>-43.688850000000002</v>
      </c>
      <c r="J78" s="6">
        <f>'CL &amp; Data'!F500</f>
        <v>-34.437229000000002</v>
      </c>
      <c r="L78" s="6">
        <f>'CL &amp; Data'!L500/1000000000</f>
        <v>4.7513500000000004</v>
      </c>
      <c r="N78" s="6">
        <f>'CL &amp; Data'!M500</f>
        <v>-9.3494749000000006</v>
      </c>
      <c r="P78" s="6">
        <f>'CL &amp; Data'!N500</f>
        <v>-41.070704999999997</v>
      </c>
      <c r="R78" s="6">
        <f>'CL &amp; Data'!O500</f>
        <v>-33.944431000000002</v>
      </c>
      <c r="T78" s="6">
        <f>'CL &amp; Data'!P500</f>
        <v>-46.147694000000001</v>
      </c>
      <c r="X78" s="6">
        <v>10.307499999999999</v>
      </c>
      <c r="Z78" s="6">
        <v>-46.696109999999997</v>
      </c>
      <c r="AB78" s="6">
        <v>-22.180046000000001</v>
      </c>
      <c r="AD78" s="6">
        <v>-40.701743999999998</v>
      </c>
      <c r="AF78" s="6">
        <v>-35.455112</v>
      </c>
    </row>
    <row r="79" spans="2:32" x14ac:dyDescent="0.25">
      <c r="B79" s="6">
        <f>'CL &amp; Data'!B501/1000000000</f>
        <v>4.8163</v>
      </c>
      <c r="D79" s="6">
        <f>'CL &amp; Data'!C501</f>
        <v>-8.8545818000000001</v>
      </c>
      <c r="F79" s="6">
        <f>'CL &amp; Data'!D501</f>
        <v>-38.160580000000003</v>
      </c>
      <c r="H79" s="6">
        <f>'CL &amp; Data'!E501</f>
        <v>-43.373978000000001</v>
      </c>
      <c r="J79" s="6">
        <f>'CL &amp; Data'!F501</f>
        <v>-34.914284000000002</v>
      </c>
      <c r="L79" s="6">
        <f>'CL &amp; Data'!L501/1000000000</f>
        <v>4.8163</v>
      </c>
      <c r="N79" s="6">
        <f>'CL &amp; Data'!M501</f>
        <v>-9.5042352999999995</v>
      </c>
      <c r="P79" s="6">
        <f>'CL &amp; Data'!N501</f>
        <v>-40.777858999999999</v>
      </c>
      <c r="R79" s="6">
        <f>'CL &amp; Data'!O501</f>
        <v>-34.403675</v>
      </c>
      <c r="T79" s="6">
        <f>'CL &amp; Data'!P501</f>
        <v>-45.641551999999997</v>
      </c>
      <c r="X79" s="6">
        <v>10.435</v>
      </c>
      <c r="Z79" s="6">
        <v>-46.421474000000003</v>
      </c>
      <c r="AB79" s="6">
        <v>-22.127811000000001</v>
      </c>
      <c r="AD79" s="6">
        <v>-40.866374999999998</v>
      </c>
      <c r="AF79" s="6">
        <v>-35.569481000000003</v>
      </c>
    </row>
    <row r="80" spans="2:32" x14ac:dyDescent="0.25">
      <c r="B80" s="6">
        <f>'CL &amp; Data'!B502/1000000000</f>
        <v>4.8812499999999996</v>
      </c>
      <c r="D80" s="6">
        <f>'CL &amp; Data'!C502</f>
        <v>-8.9257249999999999</v>
      </c>
      <c r="F80" s="6">
        <f>'CL &amp; Data'!D502</f>
        <v>-38.447186000000002</v>
      </c>
      <c r="H80" s="6">
        <f>'CL &amp; Data'!E502</f>
        <v>-43.247711000000002</v>
      </c>
      <c r="J80" s="6">
        <f>'CL &amp; Data'!F502</f>
        <v>-35.398304000000003</v>
      </c>
      <c r="L80" s="6">
        <f>'CL &amp; Data'!L502/1000000000</f>
        <v>4.8812499999999996</v>
      </c>
      <c r="N80" s="6">
        <f>'CL &amp; Data'!M502</f>
        <v>-9.6785335999999997</v>
      </c>
      <c r="P80" s="6">
        <f>'CL &amp; Data'!N502</f>
        <v>-40.543548999999999</v>
      </c>
      <c r="R80" s="6">
        <f>'CL &amp; Data'!O502</f>
        <v>-34.906601000000002</v>
      </c>
      <c r="T80" s="6">
        <f>'CL &amp; Data'!P502</f>
        <v>-45.598717000000001</v>
      </c>
      <c r="X80" s="6">
        <v>10.5625</v>
      </c>
      <c r="Z80" s="6">
        <v>-46.247543</v>
      </c>
      <c r="AB80" s="6">
        <v>-22.076803000000002</v>
      </c>
      <c r="AD80" s="6">
        <v>-41.052543999999997</v>
      </c>
      <c r="AF80" s="6">
        <v>-35.679389999999998</v>
      </c>
    </row>
    <row r="81" spans="2:32" x14ac:dyDescent="0.25">
      <c r="B81" s="6">
        <f>'CL &amp; Data'!B503/1000000000</f>
        <v>4.9462000000000002</v>
      </c>
      <c r="D81" s="6">
        <f>'CL &amp; Data'!C503</f>
        <v>-9.1140851999999999</v>
      </c>
      <c r="F81" s="6">
        <f>'CL &amp; Data'!D503</f>
        <v>-38.828277999999997</v>
      </c>
      <c r="H81" s="6">
        <f>'CL &amp; Data'!E503</f>
        <v>-43.075481000000003</v>
      </c>
      <c r="J81" s="6">
        <f>'CL &amp; Data'!F503</f>
        <v>-35.924725000000002</v>
      </c>
      <c r="L81" s="6">
        <f>'CL &amp; Data'!L503/1000000000</f>
        <v>4.9462000000000002</v>
      </c>
      <c r="N81" s="6">
        <f>'CL &amp; Data'!M503</f>
        <v>-9.9018536000000008</v>
      </c>
      <c r="P81" s="6">
        <f>'CL &amp; Data'!N503</f>
        <v>-40.327271000000003</v>
      </c>
      <c r="R81" s="6">
        <f>'CL &amp; Data'!O503</f>
        <v>-35.417107000000001</v>
      </c>
      <c r="T81" s="6">
        <f>'CL &amp; Data'!P503</f>
        <v>-45.663460000000001</v>
      </c>
      <c r="X81" s="6">
        <v>10.69</v>
      </c>
      <c r="Z81" s="6">
        <v>-46.153950000000002</v>
      </c>
      <c r="AB81" s="6">
        <v>-22.009865000000001</v>
      </c>
      <c r="AD81" s="6">
        <v>-41.305312999999998</v>
      </c>
      <c r="AF81" s="6">
        <v>-35.769607999999998</v>
      </c>
    </row>
    <row r="82" spans="2:32" x14ac:dyDescent="0.25">
      <c r="B82" s="6">
        <f>'CL &amp; Data'!B504/1000000000</f>
        <v>5.0111499999999998</v>
      </c>
      <c r="D82" s="6">
        <f>'CL &amp; Data'!C504</f>
        <v>-9.2168837000000003</v>
      </c>
      <c r="F82" s="6">
        <f>'CL &amp; Data'!D504</f>
        <v>-39.152901</v>
      </c>
      <c r="H82" s="6">
        <f>'CL &amp; Data'!E504</f>
        <v>-43.308574999999998</v>
      </c>
      <c r="J82" s="6">
        <f>'CL &amp; Data'!F504</f>
        <v>-36.385787999999998</v>
      </c>
      <c r="L82" s="6">
        <f>'CL &amp; Data'!L504/1000000000</f>
        <v>5.0111499999999998</v>
      </c>
      <c r="N82" s="6">
        <f>'CL &amp; Data'!M504</f>
        <v>-10.079694</v>
      </c>
      <c r="P82" s="6">
        <f>'CL &amp; Data'!N504</f>
        <v>-40.227001000000001</v>
      </c>
      <c r="R82" s="6">
        <f>'CL &amp; Data'!O504</f>
        <v>-35.902256000000001</v>
      </c>
      <c r="T82" s="6">
        <f>'CL &amp; Data'!P504</f>
        <v>-46.163715000000003</v>
      </c>
      <c r="X82" s="6">
        <v>10.817500000000001</v>
      </c>
      <c r="Z82" s="6">
        <v>-46.129288000000003</v>
      </c>
      <c r="AB82" s="6">
        <v>-21.959412</v>
      </c>
      <c r="AD82" s="6">
        <v>-41.661892000000002</v>
      </c>
      <c r="AF82" s="6">
        <v>-35.841442000000001</v>
      </c>
    </row>
    <row r="83" spans="2:32" x14ac:dyDescent="0.25">
      <c r="B83" s="6">
        <f>'CL &amp; Data'!B505/1000000000</f>
        <v>5.0761000000000003</v>
      </c>
      <c r="D83" s="6">
        <f>'CL &amp; Data'!C505</f>
        <v>-9.3767928999999999</v>
      </c>
      <c r="F83" s="6">
        <f>'CL &amp; Data'!D505</f>
        <v>-39.120029000000002</v>
      </c>
      <c r="H83" s="6">
        <f>'CL &amp; Data'!E505</f>
        <v>-43.345314000000002</v>
      </c>
      <c r="J83" s="6">
        <f>'CL &amp; Data'!F505</f>
        <v>-36.816142999999997</v>
      </c>
      <c r="L83" s="6">
        <f>'CL &amp; Data'!L505/1000000000</f>
        <v>5.0761000000000003</v>
      </c>
      <c r="N83" s="6">
        <f>'CL &amp; Data'!M505</f>
        <v>-10.271877</v>
      </c>
      <c r="P83" s="6">
        <f>'CL &amp; Data'!N505</f>
        <v>-39.951199000000003</v>
      </c>
      <c r="R83" s="6">
        <f>'CL &amp; Data'!O505</f>
        <v>-36.371403000000001</v>
      </c>
      <c r="T83" s="6">
        <f>'CL &amp; Data'!P505</f>
        <v>-46.267693000000001</v>
      </c>
      <c r="X83" s="6">
        <v>10.945</v>
      </c>
      <c r="Z83" s="6">
        <v>-46.134205000000001</v>
      </c>
      <c r="AB83" s="6">
        <v>-21.892921000000001</v>
      </c>
      <c r="AD83" s="6">
        <v>-42.097392999999997</v>
      </c>
      <c r="AF83" s="6">
        <v>-35.924880999999999</v>
      </c>
    </row>
    <row r="84" spans="2:32" x14ac:dyDescent="0.25">
      <c r="B84" s="6">
        <f>'CL &amp; Data'!B506/1000000000</f>
        <v>5.1410499999999999</v>
      </c>
      <c r="D84" s="6">
        <f>'CL &amp; Data'!C506</f>
        <v>-9.6264038000000003</v>
      </c>
      <c r="F84" s="6">
        <f>'CL &amp; Data'!D506</f>
        <v>-39.413379999999997</v>
      </c>
      <c r="H84" s="6">
        <f>'CL &amp; Data'!E506</f>
        <v>-43.536887999999998</v>
      </c>
      <c r="J84" s="6">
        <f>'CL &amp; Data'!F506</f>
        <v>-37.210650999999999</v>
      </c>
      <c r="L84" s="6">
        <f>'CL &amp; Data'!L506/1000000000</f>
        <v>5.1410499999999999</v>
      </c>
      <c r="N84" s="6">
        <f>'CL &amp; Data'!M506</f>
        <v>-10.538740000000001</v>
      </c>
      <c r="P84" s="6">
        <f>'CL &amp; Data'!N506</f>
        <v>-39.816124000000002</v>
      </c>
      <c r="R84" s="6">
        <f>'CL &amp; Data'!O506</f>
        <v>-36.823523999999999</v>
      </c>
      <c r="T84" s="6">
        <f>'CL &amp; Data'!P506</f>
        <v>-46.333241000000001</v>
      </c>
      <c r="X84" s="6">
        <v>11.0725</v>
      </c>
      <c r="Z84" s="6">
        <v>-46.080379000000001</v>
      </c>
      <c r="AB84" s="6">
        <v>-21.814216999999999</v>
      </c>
      <c r="AD84" s="6">
        <v>-42.622287999999998</v>
      </c>
      <c r="AF84" s="6">
        <v>-36.014026999999999</v>
      </c>
    </row>
    <row r="85" spans="2:32" x14ac:dyDescent="0.25">
      <c r="B85" s="6">
        <f>'CL &amp; Data'!B507/1000000000</f>
        <v>5.2060000000000004</v>
      </c>
      <c r="D85" s="6">
        <f>'CL &amp; Data'!C507</f>
        <v>-9.8575152999999993</v>
      </c>
      <c r="F85" s="6">
        <f>'CL &amp; Data'!D507</f>
        <v>-39.133934000000004</v>
      </c>
      <c r="H85" s="6">
        <f>'CL &amp; Data'!E507</f>
        <v>-43.347351000000003</v>
      </c>
      <c r="J85" s="6">
        <f>'CL &amp; Data'!F507</f>
        <v>-37.614806999999999</v>
      </c>
      <c r="L85" s="6">
        <f>'CL &amp; Data'!L507/1000000000</f>
        <v>5.2060000000000004</v>
      </c>
      <c r="N85" s="6">
        <f>'CL &amp; Data'!M507</f>
        <v>-10.799424999999999</v>
      </c>
      <c r="P85" s="6">
        <f>'CL &amp; Data'!N507</f>
        <v>-39.419047999999997</v>
      </c>
      <c r="R85" s="6">
        <f>'CL &amp; Data'!O507</f>
        <v>-37.212276000000003</v>
      </c>
      <c r="T85" s="6">
        <f>'CL &amp; Data'!P507</f>
        <v>-46.218528999999997</v>
      </c>
      <c r="X85" s="6">
        <v>11.2</v>
      </c>
      <c r="Z85" s="6">
        <v>-46.083309</v>
      </c>
      <c r="AB85" s="6">
        <v>-21.768523999999999</v>
      </c>
      <c r="AD85" s="6">
        <v>-43.146270999999999</v>
      </c>
      <c r="AF85" s="6">
        <v>-36.095959000000001</v>
      </c>
    </row>
    <row r="86" spans="2:32" x14ac:dyDescent="0.25">
      <c r="B86" s="6">
        <f>'CL &amp; Data'!B508/1000000000</f>
        <v>5.27095</v>
      </c>
      <c r="D86" s="6">
        <f>'CL &amp; Data'!C508</f>
        <v>-10.171015000000001</v>
      </c>
      <c r="F86" s="6">
        <f>'CL &amp; Data'!D508</f>
        <v>-39.024704</v>
      </c>
      <c r="H86" s="6">
        <f>'CL &amp; Data'!E508</f>
        <v>-43.111744000000002</v>
      </c>
      <c r="J86" s="6">
        <f>'CL &amp; Data'!F508</f>
        <v>-37.977038999999998</v>
      </c>
      <c r="L86" s="6">
        <f>'CL &amp; Data'!L508/1000000000</f>
        <v>5.27095</v>
      </c>
      <c r="N86" s="6">
        <f>'CL &amp; Data'!M508</f>
        <v>-11.124399</v>
      </c>
      <c r="P86" s="6">
        <f>'CL &amp; Data'!N508</f>
        <v>-39.047961999999998</v>
      </c>
      <c r="R86" s="6">
        <f>'CL &amp; Data'!O508</f>
        <v>-37.551281000000003</v>
      </c>
      <c r="T86" s="6">
        <f>'CL &amp; Data'!P508</f>
        <v>-46.196494999999999</v>
      </c>
      <c r="X86" s="6">
        <v>11.327500000000001</v>
      </c>
      <c r="Z86" s="6">
        <v>-46.024109000000003</v>
      </c>
      <c r="AB86" s="6">
        <v>-21.707159000000001</v>
      </c>
      <c r="AD86" s="6">
        <v>-43.699223000000003</v>
      </c>
      <c r="AF86" s="6">
        <v>-36.141528999999998</v>
      </c>
    </row>
    <row r="87" spans="2:32" x14ac:dyDescent="0.25">
      <c r="B87" s="6">
        <f>'CL &amp; Data'!B509/1000000000</f>
        <v>5.3358999999999996</v>
      </c>
      <c r="D87" s="6">
        <f>'CL &amp; Data'!C509</f>
        <v>-10.336197</v>
      </c>
      <c r="F87" s="6">
        <f>'CL &amp; Data'!D509</f>
        <v>-38.310279999999999</v>
      </c>
      <c r="H87" s="6">
        <f>'CL &amp; Data'!E509</f>
        <v>-42.977694999999997</v>
      </c>
      <c r="J87" s="6">
        <f>'CL &amp; Data'!F509</f>
        <v>-38.223114000000002</v>
      </c>
      <c r="L87" s="6">
        <f>'CL &amp; Data'!L509/1000000000</f>
        <v>5.3358999999999996</v>
      </c>
      <c r="N87" s="6">
        <f>'CL &amp; Data'!M509</f>
        <v>-11.431990000000001</v>
      </c>
      <c r="P87" s="6">
        <f>'CL &amp; Data'!N509</f>
        <v>-38.411017999999999</v>
      </c>
      <c r="R87" s="6">
        <f>'CL &amp; Data'!O509</f>
        <v>-37.816090000000003</v>
      </c>
      <c r="T87" s="6">
        <f>'CL &amp; Data'!P509</f>
        <v>-46.399276999999998</v>
      </c>
      <c r="X87" s="6">
        <v>11.455</v>
      </c>
      <c r="Z87" s="6">
        <v>-46.127879999999998</v>
      </c>
      <c r="AB87" s="6">
        <v>-21.644945</v>
      </c>
      <c r="AD87" s="6">
        <v>-44.285212999999999</v>
      </c>
      <c r="AF87" s="6">
        <v>-36.153689999999997</v>
      </c>
    </row>
    <row r="88" spans="2:32" x14ac:dyDescent="0.25">
      <c r="B88" s="6">
        <f>'CL &amp; Data'!B510/1000000000</f>
        <v>5.4008500000000002</v>
      </c>
      <c r="D88" s="6">
        <f>'CL &amp; Data'!C510</f>
        <v>-10.423757999999999</v>
      </c>
      <c r="F88" s="6">
        <f>'CL &amp; Data'!D510</f>
        <v>-37.778061000000001</v>
      </c>
      <c r="H88" s="6">
        <f>'CL &amp; Data'!E510</f>
        <v>-43.110970000000002</v>
      </c>
      <c r="J88" s="6">
        <f>'CL &amp; Data'!F510</f>
        <v>-38.460391999999999</v>
      </c>
      <c r="L88" s="6">
        <f>'CL &amp; Data'!L510/1000000000</f>
        <v>5.4008500000000002</v>
      </c>
      <c r="N88" s="6">
        <f>'CL &amp; Data'!M510</f>
        <v>-11.632269000000001</v>
      </c>
      <c r="P88" s="6">
        <f>'CL &amp; Data'!N510</f>
        <v>-37.613415000000003</v>
      </c>
      <c r="R88" s="6">
        <f>'CL &amp; Data'!O510</f>
        <v>-38.091346999999999</v>
      </c>
      <c r="T88" s="6">
        <f>'CL &amp; Data'!P510</f>
        <v>-46.559497999999998</v>
      </c>
      <c r="X88" s="6">
        <v>11.5825</v>
      </c>
      <c r="Z88" s="6">
        <v>-46.294181999999999</v>
      </c>
      <c r="AB88" s="6">
        <v>-21.607959999999999</v>
      </c>
      <c r="AD88" s="6">
        <v>-44.943618999999998</v>
      </c>
      <c r="AF88" s="6">
        <v>-36.156033000000001</v>
      </c>
    </row>
    <row r="89" spans="2:32" x14ac:dyDescent="0.25">
      <c r="B89" s="6">
        <f>'CL &amp; Data'!B511/1000000000</f>
        <v>5.4657999999999998</v>
      </c>
      <c r="D89" s="6">
        <f>'CL &amp; Data'!C511</f>
        <v>-10.516788999999999</v>
      </c>
      <c r="F89" s="6">
        <f>'CL &amp; Data'!D511</f>
        <v>-37.57085</v>
      </c>
      <c r="H89" s="6">
        <f>'CL &amp; Data'!E511</f>
        <v>-43.238678</v>
      </c>
      <c r="J89" s="6">
        <f>'CL &amp; Data'!F511</f>
        <v>-38.623936</v>
      </c>
      <c r="L89" s="6">
        <f>'CL &amp; Data'!L511/1000000000</f>
        <v>5.4657999999999998</v>
      </c>
      <c r="N89" s="6">
        <f>'CL &amp; Data'!M511</f>
        <v>-11.963865</v>
      </c>
      <c r="P89" s="6">
        <f>'CL &amp; Data'!N511</f>
        <v>-36.676746000000001</v>
      </c>
      <c r="R89" s="6">
        <f>'CL &amp; Data'!O511</f>
        <v>-38.270451000000001</v>
      </c>
      <c r="T89" s="6">
        <f>'CL &amp; Data'!P511</f>
        <v>-46.811805999999997</v>
      </c>
      <c r="X89" s="6">
        <v>11.71</v>
      </c>
      <c r="Z89" s="6">
        <v>-46.414909000000002</v>
      </c>
      <c r="AB89" s="6">
        <v>-21.593060000000001</v>
      </c>
      <c r="AD89" s="6">
        <v>-45.691783999999998</v>
      </c>
      <c r="AF89" s="6">
        <v>-36.147457000000003</v>
      </c>
    </row>
    <row r="90" spans="2:32" x14ac:dyDescent="0.25">
      <c r="B90" s="6">
        <f>'CL &amp; Data'!B512/1000000000</f>
        <v>5.5307500000000003</v>
      </c>
      <c r="D90" s="6">
        <f>'CL &amp; Data'!C512</f>
        <v>-10.650243</v>
      </c>
      <c r="F90" s="6">
        <f>'CL &amp; Data'!D512</f>
        <v>-37.377800000000001</v>
      </c>
      <c r="H90" s="6">
        <f>'CL &amp; Data'!E512</f>
        <v>-42.9636</v>
      </c>
      <c r="J90" s="6">
        <f>'CL &amp; Data'!F512</f>
        <v>-38.808143999999999</v>
      </c>
      <c r="L90" s="6">
        <f>'CL &amp; Data'!L512/1000000000</f>
        <v>5.5307500000000003</v>
      </c>
      <c r="N90" s="6">
        <f>'CL &amp; Data'!M512</f>
        <v>-12.244456</v>
      </c>
      <c r="P90" s="6">
        <f>'CL &amp; Data'!N512</f>
        <v>-35.837780000000002</v>
      </c>
      <c r="R90" s="6">
        <f>'CL &amp; Data'!O512</f>
        <v>-38.406466999999999</v>
      </c>
      <c r="T90" s="6">
        <f>'CL &amp; Data'!P512</f>
        <v>-46.789664999999999</v>
      </c>
      <c r="X90" s="6">
        <v>11.8375</v>
      </c>
      <c r="Z90" s="6">
        <v>-46.533938999999997</v>
      </c>
      <c r="AB90" s="6">
        <v>-21.583286000000001</v>
      </c>
      <c r="AD90" s="6">
        <v>-46.771327999999997</v>
      </c>
      <c r="AF90" s="6">
        <v>-36.137993000000002</v>
      </c>
    </row>
    <row r="91" spans="2:32" x14ac:dyDescent="0.25">
      <c r="B91" s="6">
        <f>'CL &amp; Data'!B513/1000000000</f>
        <v>5.5956999999999999</v>
      </c>
      <c r="D91" s="6">
        <f>'CL &amp; Data'!C513</f>
        <v>-10.836452</v>
      </c>
      <c r="F91" s="6">
        <f>'CL &amp; Data'!D513</f>
        <v>-37.431109999999997</v>
      </c>
      <c r="H91" s="6">
        <f>'CL &amp; Data'!E513</f>
        <v>-42.599113000000003</v>
      </c>
      <c r="J91" s="6">
        <f>'CL &amp; Data'!F513</f>
        <v>-38.833331999999999</v>
      </c>
      <c r="L91" s="6">
        <f>'CL &amp; Data'!L513/1000000000</f>
        <v>5.5956999999999999</v>
      </c>
      <c r="N91" s="6">
        <f>'CL &amp; Data'!M513</f>
        <v>-12.651467</v>
      </c>
      <c r="P91" s="6">
        <f>'CL &amp; Data'!N513</f>
        <v>-35.207672000000002</v>
      </c>
      <c r="R91" s="6">
        <f>'CL &amp; Data'!O513</f>
        <v>-38.486728999999997</v>
      </c>
      <c r="T91" s="6">
        <f>'CL &amp; Data'!P513</f>
        <v>-46.743426999999997</v>
      </c>
      <c r="X91" s="6">
        <v>11.965</v>
      </c>
      <c r="Z91" s="6">
        <v>-46.644759999999998</v>
      </c>
      <c r="AB91" s="6">
        <v>-21.574795000000002</v>
      </c>
      <c r="AD91" s="6">
        <v>-48.198807000000002</v>
      </c>
      <c r="AF91" s="6">
        <v>-36.097946</v>
      </c>
    </row>
    <row r="92" spans="2:32" x14ac:dyDescent="0.25">
      <c r="B92" s="6">
        <f>'CL &amp; Data'!B514/1000000000</f>
        <v>5.6606500000000004</v>
      </c>
      <c r="D92" s="6">
        <f>'CL &amp; Data'!C514</f>
        <v>-10.987784</v>
      </c>
      <c r="F92" s="6">
        <f>'CL &amp; Data'!D514</f>
        <v>-37.149441000000003</v>
      </c>
      <c r="H92" s="6">
        <f>'CL &amp; Data'!E514</f>
        <v>-42.457382000000003</v>
      </c>
      <c r="J92" s="6">
        <f>'CL &amp; Data'!F514</f>
        <v>-38.959845999999999</v>
      </c>
      <c r="L92" s="6">
        <f>'CL &amp; Data'!L514/1000000000</f>
        <v>5.6606500000000004</v>
      </c>
      <c r="N92" s="6">
        <f>'CL &amp; Data'!M514</f>
        <v>-12.936313</v>
      </c>
      <c r="P92" s="6">
        <f>'CL &amp; Data'!N514</f>
        <v>-34.599643999999998</v>
      </c>
      <c r="R92" s="6">
        <f>'CL &amp; Data'!O514</f>
        <v>-38.612068000000001</v>
      </c>
      <c r="T92" s="6">
        <f>'CL &amp; Data'!P514</f>
        <v>-46.706085000000002</v>
      </c>
      <c r="X92" s="6">
        <v>12.092499999999999</v>
      </c>
      <c r="Z92" s="6">
        <v>-46.768191999999999</v>
      </c>
      <c r="AB92" s="6">
        <v>-21.613686000000001</v>
      </c>
      <c r="AD92" s="6">
        <v>-49.461658</v>
      </c>
      <c r="AF92" s="6">
        <v>-36.082928000000003</v>
      </c>
    </row>
    <row r="93" spans="2:32" x14ac:dyDescent="0.25">
      <c r="B93" s="6">
        <f>'CL &amp; Data'!B515/1000000000</f>
        <v>5.7256</v>
      </c>
      <c r="D93" s="6">
        <f>'CL &amp; Data'!C515</f>
        <v>-11.231996000000001</v>
      </c>
      <c r="F93" s="6">
        <f>'CL &amp; Data'!D515</f>
        <v>-37.069065000000002</v>
      </c>
      <c r="H93" s="6">
        <f>'CL &amp; Data'!E515</f>
        <v>-42.384940999999998</v>
      </c>
      <c r="J93" s="6">
        <f>'CL &amp; Data'!F515</f>
        <v>-39.096004000000001</v>
      </c>
      <c r="L93" s="6">
        <f>'CL &amp; Data'!L515/1000000000</f>
        <v>5.7256</v>
      </c>
      <c r="N93" s="6">
        <f>'CL &amp; Data'!M515</f>
        <v>-13.322293999999999</v>
      </c>
      <c r="P93" s="6">
        <f>'CL &amp; Data'!N515</f>
        <v>-34.235835999999999</v>
      </c>
      <c r="R93" s="6">
        <f>'CL &amp; Data'!O515</f>
        <v>-38.809196</v>
      </c>
      <c r="T93" s="6">
        <f>'CL &amp; Data'!P515</f>
        <v>-46.913150999999999</v>
      </c>
      <c r="X93" s="6">
        <v>12.22</v>
      </c>
      <c r="Z93" s="6">
        <v>-46.926501999999999</v>
      </c>
      <c r="AB93" s="6">
        <v>-21.627818999999999</v>
      </c>
      <c r="AD93" s="6">
        <v>-50.593552000000003</v>
      </c>
      <c r="AF93" s="6">
        <v>-36.044716000000001</v>
      </c>
    </row>
    <row r="94" spans="2:32" x14ac:dyDescent="0.25">
      <c r="B94" s="6">
        <f>'CL &amp; Data'!B516/1000000000</f>
        <v>5.7905499999999996</v>
      </c>
      <c r="D94" s="6">
        <f>'CL &amp; Data'!C516</f>
        <v>-11.461760999999999</v>
      </c>
      <c r="F94" s="6">
        <f>'CL &amp; Data'!D516</f>
        <v>-36.682983</v>
      </c>
      <c r="H94" s="6">
        <f>'CL &amp; Data'!E516</f>
        <v>-42.516972000000003</v>
      </c>
      <c r="J94" s="6">
        <f>'CL &amp; Data'!F516</f>
        <v>-39.254531999999998</v>
      </c>
      <c r="L94" s="6">
        <f>'CL &amp; Data'!L516/1000000000</f>
        <v>5.7905499999999996</v>
      </c>
      <c r="N94" s="6">
        <f>'CL &amp; Data'!M516</f>
        <v>-13.612306999999999</v>
      </c>
      <c r="P94" s="6">
        <f>'CL &amp; Data'!N516</f>
        <v>-34.090584</v>
      </c>
      <c r="R94" s="6">
        <f>'CL &amp; Data'!O516</f>
        <v>-38.947009999999999</v>
      </c>
      <c r="T94" s="6">
        <f>'CL &amp; Data'!P516</f>
        <v>-47.129542999999998</v>
      </c>
      <c r="X94" s="6">
        <v>12.3475</v>
      </c>
      <c r="Z94" s="6">
        <v>-47.136088999999998</v>
      </c>
      <c r="AB94" s="6">
        <v>-21.660710999999999</v>
      </c>
      <c r="AD94" s="6">
        <v>-51.58643</v>
      </c>
      <c r="AF94" s="6">
        <v>-36.01144</v>
      </c>
    </row>
    <row r="95" spans="2:32" x14ac:dyDescent="0.25">
      <c r="B95" s="6">
        <f>'CL &amp; Data'!B517/1000000000</f>
        <v>5.8555000000000001</v>
      </c>
      <c r="D95" s="6">
        <f>'CL &amp; Data'!C517</f>
        <v>-11.827298000000001</v>
      </c>
      <c r="F95" s="6">
        <f>'CL &amp; Data'!D517</f>
        <v>-36.611935000000003</v>
      </c>
      <c r="H95" s="6">
        <f>'CL &amp; Data'!E517</f>
        <v>-42.388233</v>
      </c>
      <c r="J95" s="6">
        <f>'CL &amp; Data'!F517</f>
        <v>-39.310592999999997</v>
      </c>
      <c r="L95" s="6">
        <f>'CL &amp; Data'!L517/1000000000</f>
        <v>5.8555000000000001</v>
      </c>
      <c r="N95" s="6">
        <f>'CL &amp; Data'!M517</f>
        <v>-14.032867</v>
      </c>
      <c r="P95" s="6">
        <f>'CL &amp; Data'!N517</f>
        <v>-34.527923999999999</v>
      </c>
      <c r="R95" s="6">
        <f>'CL &amp; Data'!O517</f>
        <v>-39.116717999999999</v>
      </c>
      <c r="T95" s="6">
        <f>'CL &amp; Data'!P517</f>
        <v>-47.586857000000002</v>
      </c>
      <c r="X95" s="6">
        <v>12.475</v>
      </c>
      <c r="Z95" s="6">
        <v>-47.406700000000001</v>
      </c>
      <c r="AB95" s="6">
        <v>-21.6709</v>
      </c>
      <c r="AD95" s="6">
        <v>-52.371239000000003</v>
      </c>
      <c r="AF95" s="6">
        <v>-35.974716000000001</v>
      </c>
    </row>
    <row r="96" spans="2:32" x14ac:dyDescent="0.25">
      <c r="B96" s="6">
        <f>'CL &amp; Data'!B518/1000000000</f>
        <v>5.9204499999999998</v>
      </c>
      <c r="D96" s="6">
        <f>'CL &amp; Data'!C518</f>
        <v>-12.223212</v>
      </c>
      <c r="F96" s="6">
        <f>'CL &amp; Data'!D518</f>
        <v>-36.556491999999999</v>
      </c>
      <c r="H96" s="6">
        <f>'CL &amp; Data'!E518</f>
        <v>-42.482025</v>
      </c>
      <c r="J96" s="6">
        <f>'CL &amp; Data'!F518</f>
        <v>-39.372447999999999</v>
      </c>
      <c r="L96" s="6">
        <f>'CL &amp; Data'!L518/1000000000</f>
        <v>5.9204499999999998</v>
      </c>
      <c r="N96" s="6">
        <f>'CL &amp; Data'!M518</f>
        <v>-14.453874000000001</v>
      </c>
      <c r="P96" s="6">
        <f>'CL &amp; Data'!N518</f>
        <v>-35.069397000000002</v>
      </c>
      <c r="R96" s="6">
        <f>'CL &amp; Data'!O518</f>
        <v>-39.262886000000002</v>
      </c>
      <c r="T96" s="6">
        <f>'CL &amp; Data'!P518</f>
        <v>-48.031196999999999</v>
      </c>
      <c r="X96" s="6">
        <v>12.602499999999999</v>
      </c>
      <c r="Z96" s="6">
        <v>-47.731383999999998</v>
      </c>
      <c r="AB96" s="6">
        <v>-21.650304999999999</v>
      </c>
      <c r="AD96" s="6">
        <v>-53.192131000000003</v>
      </c>
      <c r="AF96" s="6">
        <v>-35.919604999999997</v>
      </c>
    </row>
    <row r="97" spans="2:32" x14ac:dyDescent="0.25">
      <c r="B97" s="6">
        <f>'CL &amp; Data'!B519/1000000000</f>
        <v>5.9854000000000003</v>
      </c>
      <c r="D97" s="6">
        <f>'CL &amp; Data'!C519</f>
        <v>-12.577396999999999</v>
      </c>
      <c r="F97" s="6">
        <f>'CL &amp; Data'!D519</f>
        <v>-36.383426999999998</v>
      </c>
      <c r="H97" s="6">
        <f>'CL &amp; Data'!E519</f>
        <v>-42.605392000000002</v>
      </c>
      <c r="J97" s="6">
        <f>'CL &amp; Data'!F519</f>
        <v>-39.414729999999999</v>
      </c>
      <c r="L97" s="6">
        <f>'CL &amp; Data'!L519/1000000000</f>
        <v>5.9854000000000003</v>
      </c>
      <c r="N97" s="6">
        <f>'CL &amp; Data'!M519</f>
        <v>-14.81479</v>
      </c>
      <c r="P97" s="6">
        <f>'CL &amp; Data'!N519</f>
        <v>-35.395144999999999</v>
      </c>
      <c r="R97" s="6">
        <f>'CL &amp; Data'!O519</f>
        <v>-39.354388999999998</v>
      </c>
      <c r="T97" s="6">
        <f>'CL &amp; Data'!P519</f>
        <v>-48.533653000000001</v>
      </c>
      <c r="X97" s="6">
        <v>12.73</v>
      </c>
      <c r="Z97" s="6">
        <v>-48.166015999999999</v>
      </c>
      <c r="AB97" s="6">
        <v>-21.654616999999998</v>
      </c>
      <c r="AD97" s="6">
        <v>-54.072842000000001</v>
      </c>
      <c r="AF97" s="6">
        <v>-35.874775</v>
      </c>
    </row>
    <row r="98" spans="2:32" x14ac:dyDescent="0.25">
      <c r="B98" s="6">
        <f>'CL &amp; Data'!B520/1000000000</f>
        <v>6.0503499999999999</v>
      </c>
      <c r="D98" s="6">
        <f>'CL &amp; Data'!C520</f>
        <v>-12.942708</v>
      </c>
      <c r="F98" s="6">
        <f>'CL &amp; Data'!D520</f>
        <v>-36.112155999999999</v>
      </c>
      <c r="H98" s="6">
        <f>'CL &amp; Data'!E520</f>
        <v>-42.695984000000003</v>
      </c>
      <c r="J98" s="6">
        <f>'CL &amp; Data'!F520</f>
        <v>-39.674762999999999</v>
      </c>
      <c r="L98" s="6">
        <f>'CL &amp; Data'!L520/1000000000</f>
        <v>6.0503499999999999</v>
      </c>
      <c r="N98" s="6">
        <f>'CL &amp; Data'!M520</f>
        <v>-15.088210999999999</v>
      </c>
      <c r="P98" s="6">
        <f>'CL &amp; Data'!N520</f>
        <v>-35.275585</v>
      </c>
      <c r="R98" s="6">
        <f>'CL &amp; Data'!O520</f>
        <v>-39.465117999999997</v>
      </c>
      <c r="T98" s="6">
        <f>'CL &amp; Data'!P520</f>
        <v>-48.946753999999999</v>
      </c>
      <c r="X98" s="6">
        <v>12.8575</v>
      </c>
      <c r="Z98" s="6">
        <v>-48.628326000000001</v>
      </c>
      <c r="AB98" s="6">
        <v>-21.641672</v>
      </c>
      <c r="AD98" s="6">
        <v>-54.951667999999998</v>
      </c>
      <c r="AF98" s="6">
        <v>-35.791187000000001</v>
      </c>
    </row>
    <row r="99" spans="2:32" x14ac:dyDescent="0.25">
      <c r="B99" s="6">
        <f>'CL &amp; Data'!B521/1000000000</f>
        <v>6.1153000000000004</v>
      </c>
      <c r="D99" s="6">
        <f>'CL &amp; Data'!C521</f>
        <v>-13.439568</v>
      </c>
      <c r="F99" s="6">
        <f>'CL &amp; Data'!D521</f>
        <v>-35.881633999999998</v>
      </c>
      <c r="H99" s="6">
        <f>'CL &amp; Data'!E521</f>
        <v>-42.542492000000003</v>
      </c>
      <c r="J99" s="6">
        <f>'CL &amp; Data'!F521</f>
        <v>-39.93956</v>
      </c>
      <c r="L99" s="6">
        <f>'CL &amp; Data'!L521/1000000000</f>
        <v>6.1153000000000004</v>
      </c>
      <c r="N99" s="6">
        <f>'CL &amp; Data'!M521</f>
        <v>-15.460711999999999</v>
      </c>
      <c r="P99" s="6">
        <f>'CL &amp; Data'!N521</f>
        <v>-35.195675000000001</v>
      </c>
      <c r="R99" s="6">
        <f>'CL &amp; Data'!O521</f>
        <v>-39.488720000000001</v>
      </c>
      <c r="T99" s="6">
        <f>'CL &amp; Data'!P521</f>
        <v>-49.270198999999998</v>
      </c>
      <c r="X99" s="6">
        <v>12.984999999999999</v>
      </c>
      <c r="Z99" s="6">
        <v>-48.955666000000001</v>
      </c>
      <c r="AB99" s="6">
        <v>-21.638287999999999</v>
      </c>
      <c r="AD99" s="6">
        <v>-55.767757000000003</v>
      </c>
      <c r="AF99" s="6">
        <v>-35.708401000000002</v>
      </c>
    </row>
    <row r="100" spans="2:32" x14ac:dyDescent="0.25">
      <c r="B100" s="6">
        <f>'CL &amp; Data'!B522/1000000000</f>
        <v>6.18025</v>
      </c>
      <c r="D100" s="6">
        <f>'CL &amp; Data'!C522</f>
        <v>-13.96599</v>
      </c>
      <c r="F100" s="6">
        <f>'CL &amp; Data'!D522</f>
        <v>-35.804138000000002</v>
      </c>
      <c r="H100" s="6">
        <f>'CL &amp; Data'!E522</f>
        <v>-42.655521</v>
      </c>
      <c r="J100" s="6">
        <f>'CL &amp; Data'!F522</f>
        <v>-40.162525000000002</v>
      </c>
      <c r="L100" s="6">
        <f>'CL &amp; Data'!L522/1000000000</f>
        <v>6.18025</v>
      </c>
      <c r="N100" s="6">
        <f>'CL &amp; Data'!M522</f>
        <v>-15.933764</v>
      </c>
      <c r="P100" s="6">
        <f>'CL &amp; Data'!N522</f>
        <v>-35.182873000000001</v>
      </c>
      <c r="R100" s="6">
        <f>'CL &amp; Data'!O522</f>
        <v>-39.467091000000003</v>
      </c>
      <c r="T100" s="6">
        <f>'CL &amp; Data'!P522</f>
        <v>-49.656849000000001</v>
      </c>
      <c r="X100" s="6">
        <v>13.112500000000001</v>
      </c>
      <c r="Z100" s="6">
        <v>-49.202891999999999</v>
      </c>
      <c r="AB100" s="6">
        <v>-21.647551</v>
      </c>
      <c r="AD100" s="6">
        <v>-57.171149999999997</v>
      </c>
      <c r="AF100" s="6">
        <v>-35.611815999999997</v>
      </c>
    </row>
    <row r="101" spans="2:32" x14ac:dyDescent="0.25">
      <c r="B101" s="6">
        <f>'CL &amp; Data'!B523/1000000000</f>
        <v>6.2451999999999996</v>
      </c>
      <c r="D101" s="6">
        <f>'CL &amp; Data'!C523</f>
        <v>-14.348621</v>
      </c>
      <c r="F101" s="6">
        <f>'CL &amp; Data'!D523</f>
        <v>-35.695576000000003</v>
      </c>
      <c r="H101" s="6">
        <f>'CL &amp; Data'!E523</f>
        <v>-42.722107000000001</v>
      </c>
      <c r="J101" s="6">
        <f>'CL &amp; Data'!F523</f>
        <v>-40.009472000000002</v>
      </c>
      <c r="L101" s="6">
        <f>'CL &amp; Data'!L523/1000000000</f>
        <v>6.2451999999999996</v>
      </c>
      <c r="N101" s="6">
        <f>'CL &amp; Data'!M523</f>
        <v>-16.346720000000001</v>
      </c>
      <c r="P101" s="6">
        <f>'CL &amp; Data'!N523</f>
        <v>-35.281914</v>
      </c>
      <c r="R101" s="6">
        <f>'CL &amp; Data'!O523</f>
        <v>-38.970367000000003</v>
      </c>
      <c r="T101" s="6">
        <f>'CL &amp; Data'!P523</f>
        <v>-49.613514000000002</v>
      </c>
      <c r="X101" s="6">
        <v>13.24</v>
      </c>
      <c r="Z101" s="6">
        <v>-49.269565999999998</v>
      </c>
      <c r="AB101" s="6">
        <v>-21.673296000000001</v>
      </c>
      <c r="AD101" s="6">
        <v>-59.137858999999999</v>
      </c>
      <c r="AF101" s="6">
        <v>-35.494469000000002</v>
      </c>
    </row>
    <row r="102" spans="2:32" x14ac:dyDescent="0.25">
      <c r="B102" s="6">
        <f>'CL &amp; Data'!B524/1000000000</f>
        <v>6.3101500000000001</v>
      </c>
      <c r="D102" s="6">
        <f>'CL &amp; Data'!C524</f>
        <v>-14.656181</v>
      </c>
      <c r="F102" s="6">
        <f>'CL &amp; Data'!D524</f>
        <v>-35.341782000000002</v>
      </c>
      <c r="H102" s="6">
        <f>'CL &amp; Data'!E524</f>
        <v>-42.809157999999996</v>
      </c>
      <c r="J102" s="6">
        <f>'CL &amp; Data'!F524</f>
        <v>-39.722549000000001</v>
      </c>
      <c r="L102" s="6">
        <f>'CL &amp; Data'!L524/1000000000</f>
        <v>6.3101500000000001</v>
      </c>
      <c r="N102" s="6">
        <f>'CL &amp; Data'!M524</f>
        <v>-16.664337</v>
      </c>
      <c r="P102" s="6">
        <f>'CL &amp; Data'!N524</f>
        <v>-35.193641999999997</v>
      </c>
      <c r="R102" s="6">
        <f>'CL &amp; Data'!O524</f>
        <v>-38.461868000000003</v>
      </c>
      <c r="T102" s="6">
        <f>'CL &amp; Data'!P524</f>
        <v>-49.308689000000001</v>
      </c>
      <c r="X102" s="6">
        <v>13.3675</v>
      </c>
      <c r="Z102" s="6">
        <v>-49.197868</v>
      </c>
      <c r="AB102" s="6">
        <v>-21.714217999999999</v>
      </c>
      <c r="AD102" s="6">
        <v>-59.868670999999999</v>
      </c>
      <c r="AF102" s="6">
        <v>-35.371169999999999</v>
      </c>
    </row>
    <row r="103" spans="2:32" x14ac:dyDescent="0.25">
      <c r="B103" s="6">
        <f>'CL &amp; Data'!B525/1000000000</f>
        <v>6.3750999999999998</v>
      </c>
      <c r="D103" s="6">
        <f>'CL &amp; Data'!C525</f>
        <v>-15.041243</v>
      </c>
      <c r="F103" s="6">
        <f>'CL &amp; Data'!D525</f>
        <v>-34.808982999999998</v>
      </c>
      <c r="H103" s="6">
        <f>'CL &amp; Data'!E525</f>
        <v>-42.693877999999998</v>
      </c>
      <c r="J103" s="6">
        <f>'CL &amp; Data'!F525</f>
        <v>-39.364860999999998</v>
      </c>
      <c r="L103" s="6">
        <f>'CL &amp; Data'!L525/1000000000</f>
        <v>6.3750999999999998</v>
      </c>
      <c r="N103" s="6">
        <f>'CL &amp; Data'!M525</f>
        <v>-17.098223000000001</v>
      </c>
      <c r="P103" s="6">
        <f>'CL &amp; Data'!N525</f>
        <v>-34.982391</v>
      </c>
      <c r="R103" s="6">
        <f>'CL &amp; Data'!O525</f>
        <v>-38.011313999999999</v>
      </c>
      <c r="T103" s="6">
        <f>'CL &amp; Data'!P525</f>
        <v>-48.947597999999999</v>
      </c>
      <c r="X103" s="6">
        <v>13.494999999999999</v>
      </c>
      <c r="Z103" s="6">
        <v>-49.044823000000001</v>
      </c>
      <c r="AB103" s="6">
        <v>-21.772797000000001</v>
      </c>
      <c r="AD103" s="6">
        <v>-60.331299000000001</v>
      </c>
      <c r="AF103" s="6">
        <v>-35.266258000000001</v>
      </c>
    </row>
    <row r="104" spans="2:32" x14ac:dyDescent="0.25">
      <c r="B104" s="6">
        <f>'CL &amp; Data'!B526/1000000000</f>
        <v>6.4400500000000003</v>
      </c>
      <c r="D104" s="6">
        <f>'CL &amp; Data'!C526</f>
        <v>-15.567575</v>
      </c>
      <c r="F104" s="6">
        <f>'CL &amp; Data'!D526</f>
        <v>-34.093449</v>
      </c>
      <c r="H104" s="6">
        <f>'CL &amp; Data'!E526</f>
        <v>-42.600079000000001</v>
      </c>
      <c r="J104" s="6">
        <f>'CL &amp; Data'!F526</f>
        <v>-38.970511999999999</v>
      </c>
      <c r="L104" s="6">
        <f>'CL &amp; Data'!L526/1000000000</f>
        <v>6.4400500000000003</v>
      </c>
      <c r="N104" s="6">
        <f>'CL &amp; Data'!M526</f>
        <v>-17.650171</v>
      </c>
      <c r="P104" s="6">
        <f>'CL &amp; Data'!N526</f>
        <v>-34.619143999999999</v>
      </c>
      <c r="R104" s="6">
        <f>'CL &amp; Data'!O526</f>
        <v>-37.742255999999998</v>
      </c>
      <c r="T104" s="6">
        <f>'CL &amp; Data'!P526</f>
        <v>-48.936248999999997</v>
      </c>
      <c r="X104" s="6">
        <v>13.6225</v>
      </c>
      <c r="Z104" s="6">
        <v>-48.887473999999997</v>
      </c>
      <c r="AB104" s="6">
        <v>-21.84967</v>
      </c>
      <c r="AD104" s="6">
        <v>-60.401299000000002</v>
      </c>
      <c r="AF104" s="6">
        <v>-35.146599000000002</v>
      </c>
    </row>
    <row r="105" spans="2:32" x14ac:dyDescent="0.25">
      <c r="B105" s="6">
        <f>'CL &amp; Data'!B527/1000000000</f>
        <v>6.5049999999999999</v>
      </c>
      <c r="D105" s="6">
        <f>'CL &amp; Data'!C527</f>
        <v>-16.161529999999999</v>
      </c>
      <c r="F105" s="6">
        <f>'CL &amp; Data'!D527</f>
        <v>-33.310859999999998</v>
      </c>
      <c r="H105" s="6">
        <f>'CL &amp; Data'!E527</f>
        <v>-42.439255000000003</v>
      </c>
      <c r="J105" s="6">
        <f>'CL &amp; Data'!F527</f>
        <v>-38.536704999999998</v>
      </c>
      <c r="L105" s="6">
        <f>'CL &amp; Data'!L527/1000000000</f>
        <v>6.5049999999999999</v>
      </c>
      <c r="N105" s="6">
        <f>'CL &amp; Data'!M527</f>
        <v>-18.424475000000001</v>
      </c>
      <c r="P105" s="6">
        <f>'CL &amp; Data'!N527</f>
        <v>-34.175685999999999</v>
      </c>
      <c r="R105" s="6">
        <f>'CL &amp; Data'!O527</f>
        <v>-37.370742999999997</v>
      </c>
      <c r="T105" s="6">
        <f>'CL &amp; Data'!P527</f>
        <v>-49.306519000000002</v>
      </c>
      <c r="X105" s="6">
        <v>13.75</v>
      </c>
      <c r="Z105" s="6">
        <v>-48.797874</v>
      </c>
      <c r="AB105" s="6">
        <v>-21.954058</v>
      </c>
      <c r="AD105" s="6">
        <v>-61.574730000000002</v>
      </c>
      <c r="AF105" s="6">
        <v>-35.045932999999998</v>
      </c>
    </row>
    <row r="106" spans="2:32" x14ac:dyDescent="0.25">
      <c r="B106" s="6">
        <f>'CL &amp; Data'!B528/1000000000</f>
        <v>6.5699500000000004</v>
      </c>
      <c r="D106" s="6">
        <f>'CL &amp; Data'!C528</f>
        <v>-16.634197</v>
      </c>
      <c r="F106" s="6">
        <f>'CL &amp; Data'!D528</f>
        <v>-32.625647999999998</v>
      </c>
      <c r="H106" s="6">
        <f>'CL &amp; Data'!E528</f>
        <v>-42.572173999999997</v>
      </c>
      <c r="J106" s="6">
        <f>'CL &amp; Data'!F528</f>
        <v>-38.184131999999998</v>
      </c>
      <c r="L106" s="6">
        <f>'CL &amp; Data'!L528/1000000000</f>
        <v>6.5699500000000004</v>
      </c>
      <c r="N106" s="6">
        <f>'CL &amp; Data'!M528</f>
        <v>-18.883009000000001</v>
      </c>
      <c r="P106" s="6">
        <f>'CL &amp; Data'!N528</f>
        <v>-33.790787000000002</v>
      </c>
      <c r="R106" s="6">
        <f>'CL &amp; Data'!O528</f>
        <v>-37.175930000000001</v>
      </c>
      <c r="T106" s="6">
        <f>'CL &amp; Data'!P528</f>
        <v>-50.055194999999998</v>
      </c>
      <c r="X106" s="6">
        <v>13.8775</v>
      </c>
      <c r="Z106" s="6">
        <v>-48.693306</v>
      </c>
      <c r="AB106" s="6">
        <v>-22.044219999999999</v>
      </c>
      <c r="AD106" s="6">
        <v>-61.977741000000002</v>
      </c>
      <c r="AF106" s="6">
        <v>-34.949779999999997</v>
      </c>
    </row>
    <row r="107" spans="2:32" x14ac:dyDescent="0.25">
      <c r="B107" s="6">
        <f>'CL &amp; Data'!B529/1000000000</f>
        <v>6.6349</v>
      </c>
      <c r="D107" s="6">
        <f>'CL &amp; Data'!C529</f>
        <v>-17.019257</v>
      </c>
      <c r="F107" s="6">
        <f>'CL &amp; Data'!D529</f>
        <v>-31.883721999999999</v>
      </c>
      <c r="H107" s="6">
        <f>'CL &amp; Data'!E529</f>
        <v>-42.894474000000002</v>
      </c>
      <c r="J107" s="6">
        <f>'CL &amp; Data'!F529</f>
        <v>-37.950705999999997</v>
      </c>
      <c r="L107" s="6">
        <f>'CL &amp; Data'!L529/1000000000</f>
        <v>6.6349</v>
      </c>
      <c r="N107" s="6">
        <f>'CL &amp; Data'!M529</f>
        <v>-19.424885</v>
      </c>
      <c r="P107" s="6">
        <f>'CL &amp; Data'!N529</f>
        <v>-33.484585000000003</v>
      </c>
      <c r="R107" s="6">
        <f>'CL &amp; Data'!O529</f>
        <v>-36.979973000000001</v>
      </c>
      <c r="T107" s="6">
        <f>'CL &amp; Data'!P529</f>
        <v>-50.798363000000002</v>
      </c>
      <c r="X107" s="6">
        <v>14.005000000000001</v>
      </c>
      <c r="Z107" s="6">
        <v>-48.694716999999997</v>
      </c>
      <c r="AB107" s="6">
        <v>-22.145855000000001</v>
      </c>
      <c r="AD107" s="6">
        <v>-62.467250999999997</v>
      </c>
      <c r="AF107" s="6">
        <v>-34.870654999999999</v>
      </c>
    </row>
    <row r="108" spans="2:32" x14ac:dyDescent="0.25">
      <c r="B108" s="6">
        <f>'CL &amp; Data'!B530/1000000000</f>
        <v>6.6998499999999996</v>
      </c>
      <c r="D108" s="6">
        <f>'CL &amp; Data'!C530</f>
        <v>-17.356804</v>
      </c>
      <c r="F108" s="6">
        <f>'CL &amp; Data'!D530</f>
        <v>-31.312909999999999</v>
      </c>
      <c r="H108" s="6">
        <f>'CL &amp; Data'!E530</f>
        <v>-43.188972</v>
      </c>
      <c r="J108" s="6">
        <f>'CL &amp; Data'!F530</f>
        <v>-37.720055000000002</v>
      </c>
      <c r="L108" s="6">
        <f>'CL &amp; Data'!L530/1000000000</f>
        <v>6.6998499999999996</v>
      </c>
      <c r="N108" s="6">
        <f>'CL &amp; Data'!M530</f>
        <v>-19.765833000000001</v>
      </c>
      <c r="P108" s="6">
        <f>'CL &amp; Data'!N530</f>
        <v>-33.133761999999997</v>
      </c>
      <c r="R108" s="6">
        <f>'CL &amp; Data'!O530</f>
        <v>-36.789692000000002</v>
      </c>
      <c r="T108" s="6">
        <f>'CL &amp; Data'!P530</f>
        <v>-51.721806000000001</v>
      </c>
      <c r="X108" s="6">
        <v>14.1325</v>
      </c>
      <c r="Z108" s="6">
        <v>-48.724594000000003</v>
      </c>
      <c r="AB108" s="6">
        <v>-22.234355999999998</v>
      </c>
      <c r="AD108" s="6">
        <v>-63.136702999999997</v>
      </c>
      <c r="AF108" s="6">
        <v>-34.805244000000002</v>
      </c>
    </row>
    <row r="109" spans="2:32" x14ac:dyDescent="0.25">
      <c r="B109" s="6">
        <f>'CL &amp; Data'!B531/1000000000</f>
        <v>6.7648000000000001</v>
      </c>
      <c r="D109" s="6">
        <f>'CL &amp; Data'!C531</f>
        <v>-17.705712999999999</v>
      </c>
      <c r="F109" s="6">
        <f>'CL &amp; Data'!D531</f>
        <v>-30.797885999999998</v>
      </c>
      <c r="H109" s="6">
        <f>'CL &amp; Data'!E531</f>
        <v>-43.089851000000003</v>
      </c>
      <c r="J109" s="6">
        <f>'CL &amp; Data'!F531</f>
        <v>-37.4193</v>
      </c>
      <c r="L109" s="6">
        <f>'CL &amp; Data'!L531/1000000000</f>
        <v>6.7648000000000001</v>
      </c>
      <c r="N109" s="6">
        <f>'CL &amp; Data'!M531</f>
        <v>-20.214431999999999</v>
      </c>
      <c r="P109" s="6">
        <f>'CL &amp; Data'!N531</f>
        <v>-32.734768000000003</v>
      </c>
      <c r="R109" s="6">
        <f>'CL &amp; Data'!O531</f>
        <v>-36.551124999999999</v>
      </c>
      <c r="T109" s="6">
        <f>'CL &amp; Data'!P531</f>
        <v>-52.557105999999997</v>
      </c>
      <c r="X109" s="6">
        <v>14.26</v>
      </c>
      <c r="Z109" s="6">
        <v>-48.783099999999997</v>
      </c>
      <c r="AB109" s="6">
        <v>-22.310773999999999</v>
      </c>
      <c r="AD109" s="6">
        <v>-63.411304000000001</v>
      </c>
      <c r="AF109" s="6">
        <v>-34.751766000000003</v>
      </c>
    </row>
    <row r="110" spans="2:32" x14ac:dyDescent="0.25">
      <c r="B110" s="6">
        <f>'CL &amp; Data'!B532/1000000000</f>
        <v>6.8297499999999998</v>
      </c>
      <c r="D110" s="6">
        <f>'CL &amp; Data'!C532</f>
        <v>-17.999510000000001</v>
      </c>
      <c r="F110" s="6">
        <f>'CL &amp; Data'!D532</f>
        <v>-30.363071000000001</v>
      </c>
      <c r="H110" s="6">
        <f>'CL &amp; Data'!E532</f>
        <v>-42.852169000000004</v>
      </c>
      <c r="J110" s="6">
        <f>'CL &amp; Data'!F532</f>
        <v>-37.105666999999997</v>
      </c>
      <c r="L110" s="6">
        <f>'CL &amp; Data'!L532/1000000000</f>
        <v>6.8297499999999998</v>
      </c>
      <c r="N110" s="6">
        <f>'CL &amp; Data'!M532</f>
        <v>-20.276838000000001</v>
      </c>
      <c r="P110" s="6">
        <f>'CL &amp; Data'!N532</f>
        <v>-32.176712000000002</v>
      </c>
      <c r="R110" s="6">
        <f>'CL &amp; Data'!O532</f>
        <v>-36.340302000000001</v>
      </c>
      <c r="T110" s="6">
        <f>'CL &amp; Data'!P532</f>
        <v>-52.943480999999998</v>
      </c>
      <c r="X110" s="6">
        <v>14.387499999999999</v>
      </c>
      <c r="Z110" s="6">
        <v>-48.957756000000003</v>
      </c>
      <c r="AB110" s="6">
        <v>-22.373982999999999</v>
      </c>
      <c r="AD110" s="6">
        <v>-63.495628000000004</v>
      </c>
      <c r="AF110" s="6">
        <v>-34.710158999999997</v>
      </c>
    </row>
    <row r="111" spans="2:32" x14ac:dyDescent="0.25">
      <c r="B111" s="6">
        <f>'CL &amp; Data'!B533/1000000000</f>
        <v>6.8947000000000003</v>
      </c>
      <c r="D111" s="6">
        <f>'CL &amp; Data'!C533</f>
        <v>-18.269157</v>
      </c>
      <c r="F111" s="6">
        <f>'CL &amp; Data'!D533</f>
        <v>-30.135083999999999</v>
      </c>
      <c r="H111" s="6">
        <f>'CL &amp; Data'!E533</f>
        <v>-42.463810000000002</v>
      </c>
      <c r="J111" s="6">
        <f>'CL &amp; Data'!F533</f>
        <v>-36.801174000000003</v>
      </c>
      <c r="L111" s="6">
        <f>'CL &amp; Data'!L533/1000000000</f>
        <v>6.8947000000000003</v>
      </c>
      <c r="N111" s="6">
        <f>'CL &amp; Data'!M533</f>
        <v>-20.267702</v>
      </c>
      <c r="P111" s="6">
        <f>'CL &amp; Data'!N533</f>
        <v>-31.845734</v>
      </c>
      <c r="R111" s="6">
        <f>'CL &amp; Data'!O533</f>
        <v>-36.089770999999999</v>
      </c>
      <c r="T111" s="6">
        <f>'CL &amp; Data'!P533</f>
        <v>-52.868141000000001</v>
      </c>
      <c r="X111" s="6">
        <v>14.515000000000001</v>
      </c>
      <c r="Z111" s="6">
        <v>-49.09346</v>
      </c>
      <c r="AB111" s="6">
        <v>-22.42944</v>
      </c>
      <c r="AD111" s="6">
        <v>-63.135696000000003</v>
      </c>
      <c r="AF111" s="6">
        <v>-34.662891000000002</v>
      </c>
    </row>
    <row r="112" spans="2:32" x14ac:dyDescent="0.25">
      <c r="B112" s="6">
        <f>'CL &amp; Data'!B534/1000000000</f>
        <v>6.9596499999999999</v>
      </c>
      <c r="D112" s="6">
        <f>'CL &amp; Data'!C534</f>
        <v>-18.417308999999999</v>
      </c>
      <c r="F112" s="6">
        <f>'CL &amp; Data'!D534</f>
        <v>-30.196978000000001</v>
      </c>
      <c r="H112" s="6">
        <f>'CL &amp; Data'!E534</f>
        <v>-42.064304</v>
      </c>
      <c r="J112" s="6">
        <f>'CL &amp; Data'!F534</f>
        <v>-36.701053999999999</v>
      </c>
      <c r="L112" s="6">
        <f>'CL &amp; Data'!L534/1000000000</f>
        <v>6.9596499999999999</v>
      </c>
      <c r="N112" s="6">
        <f>'CL &amp; Data'!M534</f>
        <v>-19.955120000000001</v>
      </c>
      <c r="P112" s="6">
        <f>'CL &amp; Data'!N534</f>
        <v>-31.793232</v>
      </c>
      <c r="R112" s="6">
        <f>'CL &amp; Data'!O534</f>
        <v>-35.942256999999998</v>
      </c>
      <c r="T112" s="6">
        <f>'CL &amp; Data'!P534</f>
        <v>-52.136626999999997</v>
      </c>
      <c r="X112" s="6">
        <v>14.6425</v>
      </c>
      <c r="Z112" s="6">
        <v>-49.126083000000001</v>
      </c>
      <c r="AB112" s="6">
        <v>-22.459602</v>
      </c>
      <c r="AD112" s="6">
        <v>-62.419936999999997</v>
      </c>
      <c r="AF112" s="6">
        <v>-34.614773</v>
      </c>
    </row>
    <row r="113" spans="2:32" x14ac:dyDescent="0.25">
      <c r="B113" s="6">
        <f>'CL &amp; Data'!B535/1000000000</f>
        <v>7.0246000000000004</v>
      </c>
      <c r="D113" s="6">
        <f>'CL &amp; Data'!C535</f>
        <v>-18.515326999999999</v>
      </c>
      <c r="F113" s="6">
        <f>'CL &amp; Data'!D535</f>
        <v>-30.450050000000001</v>
      </c>
      <c r="H113" s="6">
        <f>'CL &amp; Data'!E535</f>
        <v>-41.606803999999997</v>
      </c>
      <c r="J113" s="6">
        <f>'CL &amp; Data'!F535</f>
        <v>-36.540432000000003</v>
      </c>
      <c r="L113" s="6">
        <f>'CL &amp; Data'!L535/1000000000</f>
        <v>7.0246000000000004</v>
      </c>
      <c r="N113" s="6">
        <f>'CL &amp; Data'!M535</f>
        <v>-19.471598</v>
      </c>
      <c r="P113" s="6">
        <f>'CL &amp; Data'!N535</f>
        <v>-32.038398999999998</v>
      </c>
      <c r="R113" s="6">
        <f>'CL &amp; Data'!O535</f>
        <v>-35.739376</v>
      </c>
      <c r="T113" s="6">
        <f>'CL &amp; Data'!P535</f>
        <v>-51.254654000000002</v>
      </c>
      <c r="X113" s="6">
        <v>14.77</v>
      </c>
      <c r="Z113" s="6">
        <v>-49.143250000000002</v>
      </c>
      <c r="AB113" s="6">
        <v>-22.482469999999999</v>
      </c>
      <c r="AD113" s="6">
        <v>-61.843604999999997</v>
      </c>
      <c r="AF113" s="6">
        <v>-34.567276</v>
      </c>
    </row>
    <row r="114" spans="2:32" x14ac:dyDescent="0.25">
      <c r="B114" s="6">
        <f>'CL &amp; Data'!B536/1000000000</f>
        <v>7.08955</v>
      </c>
      <c r="D114" s="6">
        <f>'CL &amp; Data'!C536</f>
        <v>-18.431280000000001</v>
      </c>
      <c r="F114" s="6">
        <f>'CL &amp; Data'!D536</f>
        <v>-30.804652999999998</v>
      </c>
      <c r="H114" s="6">
        <f>'CL &amp; Data'!E536</f>
        <v>-41.314242999999998</v>
      </c>
      <c r="J114" s="6">
        <f>'CL &amp; Data'!F536</f>
        <v>-36.341557000000002</v>
      </c>
      <c r="L114" s="6">
        <f>'CL &amp; Data'!L536/1000000000</f>
        <v>7.08955</v>
      </c>
      <c r="N114" s="6">
        <f>'CL &amp; Data'!M536</f>
        <v>-18.823364000000002</v>
      </c>
      <c r="P114" s="6">
        <f>'CL &amp; Data'!N536</f>
        <v>-32.491554000000001</v>
      </c>
      <c r="R114" s="6">
        <f>'CL &amp; Data'!O536</f>
        <v>-35.583159999999999</v>
      </c>
      <c r="T114" s="6">
        <f>'CL &amp; Data'!P536</f>
        <v>-50.507956999999998</v>
      </c>
      <c r="X114" s="6">
        <v>14.897500000000001</v>
      </c>
      <c r="Z114" s="6">
        <v>-49.077404000000001</v>
      </c>
      <c r="AB114" s="6">
        <v>-22.503672000000002</v>
      </c>
      <c r="AD114" s="6">
        <v>-61.270423999999998</v>
      </c>
      <c r="AF114" s="6">
        <v>-34.508220999999999</v>
      </c>
    </row>
    <row r="115" spans="2:32" x14ac:dyDescent="0.25">
      <c r="B115" s="6">
        <f>'CL &amp; Data'!B537/1000000000</f>
        <v>7.1544999999999996</v>
      </c>
      <c r="D115" s="6">
        <f>'CL &amp; Data'!C537</f>
        <v>-18.184813999999999</v>
      </c>
      <c r="F115" s="6">
        <f>'CL &amp; Data'!D537</f>
        <v>-31.123816999999999</v>
      </c>
      <c r="H115" s="6">
        <f>'CL &amp; Data'!E537</f>
        <v>-41.039776000000003</v>
      </c>
      <c r="J115" s="6">
        <f>'CL &amp; Data'!F537</f>
        <v>-35.976669000000001</v>
      </c>
      <c r="L115" s="6">
        <f>'CL &amp; Data'!L537/1000000000</f>
        <v>7.1544999999999996</v>
      </c>
      <c r="N115" s="6">
        <f>'CL &amp; Data'!M537</f>
        <v>-18.123857000000001</v>
      </c>
      <c r="P115" s="6">
        <f>'CL &amp; Data'!N537</f>
        <v>-32.956963000000002</v>
      </c>
      <c r="R115" s="6">
        <f>'CL &amp; Data'!O537</f>
        <v>-35.218783999999999</v>
      </c>
      <c r="T115" s="6">
        <f>'CL &amp; Data'!P537</f>
        <v>-49.936432000000003</v>
      </c>
      <c r="X115" s="6">
        <v>15.025</v>
      </c>
      <c r="Z115" s="6">
        <v>-49.019424000000001</v>
      </c>
      <c r="AB115" s="6">
        <v>-22.526516000000001</v>
      </c>
      <c r="AD115" s="6">
        <v>-60.742061999999997</v>
      </c>
      <c r="AF115" s="6">
        <v>-34.438853999999999</v>
      </c>
    </row>
    <row r="116" spans="2:32" x14ac:dyDescent="0.25">
      <c r="B116" s="6">
        <f>'CL &amp; Data'!B538/1000000000</f>
        <v>7.2194500000000001</v>
      </c>
      <c r="D116" s="6">
        <f>'CL &amp; Data'!C538</f>
        <v>-17.773295999999998</v>
      </c>
      <c r="F116" s="6">
        <f>'CL &amp; Data'!D538</f>
        <v>-31.629352999999998</v>
      </c>
      <c r="H116" s="6">
        <f>'CL &amp; Data'!E538</f>
        <v>-41.046275999999999</v>
      </c>
      <c r="J116" s="6">
        <f>'CL &amp; Data'!F538</f>
        <v>-35.645434999999999</v>
      </c>
      <c r="L116" s="6">
        <f>'CL &amp; Data'!L538/1000000000</f>
        <v>7.2194500000000001</v>
      </c>
      <c r="N116" s="6">
        <f>'CL &amp; Data'!M538</f>
        <v>-17.494848000000001</v>
      </c>
      <c r="P116" s="6">
        <f>'CL &amp; Data'!N538</f>
        <v>-33.542850000000001</v>
      </c>
      <c r="R116" s="6">
        <f>'CL &amp; Data'!O538</f>
        <v>-34.903697999999999</v>
      </c>
      <c r="T116" s="6">
        <f>'CL &amp; Data'!P538</f>
        <v>-49.581135000000003</v>
      </c>
      <c r="X116" s="6">
        <v>15.1525</v>
      </c>
      <c r="Z116" s="6">
        <v>-48.917442000000001</v>
      </c>
      <c r="AB116" s="6">
        <v>-22.558928000000002</v>
      </c>
      <c r="AD116" s="6">
        <v>-60.405124999999998</v>
      </c>
      <c r="AF116" s="6">
        <v>-34.364063000000002</v>
      </c>
    </row>
    <row r="117" spans="2:32" x14ac:dyDescent="0.25">
      <c r="B117" s="6">
        <f>'CL &amp; Data'!B539/1000000000</f>
        <v>7.2843999999999998</v>
      </c>
      <c r="D117" s="6">
        <f>'CL &amp; Data'!C539</f>
        <v>-17.183309999999999</v>
      </c>
      <c r="F117" s="6">
        <f>'CL &amp; Data'!D539</f>
        <v>-32.009940999999998</v>
      </c>
      <c r="H117" s="6">
        <f>'CL &amp; Data'!E539</f>
        <v>-41.127136</v>
      </c>
      <c r="J117" s="6">
        <f>'CL &amp; Data'!F539</f>
        <v>-35.407581</v>
      </c>
      <c r="L117" s="6">
        <f>'CL &amp; Data'!L539/1000000000</f>
        <v>7.2843999999999998</v>
      </c>
      <c r="N117" s="6">
        <f>'CL &amp; Data'!M539</f>
        <v>-16.729251999999999</v>
      </c>
      <c r="P117" s="6">
        <f>'CL &amp; Data'!N539</f>
        <v>-33.897316000000004</v>
      </c>
      <c r="R117" s="6">
        <f>'CL &amp; Data'!O539</f>
        <v>-34.630263999999997</v>
      </c>
      <c r="T117" s="6">
        <f>'CL &amp; Data'!P539</f>
        <v>-49.235748000000001</v>
      </c>
      <c r="X117" s="6">
        <v>15.28</v>
      </c>
      <c r="Z117" s="6">
        <v>-48.751964999999998</v>
      </c>
      <c r="AB117" s="6">
        <v>-22.608315000000001</v>
      </c>
      <c r="AD117" s="6">
        <v>-59.969741999999997</v>
      </c>
      <c r="AF117" s="6">
        <v>-34.278720999999997</v>
      </c>
    </row>
    <row r="118" spans="2:32" x14ac:dyDescent="0.25">
      <c r="B118" s="6">
        <f>'CL &amp; Data'!B540/1000000000</f>
        <v>7.3493500000000003</v>
      </c>
      <c r="D118" s="6">
        <f>'CL &amp; Data'!C540</f>
        <v>-16.692833</v>
      </c>
      <c r="F118" s="6">
        <f>'CL &amp; Data'!D540</f>
        <v>-32.343944999999998</v>
      </c>
      <c r="H118" s="6">
        <f>'CL &amp; Data'!E540</f>
        <v>-41.290970000000002</v>
      </c>
      <c r="J118" s="6">
        <f>'CL &amp; Data'!F540</f>
        <v>-35.276786999999999</v>
      </c>
      <c r="L118" s="6">
        <f>'CL &amp; Data'!L540/1000000000</f>
        <v>7.3493500000000003</v>
      </c>
      <c r="N118" s="6">
        <f>'CL &amp; Data'!M540</f>
        <v>-16.149519000000002</v>
      </c>
      <c r="P118" s="6">
        <f>'CL &amp; Data'!N540</f>
        <v>-34.218212000000001</v>
      </c>
      <c r="R118" s="6">
        <f>'CL &amp; Data'!O540</f>
        <v>-34.517158999999999</v>
      </c>
      <c r="T118" s="6">
        <f>'CL &amp; Data'!P540</f>
        <v>-48.845081</v>
      </c>
      <c r="X118" s="6">
        <v>15.407500000000001</v>
      </c>
      <c r="Z118" s="6">
        <v>-48.441048000000002</v>
      </c>
      <c r="AB118" s="6">
        <v>-22.671939999999999</v>
      </c>
      <c r="AD118" s="6">
        <v>-59.393622999999998</v>
      </c>
      <c r="AF118" s="6">
        <v>-34.183574999999998</v>
      </c>
    </row>
    <row r="119" spans="2:32" x14ac:dyDescent="0.25">
      <c r="B119" s="6">
        <f>'CL &amp; Data'!B541/1000000000</f>
        <v>7.4142999999999999</v>
      </c>
      <c r="D119" s="6">
        <f>'CL &amp; Data'!C541</f>
        <v>-16.194510000000001</v>
      </c>
      <c r="F119" s="6">
        <f>'CL &amp; Data'!D541</f>
        <v>-32.506900999999999</v>
      </c>
      <c r="H119" s="6">
        <f>'CL &amp; Data'!E541</f>
        <v>-41.366562000000002</v>
      </c>
      <c r="J119" s="6">
        <f>'CL &amp; Data'!F541</f>
        <v>-35.122971</v>
      </c>
      <c r="L119" s="6">
        <f>'CL &amp; Data'!L541/1000000000</f>
        <v>7.4142999999999999</v>
      </c>
      <c r="N119" s="6">
        <f>'CL &amp; Data'!M541</f>
        <v>-15.582777999999999</v>
      </c>
      <c r="P119" s="6">
        <f>'CL &amp; Data'!N541</f>
        <v>-34.360168000000002</v>
      </c>
      <c r="R119" s="6">
        <f>'CL &amp; Data'!O541</f>
        <v>-34.398457000000001</v>
      </c>
      <c r="T119" s="6">
        <f>'CL &amp; Data'!P541</f>
        <v>-48.475051999999998</v>
      </c>
      <c r="X119" s="6">
        <v>15.535</v>
      </c>
      <c r="Z119" s="6">
        <v>-48.091208999999999</v>
      </c>
      <c r="AB119" s="6">
        <v>-22.750256</v>
      </c>
      <c r="AD119" s="6">
        <v>-58.672508000000001</v>
      </c>
      <c r="AF119" s="6">
        <v>-34.075660999999997</v>
      </c>
    </row>
    <row r="120" spans="2:32" x14ac:dyDescent="0.25">
      <c r="B120" s="6">
        <f>'CL &amp; Data'!B542/1000000000</f>
        <v>7.4792500000000004</v>
      </c>
      <c r="D120" s="6">
        <f>'CL &amp; Data'!C542</f>
        <v>-15.681271000000001</v>
      </c>
      <c r="F120" s="6">
        <f>'CL &amp; Data'!D542</f>
        <v>-32.692211</v>
      </c>
      <c r="H120" s="6">
        <f>'CL &amp; Data'!E542</f>
        <v>-41.642197000000003</v>
      </c>
      <c r="J120" s="6">
        <f>'CL &amp; Data'!F542</f>
        <v>-34.889290000000003</v>
      </c>
      <c r="L120" s="6">
        <f>'CL &amp; Data'!L542/1000000000</f>
        <v>7.4792500000000004</v>
      </c>
      <c r="N120" s="6">
        <f>'CL &amp; Data'!M542</f>
        <v>-15.023866</v>
      </c>
      <c r="P120" s="6">
        <f>'CL &amp; Data'!N542</f>
        <v>-34.550078999999997</v>
      </c>
      <c r="R120" s="6">
        <f>'CL &amp; Data'!O542</f>
        <v>-34.226672999999998</v>
      </c>
      <c r="T120" s="6">
        <f>'CL &amp; Data'!P542</f>
        <v>-47.965462000000002</v>
      </c>
      <c r="X120" s="6">
        <v>15.6625</v>
      </c>
      <c r="Z120" s="6">
        <v>-47.815331</v>
      </c>
      <c r="AB120" s="6">
        <v>-22.834693999999999</v>
      </c>
      <c r="AD120" s="6">
        <v>-57.943728999999998</v>
      </c>
      <c r="AF120" s="6">
        <v>-33.969470999999999</v>
      </c>
    </row>
    <row r="121" spans="2:32" x14ac:dyDescent="0.25">
      <c r="B121" s="6">
        <f>'CL &amp; Data'!B543/1000000000</f>
        <v>7.5442</v>
      </c>
      <c r="D121" s="6">
        <f>'CL &amp; Data'!C543</f>
        <v>-15.178592999999999</v>
      </c>
      <c r="F121" s="6">
        <f>'CL &amp; Data'!D543</f>
        <v>-32.901096000000003</v>
      </c>
      <c r="H121" s="6">
        <f>'CL &amp; Data'!E543</f>
        <v>-41.602607999999996</v>
      </c>
      <c r="J121" s="6">
        <f>'CL &amp; Data'!F543</f>
        <v>-34.596255999999997</v>
      </c>
      <c r="L121" s="6">
        <f>'CL &amp; Data'!L543/1000000000</f>
        <v>7.5442</v>
      </c>
      <c r="N121" s="6">
        <f>'CL &amp; Data'!M543</f>
        <v>-14.463511</v>
      </c>
      <c r="P121" s="6">
        <f>'CL &amp; Data'!N543</f>
        <v>-34.764980000000001</v>
      </c>
      <c r="R121" s="6">
        <f>'CL &amp; Data'!O543</f>
        <v>-33.835621000000003</v>
      </c>
      <c r="T121" s="6">
        <f>'CL &amp; Data'!P543</f>
        <v>-47.402348000000003</v>
      </c>
      <c r="X121" s="6">
        <v>15.79</v>
      </c>
      <c r="Z121" s="6">
        <v>-47.607852999999999</v>
      </c>
      <c r="AB121" s="6">
        <v>-22.929978999999999</v>
      </c>
      <c r="AD121" s="6">
        <v>-56.540675999999998</v>
      </c>
      <c r="AF121" s="6">
        <v>-33.859810000000003</v>
      </c>
    </row>
    <row r="122" spans="2:32" x14ac:dyDescent="0.25">
      <c r="B122" s="6">
        <f>'CL &amp; Data'!B544/1000000000</f>
        <v>7.6091499999999996</v>
      </c>
      <c r="D122" s="6">
        <f>'CL &amp; Data'!C544</f>
        <v>-14.718772</v>
      </c>
      <c r="F122" s="6">
        <f>'CL &amp; Data'!D544</f>
        <v>-33.035930999999998</v>
      </c>
      <c r="H122" s="6">
        <f>'CL &amp; Data'!E544</f>
        <v>-41.591988000000001</v>
      </c>
      <c r="J122" s="6">
        <f>'CL &amp; Data'!F544</f>
        <v>-34.453598</v>
      </c>
      <c r="L122" s="6">
        <f>'CL &amp; Data'!L544/1000000000</f>
        <v>7.6091499999999996</v>
      </c>
      <c r="N122" s="6">
        <f>'CL &amp; Data'!M544</f>
        <v>-13.929943</v>
      </c>
      <c r="P122" s="6">
        <f>'CL &amp; Data'!N544</f>
        <v>-34.969658000000003</v>
      </c>
      <c r="R122" s="6">
        <f>'CL &amp; Data'!O544</f>
        <v>-33.647078999999998</v>
      </c>
      <c r="T122" s="6">
        <f>'CL &amp; Data'!P544</f>
        <v>-46.928474000000001</v>
      </c>
      <c r="X122" s="6">
        <v>15.9175</v>
      </c>
      <c r="Z122" s="6">
        <v>-47.597248</v>
      </c>
      <c r="AB122" s="6">
        <v>-23.025143</v>
      </c>
      <c r="AD122" s="6">
        <v>-54.526291000000001</v>
      </c>
      <c r="AF122" s="6">
        <v>-33.762466000000003</v>
      </c>
    </row>
    <row r="123" spans="2:32" x14ac:dyDescent="0.25">
      <c r="B123" s="6">
        <f>'CL &amp; Data'!B545/1000000000</f>
        <v>7.6741000000000001</v>
      </c>
      <c r="D123" s="6">
        <f>'CL &amp; Data'!C545</f>
        <v>-14.362015</v>
      </c>
      <c r="F123" s="6">
        <f>'CL &amp; Data'!D545</f>
        <v>-33.214072999999999</v>
      </c>
      <c r="H123" s="6">
        <f>'CL &amp; Data'!E545</f>
        <v>-41.460014000000001</v>
      </c>
      <c r="J123" s="6">
        <f>'CL &amp; Data'!F545</f>
        <v>-34.230342999999998</v>
      </c>
      <c r="L123" s="6">
        <f>'CL &amp; Data'!L545/1000000000</f>
        <v>7.6741000000000001</v>
      </c>
      <c r="N123" s="6">
        <f>'CL &amp; Data'!M545</f>
        <v>-13.545852</v>
      </c>
      <c r="P123" s="6">
        <f>'CL &amp; Data'!N545</f>
        <v>-35.169913999999999</v>
      </c>
      <c r="R123" s="6">
        <f>'CL &amp; Data'!O545</f>
        <v>-33.403351000000001</v>
      </c>
      <c r="T123" s="6">
        <f>'CL &amp; Data'!P545</f>
        <v>-46.305511000000003</v>
      </c>
      <c r="X123" s="6">
        <v>16.045000000000002</v>
      </c>
      <c r="Z123" s="6">
        <v>-47.840221</v>
      </c>
      <c r="AB123" s="6">
        <v>-23.126732000000001</v>
      </c>
      <c r="AD123" s="6">
        <v>-53.693935000000003</v>
      </c>
      <c r="AF123" s="6">
        <v>-33.657963000000002</v>
      </c>
    </row>
    <row r="124" spans="2:32" x14ac:dyDescent="0.25">
      <c r="B124" s="6">
        <f>'CL &amp; Data'!B546/1000000000</f>
        <v>7.7390499999999998</v>
      </c>
      <c r="D124" s="6">
        <f>'CL &amp; Data'!C546</f>
        <v>-13.922155</v>
      </c>
      <c r="F124" s="6">
        <f>'CL &amp; Data'!D546</f>
        <v>-33.282986000000001</v>
      </c>
      <c r="H124" s="6">
        <f>'CL &amp; Data'!E546</f>
        <v>-41.685935999999998</v>
      </c>
      <c r="J124" s="6">
        <f>'CL &amp; Data'!F546</f>
        <v>-34.079765000000002</v>
      </c>
      <c r="L124" s="6">
        <f>'CL &amp; Data'!L546/1000000000</f>
        <v>7.7390499999999998</v>
      </c>
      <c r="N124" s="6">
        <f>'CL &amp; Data'!M546</f>
        <v>-13.080963000000001</v>
      </c>
      <c r="P124" s="6">
        <f>'CL &amp; Data'!N546</f>
        <v>-35.204548000000003</v>
      </c>
      <c r="R124" s="6">
        <f>'CL &amp; Data'!O546</f>
        <v>-33.283329000000002</v>
      </c>
      <c r="T124" s="6">
        <f>'CL &amp; Data'!P546</f>
        <v>-45.811672000000002</v>
      </c>
      <c r="X124" s="6">
        <v>16.172499999999999</v>
      </c>
      <c r="Z124" s="6">
        <v>-48.224781</v>
      </c>
      <c r="AB124" s="6">
        <v>-23.236664000000001</v>
      </c>
      <c r="AD124" s="6">
        <v>-53.095897999999998</v>
      </c>
      <c r="AF124" s="6">
        <v>-33.544410999999997</v>
      </c>
    </row>
    <row r="125" spans="2:32" x14ac:dyDescent="0.25">
      <c r="B125" s="6">
        <f>'CL &amp; Data'!B547/1000000000</f>
        <v>7.8040000000000003</v>
      </c>
      <c r="D125" s="6">
        <f>'CL &amp; Data'!C547</f>
        <v>-13.482822000000001</v>
      </c>
      <c r="F125" s="6">
        <f>'CL &amp; Data'!D547</f>
        <v>-33.383228000000003</v>
      </c>
      <c r="H125" s="6">
        <f>'CL &amp; Data'!E547</f>
        <v>-41.631476999999997</v>
      </c>
      <c r="J125" s="6">
        <f>'CL &amp; Data'!F547</f>
        <v>-33.947403000000001</v>
      </c>
      <c r="L125" s="6">
        <f>'CL &amp; Data'!L547/1000000000</f>
        <v>7.8040000000000003</v>
      </c>
      <c r="N125" s="6">
        <f>'CL &amp; Data'!M547</f>
        <v>-12.674662</v>
      </c>
      <c r="P125" s="6">
        <f>'CL &amp; Data'!N547</f>
        <v>-35.190384000000002</v>
      </c>
      <c r="R125" s="6">
        <f>'CL &amp; Data'!O547</f>
        <v>-33.072254000000001</v>
      </c>
      <c r="T125" s="6">
        <f>'CL &amp; Data'!P547</f>
        <v>-45.265694000000003</v>
      </c>
      <c r="X125" s="6">
        <v>16.3</v>
      </c>
      <c r="Z125" s="6">
        <v>-48.717098</v>
      </c>
      <c r="AB125" s="6">
        <v>-23.346105999999999</v>
      </c>
      <c r="AD125" s="6">
        <v>-52.826832000000003</v>
      </c>
      <c r="AF125" s="6">
        <v>-33.438965000000003</v>
      </c>
    </row>
    <row r="126" spans="2:32" x14ac:dyDescent="0.25">
      <c r="B126" s="6">
        <f>'CL &amp; Data'!B548/1000000000</f>
        <v>7.8689499999999999</v>
      </c>
      <c r="D126" s="6">
        <f>'CL &amp; Data'!C548</f>
        <v>-13.029502000000001</v>
      </c>
      <c r="F126" s="6">
        <f>'CL &amp; Data'!D548</f>
        <v>-33.365806999999997</v>
      </c>
      <c r="H126" s="6">
        <f>'CL &amp; Data'!E548</f>
        <v>-41.565120999999998</v>
      </c>
      <c r="J126" s="6">
        <f>'CL &amp; Data'!F548</f>
        <v>-33.963946999999997</v>
      </c>
      <c r="L126" s="6">
        <f>'CL &amp; Data'!L548/1000000000</f>
        <v>7.8689499999999999</v>
      </c>
      <c r="N126" s="6">
        <f>'CL &amp; Data'!M548</f>
        <v>-12.200882999999999</v>
      </c>
      <c r="P126" s="6">
        <f>'CL &amp; Data'!N548</f>
        <v>-35.116576999999999</v>
      </c>
      <c r="R126" s="6">
        <f>'CL &amp; Data'!O548</f>
        <v>-33.081511999999996</v>
      </c>
      <c r="T126" s="6">
        <f>'CL &amp; Data'!P548</f>
        <v>-44.706637999999998</v>
      </c>
      <c r="X126" s="6">
        <v>16.427499999999998</v>
      </c>
      <c r="Z126" s="6">
        <v>-49.264366000000003</v>
      </c>
      <c r="AB126" s="6">
        <v>-23.452351</v>
      </c>
      <c r="AD126" s="6">
        <v>-51.455649999999999</v>
      </c>
      <c r="AF126" s="6">
        <v>-33.334499000000001</v>
      </c>
    </row>
    <row r="127" spans="2:32" x14ac:dyDescent="0.25">
      <c r="B127" s="6">
        <f>'CL &amp; Data'!B549/1000000000</f>
        <v>7.9339000000000004</v>
      </c>
      <c r="D127" s="6">
        <f>'CL &amp; Data'!C549</f>
        <v>-12.625029</v>
      </c>
      <c r="F127" s="6">
        <f>'CL &amp; Data'!D549</f>
        <v>-33.371220000000001</v>
      </c>
      <c r="H127" s="6">
        <f>'CL &amp; Data'!E549</f>
        <v>-41.368999000000002</v>
      </c>
      <c r="J127" s="6">
        <f>'CL &amp; Data'!F549</f>
        <v>-33.995899000000001</v>
      </c>
      <c r="L127" s="6">
        <f>'CL &amp; Data'!L549/1000000000</f>
        <v>7.9339000000000004</v>
      </c>
      <c r="N127" s="6">
        <f>'CL &amp; Data'!M549</f>
        <v>-11.801360000000001</v>
      </c>
      <c r="P127" s="6">
        <f>'CL &amp; Data'!N549</f>
        <v>-35.042503000000004</v>
      </c>
      <c r="R127" s="6">
        <f>'CL &amp; Data'!O549</f>
        <v>-33.058987000000002</v>
      </c>
      <c r="T127" s="6">
        <f>'CL &amp; Data'!P549</f>
        <v>-44.130446999999997</v>
      </c>
      <c r="X127" s="6">
        <v>16.555</v>
      </c>
      <c r="Z127" s="6">
        <v>-49.942219000000001</v>
      </c>
      <c r="AB127" s="6">
        <v>-23.552741999999999</v>
      </c>
      <c r="AD127" s="6">
        <v>-50.874634</v>
      </c>
      <c r="AF127" s="6">
        <v>-33.229084</v>
      </c>
    </row>
    <row r="128" spans="2:32" x14ac:dyDescent="0.25">
      <c r="B128" s="6">
        <f>'CL &amp; Data'!B550/1000000000</f>
        <v>7.99885</v>
      </c>
      <c r="D128" s="6">
        <f>'CL &amp; Data'!C550</f>
        <v>-12.165134</v>
      </c>
      <c r="F128" s="6">
        <f>'CL &amp; Data'!D550</f>
        <v>-33.320903999999999</v>
      </c>
      <c r="H128" s="6">
        <f>'CL &amp; Data'!E550</f>
        <v>-41.156776000000001</v>
      </c>
      <c r="J128" s="6">
        <f>'CL &amp; Data'!F550</f>
        <v>-33.908123000000003</v>
      </c>
      <c r="L128" s="6">
        <f>'CL &amp; Data'!L550/1000000000</f>
        <v>7.99885</v>
      </c>
      <c r="N128" s="6">
        <f>'CL &amp; Data'!M550</f>
        <v>-11.308368</v>
      </c>
      <c r="P128" s="6">
        <f>'CL &amp; Data'!N550</f>
        <v>-34.973866000000001</v>
      </c>
      <c r="R128" s="6">
        <f>'CL &amp; Data'!O550</f>
        <v>-32.918571</v>
      </c>
      <c r="T128" s="6">
        <f>'CL &amp; Data'!P550</f>
        <v>-43.457886000000002</v>
      </c>
      <c r="X128" s="6">
        <v>16.682500000000001</v>
      </c>
      <c r="Z128" s="6">
        <v>-50.792521999999998</v>
      </c>
      <c r="AB128" s="6">
        <v>-23.648164999999999</v>
      </c>
      <c r="AD128" s="6">
        <v>-50.218086</v>
      </c>
      <c r="AF128" s="6">
        <v>-33.117538000000003</v>
      </c>
    </row>
    <row r="129" spans="2:32" x14ac:dyDescent="0.25">
      <c r="B129" s="6">
        <f>'CL &amp; Data'!B551/1000000000</f>
        <v>8.0638000000000005</v>
      </c>
      <c r="D129" s="6">
        <f>'CL &amp; Data'!C551</f>
        <v>-11.724318999999999</v>
      </c>
      <c r="F129" s="6">
        <f>'CL &amp; Data'!D551</f>
        <v>-33.357776999999999</v>
      </c>
      <c r="H129" s="6">
        <f>'CL &amp; Data'!E551</f>
        <v>-40.989845000000003</v>
      </c>
      <c r="J129" s="6">
        <f>'CL &amp; Data'!F551</f>
        <v>-33.852848000000002</v>
      </c>
      <c r="L129" s="6">
        <f>'CL &amp; Data'!L551/1000000000</f>
        <v>8.0638000000000005</v>
      </c>
      <c r="N129" s="6">
        <f>'CL &amp; Data'!M551</f>
        <v>-10.896539000000001</v>
      </c>
      <c r="P129" s="6">
        <f>'CL &amp; Data'!N551</f>
        <v>-34.928936</v>
      </c>
      <c r="R129" s="6">
        <f>'CL &amp; Data'!O551</f>
        <v>-32.773727000000001</v>
      </c>
      <c r="T129" s="6">
        <f>'CL &amp; Data'!P551</f>
        <v>-42.938727999999998</v>
      </c>
      <c r="X129" s="6">
        <v>16.809999999999999</v>
      </c>
      <c r="Z129" s="6">
        <v>-51.611880999999997</v>
      </c>
      <c r="AB129" s="6">
        <v>-23.724924000000001</v>
      </c>
      <c r="AD129" s="6">
        <v>-49.315246999999999</v>
      </c>
      <c r="AF129" s="6">
        <v>-33.009757999999998</v>
      </c>
    </row>
    <row r="130" spans="2:32" x14ac:dyDescent="0.25">
      <c r="B130" s="6">
        <f>'CL &amp; Data'!B552/1000000000</f>
        <v>8.1287500000000001</v>
      </c>
      <c r="D130" s="6">
        <f>'CL &amp; Data'!C552</f>
        <v>-11.342677</v>
      </c>
      <c r="F130" s="6">
        <f>'CL &amp; Data'!D552</f>
        <v>-33.415233999999998</v>
      </c>
      <c r="H130" s="6">
        <f>'CL &amp; Data'!E552</f>
        <v>-40.764209999999999</v>
      </c>
      <c r="J130" s="6">
        <f>'CL &amp; Data'!F552</f>
        <v>-33.750557000000001</v>
      </c>
      <c r="L130" s="6">
        <f>'CL &amp; Data'!L552/1000000000</f>
        <v>8.1287500000000001</v>
      </c>
      <c r="N130" s="6">
        <f>'CL &amp; Data'!M552</f>
        <v>-10.531281</v>
      </c>
      <c r="P130" s="6">
        <f>'CL &amp; Data'!N552</f>
        <v>-34.970722000000002</v>
      </c>
      <c r="R130" s="6">
        <f>'CL &amp; Data'!O552</f>
        <v>-32.711143</v>
      </c>
      <c r="T130" s="6">
        <f>'CL &amp; Data'!P552</f>
        <v>-42.307490999999999</v>
      </c>
      <c r="X130" s="6">
        <v>16.9375</v>
      </c>
      <c r="Z130" s="6">
        <v>-52.086575000000003</v>
      </c>
      <c r="AB130" s="6">
        <v>-23.798752</v>
      </c>
      <c r="AD130" s="6">
        <v>-48.707436000000001</v>
      </c>
      <c r="AF130" s="6">
        <v>-32.886958999999997</v>
      </c>
    </row>
    <row r="131" spans="2:32" x14ac:dyDescent="0.25">
      <c r="B131" s="6">
        <f>'CL &amp; Data'!B553/1000000000</f>
        <v>8.1936999999999998</v>
      </c>
      <c r="D131" s="6">
        <f>'CL &amp; Data'!C553</f>
        <v>-10.991685</v>
      </c>
      <c r="F131" s="6">
        <f>'CL &amp; Data'!D553</f>
        <v>-33.467807999999998</v>
      </c>
      <c r="H131" s="6">
        <f>'CL &amp; Data'!E553</f>
        <v>-40.70364</v>
      </c>
      <c r="J131" s="6">
        <f>'CL &amp; Data'!F553</f>
        <v>-33.823582000000002</v>
      </c>
      <c r="L131" s="6">
        <f>'CL &amp; Data'!L553/1000000000</f>
        <v>8.1936999999999998</v>
      </c>
      <c r="N131" s="6">
        <f>'CL &amp; Data'!M553</f>
        <v>-10.214872</v>
      </c>
      <c r="P131" s="6">
        <f>'CL &amp; Data'!N553</f>
        <v>-34.983578000000001</v>
      </c>
      <c r="R131" s="6">
        <f>'CL &amp; Data'!O553</f>
        <v>-32.780281000000002</v>
      </c>
      <c r="T131" s="6">
        <f>'CL &amp; Data'!P553</f>
        <v>-41.949722000000001</v>
      </c>
      <c r="X131" s="6">
        <v>17.065000000000001</v>
      </c>
      <c r="Z131" s="6">
        <v>-52.471328999999997</v>
      </c>
      <c r="AB131" s="6">
        <v>-23.861507</v>
      </c>
      <c r="AD131" s="6">
        <v>-48.101455999999999</v>
      </c>
      <c r="AF131" s="6">
        <v>-32.779411000000003</v>
      </c>
    </row>
    <row r="132" spans="2:32" x14ac:dyDescent="0.25">
      <c r="B132" s="6">
        <f>'CL &amp; Data'!B554/1000000000</f>
        <v>8.2586499999999994</v>
      </c>
      <c r="D132" s="6">
        <f>'CL &amp; Data'!C554</f>
        <v>-10.608212999999999</v>
      </c>
      <c r="F132" s="6">
        <f>'CL &amp; Data'!D554</f>
        <v>-33.442000999999998</v>
      </c>
      <c r="H132" s="6">
        <f>'CL &amp; Data'!E554</f>
        <v>-40.626506999999997</v>
      </c>
      <c r="J132" s="6">
        <f>'CL &amp; Data'!F554</f>
        <v>-33.942261000000002</v>
      </c>
      <c r="L132" s="6">
        <f>'CL &amp; Data'!L554/1000000000</f>
        <v>8.2586499999999994</v>
      </c>
      <c r="N132" s="6">
        <f>'CL &amp; Data'!M554</f>
        <v>-9.8082743000000008</v>
      </c>
      <c r="P132" s="6">
        <f>'CL &amp; Data'!N554</f>
        <v>-34.873116000000003</v>
      </c>
      <c r="R132" s="6">
        <f>'CL &amp; Data'!O554</f>
        <v>-32.861904000000003</v>
      </c>
      <c r="T132" s="6">
        <f>'CL &amp; Data'!P554</f>
        <v>-41.728279000000001</v>
      </c>
      <c r="X132" s="6">
        <v>17.192499999999999</v>
      </c>
      <c r="Z132" s="6">
        <v>-52.973568</v>
      </c>
      <c r="AB132" s="6">
        <v>-23.922623000000002</v>
      </c>
      <c r="AD132" s="6">
        <v>-47.641478999999997</v>
      </c>
      <c r="AF132" s="6">
        <v>-32.674380999999997</v>
      </c>
    </row>
    <row r="133" spans="2:32" x14ac:dyDescent="0.25">
      <c r="B133" s="6">
        <f>'CL &amp; Data'!B555/1000000000</f>
        <v>8.3236000000000008</v>
      </c>
      <c r="D133" s="6">
        <f>'CL &amp; Data'!C555</f>
        <v>-10.234823</v>
      </c>
      <c r="F133" s="6">
        <f>'CL &amp; Data'!D555</f>
        <v>-33.379531999999998</v>
      </c>
      <c r="H133" s="6">
        <f>'CL &amp; Data'!E555</f>
        <v>-40.573914000000002</v>
      </c>
      <c r="J133" s="6">
        <f>'CL &amp; Data'!F555</f>
        <v>-34.065285000000003</v>
      </c>
      <c r="L133" s="6">
        <f>'CL &amp; Data'!L555/1000000000</f>
        <v>8.3236000000000008</v>
      </c>
      <c r="N133" s="6">
        <f>'CL &amp; Data'!M555</f>
        <v>-9.4592980999999998</v>
      </c>
      <c r="P133" s="6">
        <f>'CL &amp; Data'!N555</f>
        <v>-34.746825999999999</v>
      </c>
      <c r="R133" s="6">
        <f>'CL &amp; Data'!O555</f>
        <v>-32.954594</v>
      </c>
      <c r="T133" s="6">
        <f>'CL &amp; Data'!P555</f>
        <v>-41.720332999999997</v>
      </c>
      <c r="X133" s="6">
        <v>17.32</v>
      </c>
      <c r="Z133" s="6">
        <v>-53.502087000000003</v>
      </c>
      <c r="AB133" s="6">
        <v>-23.981760000000001</v>
      </c>
      <c r="AD133" s="6">
        <v>-47.307175000000001</v>
      </c>
      <c r="AF133" s="6">
        <v>-32.581947</v>
      </c>
    </row>
    <row r="134" spans="2:32" x14ac:dyDescent="0.25">
      <c r="B134" s="6">
        <f>'CL &amp; Data'!B556/1000000000</f>
        <v>8.3885500000000004</v>
      </c>
      <c r="D134" s="6">
        <f>'CL &amp; Data'!C556</f>
        <v>-9.8645505999999994</v>
      </c>
      <c r="F134" s="6">
        <f>'CL &amp; Data'!D556</f>
        <v>-33.358325999999998</v>
      </c>
      <c r="H134" s="6">
        <f>'CL &amp; Data'!E556</f>
        <v>-40.338627000000002</v>
      </c>
      <c r="J134" s="6">
        <f>'CL &amp; Data'!F556</f>
        <v>-34.062241</v>
      </c>
      <c r="L134" s="6">
        <f>'CL &amp; Data'!L556/1000000000</f>
        <v>8.3885500000000004</v>
      </c>
      <c r="N134" s="6">
        <f>'CL &amp; Data'!M556</f>
        <v>-9.0921211</v>
      </c>
      <c r="P134" s="6">
        <f>'CL &amp; Data'!N556</f>
        <v>-34.591396000000003</v>
      </c>
      <c r="R134" s="6">
        <f>'CL &amp; Data'!O556</f>
        <v>-33.089939000000001</v>
      </c>
      <c r="T134" s="6">
        <f>'CL &amp; Data'!P556</f>
        <v>-41.552653999999997</v>
      </c>
      <c r="X134" s="6">
        <v>17.447500000000002</v>
      </c>
      <c r="Z134" s="6">
        <v>-54.048198999999997</v>
      </c>
      <c r="AB134" s="6">
        <v>-24.039155999999998</v>
      </c>
      <c r="AD134" s="6">
        <v>-47.054625999999999</v>
      </c>
      <c r="AF134" s="6">
        <v>-32.497723000000001</v>
      </c>
    </row>
    <row r="135" spans="2:32" x14ac:dyDescent="0.25">
      <c r="B135" s="6">
        <f>'CL &amp; Data'!B557/1000000000</f>
        <v>8.4535</v>
      </c>
      <c r="D135" s="6">
        <f>'CL &amp; Data'!C557</f>
        <v>-9.6270056000000004</v>
      </c>
      <c r="F135" s="6">
        <f>'CL &amp; Data'!D557</f>
        <v>-33.451743999999998</v>
      </c>
      <c r="H135" s="6">
        <f>'CL &amp; Data'!E557</f>
        <v>-39.981147999999997</v>
      </c>
      <c r="J135" s="6">
        <f>'CL &amp; Data'!F557</f>
        <v>-33.907798999999997</v>
      </c>
      <c r="L135" s="6">
        <f>'CL &amp; Data'!L557/1000000000</f>
        <v>8.4535</v>
      </c>
      <c r="N135" s="6">
        <f>'CL &amp; Data'!M557</f>
        <v>-8.8970593999999998</v>
      </c>
      <c r="P135" s="6">
        <f>'CL &amp; Data'!N557</f>
        <v>-34.584232</v>
      </c>
      <c r="R135" s="6">
        <f>'CL &amp; Data'!O557</f>
        <v>-33.131374000000001</v>
      </c>
      <c r="T135" s="6">
        <f>'CL &amp; Data'!P557</f>
        <v>-41.321235999999999</v>
      </c>
      <c r="X135" s="6">
        <v>17.574999999999999</v>
      </c>
      <c r="Z135" s="6">
        <v>-54.696854000000002</v>
      </c>
      <c r="AB135" s="6">
        <v>-24.089435999999999</v>
      </c>
      <c r="AD135" s="6">
        <v>-46.877991000000002</v>
      </c>
      <c r="AF135" s="6">
        <v>-32.430186999999997</v>
      </c>
    </row>
    <row r="136" spans="2:32" x14ac:dyDescent="0.25">
      <c r="B136" s="6">
        <f>'CL &amp; Data'!B558/1000000000</f>
        <v>8.5184499999999996</v>
      </c>
      <c r="D136" s="6">
        <f>'CL &amp; Data'!C558</f>
        <v>-9.3392371999999995</v>
      </c>
      <c r="F136" s="6">
        <f>'CL &amp; Data'!D558</f>
        <v>-33.589663999999999</v>
      </c>
      <c r="H136" s="6">
        <f>'CL &amp; Data'!E558</f>
        <v>-39.544018000000001</v>
      </c>
      <c r="J136" s="6">
        <f>'CL &amp; Data'!F558</f>
        <v>-33.753078000000002</v>
      </c>
      <c r="L136" s="6">
        <f>'CL &amp; Data'!L558/1000000000</f>
        <v>8.5184499999999996</v>
      </c>
      <c r="N136" s="6">
        <f>'CL &amp; Data'!M558</f>
        <v>-8.5960921999999993</v>
      </c>
      <c r="P136" s="6">
        <f>'CL &amp; Data'!N558</f>
        <v>-34.534408999999997</v>
      </c>
      <c r="R136" s="6">
        <f>'CL &amp; Data'!O558</f>
        <v>-33.197716</v>
      </c>
      <c r="T136" s="6">
        <f>'CL &amp; Data'!P558</f>
        <v>-40.979053</v>
      </c>
      <c r="X136" s="6">
        <v>17.702500000000001</v>
      </c>
      <c r="Z136" s="6">
        <v>-55.325588000000003</v>
      </c>
      <c r="AB136" s="6">
        <v>-24.130534999999998</v>
      </c>
      <c r="AD136" s="6">
        <v>-46.736874</v>
      </c>
      <c r="AF136" s="6">
        <v>-32.375759000000002</v>
      </c>
    </row>
    <row r="137" spans="2:32" x14ac:dyDescent="0.25">
      <c r="B137" s="6">
        <f>'CL &amp; Data'!B559/1000000000</f>
        <v>8.5833999999999993</v>
      </c>
      <c r="D137" s="6">
        <f>'CL &amp; Data'!C559</f>
        <v>-9.1491279999999993</v>
      </c>
      <c r="F137" s="6">
        <f>'CL &amp; Data'!D559</f>
        <v>-33.805939000000002</v>
      </c>
      <c r="H137" s="6">
        <f>'CL &amp; Data'!E559</f>
        <v>-39.313567999999997</v>
      </c>
      <c r="J137" s="6">
        <f>'CL &amp; Data'!F559</f>
        <v>-33.641337999999998</v>
      </c>
      <c r="L137" s="6">
        <f>'CL &amp; Data'!L559/1000000000</f>
        <v>8.5833999999999993</v>
      </c>
      <c r="N137" s="6">
        <f>'CL &amp; Data'!M559</f>
        <v>-8.4033203000000007</v>
      </c>
      <c r="P137" s="6">
        <f>'CL &amp; Data'!N559</f>
        <v>-34.536541</v>
      </c>
      <c r="R137" s="6">
        <f>'CL &amp; Data'!O559</f>
        <v>-33.331245000000003</v>
      </c>
      <c r="T137" s="6">
        <f>'CL &amp; Data'!P559</f>
        <v>-40.854453999999997</v>
      </c>
      <c r="X137" s="6">
        <v>17.829999999999998</v>
      </c>
      <c r="Z137" s="6">
        <v>-55.933216000000002</v>
      </c>
      <c r="AB137" s="6">
        <v>-24.177305</v>
      </c>
      <c r="AD137" s="6">
        <v>-46.538291999999998</v>
      </c>
      <c r="AF137" s="6">
        <v>-32.327869</v>
      </c>
    </row>
    <row r="138" spans="2:32" x14ac:dyDescent="0.25">
      <c r="B138" s="6">
        <f>'CL &amp; Data'!B560/1000000000</f>
        <v>8.6483500000000006</v>
      </c>
      <c r="D138" s="6">
        <f>'CL &amp; Data'!C560</f>
        <v>-8.8784676000000005</v>
      </c>
      <c r="F138" s="6">
        <f>'CL &amp; Data'!D560</f>
        <v>-33.88203</v>
      </c>
      <c r="H138" s="6">
        <f>'CL &amp; Data'!E560</f>
        <v>-38.931545</v>
      </c>
      <c r="J138" s="6">
        <f>'CL &amp; Data'!F560</f>
        <v>-33.567439999999998</v>
      </c>
      <c r="L138" s="6">
        <f>'CL &amp; Data'!L560/1000000000</f>
        <v>8.6483500000000006</v>
      </c>
      <c r="N138" s="6">
        <f>'CL &amp; Data'!M560</f>
        <v>-8.1030148999999998</v>
      </c>
      <c r="P138" s="6">
        <f>'CL &amp; Data'!N560</f>
        <v>-34.375908000000003</v>
      </c>
      <c r="R138" s="6">
        <f>'CL &amp; Data'!O560</f>
        <v>-33.539028000000002</v>
      </c>
      <c r="T138" s="6">
        <f>'CL &amp; Data'!P560</f>
        <v>-40.689219999999999</v>
      </c>
      <c r="X138" s="6">
        <v>17.9575</v>
      </c>
      <c r="Z138" s="6">
        <v>-56.510371999999997</v>
      </c>
      <c r="AB138" s="6">
        <v>-24.230452</v>
      </c>
      <c r="AD138" s="6">
        <v>-46.304417000000001</v>
      </c>
      <c r="AF138" s="6">
        <v>-32.296669000000001</v>
      </c>
    </row>
    <row r="139" spans="2:32" x14ac:dyDescent="0.25">
      <c r="B139" s="6">
        <f>'CL &amp; Data'!B561/1000000000</f>
        <v>8.7133000000000003</v>
      </c>
      <c r="D139" s="6">
        <f>'CL &amp; Data'!C561</f>
        <v>-8.6997947999999994</v>
      </c>
      <c r="F139" s="6">
        <f>'CL &amp; Data'!D561</f>
        <v>-34.078423000000001</v>
      </c>
      <c r="H139" s="6">
        <f>'CL &amp; Data'!E561</f>
        <v>-38.637619000000001</v>
      </c>
      <c r="J139" s="6">
        <f>'CL &amp; Data'!F561</f>
        <v>-33.444107000000002</v>
      </c>
      <c r="L139" s="6">
        <f>'CL &amp; Data'!L561/1000000000</f>
        <v>8.7133000000000003</v>
      </c>
      <c r="N139" s="6">
        <f>'CL &amp; Data'!M561</f>
        <v>-7.9036879999999998</v>
      </c>
      <c r="P139" s="6">
        <f>'CL &amp; Data'!N561</f>
        <v>-34.388401000000002</v>
      </c>
      <c r="R139" s="6">
        <f>'CL &amp; Data'!O561</f>
        <v>-33.668148000000002</v>
      </c>
      <c r="T139" s="6">
        <f>'CL &amp; Data'!P561</f>
        <v>-40.589401000000002</v>
      </c>
      <c r="X139" s="6">
        <v>18.085000000000001</v>
      </c>
      <c r="Z139" s="6">
        <v>-57.075935000000001</v>
      </c>
      <c r="AB139" s="6">
        <v>-24.284565000000001</v>
      </c>
      <c r="AD139" s="6">
        <v>-46.069797999999999</v>
      </c>
      <c r="AF139" s="6">
        <v>-32.280467999999999</v>
      </c>
    </row>
    <row r="140" spans="2:32" x14ac:dyDescent="0.25">
      <c r="B140" s="6">
        <f>'CL &amp; Data'!B562/1000000000</f>
        <v>8.7782499999999999</v>
      </c>
      <c r="D140" s="6">
        <f>'CL &amp; Data'!C562</f>
        <v>-8.4014834999999994</v>
      </c>
      <c r="F140" s="6">
        <f>'CL &amp; Data'!D562</f>
        <v>-34.126868999999999</v>
      </c>
      <c r="H140" s="6">
        <f>'CL &amp; Data'!E562</f>
        <v>-38.220863000000001</v>
      </c>
      <c r="J140" s="6">
        <f>'CL &amp; Data'!F562</f>
        <v>-33.172058</v>
      </c>
      <c r="L140" s="6">
        <f>'CL &amp; Data'!L562/1000000000</f>
        <v>8.7782499999999999</v>
      </c>
      <c r="N140" s="6">
        <f>'CL &amp; Data'!M562</f>
        <v>-7.6120706</v>
      </c>
      <c r="P140" s="6">
        <f>'CL &amp; Data'!N562</f>
        <v>-34.326641000000002</v>
      </c>
      <c r="R140" s="6">
        <f>'CL &amp; Data'!O562</f>
        <v>-33.595058000000002</v>
      </c>
      <c r="T140" s="6">
        <f>'CL &amp; Data'!P562</f>
        <v>-40.288910000000001</v>
      </c>
      <c r="X140" s="6">
        <v>18.212499999999999</v>
      </c>
      <c r="Z140" s="6">
        <v>-57.606029999999997</v>
      </c>
      <c r="AB140" s="6">
        <v>-24.332263999999999</v>
      </c>
      <c r="AD140" s="6">
        <v>-45.848025999999997</v>
      </c>
      <c r="AF140" s="6">
        <v>-32.284897000000001</v>
      </c>
    </row>
    <row r="141" spans="2:32" x14ac:dyDescent="0.25">
      <c r="B141" s="6">
        <f>'CL &amp; Data'!B563/1000000000</f>
        <v>8.8431999999999995</v>
      </c>
      <c r="D141" s="6">
        <f>'CL &amp; Data'!C563</f>
        <v>-8.1175374999999992</v>
      </c>
      <c r="F141" s="6">
        <f>'CL &amp; Data'!D563</f>
        <v>-34.349232000000001</v>
      </c>
      <c r="H141" s="6">
        <f>'CL &amp; Data'!E563</f>
        <v>-37.906562999999998</v>
      </c>
      <c r="J141" s="6">
        <f>'CL &amp; Data'!F563</f>
        <v>-32.892741999999998</v>
      </c>
      <c r="L141" s="6">
        <f>'CL &amp; Data'!L563/1000000000</f>
        <v>8.8431999999999995</v>
      </c>
      <c r="N141" s="6">
        <f>'CL &amp; Data'!M563</f>
        <v>-7.3040532999999996</v>
      </c>
      <c r="P141" s="6">
        <f>'CL &amp; Data'!N563</f>
        <v>-34.352454999999999</v>
      </c>
      <c r="R141" s="6">
        <f>'CL &amp; Data'!O563</f>
        <v>-33.413680999999997</v>
      </c>
      <c r="T141" s="6">
        <f>'CL &amp; Data'!P563</f>
        <v>-40.041820999999999</v>
      </c>
      <c r="X141" s="6">
        <v>18.34</v>
      </c>
      <c r="Z141" s="6">
        <v>-58.001815999999998</v>
      </c>
      <c r="AB141" s="6">
        <v>-24.388705999999999</v>
      </c>
      <c r="AD141" s="6">
        <v>-45.611651999999999</v>
      </c>
      <c r="AF141" s="6">
        <v>-32.289700000000003</v>
      </c>
    </row>
    <row r="142" spans="2:32" x14ac:dyDescent="0.25">
      <c r="B142" s="6">
        <f>'CL &amp; Data'!B564/1000000000</f>
        <v>8.9081499999999991</v>
      </c>
      <c r="D142" s="6">
        <f>'CL &amp; Data'!C564</f>
        <v>-7.8747753999999999</v>
      </c>
      <c r="F142" s="6">
        <f>'CL &amp; Data'!D564</f>
        <v>-34.601970999999999</v>
      </c>
      <c r="H142" s="6">
        <f>'CL &amp; Data'!E564</f>
        <v>-37.642550999999997</v>
      </c>
      <c r="J142" s="6">
        <f>'CL &amp; Data'!F564</f>
        <v>-32.617367000000002</v>
      </c>
      <c r="L142" s="6">
        <f>'CL &amp; Data'!L564/1000000000</f>
        <v>8.9081499999999991</v>
      </c>
      <c r="N142" s="6">
        <f>'CL &amp; Data'!M564</f>
        <v>-7.0351295</v>
      </c>
      <c r="P142" s="6">
        <f>'CL &amp; Data'!N564</f>
        <v>-34.425007000000001</v>
      </c>
      <c r="R142" s="6">
        <f>'CL &amp; Data'!O564</f>
        <v>-33.093238999999997</v>
      </c>
      <c r="T142" s="6">
        <f>'CL &amp; Data'!P564</f>
        <v>-39.745724000000003</v>
      </c>
      <c r="X142" s="6">
        <v>18.467500000000001</v>
      </c>
      <c r="Z142" s="6">
        <v>-58.223877000000002</v>
      </c>
      <c r="AB142" s="6">
        <v>-24.433347999999999</v>
      </c>
      <c r="AD142" s="6">
        <v>-45.363624999999999</v>
      </c>
      <c r="AF142" s="6">
        <v>-32.321357999999996</v>
      </c>
    </row>
    <row r="143" spans="2:32" x14ac:dyDescent="0.25">
      <c r="B143" s="6">
        <f>'CL &amp; Data'!B565/1000000000</f>
        <v>8.9731000000000005</v>
      </c>
      <c r="D143" s="6">
        <f>'CL &amp; Data'!C565</f>
        <v>-7.7699160999999997</v>
      </c>
      <c r="F143" s="6">
        <f>'CL &amp; Data'!D565</f>
        <v>-35.007755000000003</v>
      </c>
      <c r="H143" s="6">
        <f>'CL &amp; Data'!E565</f>
        <v>-37.635165999999998</v>
      </c>
      <c r="J143" s="6">
        <f>'CL &amp; Data'!F565</f>
        <v>-32.453560000000003</v>
      </c>
      <c r="L143" s="6">
        <f>'CL &amp; Data'!L565/1000000000</f>
        <v>8.9731000000000005</v>
      </c>
      <c r="N143" s="6">
        <f>'CL &amp; Data'!M565</f>
        <v>-6.9158030000000004</v>
      </c>
      <c r="P143" s="6">
        <f>'CL &amp; Data'!N565</f>
        <v>-34.677914000000001</v>
      </c>
      <c r="R143" s="6">
        <f>'CL &amp; Data'!O565</f>
        <v>-32.792755</v>
      </c>
      <c r="T143" s="6">
        <f>'CL &amp; Data'!P565</f>
        <v>-39.588863000000003</v>
      </c>
      <c r="X143" s="6">
        <v>18.594999999999999</v>
      </c>
      <c r="Z143" s="6">
        <v>-58.344028000000002</v>
      </c>
      <c r="AB143" s="6">
        <v>-24.464893</v>
      </c>
      <c r="AD143" s="6">
        <v>-45.144806000000003</v>
      </c>
      <c r="AF143" s="6">
        <v>-32.365775999999997</v>
      </c>
    </row>
    <row r="144" spans="2:32" x14ac:dyDescent="0.25">
      <c r="B144" s="6">
        <f>'CL &amp; Data'!B566/1000000000</f>
        <v>9.0380500000000001</v>
      </c>
      <c r="D144" s="6">
        <f>'CL &amp; Data'!C566</f>
        <v>-7.6840916000000004</v>
      </c>
      <c r="F144" s="6">
        <f>'CL &amp; Data'!D566</f>
        <v>-35.392063</v>
      </c>
      <c r="H144" s="6">
        <f>'CL &amp; Data'!E566</f>
        <v>-37.554080999999996</v>
      </c>
      <c r="J144" s="6">
        <f>'CL &amp; Data'!F566</f>
        <v>-32.370029000000002</v>
      </c>
      <c r="L144" s="6">
        <f>'CL &amp; Data'!L566/1000000000</f>
        <v>9.0380500000000001</v>
      </c>
      <c r="N144" s="6">
        <f>'CL &amp; Data'!M566</f>
        <v>-6.8203759000000002</v>
      </c>
      <c r="P144" s="6">
        <f>'CL &amp; Data'!N566</f>
        <v>-34.971397000000003</v>
      </c>
      <c r="R144" s="6">
        <f>'CL &amp; Data'!O566</f>
        <v>-32.564537000000001</v>
      </c>
      <c r="T144" s="6">
        <f>'CL &amp; Data'!P566</f>
        <v>-39.379275999999997</v>
      </c>
      <c r="X144" s="6">
        <v>18.7225</v>
      </c>
      <c r="Z144" s="6">
        <v>-58.295296</v>
      </c>
      <c r="AB144" s="6">
        <v>-24.488576999999999</v>
      </c>
      <c r="AD144" s="6">
        <v>-44.956691999999997</v>
      </c>
      <c r="AF144" s="6">
        <v>-32.447535999999999</v>
      </c>
    </row>
    <row r="145" spans="2:32" x14ac:dyDescent="0.25">
      <c r="B145" s="6">
        <f>'CL &amp; Data'!B567/1000000000</f>
        <v>9.1029999999999998</v>
      </c>
      <c r="D145" s="6">
        <f>'CL &amp; Data'!C567</f>
        <v>-7.5653395999999997</v>
      </c>
      <c r="F145" s="6">
        <f>'CL &amp; Data'!D567</f>
        <v>-35.771380999999998</v>
      </c>
      <c r="H145" s="6">
        <f>'CL &amp; Data'!E567</f>
        <v>-37.376731999999997</v>
      </c>
      <c r="J145" s="6">
        <f>'CL &amp; Data'!F567</f>
        <v>-32.383960999999999</v>
      </c>
      <c r="L145" s="6">
        <f>'CL &amp; Data'!L567/1000000000</f>
        <v>9.1029999999999998</v>
      </c>
      <c r="N145" s="6">
        <f>'CL &amp; Data'!M567</f>
        <v>-6.7124252000000002</v>
      </c>
      <c r="P145" s="6">
        <f>'CL &amp; Data'!N567</f>
        <v>-35.197825999999999</v>
      </c>
      <c r="R145" s="6">
        <f>'CL &amp; Data'!O567</f>
        <v>-32.452240000000003</v>
      </c>
      <c r="T145" s="6">
        <f>'CL &amp; Data'!P567</f>
        <v>-39.149948000000002</v>
      </c>
      <c r="X145" s="6">
        <v>18.850000000000001</v>
      </c>
      <c r="Z145" s="6">
        <v>-58.111336000000001</v>
      </c>
      <c r="AB145" s="6">
        <v>-24.499881999999999</v>
      </c>
      <c r="AD145" s="6">
        <v>-44.805832000000002</v>
      </c>
      <c r="AF145" s="6">
        <v>-32.544609000000001</v>
      </c>
    </row>
    <row r="146" spans="2:32" x14ac:dyDescent="0.25">
      <c r="B146" s="6">
        <f>'CL &amp; Data'!B568/1000000000</f>
        <v>9.1679499999999994</v>
      </c>
      <c r="D146" s="6">
        <f>'CL &amp; Data'!C568</f>
        <v>-7.3992715000000002</v>
      </c>
      <c r="F146" s="6">
        <f>'CL &amp; Data'!D568</f>
        <v>-36.010254000000003</v>
      </c>
      <c r="H146" s="6">
        <f>'CL &amp; Data'!E568</f>
        <v>-37.103290999999999</v>
      </c>
      <c r="J146" s="6">
        <f>'CL &amp; Data'!F568</f>
        <v>-32.433304</v>
      </c>
      <c r="L146" s="6">
        <f>'CL &amp; Data'!L568/1000000000</f>
        <v>9.1679499999999994</v>
      </c>
      <c r="N146" s="6">
        <f>'CL &amp; Data'!M568</f>
        <v>-6.5446739000000003</v>
      </c>
      <c r="P146" s="6">
        <f>'CL &amp; Data'!N568</f>
        <v>-35.344700000000003</v>
      </c>
      <c r="R146" s="6">
        <f>'CL &amp; Data'!O568</f>
        <v>-32.424968999999997</v>
      </c>
      <c r="T146" s="6">
        <f>'CL &amp; Data'!P568</f>
        <v>-38.824291000000002</v>
      </c>
      <c r="X146" s="6">
        <v>18.977499999999999</v>
      </c>
      <c r="Z146" s="6">
        <v>-57.782485999999999</v>
      </c>
      <c r="AB146" s="6">
        <v>-24.517337999999999</v>
      </c>
      <c r="AD146" s="6">
        <v>-44.700394000000003</v>
      </c>
      <c r="AF146" s="6">
        <v>-32.651302000000001</v>
      </c>
    </row>
    <row r="147" spans="2:32" x14ac:dyDescent="0.25">
      <c r="B147" s="6">
        <f>'CL &amp; Data'!B569/1000000000</f>
        <v>9.2329000000000008</v>
      </c>
      <c r="D147" s="6">
        <f>'CL &amp; Data'!C569</f>
        <v>-7.2757706999999998</v>
      </c>
      <c r="F147" s="6">
        <f>'CL &amp; Data'!D569</f>
        <v>-36.179543000000002</v>
      </c>
      <c r="H147" s="6">
        <f>'CL &amp; Data'!E569</f>
        <v>-36.918025999999998</v>
      </c>
      <c r="J147" s="6">
        <f>'CL &amp; Data'!F569</f>
        <v>-32.389628999999999</v>
      </c>
      <c r="L147" s="6">
        <f>'CL &amp; Data'!L569/1000000000</f>
        <v>9.2329000000000008</v>
      </c>
      <c r="N147" s="6">
        <f>'CL &amp; Data'!M569</f>
        <v>-6.4444169999999996</v>
      </c>
      <c r="P147" s="6">
        <f>'CL &amp; Data'!N569</f>
        <v>-35.539355999999998</v>
      </c>
      <c r="R147" s="6">
        <f>'CL &amp; Data'!O569</f>
        <v>-32.325420000000001</v>
      </c>
      <c r="T147" s="6">
        <f>'CL &amp; Data'!P569</f>
        <v>-38.434845000000003</v>
      </c>
      <c r="X147" s="6">
        <v>19.105</v>
      </c>
      <c r="Z147" s="6">
        <v>-57.316147000000001</v>
      </c>
      <c r="AB147" s="6">
        <v>-24.541014000000001</v>
      </c>
      <c r="AD147" s="6">
        <v>-44.599505999999998</v>
      </c>
      <c r="AF147" s="6">
        <v>-32.759602000000001</v>
      </c>
    </row>
    <row r="148" spans="2:32" x14ac:dyDescent="0.25">
      <c r="B148" s="6">
        <f>'CL &amp; Data'!B570/1000000000</f>
        <v>9.2978500000000004</v>
      </c>
      <c r="D148" s="6">
        <f>'CL &amp; Data'!C570</f>
        <v>-7.1001247999999997</v>
      </c>
      <c r="F148" s="6">
        <f>'CL &amp; Data'!D570</f>
        <v>-36.272452999999999</v>
      </c>
      <c r="H148" s="6">
        <f>'CL &amp; Data'!E570</f>
        <v>-36.608696000000002</v>
      </c>
      <c r="J148" s="6">
        <f>'CL &amp; Data'!F570</f>
        <v>-32.287258000000001</v>
      </c>
      <c r="L148" s="6">
        <f>'CL &amp; Data'!L570/1000000000</f>
        <v>9.2978500000000004</v>
      </c>
      <c r="N148" s="6">
        <f>'CL &amp; Data'!M570</f>
        <v>-6.3095559999999997</v>
      </c>
      <c r="P148" s="6">
        <f>'CL &amp; Data'!N570</f>
        <v>-35.703144000000002</v>
      </c>
      <c r="R148" s="6">
        <f>'CL &amp; Data'!O570</f>
        <v>-32.171272000000002</v>
      </c>
      <c r="T148" s="6">
        <f>'CL &amp; Data'!P570</f>
        <v>-38.052382999999999</v>
      </c>
      <c r="X148" s="6">
        <v>19.232500000000002</v>
      </c>
      <c r="Z148" s="6">
        <v>-56.658520000000003</v>
      </c>
      <c r="AB148" s="6">
        <v>-24.577551</v>
      </c>
      <c r="AD148" s="6">
        <v>-44.533073000000002</v>
      </c>
      <c r="AF148" s="6">
        <v>-32.846066</v>
      </c>
    </row>
    <row r="149" spans="2:32" x14ac:dyDescent="0.25">
      <c r="B149" s="6">
        <f>'CL &amp; Data'!B571/1000000000</f>
        <v>9.3628</v>
      </c>
      <c r="D149" s="6">
        <f>'CL &amp; Data'!C571</f>
        <v>-7.0299740000000002</v>
      </c>
      <c r="F149" s="6">
        <f>'CL &amp; Data'!D571</f>
        <v>-36.446677999999999</v>
      </c>
      <c r="H149" s="6">
        <f>'CL &amp; Data'!E571</f>
        <v>-36.520350999999998</v>
      </c>
      <c r="J149" s="6">
        <f>'CL &amp; Data'!F571</f>
        <v>-32.228198999999996</v>
      </c>
      <c r="L149" s="6">
        <f>'CL &amp; Data'!L571/1000000000</f>
        <v>9.3628</v>
      </c>
      <c r="N149" s="6">
        <f>'CL &amp; Data'!M571</f>
        <v>-6.3023806000000002</v>
      </c>
      <c r="P149" s="6">
        <f>'CL &amp; Data'!N571</f>
        <v>-35.923789999999997</v>
      </c>
      <c r="R149" s="6">
        <f>'CL &amp; Data'!O571</f>
        <v>-32.083945999999997</v>
      </c>
      <c r="T149" s="6">
        <f>'CL &amp; Data'!P571</f>
        <v>-37.799270999999997</v>
      </c>
      <c r="X149" s="6">
        <v>19.36</v>
      </c>
      <c r="Z149" s="6">
        <v>-55.766692999999997</v>
      </c>
      <c r="AB149" s="6">
        <v>-24.620794</v>
      </c>
      <c r="AD149" s="6">
        <v>-44.450671999999997</v>
      </c>
      <c r="AF149" s="6">
        <v>-32.891441</v>
      </c>
    </row>
    <row r="150" spans="2:32" x14ac:dyDescent="0.25">
      <c r="B150" s="6">
        <f>'CL &amp; Data'!B572/1000000000</f>
        <v>9.4277499999999996</v>
      </c>
      <c r="D150" s="6">
        <f>'CL &amp; Data'!C572</f>
        <v>-6.8684392000000001</v>
      </c>
      <c r="F150" s="6">
        <f>'CL &amp; Data'!D572</f>
        <v>-36.514682999999998</v>
      </c>
      <c r="H150" s="6">
        <f>'CL &amp; Data'!E572</f>
        <v>-36.474758000000001</v>
      </c>
      <c r="J150" s="6">
        <f>'CL &amp; Data'!F572</f>
        <v>-32.201523000000002</v>
      </c>
      <c r="L150" s="6">
        <f>'CL &amp; Data'!L572/1000000000</f>
        <v>9.4277499999999996</v>
      </c>
      <c r="N150" s="6">
        <f>'CL &amp; Data'!M572</f>
        <v>-6.2320805000000004</v>
      </c>
      <c r="P150" s="6">
        <f>'CL &amp; Data'!N572</f>
        <v>-36.069851</v>
      </c>
      <c r="R150" s="6">
        <f>'CL &amp; Data'!O572</f>
        <v>-31.990345000000001</v>
      </c>
      <c r="T150" s="6">
        <f>'CL &amp; Data'!P572</f>
        <v>-37.629382999999997</v>
      </c>
      <c r="X150" s="6">
        <v>19.487500000000001</v>
      </c>
      <c r="Z150" s="6">
        <v>-54.889954000000003</v>
      </c>
      <c r="AB150" s="6">
        <v>-24.714594000000002</v>
      </c>
      <c r="AD150" s="6">
        <v>-44.377014000000003</v>
      </c>
      <c r="AF150" s="6">
        <v>-32.876911</v>
      </c>
    </row>
    <row r="151" spans="2:32" x14ac:dyDescent="0.25">
      <c r="B151" s="6">
        <f>'CL &amp; Data'!B573/1000000000</f>
        <v>9.4926999999999992</v>
      </c>
      <c r="D151" s="6">
        <f>'CL &amp; Data'!C573</f>
        <v>-6.8113441000000003</v>
      </c>
      <c r="F151" s="6">
        <f>'CL &amp; Data'!D573</f>
        <v>-36.567279999999997</v>
      </c>
      <c r="H151" s="6">
        <f>'CL &amp; Data'!E573</f>
        <v>-36.636085999999999</v>
      </c>
      <c r="J151" s="6">
        <f>'CL &amp; Data'!F573</f>
        <v>-32.240833000000002</v>
      </c>
      <c r="L151" s="6">
        <f>'CL &amp; Data'!L573/1000000000</f>
        <v>9.4926999999999992</v>
      </c>
      <c r="N151" s="6">
        <f>'CL &amp; Data'!M573</f>
        <v>-6.2547535999999999</v>
      </c>
      <c r="P151" s="6">
        <f>'CL &amp; Data'!N573</f>
        <v>-36.206054999999999</v>
      </c>
      <c r="R151" s="6">
        <f>'CL &amp; Data'!O573</f>
        <v>-31.987891999999999</v>
      </c>
      <c r="T151" s="6">
        <f>'CL &amp; Data'!P573</f>
        <v>-37.658687999999998</v>
      </c>
      <c r="X151" s="6">
        <v>19.614999999999998</v>
      </c>
      <c r="Z151" s="6">
        <v>-54.303463000000001</v>
      </c>
      <c r="AB151" s="6">
        <v>-24.812073000000002</v>
      </c>
      <c r="AD151" s="6">
        <v>-44.342751</v>
      </c>
      <c r="AF151" s="6">
        <v>-32.886887000000002</v>
      </c>
    </row>
    <row r="152" spans="2:32" x14ac:dyDescent="0.25">
      <c r="B152" s="6">
        <f>'CL &amp; Data'!B574/1000000000</f>
        <v>9.5576500000000006</v>
      </c>
      <c r="D152" s="6">
        <f>'CL &amp; Data'!C574</f>
        <v>-6.6506547999999999</v>
      </c>
      <c r="F152" s="6">
        <f>'CL &amp; Data'!D574</f>
        <v>-36.521202000000002</v>
      </c>
      <c r="H152" s="6">
        <f>'CL &amp; Data'!E574</f>
        <v>-36.770496000000001</v>
      </c>
      <c r="J152" s="6">
        <f>'CL &amp; Data'!F574</f>
        <v>-32.240673000000001</v>
      </c>
      <c r="L152" s="6">
        <f>'CL &amp; Data'!L574/1000000000</f>
        <v>9.5576500000000006</v>
      </c>
      <c r="N152" s="6">
        <f>'CL &amp; Data'!M574</f>
        <v>-6.2123108</v>
      </c>
      <c r="P152" s="6">
        <f>'CL &amp; Data'!N574</f>
        <v>-36.455795000000002</v>
      </c>
      <c r="R152" s="6">
        <f>'CL &amp; Data'!O574</f>
        <v>-31.992352</v>
      </c>
      <c r="T152" s="6">
        <f>'CL &amp; Data'!P574</f>
        <v>-37.750641000000002</v>
      </c>
      <c r="X152" s="6">
        <v>19.7425</v>
      </c>
      <c r="Z152" s="6">
        <v>-53.748375000000003</v>
      </c>
      <c r="AB152" s="6">
        <v>-24.880638000000001</v>
      </c>
      <c r="AD152" s="6">
        <v>-44.392615999999997</v>
      </c>
      <c r="AF152" s="6">
        <v>-32.884326999999999</v>
      </c>
    </row>
    <row r="153" spans="2:32" x14ac:dyDescent="0.25">
      <c r="B153" s="6">
        <f>'CL &amp; Data'!B575/1000000000</f>
        <v>9.6226000000000003</v>
      </c>
      <c r="D153" s="6">
        <f>'CL &amp; Data'!C575</f>
        <v>-6.6463675000000002</v>
      </c>
      <c r="F153" s="6">
        <f>'CL &amp; Data'!D575</f>
        <v>-36.676273000000002</v>
      </c>
      <c r="H153" s="6">
        <f>'CL &amp; Data'!E575</f>
        <v>-37.170853000000001</v>
      </c>
      <c r="J153" s="6">
        <f>'CL &amp; Data'!F575</f>
        <v>-32.207447000000002</v>
      </c>
      <c r="L153" s="6">
        <f>'CL &amp; Data'!L575/1000000000</f>
        <v>9.6226000000000003</v>
      </c>
      <c r="N153" s="6">
        <f>'CL &amp; Data'!M575</f>
        <v>-6.2776971000000001</v>
      </c>
      <c r="P153" s="6">
        <f>'CL &amp; Data'!N575</f>
        <v>-36.868251999999998</v>
      </c>
      <c r="R153" s="6">
        <f>'CL &amp; Data'!O575</f>
        <v>-32.009673999999997</v>
      </c>
      <c r="T153" s="6">
        <f>'CL &amp; Data'!P575</f>
        <v>-37.914439999999999</v>
      </c>
      <c r="X153" s="6">
        <v>19.87</v>
      </c>
      <c r="Z153" s="6">
        <v>-53.117111000000001</v>
      </c>
      <c r="AB153" s="6">
        <v>-24.951499999999999</v>
      </c>
      <c r="AD153" s="6">
        <v>-44.380180000000003</v>
      </c>
      <c r="AF153" s="6">
        <v>-32.849964</v>
      </c>
    </row>
    <row r="154" spans="2:32" x14ac:dyDescent="0.25">
      <c r="B154" s="6">
        <f>'CL &amp; Data'!B576/1000000000</f>
        <v>9.6875499999999999</v>
      </c>
      <c r="D154" s="6">
        <f>'CL &amp; Data'!C576</f>
        <v>-6.4573364</v>
      </c>
      <c r="F154" s="6">
        <f>'CL &amp; Data'!D576</f>
        <v>-36.651600000000002</v>
      </c>
      <c r="H154" s="6">
        <f>'CL &amp; Data'!E576</f>
        <v>-37.625197999999997</v>
      </c>
      <c r="J154" s="6">
        <f>'CL &amp; Data'!F576</f>
        <v>-32.192436000000001</v>
      </c>
      <c r="L154" s="6">
        <f>'CL &amp; Data'!L576/1000000000</f>
        <v>9.6875499999999999</v>
      </c>
      <c r="N154" s="6">
        <f>'CL &amp; Data'!M576</f>
        <v>-6.1913289999999996</v>
      </c>
      <c r="P154" s="6">
        <f>'CL &amp; Data'!N576</f>
        <v>-37.287685000000003</v>
      </c>
      <c r="R154" s="6">
        <f>'CL &amp; Data'!O576</f>
        <v>-31.981746999999999</v>
      </c>
      <c r="T154" s="6">
        <f>'CL &amp; Data'!P576</f>
        <v>-38.181908</v>
      </c>
      <c r="X154" s="6">
        <v>19.997499999999999</v>
      </c>
      <c r="Z154" s="6">
        <v>-52.453789</v>
      </c>
      <c r="AB154" s="6">
        <v>-25.020769000000001</v>
      </c>
      <c r="AD154" s="6">
        <v>-44.277560999999999</v>
      </c>
      <c r="AF154" s="6">
        <v>-32.776501000000003</v>
      </c>
    </row>
    <row r="155" spans="2:32" x14ac:dyDescent="0.25">
      <c r="B155" s="6">
        <f>'CL &amp; Data'!B577/1000000000</f>
        <v>9.7524999999999995</v>
      </c>
      <c r="D155" s="6">
        <f>'CL &amp; Data'!C577</f>
        <v>-6.3941355</v>
      </c>
      <c r="F155" s="6">
        <f>'CL &amp; Data'!D577</f>
        <v>-36.764972999999998</v>
      </c>
      <c r="H155" s="6">
        <f>'CL &amp; Data'!E577</f>
        <v>-38.098503000000001</v>
      </c>
      <c r="J155" s="6">
        <f>'CL &amp; Data'!F577</f>
        <v>-32.098297000000002</v>
      </c>
      <c r="L155" s="6">
        <f>'CL &amp; Data'!L577/1000000000</f>
        <v>9.7524999999999995</v>
      </c>
      <c r="N155" s="6">
        <f>'CL &amp; Data'!M577</f>
        <v>-6.1700087000000003</v>
      </c>
      <c r="P155" s="6">
        <f>'CL &amp; Data'!N577</f>
        <v>-37.648494999999997</v>
      </c>
      <c r="R155" s="6">
        <f>'CL &amp; Data'!O577</f>
        <v>-31.879158</v>
      </c>
      <c r="T155" s="6">
        <f>'CL &amp; Data'!P577</f>
        <v>-38.475861000000002</v>
      </c>
      <c r="X155" s="6">
        <v>20.125</v>
      </c>
      <c r="Z155" s="6">
        <v>-51.720860000000002</v>
      </c>
      <c r="AB155" s="6">
        <v>-25.076794</v>
      </c>
      <c r="AD155" s="6">
        <v>-44.147109999999998</v>
      </c>
      <c r="AF155" s="6">
        <v>-32.669002999999996</v>
      </c>
    </row>
    <row r="156" spans="2:32" x14ac:dyDescent="0.25">
      <c r="B156" s="6">
        <f>'CL &amp; Data'!B578/1000000000</f>
        <v>9.8174499999999991</v>
      </c>
      <c r="D156" s="6">
        <f>'CL &amp; Data'!C578</f>
        <v>-6.1585960000000002</v>
      </c>
      <c r="F156" s="6">
        <f>'CL &amp; Data'!D578</f>
        <v>-36.822014000000003</v>
      </c>
      <c r="H156" s="6">
        <f>'CL &amp; Data'!E578</f>
        <v>-38.719669000000003</v>
      </c>
      <c r="J156" s="6">
        <f>'CL &amp; Data'!F578</f>
        <v>-32.196975999999999</v>
      </c>
      <c r="L156" s="6">
        <f>'CL &amp; Data'!L578/1000000000</f>
        <v>9.8174499999999991</v>
      </c>
      <c r="N156" s="6">
        <f>'CL &amp; Data'!M578</f>
        <v>-6.0188965999999997</v>
      </c>
      <c r="P156" s="6">
        <f>'CL &amp; Data'!N578</f>
        <v>-38.113906999999998</v>
      </c>
      <c r="R156" s="6">
        <f>'CL &amp; Data'!O578</f>
        <v>-31.955255999999999</v>
      </c>
      <c r="T156" s="6">
        <f>'CL &amp; Data'!P578</f>
        <v>-38.988247000000001</v>
      </c>
      <c r="X156" s="6">
        <v>20.252500000000001</v>
      </c>
      <c r="Z156" s="6">
        <v>-50.871037000000001</v>
      </c>
      <c r="AB156" s="6">
        <v>-25.139483999999999</v>
      </c>
      <c r="AD156" s="6">
        <v>-43.989460000000001</v>
      </c>
      <c r="AF156" s="6">
        <v>-32.535792999999998</v>
      </c>
    </row>
    <row r="157" spans="2:32" x14ac:dyDescent="0.25">
      <c r="B157" s="6">
        <f>'CL &amp; Data'!B579/1000000000</f>
        <v>9.8824000000000005</v>
      </c>
      <c r="D157" s="6">
        <f>'CL &amp; Data'!C579</f>
        <v>-6.0511698999999997</v>
      </c>
      <c r="F157" s="6">
        <f>'CL &amp; Data'!D579</f>
        <v>-37.112907</v>
      </c>
      <c r="H157" s="6">
        <f>'CL &amp; Data'!E579</f>
        <v>-39.464767000000002</v>
      </c>
      <c r="J157" s="6">
        <f>'CL &amp; Data'!F579</f>
        <v>-32.265087000000001</v>
      </c>
      <c r="L157" s="6">
        <f>'CL &amp; Data'!L579/1000000000</f>
        <v>9.8824000000000005</v>
      </c>
      <c r="N157" s="6">
        <f>'CL &amp; Data'!M579</f>
        <v>-5.9604578000000004</v>
      </c>
      <c r="P157" s="6">
        <f>'CL &amp; Data'!N579</f>
        <v>-38.672569000000003</v>
      </c>
      <c r="R157" s="6">
        <f>'CL &amp; Data'!O579</f>
        <v>-32.036396000000003</v>
      </c>
      <c r="T157" s="6">
        <f>'CL &amp; Data'!P579</f>
        <v>-39.526878000000004</v>
      </c>
      <c r="X157" s="6">
        <v>20.38</v>
      </c>
      <c r="Z157" s="6">
        <v>-49.963180999999999</v>
      </c>
      <c r="AB157" s="6">
        <v>-25.202998999999998</v>
      </c>
      <c r="AD157" s="6">
        <v>-43.825642000000002</v>
      </c>
      <c r="AF157" s="6">
        <v>-32.394390000000001</v>
      </c>
    </row>
    <row r="158" spans="2:32" x14ac:dyDescent="0.25">
      <c r="B158" s="6">
        <f>'CL &amp; Data'!B580/1000000000</f>
        <v>9.9473500000000001</v>
      </c>
      <c r="D158" s="6">
        <f>'CL &amp; Data'!C580</f>
        <v>-5.8747892000000004</v>
      </c>
      <c r="F158" s="6">
        <f>'CL &amp; Data'!D580</f>
        <v>-37.519202999999997</v>
      </c>
      <c r="H158" s="6">
        <f>'CL &amp; Data'!E580</f>
        <v>-40.242080999999999</v>
      </c>
      <c r="J158" s="6">
        <f>'CL &amp; Data'!F580</f>
        <v>-32.385868000000002</v>
      </c>
      <c r="L158" s="6">
        <f>'CL &amp; Data'!L580/1000000000</f>
        <v>9.9473500000000001</v>
      </c>
      <c r="N158" s="6">
        <f>'CL &amp; Data'!M580</f>
        <v>-5.8669757999999996</v>
      </c>
      <c r="P158" s="6">
        <f>'CL &amp; Data'!N580</f>
        <v>-39.176174000000003</v>
      </c>
      <c r="R158" s="6">
        <f>'CL &amp; Data'!O580</f>
        <v>-32.174267</v>
      </c>
      <c r="T158" s="6">
        <f>'CL &amp; Data'!P580</f>
        <v>-40.215767</v>
      </c>
      <c r="X158" s="6">
        <v>20.5075</v>
      </c>
      <c r="Z158" s="6">
        <v>-49.102428000000003</v>
      </c>
      <c r="AB158" s="6">
        <v>-25.26943</v>
      </c>
      <c r="AD158" s="6">
        <v>-43.659053999999998</v>
      </c>
      <c r="AF158" s="6">
        <v>-32.245514</v>
      </c>
    </row>
    <row r="159" spans="2:32" x14ac:dyDescent="0.25">
      <c r="B159" s="6">
        <f>'CL &amp; Data'!B581/1000000000</f>
        <v>10.0123</v>
      </c>
      <c r="D159" s="6">
        <f>'CL &amp; Data'!C581</f>
        <v>-5.8543262</v>
      </c>
      <c r="F159" s="6">
        <f>'CL &amp; Data'!D581</f>
        <v>-38.010173999999999</v>
      </c>
      <c r="H159" s="6">
        <f>'CL &amp; Data'!E581</f>
        <v>-40.891047999999998</v>
      </c>
      <c r="J159" s="6">
        <f>'CL &amp; Data'!F581</f>
        <v>-32.306545</v>
      </c>
      <c r="L159" s="6">
        <f>'CL &amp; Data'!L581/1000000000</f>
        <v>10.0123</v>
      </c>
      <c r="N159" s="6">
        <f>'CL &amp; Data'!M581</f>
        <v>-5.9191345999999996</v>
      </c>
      <c r="P159" s="6">
        <f>'CL &amp; Data'!N581</f>
        <v>-39.577689999999997</v>
      </c>
      <c r="R159" s="6">
        <f>'CL &amp; Data'!O581</f>
        <v>-32.160721000000002</v>
      </c>
      <c r="T159" s="6">
        <f>'CL &amp; Data'!P581</f>
        <v>-40.525261</v>
      </c>
      <c r="X159" s="6">
        <v>20.635000000000002</v>
      </c>
      <c r="Z159" s="6">
        <v>-48.341213000000003</v>
      </c>
      <c r="AB159" s="6">
        <v>-25.349696999999999</v>
      </c>
      <c r="AD159" s="6">
        <v>-43.585479999999997</v>
      </c>
      <c r="AF159" s="6">
        <v>-32.076842999999997</v>
      </c>
    </row>
    <row r="160" spans="2:32" x14ac:dyDescent="0.25">
      <c r="B160" s="6">
        <f>'CL &amp; Data'!B582/1000000000</f>
        <v>10.077249999999999</v>
      </c>
      <c r="D160" s="6">
        <f>'CL &amp; Data'!C582</f>
        <v>-5.7902798999999998</v>
      </c>
      <c r="F160" s="6">
        <f>'CL &amp; Data'!D582</f>
        <v>-38.344265</v>
      </c>
      <c r="H160" s="6">
        <f>'CL &amp; Data'!E582</f>
        <v>-41.559593</v>
      </c>
      <c r="J160" s="6">
        <f>'CL &amp; Data'!F582</f>
        <v>-32.270412</v>
      </c>
      <c r="L160" s="6">
        <f>'CL &amp; Data'!L582/1000000000</f>
        <v>10.077249999999999</v>
      </c>
      <c r="N160" s="6">
        <f>'CL &amp; Data'!M582</f>
        <v>-5.9487081000000002</v>
      </c>
      <c r="P160" s="6">
        <f>'CL &amp; Data'!N582</f>
        <v>-39.892131999999997</v>
      </c>
      <c r="R160" s="6">
        <f>'CL &amp; Data'!O582</f>
        <v>-32.251522000000001</v>
      </c>
      <c r="T160" s="6">
        <f>'CL &amp; Data'!P582</f>
        <v>-40.822322999999997</v>
      </c>
      <c r="X160" s="6">
        <v>20.762499999999999</v>
      </c>
      <c r="Z160" s="6">
        <v>-47.610698999999997</v>
      </c>
      <c r="AB160" s="6">
        <v>-25.417753000000001</v>
      </c>
      <c r="AD160" s="6">
        <v>-43.749789999999997</v>
      </c>
      <c r="AF160" s="6">
        <v>-31.884699000000001</v>
      </c>
    </row>
    <row r="161" spans="2:32" x14ac:dyDescent="0.25">
      <c r="B161" s="6">
        <f>'CL &amp; Data'!B583/1000000000</f>
        <v>10.142200000000001</v>
      </c>
      <c r="D161" s="6">
        <f>'CL &amp; Data'!C583</f>
        <v>-5.7942704999999997</v>
      </c>
      <c r="F161" s="6">
        <f>'CL &amp; Data'!D583</f>
        <v>-38.676056000000003</v>
      </c>
      <c r="H161" s="6">
        <f>'CL &amp; Data'!E583</f>
        <v>-42.342033000000001</v>
      </c>
      <c r="J161" s="6">
        <f>'CL &amp; Data'!F583</f>
        <v>-32.214142000000002</v>
      </c>
      <c r="L161" s="6">
        <f>'CL &amp; Data'!L583/1000000000</f>
        <v>10.142200000000001</v>
      </c>
      <c r="N161" s="6">
        <f>'CL &amp; Data'!M583</f>
        <v>-6.0754175000000004</v>
      </c>
      <c r="P161" s="6">
        <f>'CL &amp; Data'!N583</f>
        <v>-39.952567999999999</v>
      </c>
      <c r="R161" s="6">
        <f>'CL &amp; Data'!O583</f>
        <v>-32.334708999999997</v>
      </c>
      <c r="T161" s="6">
        <f>'CL &amp; Data'!P583</f>
        <v>-40.971080999999998</v>
      </c>
      <c r="X161" s="6">
        <v>20.89</v>
      </c>
      <c r="Z161" s="6">
        <v>-46.888077000000003</v>
      </c>
      <c r="AB161" s="6">
        <v>-25.480308999999998</v>
      </c>
      <c r="AD161" s="6">
        <v>-43.805885000000004</v>
      </c>
      <c r="AF161" s="6">
        <v>-31.688725000000002</v>
      </c>
    </row>
    <row r="162" spans="2:32" x14ac:dyDescent="0.25">
      <c r="B162" s="6">
        <f>'CL &amp; Data'!B584/1000000000</f>
        <v>10.20715</v>
      </c>
      <c r="D162" s="6">
        <f>'CL &amp; Data'!C584</f>
        <v>-5.7397137000000003</v>
      </c>
      <c r="F162" s="6">
        <f>'CL &amp; Data'!D584</f>
        <v>-38.831435999999997</v>
      </c>
      <c r="H162" s="6">
        <f>'CL &amp; Data'!E584</f>
        <v>-43.170940000000002</v>
      </c>
      <c r="J162" s="6">
        <f>'CL &amp; Data'!F584</f>
        <v>-32.276103999999997</v>
      </c>
      <c r="L162" s="6">
        <f>'CL &amp; Data'!L584/1000000000</f>
        <v>10.20715</v>
      </c>
      <c r="N162" s="6">
        <f>'CL &amp; Data'!M584</f>
        <v>-6.1205945000000002</v>
      </c>
      <c r="P162" s="6">
        <f>'CL &amp; Data'!N584</f>
        <v>-39.838203</v>
      </c>
      <c r="R162" s="6">
        <f>'CL &amp; Data'!O584</f>
        <v>-32.508147999999998</v>
      </c>
      <c r="T162" s="6">
        <f>'CL &amp; Data'!P584</f>
        <v>-41.310375000000001</v>
      </c>
      <c r="X162" s="6">
        <v>21.017499999999998</v>
      </c>
      <c r="Z162" s="6">
        <v>-46.288231000000003</v>
      </c>
      <c r="AB162" s="6">
        <v>-25.544443000000001</v>
      </c>
      <c r="AD162" s="6">
        <v>-43.819510999999999</v>
      </c>
      <c r="AF162" s="6">
        <v>-31.491275999999999</v>
      </c>
    </row>
    <row r="163" spans="2:32" x14ac:dyDescent="0.25">
      <c r="B163" s="6">
        <f>'CL &amp; Data'!B585/1000000000</f>
        <v>10.2721</v>
      </c>
      <c r="D163" s="6">
        <f>'CL &amp; Data'!C585</f>
        <v>-5.7391800999999996</v>
      </c>
      <c r="F163" s="6">
        <f>'CL &amp; Data'!D585</f>
        <v>-39.060253000000003</v>
      </c>
      <c r="H163" s="6">
        <f>'CL &amp; Data'!E585</f>
        <v>-43.985332</v>
      </c>
      <c r="J163" s="6">
        <f>'CL &amp; Data'!F585</f>
        <v>-32.314616999999998</v>
      </c>
      <c r="L163" s="6">
        <f>'CL &amp; Data'!L585/1000000000</f>
        <v>10.2721</v>
      </c>
      <c r="N163" s="6">
        <f>'CL &amp; Data'!M585</f>
        <v>-6.2166834</v>
      </c>
      <c r="P163" s="6">
        <f>'CL &amp; Data'!N585</f>
        <v>-39.612068000000001</v>
      </c>
      <c r="R163" s="6">
        <f>'CL &amp; Data'!O585</f>
        <v>-32.636386999999999</v>
      </c>
      <c r="T163" s="6">
        <f>'CL &amp; Data'!P585</f>
        <v>-41.736198000000002</v>
      </c>
      <c r="X163" s="6">
        <v>21.145</v>
      </c>
      <c r="Z163" s="6">
        <v>-45.859596000000003</v>
      </c>
      <c r="AB163" s="6">
        <v>-25.614204000000001</v>
      </c>
      <c r="AD163" s="6">
        <v>-43.957366999999998</v>
      </c>
      <c r="AF163" s="6">
        <v>-31.279045</v>
      </c>
    </row>
    <row r="164" spans="2:32" x14ac:dyDescent="0.25">
      <c r="B164" s="6">
        <f>'CL &amp; Data'!B586/1000000000</f>
        <v>10.33705</v>
      </c>
      <c r="D164" s="6">
        <f>'CL &amp; Data'!C586</f>
        <v>-5.6333755999999999</v>
      </c>
      <c r="F164" s="6">
        <f>'CL &amp; Data'!D586</f>
        <v>-39.023933</v>
      </c>
      <c r="H164" s="6">
        <f>'CL &amp; Data'!E586</f>
        <v>-44.670937000000002</v>
      </c>
      <c r="J164" s="6">
        <f>'CL &amp; Data'!F586</f>
        <v>-32.513680000000001</v>
      </c>
      <c r="L164" s="6">
        <f>'CL &amp; Data'!L586/1000000000</f>
        <v>10.33705</v>
      </c>
      <c r="N164" s="6">
        <f>'CL &amp; Data'!M586</f>
        <v>-6.1503081000000002</v>
      </c>
      <c r="P164" s="6">
        <f>'CL &amp; Data'!N586</f>
        <v>-39.508293000000002</v>
      </c>
      <c r="R164" s="6">
        <f>'CL &amp; Data'!O586</f>
        <v>-32.897362000000001</v>
      </c>
      <c r="T164" s="6">
        <f>'CL &amp; Data'!P586</f>
        <v>-42.179844000000003</v>
      </c>
      <c r="X164" s="6">
        <v>21.272500000000001</v>
      </c>
      <c r="Z164" s="6">
        <v>-45.520598999999997</v>
      </c>
      <c r="AB164" s="6">
        <v>-25.702787000000001</v>
      </c>
      <c r="AD164" s="6">
        <v>-44.261574000000003</v>
      </c>
      <c r="AF164" s="6">
        <v>-31.054216</v>
      </c>
    </row>
    <row r="165" spans="2:32" x14ac:dyDescent="0.25">
      <c r="B165" s="6">
        <f>'CL &amp; Data'!B587/1000000000</f>
        <v>10.401999999999999</v>
      </c>
      <c r="D165" s="6">
        <f>'CL &amp; Data'!C587</f>
        <v>-5.6078339000000001</v>
      </c>
      <c r="F165" s="6">
        <f>'CL &amp; Data'!D587</f>
        <v>-39.062424</v>
      </c>
      <c r="H165" s="6">
        <f>'CL &amp; Data'!E587</f>
        <v>-45.070999</v>
      </c>
      <c r="J165" s="6">
        <f>'CL &amp; Data'!F587</f>
        <v>-32.659367000000003</v>
      </c>
      <c r="L165" s="6">
        <f>'CL &amp; Data'!L587/1000000000</f>
        <v>10.401999999999999</v>
      </c>
      <c r="N165" s="6">
        <f>'CL &amp; Data'!M587</f>
        <v>-6.2297516000000002</v>
      </c>
      <c r="P165" s="6">
        <f>'CL &amp; Data'!N587</f>
        <v>-39.32835</v>
      </c>
      <c r="R165" s="6">
        <f>'CL &amp; Data'!O587</f>
        <v>-33.109009</v>
      </c>
      <c r="T165" s="6">
        <f>'CL &amp; Data'!P587</f>
        <v>-42.669609000000001</v>
      </c>
      <c r="X165" s="6">
        <v>21.4</v>
      </c>
      <c r="Z165" s="6">
        <v>-45.204250000000002</v>
      </c>
      <c r="AB165" s="6">
        <v>-25.797915</v>
      </c>
      <c r="AD165" s="6">
        <v>-44.898445000000002</v>
      </c>
      <c r="AF165" s="6">
        <v>-30.799033999999999</v>
      </c>
    </row>
    <row r="166" spans="2:32" x14ac:dyDescent="0.25">
      <c r="B166" s="6">
        <f>'CL &amp; Data'!B588/1000000000</f>
        <v>10.466950000000001</v>
      </c>
      <c r="D166" s="6">
        <f>'CL &amp; Data'!C588</f>
        <v>-5.4872727000000001</v>
      </c>
      <c r="F166" s="6">
        <f>'CL &amp; Data'!D588</f>
        <v>-38.911017999999999</v>
      </c>
      <c r="H166" s="6">
        <f>'CL &amp; Data'!E588</f>
        <v>-44.839188</v>
      </c>
      <c r="J166" s="6">
        <f>'CL &amp; Data'!F588</f>
        <v>-32.793864999999997</v>
      </c>
      <c r="L166" s="6">
        <f>'CL &amp; Data'!L588/1000000000</f>
        <v>10.466950000000001</v>
      </c>
      <c r="N166" s="6">
        <f>'CL &amp; Data'!M588</f>
        <v>-6.1012358999999998</v>
      </c>
      <c r="P166" s="6">
        <f>'CL &amp; Data'!N588</f>
        <v>-39.240940000000002</v>
      </c>
      <c r="R166" s="6">
        <f>'CL &amp; Data'!O588</f>
        <v>-33.252288999999998</v>
      </c>
      <c r="T166" s="6">
        <f>'CL &amp; Data'!P588</f>
        <v>-42.94059</v>
      </c>
      <c r="X166" s="6">
        <v>21.5275</v>
      </c>
      <c r="Z166" s="6">
        <v>-44.908230000000003</v>
      </c>
      <c r="AB166" s="6">
        <v>-25.910591</v>
      </c>
      <c r="AD166" s="6">
        <v>-46.168953000000002</v>
      </c>
      <c r="AF166" s="6">
        <v>-30.533557999999999</v>
      </c>
    </row>
    <row r="167" spans="2:32" x14ac:dyDescent="0.25">
      <c r="B167" s="6">
        <f>'CL &amp; Data'!B589/1000000000</f>
        <v>10.5319</v>
      </c>
      <c r="D167" s="6">
        <f>'CL &amp; Data'!C589</f>
        <v>-5.5351128999999997</v>
      </c>
      <c r="F167" s="6">
        <f>'CL &amp; Data'!D589</f>
        <v>-38.928435999999998</v>
      </c>
      <c r="H167" s="6">
        <f>'CL &amp; Data'!E589</f>
        <v>-44.543449000000003</v>
      </c>
      <c r="J167" s="6">
        <f>'CL &amp; Data'!F589</f>
        <v>-32.870949000000003</v>
      </c>
      <c r="L167" s="6">
        <f>'CL &amp; Data'!L589/1000000000</f>
        <v>10.5319</v>
      </c>
      <c r="N167" s="6">
        <f>'CL &amp; Data'!M589</f>
        <v>-6.1900563000000002</v>
      </c>
      <c r="P167" s="6">
        <f>'CL &amp; Data'!N589</f>
        <v>-39.15287</v>
      </c>
      <c r="R167" s="6">
        <f>'CL &amp; Data'!O589</f>
        <v>-33.321674000000002</v>
      </c>
      <c r="T167" s="6">
        <f>'CL &amp; Data'!P589</f>
        <v>-43.239986000000002</v>
      </c>
      <c r="X167" s="6">
        <v>21.655000000000001</v>
      </c>
      <c r="Z167" s="6">
        <v>-44.636676999999999</v>
      </c>
      <c r="AB167" s="6">
        <v>-26.033939</v>
      </c>
      <c r="AD167" s="6">
        <v>-46.716442000000001</v>
      </c>
      <c r="AF167" s="6">
        <v>-30.272514000000001</v>
      </c>
    </row>
    <row r="168" spans="2:32" x14ac:dyDescent="0.25">
      <c r="B168" s="6">
        <f>'CL &amp; Data'!B590/1000000000</f>
        <v>10.59685</v>
      </c>
      <c r="D168" s="6">
        <f>'CL &amp; Data'!C590</f>
        <v>-5.4830484000000004</v>
      </c>
      <c r="F168" s="6">
        <f>'CL &amp; Data'!D590</f>
        <v>-38.759059999999998</v>
      </c>
      <c r="H168" s="6">
        <f>'CL &amp; Data'!E590</f>
        <v>-43.904716000000001</v>
      </c>
      <c r="J168" s="6">
        <f>'CL &amp; Data'!F590</f>
        <v>-32.941547</v>
      </c>
      <c r="L168" s="6">
        <f>'CL &amp; Data'!L590/1000000000</f>
        <v>10.59685</v>
      </c>
      <c r="N168" s="6">
        <f>'CL &amp; Data'!M590</f>
        <v>-6.0636606000000004</v>
      </c>
      <c r="P168" s="6">
        <f>'CL &amp; Data'!N590</f>
        <v>-39.383904000000001</v>
      </c>
      <c r="R168" s="6">
        <f>'CL &amp; Data'!O590</f>
        <v>-33.351177</v>
      </c>
      <c r="T168" s="6">
        <f>'CL &amp; Data'!P590</f>
        <v>-43.201892999999998</v>
      </c>
      <c r="X168" s="6">
        <v>21.782499999999999</v>
      </c>
      <c r="Z168" s="6">
        <v>-44.430942999999999</v>
      </c>
      <c r="AB168" s="6">
        <v>-26.163128</v>
      </c>
      <c r="AD168" s="6">
        <v>-47.117171999999997</v>
      </c>
      <c r="AF168" s="6">
        <v>-30.023916</v>
      </c>
    </row>
    <row r="169" spans="2:32" x14ac:dyDescent="0.25">
      <c r="B169" s="6">
        <f>'CL &amp; Data'!B591/1000000000</f>
        <v>10.661799999999999</v>
      </c>
      <c r="D169" s="6">
        <f>'CL &amp; Data'!C591</f>
        <v>-5.6651030000000002</v>
      </c>
      <c r="F169" s="6">
        <f>'CL &amp; Data'!D591</f>
        <v>-38.952244</v>
      </c>
      <c r="H169" s="6">
        <f>'CL &amp; Data'!E591</f>
        <v>-43.519759999999998</v>
      </c>
      <c r="J169" s="6">
        <f>'CL &amp; Data'!F591</f>
        <v>-32.933886999999999</v>
      </c>
      <c r="L169" s="6">
        <f>'CL &amp; Data'!L591/1000000000</f>
        <v>10.661799999999999</v>
      </c>
      <c r="N169" s="6">
        <f>'CL &amp; Data'!M591</f>
        <v>-6.2799101000000004</v>
      </c>
      <c r="P169" s="6">
        <f>'CL &amp; Data'!N591</f>
        <v>-39.46022</v>
      </c>
      <c r="R169" s="6">
        <f>'CL &amp; Data'!O591</f>
        <v>-33.367092</v>
      </c>
      <c r="T169" s="6">
        <f>'CL &amp; Data'!P591</f>
        <v>-42.979416000000001</v>
      </c>
      <c r="X169" s="6">
        <v>21.91</v>
      </c>
      <c r="Z169" s="6">
        <v>-44.297482000000002</v>
      </c>
      <c r="AB169" s="6">
        <v>-26.296866999999999</v>
      </c>
      <c r="AD169" s="6">
        <v>-47.486404</v>
      </c>
      <c r="AF169" s="6">
        <v>-29.804991000000001</v>
      </c>
    </row>
    <row r="170" spans="2:32" x14ac:dyDescent="0.25">
      <c r="B170" s="6">
        <f>'CL &amp; Data'!B592/1000000000</f>
        <v>10.726749999999999</v>
      </c>
      <c r="D170" s="6">
        <f>'CL &amp; Data'!C592</f>
        <v>-5.7391496000000002</v>
      </c>
      <c r="F170" s="6">
        <f>'CL &amp; Data'!D592</f>
        <v>-38.945338999999997</v>
      </c>
      <c r="H170" s="6">
        <f>'CL &amp; Data'!E592</f>
        <v>-42.623553999999999</v>
      </c>
      <c r="J170" s="6">
        <f>'CL &amp; Data'!F592</f>
        <v>-32.951416000000002</v>
      </c>
      <c r="L170" s="6">
        <f>'CL &amp; Data'!L592/1000000000</f>
        <v>10.726749999999999</v>
      </c>
      <c r="N170" s="6">
        <f>'CL &amp; Data'!M592</f>
        <v>-6.3126439999999997</v>
      </c>
      <c r="P170" s="6">
        <f>'CL &amp; Data'!N592</f>
        <v>-39.646503000000003</v>
      </c>
      <c r="R170" s="6">
        <f>'CL &amp; Data'!O592</f>
        <v>-33.279483999999997</v>
      </c>
      <c r="T170" s="6">
        <f>'CL &amp; Data'!P592</f>
        <v>-42.834412</v>
      </c>
      <c r="X170" s="6">
        <v>22.037500000000001</v>
      </c>
      <c r="Z170" s="6">
        <v>-44.266373000000002</v>
      </c>
      <c r="AB170" s="6">
        <v>-26.434017000000001</v>
      </c>
      <c r="AD170" s="6">
        <v>-47.980773999999997</v>
      </c>
      <c r="AF170" s="6">
        <v>-29.634540999999999</v>
      </c>
    </row>
    <row r="171" spans="2:32" x14ac:dyDescent="0.25">
      <c r="B171" s="6">
        <f>'CL &amp; Data'!B593/1000000000</f>
        <v>10.791700000000001</v>
      </c>
      <c r="D171" s="6">
        <f>'CL &amp; Data'!C593</f>
        <v>-5.9254202999999999</v>
      </c>
      <c r="F171" s="6">
        <f>'CL &amp; Data'!D593</f>
        <v>-39.175488000000001</v>
      </c>
      <c r="H171" s="6">
        <f>'CL &amp; Data'!E593</f>
        <v>-41.957653000000001</v>
      </c>
      <c r="J171" s="6">
        <f>'CL &amp; Data'!F593</f>
        <v>-32.996623999999997</v>
      </c>
      <c r="L171" s="6">
        <f>'CL &amp; Data'!L593/1000000000</f>
        <v>10.791700000000001</v>
      </c>
      <c r="N171" s="6">
        <f>'CL &amp; Data'!M593</f>
        <v>-6.5592217000000002</v>
      </c>
      <c r="P171" s="6">
        <f>'CL &amp; Data'!N593</f>
        <v>-39.555107</v>
      </c>
      <c r="R171" s="6">
        <f>'CL &amp; Data'!O593</f>
        <v>-33.263846999999998</v>
      </c>
      <c r="T171" s="6">
        <f>'CL &amp; Data'!P593</f>
        <v>-42.783442999999998</v>
      </c>
      <c r="X171" s="6">
        <v>22.164999999999999</v>
      </c>
      <c r="Z171" s="6">
        <v>-44.372149999999998</v>
      </c>
      <c r="AB171" s="6">
        <v>-26.546845999999999</v>
      </c>
      <c r="AD171" s="6">
        <v>-48.611094999999999</v>
      </c>
      <c r="AF171" s="6">
        <v>-29.518263000000001</v>
      </c>
    </row>
    <row r="172" spans="2:32" x14ac:dyDescent="0.25">
      <c r="B172" s="6">
        <f>'CL &amp; Data'!B594/1000000000</f>
        <v>10.85665</v>
      </c>
      <c r="D172" s="6">
        <f>'CL &amp; Data'!C594</f>
        <v>-6.0230645999999997</v>
      </c>
      <c r="F172" s="6">
        <f>'CL &amp; Data'!D594</f>
        <v>-39.145462000000002</v>
      </c>
      <c r="H172" s="6">
        <f>'CL &amp; Data'!E594</f>
        <v>-41.162773000000001</v>
      </c>
      <c r="J172" s="6">
        <f>'CL &amp; Data'!F594</f>
        <v>-33.068989000000002</v>
      </c>
      <c r="L172" s="6">
        <f>'CL &amp; Data'!L594/1000000000</f>
        <v>10.85665</v>
      </c>
      <c r="N172" s="6">
        <f>'CL &amp; Data'!M594</f>
        <v>-6.6575851000000004</v>
      </c>
      <c r="P172" s="6">
        <f>'CL &amp; Data'!N594</f>
        <v>-39.602851999999999</v>
      </c>
      <c r="R172" s="6">
        <f>'CL &amp; Data'!O594</f>
        <v>-33.197285000000001</v>
      </c>
      <c r="T172" s="6">
        <f>'CL &amp; Data'!P594</f>
        <v>-42.696021999999999</v>
      </c>
      <c r="X172" s="6">
        <v>22.2925</v>
      </c>
      <c r="Z172" s="6">
        <v>-44.570872999999999</v>
      </c>
      <c r="AB172" s="6">
        <v>-26.661601999999998</v>
      </c>
      <c r="AD172" s="6">
        <v>-49.299438000000002</v>
      </c>
      <c r="AF172" s="6">
        <v>-29.393929</v>
      </c>
    </row>
    <row r="173" spans="2:32" x14ac:dyDescent="0.25">
      <c r="B173" s="6">
        <f>'CL &amp; Data'!B595/1000000000</f>
        <v>10.9216</v>
      </c>
      <c r="D173" s="6">
        <f>'CL &amp; Data'!C595</f>
        <v>-6.2080039999999999</v>
      </c>
      <c r="F173" s="6">
        <f>'CL &amp; Data'!D595</f>
        <v>-39.325530999999998</v>
      </c>
      <c r="H173" s="6">
        <f>'CL &amp; Data'!E595</f>
        <v>-40.555388999999998</v>
      </c>
      <c r="J173" s="6">
        <f>'CL &amp; Data'!F595</f>
        <v>-33.079326999999999</v>
      </c>
      <c r="L173" s="6">
        <f>'CL &amp; Data'!L595/1000000000</f>
        <v>10.9216</v>
      </c>
      <c r="N173" s="6">
        <f>'CL &amp; Data'!M595</f>
        <v>-6.9029064</v>
      </c>
      <c r="P173" s="6">
        <f>'CL &amp; Data'!N595</f>
        <v>-39.372959000000002</v>
      </c>
      <c r="R173" s="6">
        <f>'CL &amp; Data'!O595</f>
        <v>-33.104424000000002</v>
      </c>
      <c r="T173" s="6">
        <f>'CL &amp; Data'!P595</f>
        <v>-42.412621000000001</v>
      </c>
      <c r="X173" s="6">
        <v>22.42</v>
      </c>
      <c r="Z173" s="6">
        <v>-44.780330999999997</v>
      </c>
      <c r="AB173" s="6">
        <v>-26.815857000000001</v>
      </c>
      <c r="AD173" s="6">
        <v>-50.118523000000003</v>
      </c>
      <c r="AF173" s="6">
        <v>-29.266613</v>
      </c>
    </row>
    <row r="174" spans="2:32" x14ac:dyDescent="0.25">
      <c r="B174" s="6">
        <f>'CL &amp; Data'!B596/1000000000</f>
        <v>10.986549999999999</v>
      </c>
      <c r="D174" s="6">
        <f>'CL &amp; Data'!C596</f>
        <v>-6.3126062999999997</v>
      </c>
      <c r="F174" s="6">
        <f>'CL &amp; Data'!D596</f>
        <v>-39.429423999999997</v>
      </c>
      <c r="H174" s="6">
        <f>'CL &amp; Data'!E596</f>
        <v>-39.952007000000002</v>
      </c>
      <c r="J174" s="6">
        <f>'CL &amp; Data'!F596</f>
        <v>-33.146769999999997</v>
      </c>
      <c r="L174" s="6">
        <f>'CL &amp; Data'!L596/1000000000</f>
        <v>10.986549999999999</v>
      </c>
      <c r="N174" s="6">
        <f>'CL &amp; Data'!M596</f>
        <v>-6.9784255000000002</v>
      </c>
      <c r="P174" s="6">
        <f>'CL &amp; Data'!N596</f>
        <v>-39.452258999999998</v>
      </c>
      <c r="R174" s="6">
        <f>'CL &amp; Data'!O596</f>
        <v>-32.968895000000003</v>
      </c>
      <c r="T174" s="6">
        <f>'CL &amp; Data'!P596</f>
        <v>-42.266674000000002</v>
      </c>
      <c r="X174" s="6">
        <v>22.547499999999999</v>
      </c>
      <c r="Z174" s="6">
        <v>-45.06673</v>
      </c>
      <c r="AB174" s="6">
        <v>-26.965111</v>
      </c>
      <c r="AD174" s="6">
        <v>-51.222175999999997</v>
      </c>
      <c r="AF174" s="6">
        <v>-29.169606999999999</v>
      </c>
    </row>
    <row r="175" spans="2:32" x14ac:dyDescent="0.25">
      <c r="B175" s="6">
        <f>'CL &amp; Data'!B597/1000000000</f>
        <v>11.051500000000001</v>
      </c>
      <c r="D175" s="6">
        <f>'CL &amp; Data'!C597</f>
        <v>-6.3587803999999997</v>
      </c>
      <c r="F175" s="6">
        <f>'CL &amp; Data'!D597</f>
        <v>-39.695576000000003</v>
      </c>
      <c r="H175" s="6">
        <f>'CL &amp; Data'!E597</f>
        <v>-39.401600000000002</v>
      </c>
      <c r="J175" s="6">
        <f>'CL &amp; Data'!F597</f>
        <v>-33.234679999999997</v>
      </c>
      <c r="L175" s="6">
        <f>'CL &amp; Data'!L597/1000000000</f>
        <v>11.051500000000001</v>
      </c>
      <c r="N175" s="6">
        <f>'CL &amp; Data'!M597</f>
        <v>-7.0406655999999996</v>
      </c>
      <c r="P175" s="6">
        <f>'CL &amp; Data'!N597</f>
        <v>-39.594242000000001</v>
      </c>
      <c r="R175" s="6">
        <f>'CL &amp; Data'!O597</f>
        <v>-32.827022999999997</v>
      </c>
      <c r="T175" s="6">
        <f>'CL &amp; Data'!P597</f>
        <v>-42.06879</v>
      </c>
      <c r="X175" s="6">
        <v>22.675000000000001</v>
      </c>
      <c r="Z175" s="6">
        <v>-45.459850000000003</v>
      </c>
      <c r="AB175" s="6">
        <v>-27.120062000000001</v>
      </c>
      <c r="AD175" s="6">
        <v>-52.359408999999999</v>
      </c>
      <c r="AF175" s="6">
        <v>-29.111979999999999</v>
      </c>
    </row>
    <row r="176" spans="2:32" x14ac:dyDescent="0.25">
      <c r="B176" s="6">
        <f>'CL &amp; Data'!B598/1000000000</f>
        <v>11.11645</v>
      </c>
      <c r="D176" s="6">
        <f>'CL &amp; Data'!C598</f>
        <v>-6.3223653000000004</v>
      </c>
      <c r="F176" s="6">
        <f>'CL &amp; Data'!D598</f>
        <v>-39.879322000000002</v>
      </c>
      <c r="H176" s="6">
        <f>'CL &amp; Data'!E598</f>
        <v>-38.910400000000003</v>
      </c>
      <c r="J176" s="6">
        <f>'CL &amp; Data'!F598</f>
        <v>-33.377876000000001</v>
      </c>
      <c r="L176" s="6">
        <f>'CL &amp; Data'!L598/1000000000</f>
        <v>11.11645</v>
      </c>
      <c r="N176" s="6">
        <f>'CL &amp; Data'!M598</f>
        <v>-6.9261784999999998</v>
      </c>
      <c r="P176" s="6">
        <f>'CL &amp; Data'!N598</f>
        <v>-40.059772000000002</v>
      </c>
      <c r="R176" s="6">
        <f>'CL &amp; Data'!O598</f>
        <v>-32.725017999999999</v>
      </c>
      <c r="T176" s="6">
        <f>'CL &amp; Data'!P598</f>
        <v>-41.804622999999999</v>
      </c>
      <c r="X176" s="6">
        <v>22.802499999999998</v>
      </c>
      <c r="Z176" s="6">
        <v>-45.846012000000002</v>
      </c>
      <c r="AB176" s="6">
        <v>-27.281551</v>
      </c>
      <c r="AD176" s="6">
        <v>-53.415202999999998</v>
      </c>
      <c r="AF176" s="6">
        <v>-29.086137999999998</v>
      </c>
    </row>
    <row r="177" spans="2:32" x14ac:dyDescent="0.25">
      <c r="B177" s="6">
        <f>'CL &amp; Data'!B599/1000000000</f>
        <v>11.1814</v>
      </c>
      <c r="D177" s="6">
        <f>'CL &amp; Data'!C599</f>
        <v>-6.3981852999999997</v>
      </c>
      <c r="F177" s="6">
        <f>'CL &amp; Data'!D599</f>
        <v>-40.255538999999999</v>
      </c>
      <c r="H177" s="6">
        <f>'CL &amp; Data'!E599</f>
        <v>-38.509051999999997</v>
      </c>
      <c r="J177" s="6">
        <f>'CL &amp; Data'!F599</f>
        <v>-33.460236000000002</v>
      </c>
      <c r="L177" s="6">
        <f>'CL &amp; Data'!L599/1000000000</f>
        <v>11.1814</v>
      </c>
      <c r="N177" s="6">
        <f>'CL &amp; Data'!M599</f>
        <v>-6.9457560000000003</v>
      </c>
      <c r="P177" s="6">
        <f>'CL &amp; Data'!N599</f>
        <v>-40.205112</v>
      </c>
      <c r="R177" s="6">
        <f>'CL &amp; Data'!O599</f>
        <v>-32.648544000000001</v>
      </c>
      <c r="T177" s="6">
        <f>'CL &amp; Data'!P599</f>
        <v>-41.471412999999998</v>
      </c>
      <c r="X177" s="6">
        <v>22.93</v>
      </c>
      <c r="Z177" s="6">
        <v>-46.232188999999998</v>
      </c>
      <c r="AB177" s="6">
        <v>-27.436292999999999</v>
      </c>
      <c r="AD177" s="6">
        <v>-54.635936999999998</v>
      </c>
      <c r="AF177" s="6">
        <v>-29.078399999999998</v>
      </c>
    </row>
    <row r="178" spans="2:32" x14ac:dyDescent="0.25">
      <c r="B178" s="6">
        <f>'CL &amp; Data'!B600/1000000000</f>
        <v>11.24635</v>
      </c>
      <c r="D178" s="6">
        <f>'CL &amp; Data'!C600</f>
        <v>-6.4833287999999998</v>
      </c>
      <c r="F178" s="6">
        <f>'CL &amp; Data'!D600</f>
        <v>-40.776516000000001</v>
      </c>
      <c r="H178" s="6">
        <f>'CL &amp; Data'!E600</f>
        <v>-38.162880000000001</v>
      </c>
      <c r="J178" s="6">
        <f>'CL &amp; Data'!F600</f>
        <v>-33.571086999999999</v>
      </c>
      <c r="L178" s="6">
        <f>'CL &amp; Data'!L600/1000000000</f>
        <v>11.24635</v>
      </c>
      <c r="N178" s="6">
        <f>'CL &amp; Data'!M600</f>
        <v>-6.9366783999999999</v>
      </c>
      <c r="P178" s="6">
        <f>'CL &amp; Data'!N600</f>
        <v>-40.551330999999998</v>
      </c>
      <c r="R178" s="6">
        <f>'CL &amp; Data'!O600</f>
        <v>-32.596783000000002</v>
      </c>
      <c r="T178" s="6">
        <f>'CL &amp; Data'!P600</f>
        <v>-41.187027</v>
      </c>
      <c r="X178" s="6">
        <v>23.057500000000001</v>
      </c>
      <c r="Z178" s="6">
        <v>-46.599403000000002</v>
      </c>
      <c r="AB178" s="6">
        <v>-27.582802000000001</v>
      </c>
      <c r="AD178" s="6">
        <v>-56.008701000000002</v>
      </c>
      <c r="AF178" s="6">
        <v>-29.0777</v>
      </c>
    </row>
    <row r="179" spans="2:32" x14ac:dyDescent="0.25">
      <c r="B179" s="6">
        <f>'CL &amp; Data'!B601/1000000000</f>
        <v>11.311299999999999</v>
      </c>
      <c r="D179" s="6">
        <f>'CL &amp; Data'!C601</f>
        <v>-6.6214937999999997</v>
      </c>
      <c r="F179" s="6">
        <f>'CL &amp; Data'!D601</f>
        <v>-41.418945000000001</v>
      </c>
      <c r="H179" s="6">
        <f>'CL &amp; Data'!E601</f>
        <v>-37.837108999999998</v>
      </c>
      <c r="J179" s="6">
        <f>'CL &amp; Data'!F601</f>
        <v>-33.678458999999997</v>
      </c>
      <c r="L179" s="6">
        <f>'CL &amp; Data'!L601/1000000000</f>
        <v>11.311299999999999</v>
      </c>
      <c r="N179" s="6">
        <f>'CL &amp; Data'!M601</f>
        <v>-7.0083159999999998</v>
      </c>
      <c r="P179" s="6">
        <f>'CL &amp; Data'!N601</f>
        <v>-40.630524000000001</v>
      </c>
      <c r="R179" s="6">
        <f>'CL &amp; Data'!O601</f>
        <v>-32.592407000000001</v>
      </c>
      <c r="T179" s="6">
        <f>'CL &amp; Data'!P601</f>
        <v>-40.809539999999998</v>
      </c>
      <c r="X179" s="6">
        <v>23.184999999999999</v>
      </c>
      <c r="Z179" s="6">
        <v>-46.901161000000002</v>
      </c>
      <c r="AB179" s="6">
        <v>-27.717130999999998</v>
      </c>
      <c r="AD179" s="6">
        <v>-57.518799000000001</v>
      </c>
      <c r="AF179" s="6">
        <v>-29.076363000000001</v>
      </c>
    </row>
    <row r="180" spans="2:32" x14ac:dyDescent="0.25">
      <c r="B180" s="6">
        <f>'CL &amp; Data'!B602/1000000000</f>
        <v>11.376250000000001</v>
      </c>
      <c r="D180" s="6">
        <f>'CL &amp; Data'!C602</f>
        <v>-6.7317027999999999</v>
      </c>
      <c r="F180" s="6">
        <f>'CL &amp; Data'!D602</f>
        <v>-42.098629000000003</v>
      </c>
      <c r="H180" s="6">
        <f>'CL &amp; Data'!E602</f>
        <v>-37.571503</v>
      </c>
      <c r="J180" s="6">
        <f>'CL &amp; Data'!F602</f>
        <v>-33.800277999999999</v>
      </c>
      <c r="L180" s="6">
        <f>'CL &amp; Data'!L602/1000000000</f>
        <v>11.376250000000001</v>
      </c>
      <c r="N180" s="6">
        <f>'CL &amp; Data'!M602</f>
        <v>-7.1013517000000004</v>
      </c>
      <c r="P180" s="6">
        <f>'CL &amp; Data'!N602</f>
        <v>-40.719138999999998</v>
      </c>
      <c r="R180" s="6">
        <f>'CL &amp; Data'!O602</f>
        <v>-32.562823999999999</v>
      </c>
      <c r="T180" s="6">
        <f>'CL &amp; Data'!P602</f>
        <v>-40.496589999999998</v>
      </c>
      <c r="X180" s="6">
        <v>23.3125</v>
      </c>
      <c r="Z180" s="6">
        <v>-47.084904000000002</v>
      </c>
      <c r="AB180" s="6">
        <v>-27.826477000000001</v>
      </c>
      <c r="AD180" s="6">
        <v>-58.811957999999997</v>
      </c>
      <c r="AF180" s="6">
        <v>-29.080456000000002</v>
      </c>
    </row>
    <row r="181" spans="2:32" x14ac:dyDescent="0.25">
      <c r="B181" s="6">
        <f>'CL &amp; Data'!B603/1000000000</f>
        <v>11.4412</v>
      </c>
      <c r="D181" s="6">
        <f>'CL &amp; Data'!C603</f>
        <v>-6.8753251999999998</v>
      </c>
      <c r="F181" s="6">
        <f>'CL &amp; Data'!D603</f>
        <v>-42.853499999999997</v>
      </c>
      <c r="H181" s="6">
        <f>'CL &amp; Data'!E603</f>
        <v>-37.488888000000003</v>
      </c>
      <c r="J181" s="6">
        <f>'CL &amp; Data'!F603</f>
        <v>-34.059005999999997</v>
      </c>
      <c r="L181" s="6">
        <f>'CL &amp; Data'!L603/1000000000</f>
        <v>11.4412</v>
      </c>
      <c r="N181" s="6">
        <f>'CL &amp; Data'!M603</f>
        <v>-7.2230338999999999</v>
      </c>
      <c r="P181" s="6">
        <f>'CL &amp; Data'!N603</f>
        <v>-40.481216000000003</v>
      </c>
      <c r="R181" s="6">
        <f>'CL &amp; Data'!O603</f>
        <v>-32.713065999999998</v>
      </c>
      <c r="T181" s="6">
        <f>'CL &amp; Data'!P603</f>
        <v>-40.228237</v>
      </c>
      <c r="X181" s="6">
        <v>23.44</v>
      </c>
      <c r="Z181" s="6">
        <v>-47.220184000000003</v>
      </c>
      <c r="AB181" s="6">
        <v>-27.939060000000001</v>
      </c>
      <c r="AD181" s="6">
        <v>-59.565753999999998</v>
      </c>
      <c r="AF181" s="6">
        <v>-29.101986</v>
      </c>
    </row>
    <row r="182" spans="2:32" x14ac:dyDescent="0.25">
      <c r="B182" s="6">
        <f>'CL &amp; Data'!B604/1000000000</f>
        <v>11.50615</v>
      </c>
      <c r="D182" s="6">
        <f>'CL &amp; Data'!C604</f>
        <v>-6.9006667000000004</v>
      </c>
      <c r="F182" s="6">
        <f>'CL &amp; Data'!D604</f>
        <v>-43.636612</v>
      </c>
      <c r="H182" s="6">
        <f>'CL &amp; Data'!E604</f>
        <v>-37.393687999999997</v>
      </c>
      <c r="J182" s="6">
        <f>'CL &amp; Data'!F604</f>
        <v>-34.255614999999999</v>
      </c>
      <c r="L182" s="6">
        <f>'CL &amp; Data'!L604/1000000000</f>
        <v>11.50615</v>
      </c>
      <c r="N182" s="6">
        <f>'CL &amp; Data'!M604</f>
        <v>-7.2502193000000004</v>
      </c>
      <c r="P182" s="6">
        <f>'CL &amp; Data'!N604</f>
        <v>-40.407840999999998</v>
      </c>
      <c r="R182" s="6">
        <f>'CL &amp; Data'!O604</f>
        <v>-32.798965000000003</v>
      </c>
      <c r="T182" s="6">
        <f>'CL &amp; Data'!P604</f>
        <v>-39.998477999999999</v>
      </c>
      <c r="X182" s="6">
        <v>23.567499999999999</v>
      </c>
      <c r="Z182" s="6">
        <v>-47.304737000000003</v>
      </c>
      <c r="AB182" s="6">
        <v>-28.050861000000001</v>
      </c>
      <c r="AD182" s="6">
        <v>-60.287711999999999</v>
      </c>
      <c r="AF182" s="6">
        <v>-29.122169</v>
      </c>
    </row>
    <row r="183" spans="2:32" x14ac:dyDescent="0.25">
      <c r="B183" s="6">
        <f>'CL &amp; Data'!B605/1000000000</f>
        <v>11.571099999999999</v>
      </c>
      <c r="D183" s="6">
        <f>'CL &amp; Data'!C605</f>
        <v>-6.8923268000000002</v>
      </c>
      <c r="F183" s="6">
        <f>'CL &amp; Data'!D605</f>
        <v>-44.548591999999999</v>
      </c>
      <c r="H183" s="6">
        <f>'CL &amp; Data'!E605</f>
        <v>-37.293255000000002</v>
      </c>
      <c r="J183" s="6">
        <f>'CL &amp; Data'!F605</f>
        <v>-34.489688999999998</v>
      </c>
      <c r="L183" s="6">
        <f>'CL &amp; Data'!L605/1000000000</f>
        <v>11.571099999999999</v>
      </c>
      <c r="N183" s="6">
        <f>'CL &amp; Data'!M605</f>
        <v>-7.1949696999999997</v>
      </c>
      <c r="P183" s="6">
        <f>'CL &amp; Data'!N605</f>
        <v>-40.247269000000003</v>
      </c>
      <c r="R183" s="6">
        <f>'CL &amp; Data'!O605</f>
        <v>-32.949398000000002</v>
      </c>
      <c r="T183" s="6">
        <f>'CL &amp; Data'!P605</f>
        <v>-39.714103999999999</v>
      </c>
      <c r="X183" s="6">
        <v>23.695</v>
      </c>
      <c r="Z183" s="6">
        <v>-47.347450000000002</v>
      </c>
      <c r="AB183" s="6">
        <v>-28.163115000000001</v>
      </c>
      <c r="AD183" s="6">
        <v>-60.854861999999997</v>
      </c>
      <c r="AF183" s="6">
        <v>-29.141732999999999</v>
      </c>
    </row>
    <row r="184" spans="2:32" x14ac:dyDescent="0.25">
      <c r="B184" s="6">
        <f>'CL &amp; Data'!B606/1000000000</f>
        <v>11.636049999999999</v>
      </c>
      <c r="D184" s="6">
        <f>'CL &amp; Data'!C606</f>
        <v>-6.9552569000000002</v>
      </c>
      <c r="F184" s="6">
        <f>'CL &amp; Data'!D606</f>
        <v>-45.412086000000002</v>
      </c>
      <c r="H184" s="6">
        <f>'CL &amp; Data'!E606</f>
        <v>-37.159069000000002</v>
      </c>
      <c r="J184" s="6">
        <f>'CL &amp; Data'!F606</f>
        <v>-34.678035999999999</v>
      </c>
      <c r="L184" s="6">
        <f>'CL &amp; Data'!L606/1000000000</f>
        <v>11.636049999999999</v>
      </c>
      <c r="N184" s="6">
        <f>'CL &amp; Data'!M606</f>
        <v>-7.2283010000000001</v>
      </c>
      <c r="P184" s="6">
        <f>'CL &amp; Data'!N606</f>
        <v>-39.913055</v>
      </c>
      <c r="R184" s="6">
        <f>'CL &amp; Data'!O606</f>
        <v>-33.075279000000002</v>
      </c>
      <c r="T184" s="6">
        <f>'CL &amp; Data'!P606</f>
        <v>-39.447304000000003</v>
      </c>
      <c r="X184" s="6">
        <v>23.822500000000002</v>
      </c>
      <c r="Z184" s="6">
        <v>-47.364047999999997</v>
      </c>
      <c r="AB184" s="6">
        <v>-28.278137000000001</v>
      </c>
      <c r="AD184" s="6">
        <v>-61.266907000000003</v>
      </c>
      <c r="AF184" s="6">
        <v>-29.172215999999999</v>
      </c>
    </row>
    <row r="185" spans="2:32" x14ac:dyDescent="0.25">
      <c r="B185" s="6">
        <f>'CL &amp; Data'!B607/1000000000</f>
        <v>11.701000000000001</v>
      </c>
      <c r="D185" s="6">
        <f>'CL &amp; Data'!C607</f>
        <v>-7.0538711999999997</v>
      </c>
      <c r="F185" s="6">
        <f>'CL &amp; Data'!D607</f>
        <v>-46.524895000000001</v>
      </c>
      <c r="H185" s="6">
        <f>'CL &amp; Data'!E607</f>
        <v>-37.024597</v>
      </c>
      <c r="J185" s="6">
        <f>'CL &amp; Data'!F607</f>
        <v>-34.930840000000003</v>
      </c>
      <c r="L185" s="6">
        <f>'CL &amp; Data'!L607/1000000000</f>
        <v>11.701000000000001</v>
      </c>
      <c r="N185" s="6">
        <f>'CL &amp; Data'!M607</f>
        <v>-7.2649016</v>
      </c>
      <c r="P185" s="6">
        <f>'CL &amp; Data'!N607</f>
        <v>-39.444167999999998</v>
      </c>
      <c r="R185" s="6">
        <f>'CL &amp; Data'!O607</f>
        <v>-33.254317999999998</v>
      </c>
      <c r="T185" s="6">
        <f>'CL &amp; Data'!P607</f>
        <v>-39.172843999999998</v>
      </c>
      <c r="X185" s="6">
        <v>23.95</v>
      </c>
      <c r="Z185" s="6">
        <v>-47.336463999999999</v>
      </c>
      <c r="AB185" s="6">
        <v>-28.392733</v>
      </c>
      <c r="AD185" s="6">
        <v>-61.341431</v>
      </c>
      <c r="AF185" s="6">
        <v>-29.210075</v>
      </c>
    </row>
    <row r="186" spans="2:32" x14ac:dyDescent="0.25">
      <c r="B186" s="6">
        <f>'CL &amp; Data'!B608/1000000000</f>
        <v>11.76595</v>
      </c>
      <c r="D186" s="6">
        <f>'CL &amp; Data'!C608</f>
        <v>-7.1934066000000003</v>
      </c>
      <c r="F186" s="6">
        <f>'CL &amp; Data'!D608</f>
        <v>-47.530003000000001</v>
      </c>
      <c r="H186" s="6">
        <f>'CL &amp; Data'!E608</f>
        <v>-36.8857</v>
      </c>
      <c r="J186" s="6">
        <f>'CL &amp; Data'!F608</f>
        <v>-35.193671999999999</v>
      </c>
      <c r="L186" s="6">
        <f>'CL &amp; Data'!L608/1000000000</f>
        <v>11.76595</v>
      </c>
      <c r="N186" s="6">
        <f>'CL &amp; Data'!M608</f>
        <v>-7.2880278000000001</v>
      </c>
      <c r="P186" s="6">
        <f>'CL &amp; Data'!N608</f>
        <v>-38.975135999999999</v>
      </c>
      <c r="R186" s="6">
        <f>'CL &amp; Data'!O608</f>
        <v>-33.461162999999999</v>
      </c>
      <c r="T186" s="6">
        <f>'CL &amp; Data'!P608</f>
        <v>-38.91169</v>
      </c>
      <c r="X186" s="6">
        <v>24.077500000000001</v>
      </c>
      <c r="Z186" s="6">
        <v>-47.311337000000002</v>
      </c>
      <c r="AB186" s="6">
        <v>-28.507881000000001</v>
      </c>
      <c r="AD186" s="6">
        <v>-60.980075999999997</v>
      </c>
      <c r="AF186" s="6">
        <v>-29.271056999999999</v>
      </c>
    </row>
    <row r="187" spans="2:32" x14ac:dyDescent="0.25">
      <c r="B187" s="6">
        <f>'CL &amp; Data'!B609/1000000000</f>
        <v>11.8309</v>
      </c>
      <c r="D187" s="6">
        <f>'CL &amp; Data'!C609</f>
        <v>-7.2896304000000001</v>
      </c>
      <c r="F187" s="6">
        <f>'CL &amp; Data'!D609</f>
        <v>-48.496132000000003</v>
      </c>
      <c r="H187" s="6">
        <f>'CL &amp; Data'!E609</f>
        <v>-36.795147</v>
      </c>
      <c r="J187" s="6">
        <f>'CL &amp; Data'!F609</f>
        <v>-35.400554999999997</v>
      </c>
      <c r="L187" s="6">
        <f>'CL &amp; Data'!L609/1000000000</f>
        <v>11.8309</v>
      </c>
      <c r="N187" s="6">
        <f>'CL &amp; Data'!M609</f>
        <v>-7.3396754</v>
      </c>
      <c r="P187" s="6">
        <f>'CL &amp; Data'!N609</f>
        <v>-38.505679999999998</v>
      </c>
      <c r="R187" s="6">
        <f>'CL &amp; Data'!O609</f>
        <v>-33.587257000000001</v>
      </c>
      <c r="T187" s="6">
        <f>'CL &amp; Data'!P609</f>
        <v>-38.722237</v>
      </c>
      <c r="X187" s="6">
        <v>24.204999999999998</v>
      </c>
      <c r="Z187" s="6">
        <v>-47.316459999999999</v>
      </c>
      <c r="AB187" s="6">
        <v>-28.615905999999999</v>
      </c>
      <c r="AD187" s="6">
        <v>-59.881027000000003</v>
      </c>
      <c r="AF187" s="6">
        <v>-29.348106000000001</v>
      </c>
    </row>
    <row r="188" spans="2:32" x14ac:dyDescent="0.25">
      <c r="B188" s="6">
        <f>'CL &amp; Data'!B610/1000000000</f>
        <v>11.895849999999999</v>
      </c>
      <c r="D188" s="6">
        <f>'CL &amp; Data'!C610</f>
        <v>-7.4003601000000003</v>
      </c>
      <c r="F188" s="6">
        <f>'CL &amp; Data'!D610</f>
        <v>-49.623950999999998</v>
      </c>
      <c r="H188" s="6">
        <f>'CL &amp; Data'!E610</f>
        <v>-36.747627000000001</v>
      </c>
      <c r="J188" s="6">
        <f>'CL &amp; Data'!F610</f>
        <v>-35.56982</v>
      </c>
      <c r="L188" s="6">
        <f>'CL &amp; Data'!L610/1000000000</f>
        <v>11.895849999999999</v>
      </c>
      <c r="N188" s="6">
        <f>'CL &amp; Data'!M610</f>
        <v>-7.3515214999999996</v>
      </c>
      <c r="P188" s="6">
        <f>'CL &amp; Data'!N610</f>
        <v>-37.953991000000002</v>
      </c>
      <c r="R188" s="6">
        <f>'CL &amp; Data'!O610</f>
        <v>-33.698143000000002</v>
      </c>
      <c r="T188" s="6">
        <f>'CL &amp; Data'!P610</f>
        <v>-38.538817999999999</v>
      </c>
      <c r="X188" s="6">
        <v>24.3325</v>
      </c>
      <c r="Z188" s="6">
        <v>-47.372326000000001</v>
      </c>
      <c r="AB188" s="6">
        <v>-28.708400999999999</v>
      </c>
      <c r="AD188" s="6">
        <v>-59.452990999999997</v>
      </c>
      <c r="AF188" s="6">
        <v>-29.433755999999999</v>
      </c>
    </row>
    <row r="189" spans="2:32" x14ac:dyDescent="0.25">
      <c r="B189" s="6">
        <f>'CL &amp; Data'!B611/1000000000</f>
        <v>11.960800000000001</v>
      </c>
      <c r="D189" s="6">
        <f>'CL &amp; Data'!C611</f>
        <v>-7.4275526999999997</v>
      </c>
      <c r="F189" s="6">
        <f>'CL &amp; Data'!D611</f>
        <v>-50.810844000000003</v>
      </c>
      <c r="H189" s="6">
        <f>'CL &amp; Data'!E611</f>
        <v>-36.760573999999998</v>
      </c>
      <c r="J189" s="6">
        <f>'CL &amp; Data'!F611</f>
        <v>-35.796267999999998</v>
      </c>
      <c r="L189" s="6">
        <f>'CL &amp; Data'!L611/1000000000</f>
        <v>11.960800000000001</v>
      </c>
      <c r="N189" s="6">
        <f>'CL &amp; Data'!M611</f>
        <v>-7.3710456000000004</v>
      </c>
      <c r="P189" s="6">
        <f>'CL &amp; Data'!N611</f>
        <v>-37.422423999999999</v>
      </c>
      <c r="R189" s="6">
        <f>'CL &amp; Data'!O611</f>
        <v>-33.795974999999999</v>
      </c>
      <c r="T189" s="6">
        <f>'CL &amp; Data'!P611</f>
        <v>-38.409554</v>
      </c>
      <c r="X189" s="6">
        <v>24.46</v>
      </c>
      <c r="Z189" s="6">
        <v>-47.432346000000003</v>
      </c>
      <c r="AB189" s="6">
        <v>-28.77825</v>
      </c>
      <c r="AD189" s="6">
        <v>-59.183754</v>
      </c>
      <c r="AF189" s="6">
        <v>-29.522341000000001</v>
      </c>
    </row>
    <row r="190" spans="2:32" x14ac:dyDescent="0.25">
      <c r="B190" s="6">
        <f>'CL &amp; Data'!B612/1000000000</f>
        <v>12.02575</v>
      </c>
      <c r="D190" s="6">
        <f>'CL &amp; Data'!C612</f>
        <v>-7.4437775999999998</v>
      </c>
      <c r="F190" s="6">
        <f>'CL &amp; Data'!D612</f>
        <v>-51.926315000000002</v>
      </c>
      <c r="H190" s="6">
        <f>'CL &amp; Data'!E612</f>
        <v>-36.819443</v>
      </c>
      <c r="J190" s="6">
        <f>'CL &amp; Data'!F612</f>
        <v>-35.998435999999998</v>
      </c>
      <c r="L190" s="6">
        <f>'CL &amp; Data'!L612/1000000000</f>
        <v>12.02575</v>
      </c>
      <c r="N190" s="6">
        <f>'CL &amp; Data'!M612</f>
        <v>-7.2591108999999996</v>
      </c>
      <c r="P190" s="6">
        <f>'CL &amp; Data'!N612</f>
        <v>-36.930756000000002</v>
      </c>
      <c r="R190" s="6">
        <f>'CL &amp; Data'!O612</f>
        <v>-33.909317000000001</v>
      </c>
      <c r="T190" s="6">
        <f>'CL &amp; Data'!P612</f>
        <v>-38.313324000000001</v>
      </c>
      <c r="X190" s="6">
        <v>24.587499999999999</v>
      </c>
      <c r="Z190" s="6">
        <v>-47.508633000000003</v>
      </c>
      <c r="AB190" s="6">
        <v>-28.817489999999999</v>
      </c>
      <c r="AD190" s="6">
        <v>-58.939731999999999</v>
      </c>
      <c r="AF190" s="6">
        <v>-29.613726</v>
      </c>
    </row>
    <row r="191" spans="2:32" x14ac:dyDescent="0.25">
      <c r="B191" s="6">
        <f>'CL &amp; Data'!B613/1000000000</f>
        <v>12.0907</v>
      </c>
      <c r="D191" s="6">
        <f>'CL &amp; Data'!C613</f>
        <v>-7.3928789999999998</v>
      </c>
      <c r="F191" s="6">
        <f>'CL &amp; Data'!D613</f>
        <v>-52.350257999999997</v>
      </c>
      <c r="H191" s="6">
        <f>'CL &amp; Data'!E613</f>
        <v>-37.037739000000002</v>
      </c>
      <c r="J191" s="6">
        <f>'CL &amp; Data'!F613</f>
        <v>-36.248268000000003</v>
      </c>
      <c r="L191" s="6">
        <f>'CL &amp; Data'!L613/1000000000</f>
        <v>12.0907</v>
      </c>
      <c r="N191" s="6">
        <f>'CL &amp; Data'!M613</f>
        <v>-7.2288484999999998</v>
      </c>
      <c r="P191" s="6">
        <f>'CL &amp; Data'!N613</f>
        <v>-36.561591999999997</v>
      </c>
      <c r="R191" s="6">
        <f>'CL &amp; Data'!O613</f>
        <v>-34.079265999999997</v>
      </c>
      <c r="T191" s="6">
        <f>'CL &amp; Data'!P613</f>
        <v>-38.260238999999999</v>
      </c>
      <c r="X191" s="6">
        <v>24.715</v>
      </c>
      <c r="Z191" s="6">
        <v>-47.51144</v>
      </c>
      <c r="AB191" s="6">
        <v>-28.826550999999998</v>
      </c>
      <c r="AD191" s="6">
        <v>-58.576850999999998</v>
      </c>
      <c r="AF191" s="6">
        <v>-29.702724</v>
      </c>
    </row>
    <row r="192" spans="2:32" x14ac:dyDescent="0.25">
      <c r="B192" s="6">
        <f>'CL &amp; Data'!B614/1000000000</f>
        <v>12.15565</v>
      </c>
      <c r="D192" s="6">
        <f>'CL &amp; Data'!C614</f>
        <v>-7.3103194</v>
      </c>
      <c r="F192" s="6">
        <f>'CL &amp; Data'!D614</f>
        <v>-51.940097999999999</v>
      </c>
      <c r="H192" s="6">
        <f>'CL &amp; Data'!E614</f>
        <v>-37.253948000000001</v>
      </c>
      <c r="J192" s="6">
        <f>'CL &amp; Data'!F614</f>
        <v>-36.375239999999998</v>
      </c>
      <c r="L192" s="6">
        <f>'CL &amp; Data'!L614/1000000000</f>
        <v>12.15565</v>
      </c>
      <c r="N192" s="6">
        <f>'CL &amp; Data'!M614</f>
        <v>-6.9929718999999997</v>
      </c>
      <c r="P192" s="6">
        <f>'CL &amp; Data'!N614</f>
        <v>-36.245426000000002</v>
      </c>
      <c r="R192" s="6">
        <f>'CL &amp; Data'!O614</f>
        <v>-34.217255000000002</v>
      </c>
      <c r="T192" s="6">
        <f>'CL &amp; Data'!P614</f>
        <v>-38.242274999999999</v>
      </c>
      <c r="X192" s="6">
        <v>24.842500000000001</v>
      </c>
      <c r="Z192" s="6">
        <v>-47.389319999999998</v>
      </c>
      <c r="AB192" s="6">
        <v>-28.808478999999998</v>
      </c>
      <c r="AD192" s="6">
        <v>-58.091301000000001</v>
      </c>
      <c r="AF192" s="6">
        <v>-29.793033999999999</v>
      </c>
    </row>
    <row r="193" spans="2:32" x14ac:dyDescent="0.25">
      <c r="B193" s="6">
        <f>'CL &amp; Data'!B615/1000000000</f>
        <v>12.220599999999999</v>
      </c>
      <c r="D193" s="6">
        <f>'CL &amp; Data'!C615</f>
        <v>-7.3000474000000004</v>
      </c>
      <c r="F193" s="6">
        <f>'CL &amp; Data'!D615</f>
        <v>-50.749701999999999</v>
      </c>
      <c r="H193" s="6">
        <f>'CL &amp; Data'!E615</f>
        <v>-37.312840000000001</v>
      </c>
      <c r="J193" s="6">
        <f>'CL &amp; Data'!F615</f>
        <v>-36.452717</v>
      </c>
      <c r="L193" s="6">
        <f>'CL &amp; Data'!L615/1000000000</f>
        <v>12.220599999999999</v>
      </c>
      <c r="N193" s="6">
        <f>'CL &amp; Data'!M615</f>
        <v>-6.9607257999999996</v>
      </c>
      <c r="P193" s="6">
        <f>'CL &amp; Data'!N615</f>
        <v>-35.832301999999999</v>
      </c>
      <c r="R193" s="6">
        <f>'CL &amp; Data'!O615</f>
        <v>-34.312237000000003</v>
      </c>
      <c r="T193" s="6">
        <f>'CL &amp; Data'!P615</f>
        <v>-38.122135</v>
      </c>
      <c r="X193" s="6">
        <v>24.97</v>
      </c>
      <c r="Z193" s="6">
        <v>-47.226714999999999</v>
      </c>
      <c r="AB193" s="6">
        <v>-28.759239000000001</v>
      </c>
      <c r="AD193" s="6">
        <v>-57.555816999999998</v>
      </c>
      <c r="AF193" s="6">
        <v>-29.873826999999999</v>
      </c>
    </row>
    <row r="194" spans="2:32" x14ac:dyDescent="0.25">
      <c r="B194" s="6">
        <f>'CL &amp; Data'!B616/1000000000</f>
        <v>12.285550000000001</v>
      </c>
      <c r="D194" s="6">
        <f>'CL &amp; Data'!C616</f>
        <v>-7.1999116000000001</v>
      </c>
      <c r="F194" s="6">
        <f>'CL &amp; Data'!D616</f>
        <v>-48.903198000000003</v>
      </c>
      <c r="H194" s="6">
        <f>'CL &amp; Data'!E616</f>
        <v>-37.468189000000002</v>
      </c>
      <c r="J194" s="6">
        <f>'CL &amp; Data'!F616</f>
        <v>-36.526653000000003</v>
      </c>
      <c r="L194" s="6">
        <f>'CL &amp; Data'!L616/1000000000</f>
        <v>12.285550000000001</v>
      </c>
      <c r="N194" s="6">
        <f>'CL &amp; Data'!M616</f>
        <v>-6.6873126000000003</v>
      </c>
      <c r="P194" s="6">
        <f>'CL &amp; Data'!N616</f>
        <v>-35.532573999999997</v>
      </c>
      <c r="R194" s="6">
        <f>'CL &amp; Data'!O616</f>
        <v>-34.431339000000001</v>
      </c>
      <c r="T194" s="6">
        <f>'CL &amp; Data'!P616</f>
        <v>-38.086818999999998</v>
      </c>
      <c r="X194" s="6">
        <v>25.0975</v>
      </c>
      <c r="Z194" s="6">
        <v>-47.077866</v>
      </c>
      <c r="AB194" s="6">
        <v>-28.686707999999999</v>
      </c>
      <c r="AD194" s="6">
        <v>-56.903488000000003</v>
      </c>
      <c r="AF194" s="6">
        <v>-29.95476</v>
      </c>
    </row>
    <row r="195" spans="2:32" x14ac:dyDescent="0.25">
      <c r="B195" s="6">
        <f>'CL &amp; Data'!B617/1000000000</f>
        <v>12.3505</v>
      </c>
      <c r="D195" s="6">
        <f>'CL &amp; Data'!C617</f>
        <v>-7.1308680000000004</v>
      </c>
      <c r="F195" s="6">
        <f>'CL &amp; Data'!D617</f>
        <v>-47.083229000000003</v>
      </c>
      <c r="H195" s="6">
        <f>'CL &amp; Data'!E617</f>
        <v>-37.661513999999997</v>
      </c>
      <c r="J195" s="6">
        <f>'CL &amp; Data'!F617</f>
        <v>-36.721274999999999</v>
      </c>
      <c r="L195" s="6">
        <f>'CL &amp; Data'!L617/1000000000</f>
        <v>12.3505</v>
      </c>
      <c r="N195" s="6">
        <f>'CL &amp; Data'!M617</f>
        <v>-6.6638045000000004</v>
      </c>
      <c r="P195" s="6">
        <f>'CL &amp; Data'!N617</f>
        <v>-35.177624000000002</v>
      </c>
      <c r="R195" s="6">
        <f>'CL &amp; Data'!O617</f>
        <v>-34.709637000000001</v>
      </c>
      <c r="T195" s="6">
        <f>'CL &amp; Data'!P617</f>
        <v>-38.084834999999998</v>
      </c>
      <c r="X195" s="6">
        <v>25.225000000000001</v>
      </c>
      <c r="Z195" s="6">
        <v>-46.859985000000002</v>
      </c>
      <c r="AB195" s="6">
        <v>-28.58877</v>
      </c>
      <c r="AD195" s="6">
        <v>-56.008842000000001</v>
      </c>
      <c r="AF195" s="6">
        <v>-30.035043999999999</v>
      </c>
    </row>
    <row r="196" spans="2:32" x14ac:dyDescent="0.25">
      <c r="B196" s="6">
        <f>'CL &amp; Data'!B618/1000000000</f>
        <v>12.41545</v>
      </c>
      <c r="D196" s="6">
        <f>'CL &amp; Data'!C618</f>
        <v>-7.0270691000000003</v>
      </c>
      <c r="F196" s="6">
        <f>'CL &amp; Data'!D618</f>
        <v>-45.565913999999999</v>
      </c>
      <c r="H196" s="6">
        <f>'CL &amp; Data'!E618</f>
        <v>-37.947647000000003</v>
      </c>
      <c r="J196" s="6">
        <f>'CL &amp; Data'!F618</f>
        <v>-36.960602000000002</v>
      </c>
      <c r="L196" s="6">
        <f>'CL &amp; Data'!L618/1000000000</f>
        <v>12.41545</v>
      </c>
      <c r="N196" s="6">
        <f>'CL &amp; Data'!M618</f>
        <v>-6.4338245000000001</v>
      </c>
      <c r="P196" s="6">
        <f>'CL &amp; Data'!N618</f>
        <v>-34.902664000000001</v>
      </c>
      <c r="R196" s="6">
        <f>'CL &amp; Data'!O618</f>
        <v>-35.081764</v>
      </c>
      <c r="T196" s="6">
        <f>'CL &amp; Data'!P618</f>
        <v>-38.195374000000001</v>
      </c>
      <c r="X196" s="6">
        <v>25.352499999999999</v>
      </c>
      <c r="Z196" s="6">
        <v>-46.608027999999997</v>
      </c>
      <c r="AB196" s="6">
        <v>-28.485534999999999</v>
      </c>
      <c r="AD196" s="6">
        <v>-55.095607999999999</v>
      </c>
      <c r="AF196" s="6">
        <v>-30.111124</v>
      </c>
    </row>
    <row r="197" spans="2:32" x14ac:dyDescent="0.25">
      <c r="B197" s="6">
        <f>'CL &amp; Data'!B619/1000000000</f>
        <v>12.480399999999999</v>
      </c>
      <c r="D197" s="6">
        <f>'CL &amp; Data'!C619</f>
        <v>-7.0718893999999999</v>
      </c>
      <c r="F197" s="6">
        <f>'CL &amp; Data'!D619</f>
        <v>-44.231071</v>
      </c>
      <c r="H197" s="6">
        <f>'CL &amp; Data'!E619</f>
        <v>-38.046143000000001</v>
      </c>
      <c r="J197" s="6">
        <f>'CL &amp; Data'!F619</f>
        <v>-37.128962999999999</v>
      </c>
      <c r="L197" s="6">
        <f>'CL &amp; Data'!L619/1000000000</f>
        <v>12.480399999999999</v>
      </c>
      <c r="N197" s="6">
        <f>'CL &amp; Data'!M619</f>
        <v>-6.5015634999999996</v>
      </c>
      <c r="P197" s="6">
        <f>'CL &amp; Data'!N619</f>
        <v>-34.409325000000003</v>
      </c>
      <c r="R197" s="6">
        <f>'CL &amp; Data'!O619</f>
        <v>-35.504168999999997</v>
      </c>
      <c r="T197" s="6">
        <f>'CL &amp; Data'!P619</f>
        <v>-38.185805999999999</v>
      </c>
      <c r="X197" s="6">
        <v>25.48</v>
      </c>
      <c r="Z197" s="6">
        <v>-46.380291</v>
      </c>
      <c r="AB197" s="6">
        <v>-28.385743999999999</v>
      </c>
      <c r="AD197" s="6">
        <v>-54.279891999999997</v>
      </c>
      <c r="AF197" s="6">
        <v>-30.18816</v>
      </c>
    </row>
    <row r="198" spans="2:32" x14ac:dyDescent="0.25">
      <c r="B198" s="6">
        <f>'CL &amp; Data'!B620/1000000000</f>
        <v>12.545349999999999</v>
      </c>
      <c r="D198" s="6">
        <f>'CL &amp; Data'!C620</f>
        <v>-6.9949593999999999</v>
      </c>
      <c r="F198" s="6">
        <f>'CL &amp; Data'!D620</f>
        <v>-43.072861000000003</v>
      </c>
      <c r="H198" s="6">
        <f>'CL &amp; Data'!E620</f>
        <v>-38.071551999999997</v>
      </c>
      <c r="J198" s="6">
        <f>'CL &amp; Data'!F620</f>
        <v>-37.218533000000001</v>
      </c>
      <c r="L198" s="6">
        <f>'CL &amp; Data'!L620/1000000000</f>
        <v>12.545349999999999</v>
      </c>
      <c r="N198" s="6">
        <f>'CL &amp; Data'!M620</f>
        <v>-6.3320221999999999</v>
      </c>
      <c r="P198" s="6">
        <f>'CL &amp; Data'!N620</f>
        <v>-34.003619999999998</v>
      </c>
      <c r="R198" s="6">
        <f>'CL &amp; Data'!O620</f>
        <v>-35.727581000000001</v>
      </c>
      <c r="T198" s="6">
        <f>'CL &amp; Data'!P620</f>
        <v>-38.136691999999996</v>
      </c>
      <c r="X198" s="6">
        <v>25.607500000000002</v>
      </c>
      <c r="Z198" s="6">
        <v>-46.179462000000001</v>
      </c>
      <c r="AB198" s="6">
        <v>-28.288301000000001</v>
      </c>
      <c r="AD198" s="6">
        <v>-53.301665999999997</v>
      </c>
      <c r="AF198" s="6">
        <v>-30.264216999999999</v>
      </c>
    </row>
    <row r="199" spans="2:32" x14ac:dyDescent="0.25">
      <c r="B199" s="6">
        <f>'CL &amp; Data'!B621/1000000000</f>
        <v>12.610300000000001</v>
      </c>
      <c r="D199" s="6">
        <f>'CL &amp; Data'!C621</f>
        <v>-6.8561839999999998</v>
      </c>
      <c r="F199" s="6">
        <f>'CL &amp; Data'!D621</f>
        <v>-42.039707</v>
      </c>
      <c r="H199" s="6">
        <f>'CL &amp; Data'!E621</f>
        <v>-38.136299000000001</v>
      </c>
      <c r="J199" s="6">
        <f>'CL &amp; Data'!F621</f>
        <v>-37.294220000000003</v>
      </c>
      <c r="L199" s="6">
        <f>'CL &amp; Data'!L621/1000000000</f>
        <v>12.610300000000001</v>
      </c>
      <c r="N199" s="6">
        <f>'CL &amp; Data'!M621</f>
        <v>-6.2475357000000002</v>
      </c>
      <c r="P199" s="6">
        <f>'CL &amp; Data'!N621</f>
        <v>-33.689537000000001</v>
      </c>
      <c r="R199" s="6">
        <f>'CL &amp; Data'!O621</f>
        <v>-36.043998999999999</v>
      </c>
      <c r="T199" s="6">
        <f>'CL &amp; Data'!P621</f>
        <v>-38.084049</v>
      </c>
      <c r="X199" s="6">
        <v>25.734999999999999</v>
      </c>
      <c r="Z199" s="6">
        <v>-46.031067</v>
      </c>
      <c r="AB199" s="6">
        <v>-28.195377000000001</v>
      </c>
      <c r="AD199" s="6">
        <v>-52.187344000000003</v>
      </c>
      <c r="AF199" s="6">
        <v>-30.34272</v>
      </c>
    </row>
    <row r="200" spans="2:32" x14ac:dyDescent="0.25">
      <c r="B200" s="6">
        <f>'CL &amp; Data'!B622/1000000000</f>
        <v>12.67525</v>
      </c>
      <c r="D200" s="6">
        <f>'CL &amp; Data'!C622</f>
        <v>-6.6995063000000004</v>
      </c>
      <c r="F200" s="6">
        <f>'CL &amp; Data'!D622</f>
        <v>-41.198867999999997</v>
      </c>
      <c r="H200" s="6">
        <f>'CL &amp; Data'!E622</f>
        <v>-38.188201999999997</v>
      </c>
      <c r="J200" s="6">
        <f>'CL &amp; Data'!F622</f>
        <v>-37.325687000000002</v>
      </c>
      <c r="L200" s="6">
        <f>'CL &amp; Data'!L622/1000000000</f>
        <v>12.67525</v>
      </c>
      <c r="N200" s="6">
        <f>'CL &amp; Data'!M622</f>
        <v>-6.0114840999999997</v>
      </c>
      <c r="P200" s="6">
        <f>'CL &amp; Data'!N622</f>
        <v>-33.430813000000001</v>
      </c>
      <c r="R200" s="6">
        <f>'CL &amp; Data'!O622</f>
        <v>-36.211235000000002</v>
      </c>
      <c r="T200" s="6">
        <f>'CL &amp; Data'!P622</f>
        <v>-38.112952999999997</v>
      </c>
      <c r="X200" s="6">
        <v>25.862500000000001</v>
      </c>
      <c r="Z200" s="6">
        <v>-45.937168</v>
      </c>
      <c r="AB200" s="6">
        <v>-28.110489000000001</v>
      </c>
      <c r="AD200" s="6">
        <v>-50.964297999999999</v>
      </c>
      <c r="AF200" s="6">
        <v>-30.425495000000002</v>
      </c>
    </row>
    <row r="201" spans="2:32" x14ac:dyDescent="0.25">
      <c r="B201" s="6">
        <f>'CL &amp; Data'!B623/1000000000</f>
        <v>12.7402</v>
      </c>
      <c r="D201" s="6">
        <f>'CL &amp; Data'!C623</f>
        <v>-6.4887886000000004</v>
      </c>
      <c r="F201" s="6">
        <f>'CL &amp; Data'!D623</f>
        <v>-40.355086999999997</v>
      </c>
      <c r="H201" s="6">
        <f>'CL &amp; Data'!E623</f>
        <v>-38.390273999999998</v>
      </c>
      <c r="J201" s="6">
        <f>'CL &amp; Data'!F623</f>
        <v>-37.445250999999999</v>
      </c>
      <c r="L201" s="6">
        <f>'CL &amp; Data'!L623/1000000000</f>
        <v>12.7402</v>
      </c>
      <c r="N201" s="6">
        <f>'CL &amp; Data'!M623</f>
        <v>-5.8646039999999999</v>
      </c>
      <c r="P201" s="6">
        <f>'CL &amp; Data'!N623</f>
        <v>-33.183852999999999</v>
      </c>
      <c r="R201" s="6">
        <f>'CL &amp; Data'!O623</f>
        <v>-36.577334999999998</v>
      </c>
      <c r="T201" s="6">
        <f>'CL &amp; Data'!P623</f>
        <v>-38.226101</v>
      </c>
      <c r="X201" s="6">
        <v>25.99</v>
      </c>
      <c r="Z201" s="6">
        <v>-45.922694999999997</v>
      </c>
      <c r="AB201" s="6">
        <v>-28.033442000000001</v>
      </c>
      <c r="AD201" s="6">
        <v>-49.914729999999999</v>
      </c>
      <c r="AF201" s="6">
        <v>-30.512080999999998</v>
      </c>
    </row>
    <row r="202" spans="2:32" x14ac:dyDescent="0.25">
      <c r="B202" s="6">
        <f>'CL &amp; Data'!B624/1000000000</f>
        <v>12.805149999999999</v>
      </c>
      <c r="D202" s="6">
        <f>'CL &amp; Data'!C624</f>
        <v>-6.2997389000000004</v>
      </c>
      <c r="F202" s="6">
        <f>'CL &amp; Data'!D624</f>
        <v>-39.533062000000001</v>
      </c>
      <c r="H202" s="6">
        <f>'CL &amp; Data'!E624</f>
        <v>-38.51379</v>
      </c>
      <c r="J202" s="6">
        <f>'CL &amp; Data'!F624</f>
        <v>-37.466068</v>
      </c>
      <c r="L202" s="6">
        <f>'CL &amp; Data'!L624/1000000000</f>
        <v>12.805149999999999</v>
      </c>
      <c r="N202" s="6">
        <f>'CL &amp; Data'!M624</f>
        <v>-5.6174102000000001</v>
      </c>
      <c r="P202" s="6">
        <f>'CL &amp; Data'!N624</f>
        <v>-32.970408999999997</v>
      </c>
      <c r="R202" s="6">
        <f>'CL &amp; Data'!O624</f>
        <v>-36.695450000000001</v>
      </c>
      <c r="T202" s="6">
        <f>'CL &amp; Data'!P624</f>
        <v>-38.333595000000003</v>
      </c>
      <c r="X202" s="6">
        <v>26.1175</v>
      </c>
      <c r="Z202" s="6">
        <v>-45.985661</v>
      </c>
      <c r="AB202" s="6">
        <v>-27.961185</v>
      </c>
      <c r="AD202" s="6">
        <v>-49.200634000000001</v>
      </c>
      <c r="AF202" s="6">
        <v>-30.600556999999998</v>
      </c>
    </row>
    <row r="203" spans="2:32" x14ac:dyDescent="0.25">
      <c r="B203" s="6">
        <f>'CL &amp; Data'!B625/1000000000</f>
        <v>12.870100000000001</v>
      </c>
      <c r="D203" s="6">
        <f>'CL &amp; Data'!C625</f>
        <v>-6.0461029999999996</v>
      </c>
      <c r="F203" s="6">
        <f>'CL &amp; Data'!D625</f>
        <v>-38.882232999999999</v>
      </c>
      <c r="H203" s="6">
        <f>'CL &amp; Data'!E625</f>
        <v>-38.604621999999999</v>
      </c>
      <c r="J203" s="6">
        <f>'CL &amp; Data'!F625</f>
        <v>-37.532093000000003</v>
      </c>
      <c r="L203" s="6">
        <f>'CL &amp; Data'!L625/1000000000</f>
        <v>12.870100000000001</v>
      </c>
      <c r="N203" s="6">
        <f>'CL &amp; Data'!M625</f>
        <v>-5.4377221999999996</v>
      </c>
      <c r="P203" s="6">
        <f>'CL &amp; Data'!N625</f>
        <v>-32.800719999999998</v>
      </c>
      <c r="R203" s="6">
        <f>'CL &amp; Data'!O625</f>
        <v>-36.992645000000003</v>
      </c>
      <c r="T203" s="6">
        <f>'CL &amp; Data'!P625</f>
        <v>-38.418014999999997</v>
      </c>
      <c r="X203" s="6">
        <v>26.245000000000001</v>
      </c>
      <c r="Z203" s="6">
        <v>-46.109543000000002</v>
      </c>
      <c r="AB203" s="6">
        <v>-27.892085999999999</v>
      </c>
      <c r="AD203" s="6">
        <v>-48.670250000000003</v>
      </c>
      <c r="AF203" s="6">
        <v>-30.689816</v>
      </c>
    </row>
    <row r="204" spans="2:32" x14ac:dyDescent="0.25">
      <c r="B204" s="6">
        <f>'CL &amp; Data'!B626/1000000000</f>
        <v>12.93505</v>
      </c>
      <c r="D204" s="6">
        <f>'CL &amp; Data'!C626</f>
        <v>-5.8803039000000004</v>
      </c>
      <c r="F204" s="6">
        <f>'CL &amp; Data'!D626</f>
        <v>-37.993792999999997</v>
      </c>
      <c r="H204" s="6">
        <f>'CL &amp; Data'!E626</f>
        <v>-38.613503000000001</v>
      </c>
      <c r="J204" s="6">
        <f>'CL &amp; Data'!F626</f>
        <v>-37.516849999999998</v>
      </c>
      <c r="L204" s="6">
        <f>'CL &amp; Data'!L626/1000000000</f>
        <v>12.93505</v>
      </c>
      <c r="N204" s="6">
        <f>'CL &amp; Data'!M626</f>
        <v>-5.2585812000000001</v>
      </c>
      <c r="P204" s="6">
        <f>'CL &amp; Data'!N626</f>
        <v>-32.616576999999999</v>
      </c>
      <c r="R204" s="6">
        <f>'CL &amp; Data'!O626</f>
        <v>-37.093231000000003</v>
      </c>
      <c r="T204" s="6">
        <f>'CL &amp; Data'!P626</f>
        <v>-38.474308000000001</v>
      </c>
      <c r="X204" s="6">
        <v>26.372499999999999</v>
      </c>
      <c r="Z204" s="6">
        <v>-46.281246000000003</v>
      </c>
      <c r="AB204" s="6">
        <v>-27.821095</v>
      </c>
      <c r="AD204" s="6">
        <v>-48.352443999999998</v>
      </c>
      <c r="AF204" s="6">
        <v>-30.778483999999999</v>
      </c>
    </row>
    <row r="205" spans="2:32" x14ac:dyDescent="0.25">
      <c r="B205" s="6">
        <f>'CL &amp; Data'!B627/1000000000</f>
        <v>13</v>
      </c>
      <c r="D205" s="6">
        <f>'CL &amp; Data'!C627</f>
        <v>-5.6949924999999997</v>
      </c>
      <c r="F205" s="6">
        <f>'CL &amp; Data'!D627</f>
        <v>-37.278041999999999</v>
      </c>
      <c r="H205" s="6">
        <f>'CL &amp; Data'!E627</f>
        <v>-38.651260000000001</v>
      </c>
      <c r="J205" s="6">
        <f>'CL &amp; Data'!F627</f>
        <v>-37.573742000000003</v>
      </c>
      <c r="L205" s="6">
        <f>'CL &amp; Data'!L627/1000000000</f>
        <v>13</v>
      </c>
      <c r="N205" s="6">
        <f>'CL &amp; Data'!M627</f>
        <v>-5.1336893999999997</v>
      </c>
      <c r="P205" s="6">
        <f>'CL &amp; Data'!N627</f>
        <v>-32.480946000000003</v>
      </c>
      <c r="R205" s="6">
        <f>'CL &amp; Data'!O627</f>
        <v>-37.264400000000002</v>
      </c>
      <c r="T205" s="6">
        <f>'CL &amp; Data'!P627</f>
        <v>-38.500293999999997</v>
      </c>
      <c r="X205" s="6">
        <v>26.5</v>
      </c>
      <c r="Z205" s="6">
        <v>-46.457797999999997</v>
      </c>
      <c r="AB205" s="6">
        <v>-27.740348999999998</v>
      </c>
      <c r="AD205" s="6">
        <v>-48.101322000000003</v>
      </c>
      <c r="AF205" s="6">
        <v>-30.856999999999999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3"/>
  <sheetViews>
    <sheetView workbookViewId="0">
      <selection activeCell="F1" sqref="F1"/>
    </sheetView>
  </sheetViews>
  <sheetFormatPr defaultRowHeight="15" x14ac:dyDescent="0.25"/>
  <cols>
    <col min="1" max="1" width="13.7109375" style="40" customWidth="1"/>
    <col min="2" max="2" width="8" style="6" customWidth="1"/>
    <col min="3" max="3" width="2" style="7" customWidth="1"/>
    <col min="4" max="4" width="12" style="6" customWidth="1"/>
    <col min="5" max="5" width="15.5703125" style="13" bestFit="1" customWidth="1"/>
    <col min="6" max="6" width="14.42578125" style="5" bestFit="1" customWidth="1"/>
    <col min="7" max="7" width="2" style="7" customWidth="1"/>
    <col min="8" max="8" width="12" style="6" customWidth="1"/>
    <col min="9" max="9" width="15.5703125" style="13" bestFit="1" customWidth="1"/>
    <col min="10" max="10" width="14.42578125" style="5" bestFit="1" customWidth="1"/>
    <col min="11" max="11" width="13.7109375" style="40" customWidth="1"/>
    <col min="12" max="12" width="8" style="6" customWidth="1"/>
    <col min="13" max="13" width="2" style="7" customWidth="1"/>
    <col min="14" max="14" width="12" style="6" customWidth="1"/>
    <col min="15" max="15" width="15.7109375" style="13" bestFit="1" customWidth="1"/>
    <col min="16" max="16" width="14.42578125" style="5" bestFit="1" customWidth="1"/>
    <col min="17" max="17" width="2" style="7" customWidth="1"/>
    <col min="18" max="18" width="12" style="6" customWidth="1"/>
    <col min="19" max="19" width="15.7109375" style="13" bestFit="1" customWidth="1"/>
    <col min="20" max="20" width="14.42578125" style="5" bestFit="1" customWidth="1"/>
    <col min="21" max="21" width="2" style="7" customWidth="1"/>
    <col min="22" max="22" width="9.140625" style="3"/>
    <col min="27" max="16384" width="9.140625" style="3"/>
  </cols>
  <sheetData>
    <row r="1" spans="1:21" x14ac:dyDescent="0.25">
      <c r="B1" s="6" t="s">
        <v>11</v>
      </c>
      <c r="D1" s="44" t="str">
        <f>'CL &amp; Data'!C214</f>
        <v>IF CL-HSLO 2GHz Config. A</v>
      </c>
      <c r="E1" s="13" t="s">
        <v>15</v>
      </c>
      <c r="F1" s="44" t="str">
        <f>'CL &amp; Data'!D214</f>
        <v>IF RL-HSLO 2GHz Config. A</v>
      </c>
      <c r="H1" s="6" t="str">
        <f>'CL &amp; Data'!C320</f>
        <v>IF CL-LSLO Log Mag(dB)</v>
      </c>
      <c r="I1" s="13" t="s">
        <v>15</v>
      </c>
      <c r="J1" s="44" t="str">
        <f>'CL &amp; Data'!D320</f>
        <v>IF RL-LSLO Log Mag(dB)</v>
      </c>
      <c r="L1" s="6" t="s">
        <v>11</v>
      </c>
      <c r="N1" s="42" t="str">
        <f>'CL &amp; Data'!M214</f>
        <v>IF CL-HSLO 2GHz Config. B</v>
      </c>
      <c r="O1" s="13" t="s">
        <v>14</v>
      </c>
      <c r="P1" s="44" t="str">
        <f>'CL &amp; Data'!N214</f>
        <v>IF RL-HSLO 2GHz Config. B</v>
      </c>
      <c r="R1" s="6" t="str">
        <f>'CL &amp; Data'!M320</f>
        <v>IF CL-LSLO Log Mag(dB)</v>
      </c>
      <c r="S1" s="13" t="s">
        <v>14</v>
      </c>
      <c r="T1" s="44" t="str">
        <f>'CL &amp; Data'!N320</f>
        <v>IF RL-LSLO Log Mag(dB)</v>
      </c>
    </row>
    <row r="2" spans="1:21" x14ac:dyDescent="0.25">
      <c r="A2" s="39" t="s">
        <v>115</v>
      </c>
      <c r="E2" s="37" t="s">
        <v>114</v>
      </c>
      <c r="F2" s="6"/>
      <c r="I2" s="37" t="s">
        <v>114</v>
      </c>
      <c r="J2" s="6"/>
      <c r="K2" s="39" t="s">
        <v>116</v>
      </c>
      <c r="O2" s="37" t="s">
        <v>114</v>
      </c>
      <c r="P2" s="6"/>
      <c r="S2" s="37" t="s">
        <v>114</v>
      </c>
      <c r="T2" s="6"/>
    </row>
    <row r="3" spans="1:21" x14ac:dyDescent="0.25">
      <c r="B3" s="6">
        <f>'CL &amp; Data'!B215/1000000000</f>
        <v>0.01</v>
      </c>
      <c r="C3" s="8"/>
      <c r="D3" s="6">
        <f>'CL &amp; Data'!C215</f>
        <v>-27.536625000000001</v>
      </c>
      <c r="E3" s="13">
        <f>D3-$D$17</f>
        <v>-20.0648442</v>
      </c>
      <c r="F3" s="6">
        <f>'CL &amp; Data'!D215</f>
        <v>-0.32760286</v>
      </c>
      <c r="G3" s="8"/>
      <c r="H3" s="6">
        <f>'CL &amp; Data'!C321</f>
        <v>-22.388317000000001</v>
      </c>
      <c r="I3" s="13">
        <f>H3-$H$19</f>
        <v>-14.1605729</v>
      </c>
      <c r="J3" s="6">
        <f>'CL &amp; Data'!D321</f>
        <v>-0.30488101000000001</v>
      </c>
      <c r="L3" s="6">
        <f>'CL &amp; Data'!L215/1000000000</f>
        <v>0.01</v>
      </c>
      <c r="M3" s="8"/>
      <c r="N3" s="6">
        <f>'CL &amp; Data'!M215</f>
        <v>-29.217934</v>
      </c>
      <c r="O3" s="13">
        <f>N3-$N$17</f>
        <v>-20.969129899999999</v>
      </c>
      <c r="P3" s="6">
        <f>'CL &amp; Data'!N215</f>
        <v>-0.31436202000000002</v>
      </c>
      <c r="Q3" s="8"/>
      <c r="R3" s="6">
        <f>'CL &amp; Data'!M321</f>
        <v>-22.351413999999998</v>
      </c>
      <c r="S3" s="13">
        <f>R3-$R$14</f>
        <v>-13.840544999999999</v>
      </c>
      <c r="T3" s="6">
        <f>'CL &amp; Data'!N321</f>
        <v>-0.32070177999999999</v>
      </c>
      <c r="U3" s="8"/>
    </row>
    <row r="4" spans="1:21" x14ac:dyDescent="0.25">
      <c r="A4" s="51" t="s">
        <v>125</v>
      </c>
      <c r="B4" s="6">
        <f>'CL &amp; Data'!B216/1000000000</f>
        <v>0.1099</v>
      </c>
      <c r="C4" s="8"/>
      <c r="D4" s="6">
        <f>'CL &amp; Data'!C216</f>
        <v>-20.496319</v>
      </c>
      <c r="E4" s="13">
        <f t="shared" ref="E4:E67" si="0">D4-$D$17</f>
        <v>-13.024538199999999</v>
      </c>
      <c r="F4" s="6">
        <f>'CL &amp; Data'!D216</f>
        <v>-1.5025269999999999</v>
      </c>
      <c r="G4" s="8"/>
      <c r="H4" s="6">
        <f>'CL &amp; Data'!C322</f>
        <v>-18.531825999999999</v>
      </c>
      <c r="I4" s="13">
        <f t="shared" ref="I4:I67" si="1">H4-$H$19</f>
        <v>-10.304081899999998</v>
      </c>
      <c r="J4" s="6">
        <f>'CL &amp; Data'!D322</f>
        <v>-1.1663516</v>
      </c>
      <c r="K4" s="51" t="s">
        <v>125</v>
      </c>
      <c r="L4" s="6">
        <f>'CL &amp; Data'!L216/1000000000</f>
        <v>0.1099</v>
      </c>
      <c r="M4" s="8"/>
      <c r="N4" s="6">
        <f>'CL &amp; Data'!M216</f>
        <v>-21.644511999999999</v>
      </c>
      <c r="O4" s="13">
        <f t="shared" ref="O4:O67" si="2">N4-$N$17</f>
        <v>-13.3957079</v>
      </c>
      <c r="P4" s="6">
        <f>'CL &amp; Data'!N216</f>
        <v>-1.4068141999999999</v>
      </c>
      <c r="Q4" s="8"/>
      <c r="R4" s="6">
        <f>'CL &amp; Data'!M322</f>
        <v>-18.356045000000002</v>
      </c>
      <c r="S4" s="13">
        <f t="shared" ref="S4:S67" si="3">R4-$R$14</f>
        <v>-9.8451760000000021</v>
      </c>
      <c r="T4" s="6">
        <f>'CL &amp; Data'!N322</f>
        <v>-1.1676309</v>
      </c>
      <c r="U4" s="8"/>
    </row>
    <row r="5" spans="1:21" x14ac:dyDescent="0.25">
      <c r="A5" s="51" t="s">
        <v>204</v>
      </c>
      <c r="B5" s="6">
        <f>'CL &amp; Data'!B217/1000000000</f>
        <v>0.20979999999999999</v>
      </c>
      <c r="C5" s="8"/>
      <c r="D5" s="6">
        <f>'CL &amp; Data'!C217</f>
        <v>-13.572319</v>
      </c>
      <c r="E5" s="13">
        <f t="shared" si="0"/>
        <v>-6.1005381999999999</v>
      </c>
      <c r="F5" s="6">
        <f>'CL &amp; Data'!D217</f>
        <v>-3.3304054999999999</v>
      </c>
      <c r="G5" s="8"/>
      <c r="H5" s="6">
        <f>'CL &amp; Data'!C323</f>
        <v>-14.760401999999999</v>
      </c>
      <c r="I5" s="13">
        <f t="shared" si="1"/>
        <v>-6.5326578999999985</v>
      </c>
      <c r="J5" s="6">
        <f>'CL &amp; Data'!D323</f>
        <v>-2.6904192</v>
      </c>
      <c r="K5" s="51" t="s">
        <v>204</v>
      </c>
      <c r="L5" s="6">
        <f>'CL &amp; Data'!L217/1000000000</f>
        <v>0.20979999999999999</v>
      </c>
      <c r="M5" s="8"/>
      <c r="N5" s="6">
        <f>'CL &amp; Data'!M217</f>
        <v>-14.208612</v>
      </c>
      <c r="O5" s="13">
        <f t="shared" si="2"/>
        <v>-5.9598079000000013</v>
      </c>
      <c r="P5" s="6">
        <f>'CL &amp; Data'!N217</f>
        <v>-3.1122676999999999</v>
      </c>
      <c r="Q5" s="8"/>
      <c r="R5" s="6">
        <f>'CL &amp; Data'!M323</f>
        <v>-14.387261000000001</v>
      </c>
      <c r="S5" s="13">
        <f t="shared" si="3"/>
        <v>-5.8763920000000009</v>
      </c>
      <c r="T5" s="6">
        <f>'CL &amp; Data'!N323</f>
        <v>-2.6960861999999999</v>
      </c>
      <c r="U5" s="8"/>
    </row>
    <row r="6" spans="1:21" x14ac:dyDescent="0.25">
      <c r="A6" s="51" t="s">
        <v>205</v>
      </c>
      <c r="B6" s="6">
        <f>'CL &amp; Data'!B218/1000000000</f>
        <v>0.30969999999999998</v>
      </c>
      <c r="C6" s="8"/>
      <c r="D6" s="6">
        <f>'CL &amp; Data'!C218</f>
        <v>-12.925905999999999</v>
      </c>
      <c r="E6" s="13">
        <f t="shared" si="0"/>
        <v>-5.4541251999999991</v>
      </c>
      <c r="F6" s="6">
        <f>'CL &amp; Data'!D218</f>
        <v>-6.0601082000000002</v>
      </c>
      <c r="G6" s="8"/>
      <c r="H6" s="6">
        <f>'CL &amp; Data'!C324</f>
        <v>-14.448366999999999</v>
      </c>
      <c r="I6" s="13">
        <f t="shared" si="1"/>
        <v>-6.2206228999999986</v>
      </c>
      <c r="J6" s="6">
        <f>'CL &amp; Data'!D324</f>
        <v>-4.7576532</v>
      </c>
      <c r="K6" s="51" t="s">
        <v>205</v>
      </c>
      <c r="L6" s="6">
        <f>'CL &amp; Data'!L218/1000000000</f>
        <v>0.30969999999999998</v>
      </c>
      <c r="M6" s="8"/>
      <c r="N6" s="6">
        <f>'CL &amp; Data'!M218</f>
        <v>-13.536455</v>
      </c>
      <c r="O6" s="13">
        <f t="shared" si="2"/>
        <v>-5.2876509000000009</v>
      </c>
      <c r="P6" s="6">
        <f>'CL &amp; Data'!N218</f>
        <v>-5.8368663999999999</v>
      </c>
      <c r="Q6" s="8"/>
      <c r="R6" s="6">
        <f>'CL &amp; Data'!M324</f>
        <v>-13.953574</v>
      </c>
      <c r="S6" s="13">
        <f t="shared" si="3"/>
        <v>-5.4427050000000001</v>
      </c>
      <c r="T6" s="6">
        <f>'CL &amp; Data'!N324</f>
        <v>-4.7784076000000004</v>
      </c>
      <c r="U6" s="8"/>
    </row>
    <row r="7" spans="1:21" x14ac:dyDescent="0.25">
      <c r="B7" s="6">
        <f>'CL &amp; Data'!B219/1000000000</f>
        <v>0.40960000000000002</v>
      </c>
      <c r="C7" s="8"/>
      <c r="D7" s="6">
        <f>'CL &amp; Data'!C219</f>
        <v>-12.851542999999999</v>
      </c>
      <c r="E7" s="13">
        <f t="shared" si="0"/>
        <v>-5.3797621999999992</v>
      </c>
      <c r="F7" s="6">
        <f>'CL &amp; Data'!D219</f>
        <v>-9.9038687000000003</v>
      </c>
      <c r="G7" s="8"/>
      <c r="H7" s="6">
        <f>'CL &amp; Data'!C325</f>
        <v>-14.792920000000001</v>
      </c>
      <c r="I7" s="13">
        <f t="shared" si="1"/>
        <v>-6.5651758999999998</v>
      </c>
      <c r="J7" s="6">
        <f>'CL &amp; Data'!D325</f>
        <v>-7.6426848999999999</v>
      </c>
      <c r="L7" s="6">
        <f>'CL &amp; Data'!L219/1000000000</f>
        <v>0.40960000000000002</v>
      </c>
      <c r="M7" s="8"/>
      <c r="N7" s="6">
        <f>'CL &amp; Data'!M219</f>
        <v>-13.571593</v>
      </c>
      <c r="O7" s="13">
        <f t="shared" si="2"/>
        <v>-5.3227889000000008</v>
      </c>
      <c r="P7" s="6">
        <f>'CL &amp; Data'!N219</f>
        <v>-9.5702266999999992</v>
      </c>
      <c r="Q7" s="8"/>
      <c r="R7" s="6">
        <f>'CL &amp; Data'!M325</f>
        <v>-14.418006999999999</v>
      </c>
      <c r="S7" s="13">
        <f t="shared" si="3"/>
        <v>-5.9071379999999998</v>
      </c>
      <c r="T7" s="6">
        <f>'CL &amp; Data'!N325</f>
        <v>-7.7031403000000003</v>
      </c>
      <c r="U7" s="8"/>
    </row>
    <row r="8" spans="1:21" x14ac:dyDescent="0.25">
      <c r="B8" s="6">
        <f>'CL &amp; Data'!B220/1000000000</f>
        <v>0.50949999999999995</v>
      </c>
      <c r="C8" s="8"/>
      <c r="D8" s="6">
        <f>'CL &amp; Data'!C220</f>
        <v>-12.037364</v>
      </c>
      <c r="E8" s="13">
        <f t="shared" si="0"/>
        <v>-4.5655831999999998</v>
      </c>
      <c r="F8" s="6">
        <f>'CL &amp; Data'!D220</f>
        <v>-15.322056999999999</v>
      </c>
      <c r="G8" s="8"/>
      <c r="H8" s="6">
        <f>'CL &amp; Data'!C326</f>
        <v>-14.106490000000001</v>
      </c>
      <c r="I8" s="13">
        <f t="shared" si="1"/>
        <v>-5.8787459000000002</v>
      </c>
      <c r="J8" s="6">
        <f>'CL &amp; Data'!D326</f>
        <v>-11.193085</v>
      </c>
      <c r="L8" s="6">
        <f>'CL &amp; Data'!L220/1000000000</f>
        <v>0.50949999999999995</v>
      </c>
      <c r="M8" s="8"/>
      <c r="N8" s="6">
        <f>'CL &amp; Data'!M220</f>
        <v>-12.793293</v>
      </c>
      <c r="O8" s="13">
        <f t="shared" si="2"/>
        <v>-4.5444889000000011</v>
      </c>
      <c r="P8" s="6">
        <f>'CL &amp; Data'!N220</f>
        <v>-14.818626</v>
      </c>
      <c r="Q8" s="8"/>
      <c r="R8" s="6">
        <f>'CL &amp; Data'!M326</f>
        <v>-13.866607999999999</v>
      </c>
      <c r="S8" s="13">
        <f t="shared" si="3"/>
        <v>-5.3557389999999998</v>
      </c>
      <c r="T8" s="6">
        <f>'CL &amp; Data'!N326</f>
        <v>-11.436666000000001</v>
      </c>
      <c r="U8" s="8"/>
    </row>
    <row r="9" spans="1:21" x14ac:dyDescent="0.25">
      <c r="B9" s="6">
        <f>'CL &amp; Data'!B221/1000000000</f>
        <v>0.60940000000000005</v>
      </c>
      <c r="C9" s="8"/>
      <c r="D9" s="6">
        <f>'CL &amp; Data'!C221</f>
        <v>-10.889884</v>
      </c>
      <c r="E9" s="13">
        <f t="shared" si="0"/>
        <v>-3.4181032</v>
      </c>
      <c r="F9" s="6">
        <f>'CL &amp; Data'!D221</f>
        <v>-21.804175999999998</v>
      </c>
      <c r="G9" s="8"/>
      <c r="H9" s="6">
        <f>'CL &amp; Data'!C327</f>
        <v>-12.255115</v>
      </c>
      <c r="I9" s="13">
        <f t="shared" si="1"/>
        <v>-4.0273708999999993</v>
      </c>
      <c r="J9" s="6">
        <f>'CL &amp; Data'!D327</f>
        <v>-14.61543</v>
      </c>
      <c r="L9" s="6">
        <f>'CL &amp; Data'!L221/1000000000</f>
        <v>0.60940000000000005</v>
      </c>
      <c r="M9" s="8"/>
      <c r="N9" s="6">
        <f>'CL &amp; Data'!M221</f>
        <v>-11.651356</v>
      </c>
      <c r="O9" s="13">
        <f t="shared" si="2"/>
        <v>-3.4025519000000006</v>
      </c>
      <c r="P9" s="6">
        <f>'CL &amp; Data'!N221</f>
        <v>-20.549949999999999</v>
      </c>
      <c r="Q9" s="8"/>
      <c r="R9" s="6">
        <f>'CL &amp; Data'!M327</f>
        <v>-12.119657</v>
      </c>
      <c r="S9" s="13">
        <f t="shared" si="3"/>
        <v>-3.6087880000000006</v>
      </c>
      <c r="T9" s="6">
        <f>'CL &amp; Data'!N327</f>
        <v>-15.585114000000001</v>
      </c>
      <c r="U9" s="8"/>
    </row>
    <row r="10" spans="1:21" x14ac:dyDescent="0.25">
      <c r="B10" s="6">
        <f>'CL &amp; Data'!B222/1000000000</f>
        <v>0.70930000000000004</v>
      </c>
      <c r="C10" s="8"/>
      <c r="D10" s="6">
        <f>'CL &amp; Data'!C222</f>
        <v>-9.5810098999999997</v>
      </c>
      <c r="E10" s="13">
        <f t="shared" si="0"/>
        <v>-2.1092290999999994</v>
      </c>
      <c r="F10" s="6">
        <f>'CL &amp; Data'!D222</f>
        <v>-23.353752</v>
      </c>
      <c r="G10" s="8"/>
      <c r="H10" s="6">
        <f>'CL &amp; Data'!C328</f>
        <v>-10.475922000000001</v>
      </c>
      <c r="I10" s="13">
        <f t="shared" si="1"/>
        <v>-2.2481779</v>
      </c>
      <c r="J10" s="6">
        <f>'CL &amp; Data'!D328</f>
        <v>-16.43458</v>
      </c>
      <c r="L10" s="6">
        <f>'CL &amp; Data'!L222/1000000000</f>
        <v>0.70930000000000004</v>
      </c>
      <c r="M10" s="8"/>
      <c r="N10" s="6">
        <f>'CL &amp; Data'!M222</f>
        <v>-10.211102</v>
      </c>
      <c r="O10" s="13">
        <f t="shared" si="2"/>
        <v>-1.9622979000000011</v>
      </c>
      <c r="P10" s="6">
        <f>'CL &amp; Data'!N222</f>
        <v>-21.495647000000002</v>
      </c>
      <c r="Q10" s="8"/>
      <c r="R10" s="6">
        <f>'CL &amp; Data'!M328</f>
        <v>-10.242084</v>
      </c>
      <c r="S10" s="13">
        <f t="shared" si="3"/>
        <v>-1.7312150000000006</v>
      </c>
      <c r="T10" s="6">
        <f>'CL &amp; Data'!N328</f>
        <v>-18.001902000000001</v>
      </c>
      <c r="U10" s="8"/>
    </row>
    <row r="11" spans="1:21" x14ac:dyDescent="0.25">
      <c r="B11" s="6">
        <f>'CL &amp; Data'!B223/1000000000</f>
        <v>0.80920000000000003</v>
      </c>
      <c r="C11" s="8"/>
      <c r="D11" s="6">
        <f>'CL &amp; Data'!C223</f>
        <v>-8.7825003000000006</v>
      </c>
      <c r="E11" s="13">
        <f t="shared" si="0"/>
        <v>-1.3107195000000003</v>
      </c>
      <c r="F11" s="6">
        <f>'CL &amp; Data'!D223</f>
        <v>-21.863045</v>
      </c>
      <c r="G11" s="8"/>
      <c r="H11" s="6">
        <f>'CL &amp; Data'!C329</f>
        <v>-9.5323162000000004</v>
      </c>
      <c r="I11" s="13">
        <f t="shared" si="1"/>
        <v>-1.3045720999999997</v>
      </c>
      <c r="J11" s="6">
        <f>'CL &amp; Data'!D329</f>
        <v>-16.673521000000001</v>
      </c>
      <c r="L11" s="6">
        <f>'CL &amp; Data'!L223/1000000000</f>
        <v>0.80920000000000003</v>
      </c>
      <c r="M11" s="8"/>
      <c r="N11" s="6">
        <f>'CL &amp; Data'!M223</f>
        <v>-9.4309063000000002</v>
      </c>
      <c r="O11" s="13">
        <f t="shared" si="2"/>
        <v>-1.182102200000001</v>
      </c>
      <c r="P11" s="6">
        <f>'CL &amp; Data'!N223</f>
        <v>-19.779287</v>
      </c>
      <c r="Q11" s="8"/>
      <c r="R11" s="6">
        <f>'CL &amp; Data'!M329</f>
        <v>-9.2665520000000008</v>
      </c>
      <c r="S11" s="13">
        <f t="shared" si="3"/>
        <v>-0.75568300000000121</v>
      </c>
      <c r="T11" s="6">
        <f>'CL &amp; Data'!N329</f>
        <v>-18.554902999999999</v>
      </c>
      <c r="U11" s="8"/>
    </row>
    <row r="12" spans="1:21" x14ac:dyDescent="0.25">
      <c r="B12" s="6">
        <f>'CL &amp; Data'!B224/1000000000</f>
        <v>0.90910000000000002</v>
      </c>
      <c r="C12" s="8"/>
      <c r="D12" s="6">
        <f>'CL &amp; Data'!C224</f>
        <v>-8.0950650999999993</v>
      </c>
      <c r="E12" s="13">
        <f t="shared" si="0"/>
        <v>-0.62328429999999901</v>
      </c>
      <c r="F12" s="6">
        <f>'CL &amp; Data'!D224</f>
        <v>-18.020568999999998</v>
      </c>
      <c r="G12" s="8"/>
      <c r="H12" s="6">
        <f>'CL &amp; Data'!C330</f>
        <v>-9.0172261999999996</v>
      </c>
      <c r="I12" s="13">
        <f t="shared" si="1"/>
        <v>-0.78948209999999897</v>
      </c>
      <c r="J12" s="6">
        <f>'CL &amp; Data'!D330</f>
        <v>-16.405636000000001</v>
      </c>
      <c r="L12" s="6">
        <f>'CL &amp; Data'!L224/1000000000</f>
        <v>0.90910000000000002</v>
      </c>
      <c r="M12" s="8"/>
      <c r="N12" s="6">
        <f>'CL &amp; Data'!M224</f>
        <v>-8.7297315999999991</v>
      </c>
      <c r="O12" s="13">
        <f t="shared" si="2"/>
        <v>-0.48092749999999995</v>
      </c>
      <c r="P12" s="6">
        <f>'CL &amp; Data'!N224</f>
        <v>-16.241440000000001</v>
      </c>
      <c r="Q12" s="8"/>
      <c r="R12" s="6">
        <f>'CL &amp; Data'!M330</f>
        <v>-8.8010035000000002</v>
      </c>
      <c r="S12" s="13">
        <f t="shared" si="3"/>
        <v>-0.29013450000000063</v>
      </c>
      <c r="T12" s="6">
        <f>'CL &amp; Data'!N330</f>
        <v>-18.149059000000001</v>
      </c>
      <c r="U12" s="8"/>
    </row>
    <row r="13" spans="1:21" x14ac:dyDescent="0.25">
      <c r="B13" s="6">
        <f>'CL &amp; Data'!B225/1000000000</f>
        <v>1.0089999999999999</v>
      </c>
      <c r="C13" s="8"/>
      <c r="D13" s="6">
        <f>'CL &amp; Data'!C225</f>
        <v>-7.7924547000000004</v>
      </c>
      <c r="E13" s="13">
        <f t="shared" si="0"/>
        <v>-0.32067390000000007</v>
      </c>
      <c r="F13" s="6">
        <f>'CL &amp; Data'!D225</f>
        <v>-16.832177999999999</v>
      </c>
      <c r="G13" s="8"/>
      <c r="H13" s="6">
        <f>'CL &amp; Data'!C331</f>
        <v>-8.7493601000000005</v>
      </c>
      <c r="I13" s="13">
        <f t="shared" si="1"/>
        <v>-0.52161599999999986</v>
      </c>
      <c r="J13" s="6">
        <f>'CL &amp; Data'!D331</f>
        <v>-16.067216999999999</v>
      </c>
      <c r="L13" s="6">
        <f>'CL &amp; Data'!L225/1000000000</f>
        <v>1.0089999999999999</v>
      </c>
      <c r="M13" s="8"/>
      <c r="N13" s="6">
        <f>'CL &amp; Data'!M225</f>
        <v>-8.4970665000000007</v>
      </c>
      <c r="O13" s="13">
        <f t="shared" si="2"/>
        <v>-0.24826240000000155</v>
      </c>
      <c r="P13" s="6">
        <f>'CL &amp; Data'!N225</f>
        <v>-15.347531</v>
      </c>
      <c r="Q13" s="8"/>
      <c r="R13" s="6">
        <f>'CL &amp; Data'!M331</f>
        <v>-8.6028775999999993</v>
      </c>
      <c r="S13" s="13">
        <f t="shared" si="3"/>
        <v>-9.2008599999999774E-2</v>
      </c>
      <c r="T13" s="6">
        <f>'CL &amp; Data'!N331</f>
        <v>-17.763462000000001</v>
      </c>
      <c r="U13" s="8"/>
    </row>
    <row r="14" spans="1:21" x14ac:dyDescent="0.25">
      <c r="B14" s="6">
        <f>'CL &amp; Data'!B226/1000000000</f>
        <v>1.1089</v>
      </c>
      <c r="C14" s="8"/>
      <c r="D14" s="6">
        <f>'CL &amp; Data'!C226</f>
        <v>-7.6098990000000004</v>
      </c>
      <c r="E14" s="13">
        <f t="shared" si="0"/>
        <v>-0.13811820000000008</v>
      </c>
      <c r="F14" s="6">
        <f>'CL &amp; Data'!D226</f>
        <v>-16.210342000000001</v>
      </c>
      <c r="G14" s="8"/>
      <c r="H14" s="6">
        <f>'CL &amp; Data'!C332</f>
        <v>-8.5466452000000004</v>
      </c>
      <c r="I14" s="13">
        <f t="shared" si="1"/>
        <v>-0.31890109999999972</v>
      </c>
      <c r="J14" s="6">
        <f>'CL &amp; Data'!D332</f>
        <v>-15.941049</v>
      </c>
      <c r="L14" s="6">
        <f>'CL &amp; Data'!L226/1000000000</f>
        <v>1.1089</v>
      </c>
      <c r="M14" s="8"/>
      <c r="N14" s="6">
        <f>'CL &amp; Data'!M226</f>
        <v>-8.2761344999999995</v>
      </c>
      <c r="O14" s="13">
        <f t="shared" si="2"/>
        <v>-2.733040000000031E-2</v>
      </c>
      <c r="P14" s="6">
        <f>'CL &amp; Data'!N226</f>
        <v>-14.938523999999999</v>
      </c>
      <c r="Q14" s="8"/>
      <c r="R14" s="6">
        <f>'CL &amp; Data'!M332</f>
        <v>-8.5108689999999996</v>
      </c>
      <c r="S14" s="13">
        <f t="shared" si="3"/>
        <v>0</v>
      </c>
      <c r="T14" s="6">
        <f>'CL &amp; Data'!N332</f>
        <v>-17.558143999999999</v>
      </c>
      <c r="U14" s="8"/>
    </row>
    <row r="15" spans="1:21" x14ac:dyDescent="0.25">
      <c r="B15" s="6">
        <f>'CL &amp; Data'!B227/1000000000</f>
        <v>1.2088000000000001</v>
      </c>
      <c r="C15" s="8"/>
      <c r="D15" s="6">
        <f>'CL &amp; Data'!C227</f>
        <v>-7.4690355999999998</v>
      </c>
      <c r="E15" s="13">
        <f t="shared" si="0"/>
        <v>2.7452000000005583E-3</v>
      </c>
      <c r="F15" s="6">
        <f>'CL &amp; Data'!D227</f>
        <v>-15.792453999999999</v>
      </c>
      <c r="G15" s="8"/>
      <c r="H15" s="6">
        <f>'CL &amp; Data'!C333</f>
        <v>-8.4276152</v>
      </c>
      <c r="I15" s="13">
        <f t="shared" si="1"/>
        <v>-0.1998710999999993</v>
      </c>
      <c r="J15" s="6">
        <f>'CL &amp; Data'!D333</f>
        <v>-15.718655999999999</v>
      </c>
      <c r="L15" s="6">
        <f>'CL &amp; Data'!L227/1000000000</f>
        <v>1.2088000000000001</v>
      </c>
      <c r="M15" s="8"/>
      <c r="N15" s="6">
        <f>'CL &amp; Data'!M227</f>
        <v>-8.2155199000000003</v>
      </c>
      <c r="O15" s="13">
        <f t="shared" si="2"/>
        <v>3.3284199999998876E-2</v>
      </c>
      <c r="P15" s="6">
        <f>'CL &amp; Data'!N227</f>
        <v>-14.384698</v>
      </c>
      <c r="Q15" s="8"/>
      <c r="R15" s="6">
        <f>'CL &amp; Data'!M333</f>
        <v>-8.5086575</v>
      </c>
      <c r="S15" s="13">
        <f t="shared" si="3"/>
        <v>2.2114999999995888E-3</v>
      </c>
      <c r="T15" s="6">
        <f>'CL &amp; Data'!N333</f>
        <v>-17.002987000000001</v>
      </c>
      <c r="U15" s="8"/>
    </row>
    <row r="16" spans="1:21" x14ac:dyDescent="0.25">
      <c r="B16" s="6">
        <f>'CL &amp; Data'!B228/1000000000</f>
        <v>1.3087</v>
      </c>
      <c r="C16" s="8"/>
      <c r="D16" s="6">
        <f>'CL &amp; Data'!C228</f>
        <v>-7.4280204999999997</v>
      </c>
      <c r="E16" s="13">
        <f t="shared" si="0"/>
        <v>4.376030000000064E-2</v>
      </c>
      <c r="F16" s="6">
        <f>'CL &amp; Data'!D228</f>
        <v>-15.707837</v>
      </c>
      <c r="G16" s="8"/>
      <c r="H16" s="6">
        <f>'CL &amp; Data'!C334</f>
        <v>-8.2957277000000005</v>
      </c>
      <c r="I16" s="13">
        <f t="shared" si="1"/>
        <v>-6.7983599999999811E-2</v>
      </c>
      <c r="J16" s="6">
        <f>'CL &amp; Data'!D334</f>
        <v>-15.921569</v>
      </c>
      <c r="L16" s="6">
        <f>'CL &amp; Data'!L228/1000000000</f>
        <v>1.3087</v>
      </c>
      <c r="M16" s="8"/>
      <c r="N16" s="6">
        <f>'CL &amp; Data'!M228</f>
        <v>-8.1925507</v>
      </c>
      <c r="O16" s="13">
        <f t="shared" si="2"/>
        <v>5.6253399999999232E-2</v>
      </c>
      <c r="P16" s="6">
        <f>'CL &amp; Data'!N228</f>
        <v>-14.181138000000001</v>
      </c>
      <c r="Q16" s="8"/>
      <c r="R16" s="6">
        <f>'CL &amp; Data'!M334</f>
        <v>-8.5249491000000006</v>
      </c>
      <c r="S16" s="13">
        <f t="shared" si="3"/>
        <v>-1.4080100000001039E-2</v>
      </c>
      <c r="T16" s="6">
        <f>'CL &amp; Data'!N334</f>
        <v>-16.607624000000001</v>
      </c>
      <c r="U16" s="8"/>
    </row>
    <row r="17" spans="2:21" x14ac:dyDescent="0.25">
      <c r="B17" s="6">
        <f>'CL &amp; Data'!B229/1000000000</f>
        <v>1.4086000000000001</v>
      </c>
      <c r="C17" s="8"/>
      <c r="D17" s="6">
        <f>'CL &amp; Data'!C229</f>
        <v>-7.4717808000000003</v>
      </c>
      <c r="E17" s="13">
        <f t="shared" si="0"/>
        <v>0</v>
      </c>
      <c r="F17" s="6">
        <f>'CL &amp; Data'!D229</f>
        <v>-15.408054</v>
      </c>
      <c r="G17" s="8"/>
      <c r="H17" s="6">
        <f>'CL &amp; Data'!C335</f>
        <v>-8.2272996999999997</v>
      </c>
      <c r="I17" s="13">
        <f t="shared" si="1"/>
        <v>4.4440000000101065E-4</v>
      </c>
      <c r="J17" s="6">
        <f>'CL &amp; Data'!D335</f>
        <v>-16.139683000000002</v>
      </c>
      <c r="L17" s="6">
        <f>'CL &amp; Data'!L229/1000000000</f>
        <v>1.4086000000000001</v>
      </c>
      <c r="M17" s="8"/>
      <c r="N17" s="6">
        <f>'CL &amp; Data'!M229</f>
        <v>-8.2488040999999992</v>
      </c>
      <c r="O17" s="13">
        <f t="shared" si="2"/>
        <v>0</v>
      </c>
      <c r="P17" s="6">
        <f>'CL &amp; Data'!N229</f>
        <v>-13.805826</v>
      </c>
      <c r="Q17" s="8"/>
      <c r="R17" s="6">
        <f>'CL &amp; Data'!M335</f>
        <v>-8.5396748000000002</v>
      </c>
      <c r="S17" s="13">
        <f t="shared" si="3"/>
        <v>-2.8805800000000659E-2</v>
      </c>
      <c r="T17" s="6">
        <f>'CL &amp; Data'!N335</f>
        <v>-16.305305000000001</v>
      </c>
      <c r="U17" s="8"/>
    </row>
    <row r="18" spans="2:21" x14ac:dyDescent="0.25">
      <c r="B18" s="6">
        <f>'CL &amp; Data'!B230/1000000000</f>
        <v>1.5085</v>
      </c>
      <c r="C18" s="8"/>
      <c r="D18" s="6">
        <f>'CL &amp; Data'!C230</f>
        <v>-7.3947839999999996</v>
      </c>
      <c r="E18" s="13">
        <f t="shared" si="0"/>
        <v>7.6996800000000754E-2</v>
      </c>
      <c r="F18" s="6">
        <f>'CL &amp; Data'!D230</f>
        <v>-15.404541999999999</v>
      </c>
      <c r="G18" s="8"/>
      <c r="H18" s="6">
        <f>'CL &amp; Data'!C336</f>
        <v>-8.2042140999999997</v>
      </c>
      <c r="I18" s="13">
        <f t="shared" si="1"/>
        <v>2.3530000000000939E-2</v>
      </c>
      <c r="J18" s="6">
        <f>'CL &amp; Data'!D336</f>
        <v>-16.350843000000001</v>
      </c>
      <c r="L18" s="6">
        <f>'CL &amp; Data'!L230/1000000000</f>
        <v>1.5085</v>
      </c>
      <c r="M18" s="8"/>
      <c r="N18" s="6">
        <f>'CL &amp; Data'!M230</f>
        <v>-8.1610270000000007</v>
      </c>
      <c r="O18" s="13">
        <f t="shared" si="2"/>
        <v>8.7777099999998498E-2</v>
      </c>
      <c r="P18" s="6">
        <f>'CL &amp; Data'!N230</f>
        <v>-13.888574</v>
      </c>
      <c r="Q18" s="8"/>
      <c r="R18" s="6">
        <f>'CL &amp; Data'!M336</f>
        <v>-8.5642928999999999</v>
      </c>
      <c r="S18" s="13">
        <f t="shared" si="3"/>
        <v>-5.3423900000000302E-2</v>
      </c>
      <c r="T18" s="6">
        <f>'CL &amp; Data'!N336</f>
        <v>-15.983314999999999</v>
      </c>
      <c r="U18" s="8"/>
    </row>
    <row r="19" spans="2:21" x14ac:dyDescent="0.25">
      <c r="B19" s="6">
        <f>'CL &amp; Data'!B231/1000000000</f>
        <v>1.6084000000000001</v>
      </c>
      <c r="C19" s="8"/>
      <c r="D19" s="6">
        <f>'CL &amp; Data'!C231</f>
        <v>-7.3703960999999998</v>
      </c>
      <c r="E19" s="13">
        <f t="shared" si="0"/>
        <v>0.10138470000000055</v>
      </c>
      <c r="F19" s="6">
        <f>'CL &amp; Data'!D231</f>
        <v>-14.972374</v>
      </c>
      <c r="G19" s="8"/>
      <c r="H19" s="6">
        <f>'CL &amp; Data'!C337</f>
        <v>-8.2277441000000007</v>
      </c>
      <c r="I19" s="13">
        <f t="shared" si="1"/>
        <v>0</v>
      </c>
      <c r="J19" s="6">
        <f>'CL &amp; Data'!D337</f>
        <v>-16.689147999999999</v>
      </c>
      <c r="L19" s="6">
        <f>'CL &amp; Data'!L231/1000000000</f>
        <v>1.6084000000000001</v>
      </c>
      <c r="M19" s="8"/>
      <c r="N19" s="6">
        <f>'CL &amp; Data'!M231</f>
        <v>-8.1255970000000008</v>
      </c>
      <c r="O19" s="13">
        <f t="shared" si="2"/>
        <v>0.12320709999999835</v>
      </c>
      <c r="P19" s="6">
        <f>'CL &amp; Data'!N231</f>
        <v>-13.954371</v>
      </c>
      <c r="Q19" s="8"/>
      <c r="R19" s="6">
        <f>'CL &amp; Data'!M337</f>
        <v>-8.5621022999999994</v>
      </c>
      <c r="S19" s="13">
        <f t="shared" si="3"/>
        <v>-5.1233299999999815E-2</v>
      </c>
      <c r="T19" s="6">
        <f>'CL &amp; Data'!N337</f>
        <v>-15.861348</v>
      </c>
      <c r="U19" s="8"/>
    </row>
    <row r="20" spans="2:21" x14ac:dyDescent="0.25">
      <c r="B20" s="6">
        <f>'CL &amp; Data'!B232/1000000000</f>
        <v>1.7082999999999999</v>
      </c>
      <c r="C20" s="8"/>
      <c r="D20" s="6">
        <f>'CL &amp; Data'!C232</f>
        <v>-7.204402</v>
      </c>
      <c r="E20" s="13">
        <f t="shared" si="0"/>
        <v>0.26737880000000036</v>
      </c>
      <c r="F20" s="6">
        <f>'CL &amp; Data'!D232</f>
        <v>-15.382678</v>
      </c>
      <c r="G20" s="8"/>
      <c r="H20" s="6">
        <f>'CL &amp; Data'!C338</f>
        <v>-8.3033943000000008</v>
      </c>
      <c r="I20" s="13">
        <f t="shared" si="1"/>
        <v>-7.5650200000000112E-2</v>
      </c>
      <c r="J20" s="6">
        <f>'CL &amp; Data'!D338</f>
        <v>-16.786598000000001</v>
      </c>
      <c r="L20" s="6">
        <f>'CL &amp; Data'!L232/1000000000</f>
        <v>1.7082999999999999</v>
      </c>
      <c r="M20" s="8"/>
      <c r="N20" s="6">
        <f>'CL &amp; Data'!M232</f>
        <v>-7.9688587000000002</v>
      </c>
      <c r="O20" s="13">
        <f t="shared" si="2"/>
        <v>0.27994539999999901</v>
      </c>
      <c r="P20" s="6">
        <f>'CL &amp; Data'!N232</f>
        <v>-14.406335</v>
      </c>
      <c r="Q20" s="8"/>
      <c r="R20" s="6">
        <f>'CL &amp; Data'!M338</f>
        <v>-8.6095343</v>
      </c>
      <c r="S20" s="13">
        <f t="shared" si="3"/>
        <v>-9.86653000000004E-2</v>
      </c>
      <c r="T20" s="6">
        <f>'CL &amp; Data'!N338</f>
        <v>-15.701102000000001</v>
      </c>
      <c r="U20" s="8"/>
    </row>
    <row r="21" spans="2:21" x14ac:dyDescent="0.25">
      <c r="B21" s="6">
        <f>'CL &amp; Data'!B233/1000000000</f>
        <v>1.8082</v>
      </c>
      <c r="C21" s="8"/>
      <c r="D21" s="6">
        <f>'CL &amp; Data'!C233</f>
        <v>-7.3325839000000004</v>
      </c>
      <c r="E21" s="13">
        <f t="shared" si="0"/>
        <v>0.13919689999999996</v>
      </c>
      <c r="F21" s="6">
        <f>'CL &amp; Data'!D233</f>
        <v>-14.987814</v>
      </c>
      <c r="G21" s="8"/>
      <c r="H21" s="6">
        <f>'CL &amp; Data'!C339</f>
        <v>-8.4303931999999993</v>
      </c>
      <c r="I21" s="13">
        <f t="shared" si="1"/>
        <v>-0.20264909999999858</v>
      </c>
      <c r="J21" s="6">
        <f>'CL &amp; Data'!D339</f>
        <v>-16.736295999999999</v>
      </c>
      <c r="L21" s="6">
        <f>'CL &amp; Data'!L233/1000000000</f>
        <v>1.8082</v>
      </c>
      <c r="M21" s="8"/>
      <c r="N21" s="6">
        <f>'CL &amp; Data'!M233</f>
        <v>-8.0623635999999994</v>
      </c>
      <c r="O21" s="13">
        <f t="shared" si="2"/>
        <v>0.18644049999999979</v>
      </c>
      <c r="P21" s="6">
        <f>'CL &amp; Data'!N233</f>
        <v>-14.288254999999999</v>
      </c>
      <c r="Q21" s="8"/>
      <c r="R21" s="6">
        <f>'CL &amp; Data'!M339</f>
        <v>-8.6572017999999993</v>
      </c>
      <c r="S21" s="13">
        <f t="shared" si="3"/>
        <v>-0.14633279999999971</v>
      </c>
      <c r="T21" s="6">
        <f>'CL &amp; Data'!N339</f>
        <v>-15.739269999999999</v>
      </c>
      <c r="U21" s="8"/>
    </row>
    <row r="22" spans="2:21" x14ac:dyDescent="0.25">
      <c r="B22" s="6">
        <f>'CL &amp; Data'!B234/1000000000</f>
        <v>1.9080999999999999</v>
      </c>
      <c r="C22" s="8"/>
      <c r="D22" s="6">
        <f>'CL &amp; Data'!C234</f>
        <v>-7.3964385999999998</v>
      </c>
      <c r="E22" s="13">
        <f t="shared" si="0"/>
        <v>7.5342200000000581E-2</v>
      </c>
      <c r="F22" s="6">
        <f>'CL &amp; Data'!D234</f>
        <v>-15.465344</v>
      </c>
      <c r="G22" s="8"/>
      <c r="H22" s="6">
        <f>'CL &amp; Data'!C340</f>
        <v>-8.6057596000000007</v>
      </c>
      <c r="I22" s="13">
        <f t="shared" si="1"/>
        <v>-0.37801550000000006</v>
      </c>
      <c r="J22" s="6">
        <f>'CL &amp; Data'!D340</f>
        <v>-16.197635999999999</v>
      </c>
      <c r="L22" s="6">
        <f>'CL &amp; Data'!L234/1000000000</f>
        <v>1.9080999999999999</v>
      </c>
      <c r="M22" s="8"/>
      <c r="N22" s="6">
        <f>'CL &amp; Data'!M234</f>
        <v>-8.1226787999999992</v>
      </c>
      <c r="O22" s="13">
        <f t="shared" si="2"/>
        <v>0.1261253</v>
      </c>
      <c r="P22" s="6">
        <f>'CL &amp; Data'!N234</f>
        <v>-14.449659</v>
      </c>
      <c r="Q22" s="8"/>
      <c r="R22" s="6">
        <f>'CL &amp; Data'!M340</f>
        <v>-8.7391013999999991</v>
      </c>
      <c r="S22" s="13">
        <f t="shared" si="3"/>
        <v>-0.22823239999999956</v>
      </c>
      <c r="T22" s="6">
        <f>'CL &amp; Data'!N340</f>
        <v>-15.629075</v>
      </c>
      <c r="U22" s="8"/>
    </row>
    <row r="23" spans="2:21" x14ac:dyDescent="0.25">
      <c r="B23" s="6">
        <f>'CL &amp; Data'!B235/1000000000</f>
        <v>2.008</v>
      </c>
      <c r="C23" s="8"/>
      <c r="D23" s="6">
        <f>'CL &amp; Data'!C235</f>
        <v>-7.5100011999999996</v>
      </c>
      <c r="E23" s="13">
        <f t="shared" si="0"/>
        <v>-3.8220399999999266E-2</v>
      </c>
      <c r="F23" s="6">
        <f>'CL &amp; Data'!D235</f>
        <v>-15.708542</v>
      </c>
      <c r="G23" s="8"/>
      <c r="H23" s="6">
        <f>'CL &amp; Data'!C341</f>
        <v>-8.7364759000000003</v>
      </c>
      <c r="I23" s="13">
        <f t="shared" si="1"/>
        <v>-0.50873179999999962</v>
      </c>
      <c r="J23" s="6">
        <f>'CL &amp; Data'!D341</f>
        <v>-16.188099000000001</v>
      </c>
      <c r="L23" s="6">
        <f>'CL &amp; Data'!L235/1000000000</f>
        <v>2.008</v>
      </c>
      <c r="M23" s="8"/>
      <c r="N23" s="6">
        <f>'CL &amp; Data'!M235</f>
        <v>-8.2194471</v>
      </c>
      <c r="O23" s="13">
        <f t="shared" si="2"/>
        <v>2.9356999999999189E-2</v>
      </c>
      <c r="P23" s="6">
        <f>'CL &amp; Data'!N235</f>
        <v>-14.547549999999999</v>
      </c>
      <c r="Q23" s="8"/>
      <c r="R23" s="6">
        <f>'CL &amp; Data'!M341</f>
        <v>-8.7697000999999997</v>
      </c>
      <c r="S23" s="13">
        <f t="shared" si="3"/>
        <v>-0.25883110000000009</v>
      </c>
      <c r="T23" s="6">
        <f>'CL &amp; Data'!N341</f>
        <v>-15.907902999999999</v>
      </c>
      <c r="U23" s="8"/>
    </row>
    <row r="24" spans="2:21" x14ac:dyDescent="0.25">
      <c r="B24" s="6">
        <f>'CL &amp; Data'!B236/1000000000</f>
        <v>2.1078999999999999</v>
      </c>
      <c r="C24" s="8"/>
      <c r="D24" s="6">
        <f>'CL &amp; Data'!C236</f>
        <v>-7.5035752999999996</v>
      </c>
      <c r="E24" s="13">
        <f t="shared" si="0"/>
        <v>-3.1794499999999282E-2</v>
      </c>
      <c r="F24" s="6">
        <f>'CL &amp; Data'!D236</f>
        <v>-16.115687999999999</v>
      </c>
      <c r="G24" s="8"/>
      <c r="H24" s="6">
        <f>'CL &amp; Data'!C342</f>
        <v>-8.8628520999999996</v>
      </c>
      <c r="I24" s="13">
        <f t="shared" si="1"/>
        <v>-0.6351079999999989</v>
      </c>
      <c r="J24" s="6">
        <f>'CL &amp; Data'!D342</f>
        <v>-16.221941000000001</v>
      </c>
      <c r="L24" s="6">
        <f>'CL &amp; Data'!L236/1000000000</f>
        <v>2.1078999999999999</v>
      </c>
      <c r="M24" s="8"/>
      <c r="N24" s="6">
        <f>'CL &amp; Data'!M236</f>
        <v>-8.2229395000000007</v>
      </c>
      <c r="O24" s="13">
        <f t="shared" si="2"/>
        <v>2.5864599999998461E-2</v>
      </c>
      <c r="P24" s="6">
        <f>'CL &amp; Data'!N236</f>
        <v>-14.924904</v>
      </c>
      <c r="Q24" s="8"/>
      <c r="R24" s="6">
        <f>'CL &amp; Data'!M342</f>
        <v>-8.8237275999999998</v>
      </c>
      <c r="S24" s="13">
        <f t="shared" si="3"/>
        <v>-0.31285860000000021</v>
      </c>
      <c r="T24" s="6">
        <f>'CL &amp; Data'!N342</f>
        <v>-16.215451999999999</v>
      </c>
      <c r="U24" s="8"/>
    </row>
    <row r="25" spans="2:21" x14ac:dyDescent="0.25">
      <c r="B25" s="6">
        <f>'CL &amp; Data'!B237/1000000000</f>
        <v>2.2078000000000002</v>
      </c>
      <c r="C25" s="8"/>
      <c r="D25" s="6">
        <f>'CL &amp; Data'!C237</f>
        <v>-7.4529443000000004</v>
      </c>
      <c r="E25" s="13">
        <f t="shared" si="0"/>
        <v>1.8836499999999923E-2</v>
      </c>
      <c r="F25" s="6">
        <f>'CL &amp; Data'!D237</f>
        <v>-16.310886</v>
      </c>
      <c r="G25" s="8"/>
      <c r="H25" s="6">
        <f>'CL &amp; Data'!C343</f>
        <v>-8.9493855999999994</v>
      </c>
      <c r="I25" s="13">
        <f t="shared" si="1"/>
        <v>-0.72164149999999871</v>
      </c>
      <c r="J25" s="6">
        <f>'CL &amp; Data'!D343</f>
        <v>-16.366008999999998</v>
      </c>
      <c r="L25" s="6">
        <f>'CL &amp; Data'!L237/1000000000</f>
        <v>2.2078000000000002</v>
      </c>
      <c r="M25" s="8"/>
      <c r="N25" s="6">
        <f>'CL &amp; Data'!M237</f>
        <v>-8.1699027999999991</v>
      </c>
      <c r="O25" s="13">
        <f t="shared" si="2"/>
        <v>7.8901300000000063E-2</v>
      </c>
      <c r="P25" s="6">
        <f>'CL &amp; Data'!N237</f>
        <v>-15.185062</v>
      </c>
      <c r="Q25" s="8"/>
      <c r="R25" s="6">
        <f>'CL &amp; Data'!M343</f>
        <v>-8.8298626000000002</v>
      </c>
      <c r="S25" s="13">
        <f t="shared" si="3"/>
        <v>-0.31899360000000065</v>
      </c>
      <c r="T25" s="6">
        <f>'CL &amp; Data'!N343</f>
        <v>-16.616092999999999</v>
      </c>
      <c r="U25" s="8"/>
    </row>
    <row r="26" spans="2:21" x14ac:dyDescent="0.25">
      <c r="B26" s="6">
        <f>'CL &amp; Data'!B238/1000000000</f>
        <v>2.3077000000000001</v>
      </c>
      <c r="C26" s="8"/>
      <c r="D26" s="6">
        <f>'CL &amp; Data'!C238</f>
        <v>-7.4967151000000003</v>
      </c>
      <c r="E26" s="13">
        <f t="shared" si="0"/>
        <v>-2.4934299999999965E-2</v>
      </c>
      <c r="F26" s="6">
        <f>'CL &amp; Data'!D238</f>
        <v>-15.906841</v>
      </c>
      <c r="G26" s="8"/>
      <c r="H26" s="6">
        <f>'CL &amp; Data'!C344</f>
        <v>-9.0181912999999998</v>
      </c>
      <c r="I26" s="13">
        <f t="shared" si="1"/>
        <v>-0.79044719999999913</v>
      </c>
      <c r="J26" s="6">
        <f>'CL &amp; Data'!D344</f>
        <v>-16.310047000000001</v>
      </c>
      <c r="L26" s="6">
        <f>'CL &amp; Data'!L238/1000000000</f>
        <v>2.3077000000000001</v>
      </c>
      <c r="M26" s="8"/>
      <c r="N26" s="6">
        <f>'CL &amp; Data'!M238</f>
        <v>-8.1763086000000005</v>
      </c>
      <c r="O26" s="13">
        <f t="shared" si="2"/>
        <v>7.2495499999998714E-2</v>
      </c>
      <c r="P26" s="6">
        <f>'CL &amp; Data'!N238</f>
        <v>-15.100963999999999</v>
      </c>
      <c r="Q26" s="8"/>
      <c r="R26" s="6">
        <f>'CL &amp; Data'!M344</f>
        <v>-8.8245163000000009</v>
      </c>
      <c r="S26" s="13">
        <f t="shared" si="3"/>
        <v>-0.31364730000000129</v>
      </c>
      <c r="T26" s="6">
        <f>'CL &amp; Data'!N344</f>
        <v>-16.910184999999998</v>
      </c>
      <c r="U26" s="8"/>
    </row>
    <row r="27" spans="2:21" x14ac:dyDescent="0.25">
      <c r="B27" s="6">
        <f>'CL &amp; Data'!B239/1000000000</f>
        <v>2.4076</v>
      </c>
      <c r="C27" s="8"/>
      <c r="D27" s="6">
        <f>'CL &amp; Data'!C239</f>
        <v>-7.4744101000000001</v>
      </c>
      <c r="E27" s="13">
        <f t="shared" si="0"/>
        <v>-2.6292999999997235E-3</v>
      </c>
      <c r="F27" s="6">
        <f>'CL &amp; Data'!D239</f>
        <v>-15.957217999999999</v>
      </c>
      <c r="G27" s="8"/>
      <c r="H27" s="6">
        <f>'CL &amp; Data'!C345</f>
        <v>-9.0990962999999994</v>
      </c>
      <c r="I27" s="13">
        <f t="shared" si="1"/>
        <v>-0.87135219999999869</v>
      </c>
      <c r="J27" s="6">
        <f>'CL &amp; Data'!D345</f>
        <v>-16.117242999999998</v>
      </c>
      <c r="L27" s="6">
        <f>'CL &amp; Data'!L239/1000000000</f>
        <v>2.4076</v>
      </c>
      <c r="M27" s="8"/>
      <c r="N27" s="6">
        <f>'CL &amp; Data'!M239</f>
        <v>-8.1066599000000004</v>
      </c>
      <c r="O27" s="13">
        <f t="shared" si="2"/>
        <v>0.14214419999999883</v>
      </c>
      <c r="P27" s="6">
        <f>'CL &amp; Data'!N239</f>
        <v>-15.067556</v>
      </c>
      <c r="Q27" s="8"/>
      <c r="R27" s="6">
        <f>'CL &amp; Data'!M345</f>
        <v>-8.8707437999999996</v>
      </c>
      <c r="S27" s="13">
        <f t="shared" si="3"/>
        <v>-0.35987480000000005</v>
      </c>
      <c r="T27" s="6">
        <f>'CL &amp; Data'!N345</f>
        <v>-16.878830000000001</v>
      </c>
      <c r="U27" s="8"/>
    </row>
    <row r="28" spans="2:21" x14ac:dyDescent="0.25">
      <c r="B28" s="6">
        <f>'CL &amp; Data'!B240/1000000000</f>
        <v>2.5074999999999998</v>
      </c>
      <c r="C28" s="8"/>
      <c r="D28" s="6">
        <f>'CL &amp; Data'!C240</f>
        <v>-7.7486305</v>
      </c>
      <c r="E28" s="13">
        <f t="shared" si="0"/>
        <v>-0.27684969999999964</v>
      </c>
      <c r="F28" s="6">
        <f>'CL &amp; Data'!D240</f>
        <v>-15.180679</v>
      </c>
      <c r="G28" s="8"/>
      <c r="H28" s="6">
        <f>'CL &amp; Data'!C346</f>
        <v>-9.2244501000000003</v>
      </c>
      <c r="I28" s="13">
        <f t="shared" si="1"/>
        <v>-0.99670599999999965</v>
      </c>
      <c r="J28" s="6">
        <f>'CL &amp; Data'!D346</f>
        <v>-15.924685</v>
      </c>
      <c r="L28" s="6">
        <f>'CL &amp; Data'!L240/1000000000</f>
        <v>2.5074999999999998</v>
      </c>
      <c r="M28" s="8"/>
      <c r="N28" s="6">
        <f>'CL &amp; Data'!M240</f>
        <v>-8.2750339999999998</v>
      </c>
      <c r="O28" s="13">
        <f t="shared" si="2"/>
        <v>-2.6229900000000583E-2</v>
      </c>
      <c r="P28" s="6">
        <f>'CL &amp; Data'!N240</f>
        <v>-14.627466</v>
      </c>
      <c r="Q28" s="8"/>
      <c r="R28" s="6">
        <f>'CL &amp; Data'!M346</f>
        <v>-8.9554957999999996</v>
      </c>
      <c r="S28" s="13">
        <f t="shared" si="3"/>
        <v>-0.44462679999999999</v>
      </c>
      <c r="T28" s="6">
        <f>'CL &amp; Data'!N346</f>
        <v>-16.868604999999999</v>
      </c>
      <c r="U28" s="8"/>
    </row>
    <row r="29" spans="2:21" x14ac:dyDescent="0.25">
      <c r="B29" s="6">
        <f>'CL &amp; Data'!B241/1000000000</f>
        <v>2.6074000000000002</v>
      </c>
      <c r="C29" s="8"/>
      <c r="D29" s="6">
        <f>'CL &amp; Data'!C241</f>
        <v>-7.8994721999999999</v>
      </c>
      <c r="E29" s="13">
        <f t="shared" si="0"/>
        <v>-0.42769139999999961</v>
      </c>
      <c r="F29" s="6">
        <f>'CL &amp; Data'!D241</f>
        <v>-15.002171000000001</v>
      </c>
      <c r="G29" s="8"/>
      <c r="H29" s="6">
        <f>'CL &amp; Data'!C347</f>
        <v>-9.3508262999999996</v>
      </c>
      <c r="I29" s="13">
        <f t="shared" si="1"/>
        <v>-1.1230821999999989</v>
      </c>
      <c r="J29" s="6">
        <f>'CL &amp; Data'!D347</f>
        <v>-15.62331</v>
      </c>
      <c r="L29" s="6">
        <f>'CL &amp; Data'!L241/1000000000</f>
        <v>2.6074000000000002</v>
      </c>
      <c r="M29" s="8"/>
      <c r="N29" s="6">
        <f>'CL &amp; Data'!M241</f>
        <v>-8.4068327000000007</v>
      </c>
      <c r="O29" s="13">
        <f t="shared" si="2"/>
        <v>-0.15802860000000152</v>
      </c>
      <c r="P29" s="6">
        <f>'CL &amp; Data'!N241</f>
        <v>-14.413888</v>
      </c>
      <c r="Q29" s="8"/>
      <c r="R29" s="6">
        <f>'CL &amp; Data'!M347</f>
        <v>-9.0251827000000002</v>
      </c>
      <c r="S29" s="13">
        <f t="shared" si="3"/>
        <v>-0.51431370000000065</v>
      </c>
      <c r="T29" s="6">
        <f>'CL &amp; Data'!N347</f>
        <v>-16.672654999999999</v>
      </c>
      <c r="U29" s="8"/>
    </row>
    <row r="30" spans="2:21" x14ac:dyDescent="0.25">
      <c r="B30" s="6">
        <f>'CL &amp; Data'!B242/1000000000</f>
        <v>2.7073</v>
      </c>
      <c r="C30" s="8"/>
      <c r="D30" s="6">
        <f>'CL &amp; Data'!C242</f>
        <v>-8.1812839999999998</v>
      </c>
      <c r="E30" s="13">
        <f t="shared" si="0"/>
        <v>-0.70950319999999945</v>
      </c>
      <c r="F30" s="6">
        <f>'CL &amp; Data'!D242</f>
        <v>-14.385412000000001</v>
      </c>
      <c r="G30" s="8"/>
      <c r="H30" s="6">
        <f>'CL &amp; Data'!C348</f>
        <v>-9.4355068000000006</v>
      </c>
      <c r="I30" s="13">
        <f t="shared" si="1"/>
        <v>-1.2077627</v>
      </c>
      <c r="J30" s="6">
        <f>'CL &amp; Data'!D348</f>
        <v>-15.363723999999999</v>
      </c>
      <c r="L30" s="6">
        <f>'CL &amp; Data'!L242/1000000000</f>
        <v>2.7073</v>
      </c>
      <c r="M30" s="8"/>
      <c r="N30" s="6">
        <f>'CL &amp; Data'!M242</f>
        <v>-8.6830005999999997</v>
      </c>
      <c r="O30" s="13">
        <f t="shared" si="2"/>
        <v>-0.43419650000000054</v>
      </c>
      <c r="P30" s="6">
        <f>'CL &amp; Data'!N242</f>
        <v>-14.013144</v>
      </c>
      <c r="Q30" s="8"/>
      <c r="R30" s="6">
        <f>'CL &amp; Data'!M348</f>
        <v>-9.0128622000000007</v>
      </c>
      <c r="S30" s="13">
        <f t="shared" si="3"/>
        <v>-0.50199320000000114</v>
      </c>
      <c r="T30" s="6">
        <f>'CL &amp; Data'!N348</f>
        <v>-16.633869000000001</v>
      </c>
      <c r="U30" s="8"/>
    </row>
    <row r="31" spans="2:21" x14ac:dyDescent="0.25">
      <c r="B31" s="6">
        <f>'CL &amp; Data'!B243/1000000000</f>
        <v>2.8071999999999999</v>
      </c>
      <c r="C31" s="8"/>
      <c r="D31" s="6">
        <f>'CL &amp; Data'!C243</f>
        <v>-8.1403970999999995</v>
      </c>
      <c r="E31" s="13">
        <f t="shared" si="0"/>
        <v>-0.66861629999999916</v>
      </c>
      <c r="F31" s="6">
        <f>'CL &amp; Data'!D243</f>
        <v>-14.563495</v>
      </c>
      <c r="G31" s="8"/>
      <c r="H31" s="6">
        <f>'CL &amp; Data'!C349</f>
        <v>-9.5282745000000002</v>
      </c>
      <c r="I31" s="13">
        <f t="shared" si="1"/>
        <v>-1.3005303999999995</v>
      </c>
      <c r="J31" s="6">
        <f>'CL &amp; Data'!D349</f>
        <v>-15.160135</v>
      </c>
      <c r="L31" s="6">
        <f>'CL &amp; Data'!L243/1000000000</f>
        <v>2.8071999999999999</v>
      </c>
      <c r="M31" s="8"/>
      <c r="N31" s="6">
        <f>'CL &amp; Data'!M243</f>
        <v>-8.6837195999999999</v>
      </c>
      <c r="O31" s="13">
        <f t="shared" si="2"/>
        <v>-0.43491550000000068</v>
      </c>
      <c r="P31" s="6">
        <f>'CL &amp; Data'!N243</f>
        <v>-13.949757999999999</v>
      </c>
      <c r="Q31" s="8"/>
      <c r="R31" s="6">
        <f>'CL &amp; Data'!M349</f>
        <v>-9.0485640000000007</v>
      </c>
      <c r="S31" s="13">
        <f t="shared" si="3"/>
        <v>-0.53769500000000114</v>
      </c>
      <c r="T31" s="6">
        <f>'CL &amp; Data'!N349</f>
        <v>-16.467417000000001</v>
      </c>
      <c r="U31" s="8"/>
    </row>
    <row r="32" spans="2:21" x14ac:dyDescent="0.25">
      <c r="B32" s="6">
        <f>'CL &amp; Data'!B244/1000000000</f>
        <v>2.9070999999999998</v>
      </c>
      <c r="C32" s="8"/>
      <c r="D32" s="6">
        <f>'CL &amp; Data'!C244</f>
        <v>-8.1604033000000005</v>
      </c>
      <c r="E32" s="13">
        <f t="shared" si="0"/>
        <v>-0.68862250000000014</v>
      </c>
      <c r="F32" s="6">
        <f>'CL &amp; Data'!D244</f>
        <v>-14.394806000000001</v>
      </c>
      <c r="G32" s="8"/>
      <c r="H32" s="6">
        <f>'CL &amp; Data'!C350</f>
        <v>-9.6191548999999998</v>
      </c>
      <c r="I32" s="13">
        <f t="shared" si="1"/>
        <v>-1.3914107999999992</v>
      </c>
      <c r="J32" s="6">
        <f>'CL &amp; Data'!D350</f>
        <v>-15.101288</v>
      </c>
      <c r="L32" s="6">
        <f>'CL &amp; Data'!L244/1000000000</f>
        <v>2.9070999999999998</v>
      </c>
      <c r="M32" s="8"/>
      <c r="N32" s="6">
        <f>'CL &amp; Data'!M244</f>
        <v>-8.7021618000000007</v>
      </c>
      <c r="O32" s="13">
        <f t="shared" si="2"/>
        <v>-0.45335770000000153</v>
      </c>
      <c r="P32" s="6">
        <f>'CL &amp; Data'!N244</f>
        <v>-13.711966</v>
      </c>
      <c r="Q32" s="8"/>
      <c r="R32" s="6">
        <f>'CL &amp; Data'!M350</f>
        <v>-9.0951176</v>
      </c>
      <c r="S32" s="13">
        <f t="shared" si="3"/>
        <v>-0.58424860000000045</v>
      </c>
      <c r="T32" s="6">
        <f>'CL &amp; Data'!N350</f>
        <v>-16.507168</v>
      </c>
      <c r="U32" s="8"/>
    </row>
    <row r="33" spans="2:21" x14ac:dyDescent="0.25">
      <c r="B33" s="6">
        <f>'CL &amp; Data'!B245/1000000000</f>
        <v>3.0070000000000001</v>
      </c>
      <c r="C33" s="8"/>
      <c r="D33" s="6">
        <f>'CL &amp; Data'!C245</f>
        <v>-8.1029110000000006</v>
      </c>
      <c r="E33" s="13">
        <f t="shared" si="0"/>
        <v>-0.63113020000000031</v>
      </c>
      <c r="F33" s="6">
        <f>'CL &amp; Data'!D245</f>
        <v>-14.29874</v>
      </c>
      <c r="G33" s="8"/>
      <c r="H33" s="6">
        <f>'CL &amp; Data'!C351</f>
        <v>-9.7058772999999992</v>
      </c>
      <c r="I33" s="13">
        <f t="shared" si="1"/>
        <v>-1.4781331999999985</v>
      </c>
      <c r="J33" s="6">
        <f>'CL &amp; Data'!D351</f>
        <v>-15.154356</v>
      </c>
      <c r="L33" s="6">
        <f>'CL &amp; Data'!L245/1000000000</f>
        <v>3.0070000000000001</v>
      </c>
      <c r="M33" s="8"/>
      <c r="N33" s="6">
        <f>'CL &amp; Data'!M245</f>
        <v>-8.5881138000000004</v>
      </c>
      <c r="O33" s="13">
        <f t="shared" si="2"/>
        <v>-0.33930970000000116</v>
      </c>
      <c r="P33" s="6">
        <f>'CL &amp; Data'!N245</f>
        <v>-13.526002999999999</v>
      </c>
      <c r="Q33" s="8"/>
      <c r="R33" s="6">
        <f>'CL &amp; Data'!M351</f>
        <v>-9.1966143000000002</v>
      </c>
      <c r="S33" s="13">
        <f t="shared" si="3"/>
        <v>-0.68574530000000067</v>
      </c>
      <c r="T33" s="6">
        <f>'CL &amp; Data'!N351</f>
        <v>-16.502303999999999</v>
      </c>
      <c r="U33" s="8"/>
    </row>
    <row r="34" spans="2:21" x14ac:dyDescent="0.25">
      <c r="B34" s="6">
        <f>'CL &amp; Data'!B246/1000000000</f>
        <v>3.1069</v>
      </c>
      <c r="C34" s="8"/>
      <c r="D34" s="6">
        <f>'CL &amp; Data'!C246</f>
        <v>-8.2429152000000006</v>
      </c>
      <c r="E34" s="13">
        <f t="shared" si="0"/>
        <v>-0.77113440000000022</v>
      </c>
      <c r="F34" s="6">
        <f>'CL &amp; Data'!D246</f>
        <v>-13.990347</v>
      </c>
      <c r="G34" s="8"/>
      <c r="H34" s="6">
        <f>'CL &amp; Data'!C352</f>
        <v>-9.7022914999999994</v>
      </c>
      <c r="I34" s="13">
        <f t="shared" si="1"/>
        <v>-1.4745473999999987</v>
      </c>
      <c r="J34" s="6">
        <f>'CL &amp; Data'!D352</f>
        <v>-15.353541999999999</v>
      </c>
      <c r="L34" s="6">
        <f>'CL &amp; Data'!L246/1000000000</f>
        <v>3.1069</v>
      </c>
      <c r="M34" s="8"/>
      <c r="N34" s="6">
        <f>'CL &amp; Data'!M246</f>
        <v>-8.6451902</v>
      </c>
      <c r="O34" s="13">
        <f t="shared" si="2"/>
        <v>-0.39638610000000085</v>
      </c>
      <c r="P34" s="6">
        <f>'CL &amp; Data'!N246</f>
        <v>-13.282843</v>
      </c>
      <c r="Q34" s="8"/>
      <c r="R34" s="6">
        <f>'CL &amp; Data'!M352</f>
        <v>-9.2300129000000002</v>
      </c>
      <c r="S34" s="13">
        <f t="shared" si="3"/>
        <v>-0.71914390000000061</v>
      </c>
      <c r="T34" s="6">
        <f>'CL &amp; Data'!N352</f>
        <v>-16.717327000000001</v>
      </c>
      <c r="U34" s="8"/>
    </row>
    <row r="35" spans="2:21" x14ac:dyDescent="0.25">
      <c r="B35" s="6">
        <f>'CL &amp; Data'!B247/1000000000</f>
        <v>3.2067999999999999</v>
      </c>
      <c r="C35" s="8"/>
      <c r="D35" s="6">
        <f>'CL &amp; Data'!C247</f>
        <v>-8.4280577000000001</v>
      </c>
      <c r="E35" s="13">
        <f t="shared" si="0"/>
        <v>-0.95627689999999976</v>
      </c>
      <c r="F35" s="6">
        <f>'CL &amp; Data'!D247</f>
        <v>-13.906124999999999</v>
      </c>
      <c r="G35" s="8"/>
      <c r="H35" s="6">
        <f>'CL &amp; Data'!C353</f>
        <v>-9.7049226999999991</v>
      </c>
      <c r="I35" s="13">
        <f t="shared" si="1"/>
        <v>-1.4771785999999985</v>
      </c>
      <c r="J35" s="6">
        <f>'CL &amp; Data'!D353</f>
        <v>-15.547727999999999</v>
      </c>
      <c r="L35" s="6">
        <f>'CL &amp; Data'!L247/1000000000</f>
        <v>3.2067999999999999</v>
      </c>
      <c r="M35" s="8"/>
      <c r="N35" s="6">
        <f>'CL &amp; Data'!M247</f>
        <v>-8.7233132999999992</v>
      </c>
      <c r="O35" s="13">
        <f t="shared" si="2"/>
        <v>-0.47450919999999996</v>
      </c>
      <c r="P35" s="6">
        <f>'CL &amp; Data'!N247</f>
        <v>-13.217828000000001</v>
      </c>
      <c r="Q35" s="8"/>
      <c r="R35" s="6">
        <f>'CL &amp; Data'!M353</f>
        <v>-9.2901754000000007</v>
      </c>
      <c r="S35" s="13">
        <f t="shared" si="3"/>
        <v>-0.77930640000000118</v>
      </c>
      <c r="T35" s="6">
        <f>'CL &amp; Data'!N353</f>
        <v>-16.811129000000001</v>
      </c>
      <c r="U35" s="8"/>
    </row>
    <row r="36" spans="2:21" x14ac:dyDescent="0.25">
      <c r="B36" s="6">
        <f>'CL &amp; Data'!B248/1000000000</f>
        <v>3.3067000000000002</v>
      </c>
      <c r="C36" s="8"/>
      <c r="D36" s="6">
        <f>'CL &amp; Data'!C248</f>
        <v>-8.6698188999999992</v>
      </c>
      <c r="E36" s="13">
        <f t="shared" si="0"/>
        <v>-1.1980380999999989</v>
      </c>
      <c r="F36" s="6">
        <f>'CL &amp; Data'!D248</f>
        <v>-13.813089</v>
      </c>
      <c r="G36" s="8"/>
      <c r="H36" s="6">
        <f>'CL &amp; Data'!C354</f>
        <v>-9.7077416999999997</v>
      </c>
      <c r="I36" s="13">
        <f t="shared" si="1"/>
        <v>-1.479997599999999</v>
      </c>
      <c r="J36" s="6">
        <f>'CL &amp; Data'!D354</f>
        <v>-15.664085999999999</v>
      </c>
      <c r="L36" s="6">
        <f>'CL &amp; Data'!L248/1000000000</f>
        <v>3.3067000000000002</v>
      </c>
      <c r="M36" s="8"/>
      <c r="N36" s="6">
        <f>'CL &amp; Data'!M248</f>
        <v>-8.8714999999999993</v>
      </c>
      <c r="O36" s="13">
        <f t="shared" si="2"/>
        <v>-0.62269590000000008</v>
      </c>
      <c r="P36" s="6">
        <f>'CL &amp; Data'!N248</f>
        <v>-13.159138</v>
      </c>
      <c r="Q36" s="8"/>
      <c r="R36" s="6">
        <f>'CL &amp; Data'!M354</f>
        <v>-9.3566369999999992</v>
      </c>
      <c r="S36" s="13">
        <f t="shared" si="3"/>
        <v>-0.84576799999999963</v>
      </c>
      <c r="T36" s="6">
        <f>'CL &amp; Data'!N354</f>
        <v>-16.874531000000001</v>
      </c>
      <c r="U36" s="8"/>
    </row>
    <row r="37" spans="2:21" x14ac:dyDescent="0.25">
      <c r="B37" s="6">
        <f>'CL &amp; Data'!B249/1000000000</f>
        <v>3.4066000000000001</v>
      </c>
      <c r="C37" s="8"/>
      <c r="D37" s="6">
        <f>'CL &amp; Data'!C249</f>
        <v>-8.7556619999999992</v>
      </c>
      <c r="E37" s="13">
        <f t="shared" si="0"/>
        <v>-1.2838811999999988</v>
      </c>
      <c r="F37" s="6">
        <f>'CL &amp; Data'!D249</f>
        <v>-13.835050000000001</v>
      </c>
      <c r="G37" s="8"/>
      <c r="H37" s="6">
        <f>'CL &amp; Data'!C355</f>
        <v>-9.7454871999999995</v>
      </c>
      <c r="I37" s="13">
        <f t="shared" si="1"/>
        <v>-1.5177430999999988</v>
      </c>
      <c r="J37" s="6">
        <f>'CL &amp; Data'!D355</f>
        <v>-15.760426000000001</v>
      </c>
      <c r="L37" s="6">
        <f>'CL &amp; Data'!L249/1000000000</f>
        <v>3.4066000000000001</v>
      </c>
      <c r="M37" s="8"/>
      <c r="N37" s="6">
        <f>'CL &amp; Data'!M249</f>
        <v>-8.9780464000000002</v>
      </c>
      <c r="O37" s="13">
        <f t="shared" si="2"/>
        <v>-0.72924230000000101</v>
      </c>
      <c r="P37" s="6">
        <f>'CL &amp; Data'!N249</f>
        <v>-13.040319999999999</v>
      </c>
      <c r="Q37" s="8"/>
      <c r="R37" s="6">
        <f>'CL &amp; Data'!M355</f>
        <v>-9.4717664999999993</v>
      </c>
      <c r="S37" s="13">
        <f t="shared" si="3"/>
        <v>-0.96089749999999974</v>
      </c>
      <c r="T37" s="6">
        <f>'CL &amp; Data'!N355</f>
        <v>-16.845321999999999</v>
      </c>
      <c r="U37" s="8"/>
    </row>
    <row r="38" spans="2:21" x14ac:dyDescent="0.25">
      <c r="B38" s="6">
        <f>'CL &amp; Data'!B250/1000000000</f>
        <v>3.5065</v>
      </c>
      <c r="C38" s="8"/>
      <c r="D38" s="6">
        <f>'CL &amp; Data'!C250</f>
        <v>-8.7062978999999991</v>
      </c>
      <c r="E38" s="13">
        <f t="shared" si="0"/>
        <v>-1.2345170999999988</v>
      </c>
      <c r="F38" s="6">
        <f>'CL &amp; Data'!D250</f>
        <v>-13.854888000000001</v>
      </c>
      <c r="G38" s="8"/>
      <c r="H38" s="6">
        <f>'CL &amp; Data'!C356</f>
        <v>-9.7925348000000003</v>
      </c>
      <c r="I38" s="13">
        <f t="shared" si="1"/>
        <v>-1.5647906999999996</v>
      </c>
      <c r="J38" s="6">
        <f>'CL &amp; Data'!D356</f>
        <v>-15.647777</v>
      </c>
      <c r="L38" s="6">
        <f>'CL &amp; Data'!L250/1000000000</f>
        <v>3.5065</v>
      </c>
      <c r="M38" s="8"/>
      <c r="N38" s="6">
        <f>'CL &amp; Data'!M250</f>
        <v>-8.9953575000000008</v>
      </c>
      <c r="O38" s="13">
        <f t="shared" si="2"/>
        <v>-0.74655340000000159</v>
      </c>
      <c r="P38" s="6">
        <f>'CL &amp; Data'!N250</f>
        <v>-12.907235</v>
      </c>
      <c r="Q38" s="8"/>
      <c r="R38" s="6">
        <f>'CL &amp; Data'!M356</f>
        <v>-9.6051044000000001</v>
      </c>
      <c r="S38" s="13">
        <f t="shared" si="3"/>
        <v>-1.0942354000000005</v>
      </c>
      <c r="T38" s="6">
        <f>'CL &amp; Data'!N356</f>
        <v>-16.626014999999999</v>
      </c>
      <c r="U38" s="8"/>
    </row>
    <row r="39" spans="2:21" x14ac:dyDescent="0.25">
      <c r="B39" s="6">
        <f>'CL &amp; Data'!B251/1000000000</f>
        <v>3.6063999999999998</v>
      </c>
      <c r="C39" s="8"/>
      <c r="D39" s="6">
        <f>'CL &amp; Data'!C251</f>
        <v>-8.5296564000000004</v>
      </c>
      <c r="E39" s="13">
        <f t="shared" si="0"/>
        <v>-1.0578756</v>
      </c>
      <c r="F39" s="6">
        <f>'CL &amp; Data'!D251</f>
        <v>-14.006574000000001</v>
      </c>
      <c r="G39" s="8"/>
      <c r="H39" s="6">
        <f>'CL &amp; Data'!C357</f>
        <v>-9.8158397999999991</v>
      </c>
      <c r="I39" s="13">
        <f t="shared" si="1"/>
        <v>-1.5880956999999984</v>
      </c>
      <c r="J39" s="6">
        <f>'CL &amp; Data'!D357</f>
        <v>-15.567594</v>
      </c>
      <c r="L39" s="6">
        <f>'CL &amp; Data'!L251/1000000000</f>
        <v>3.6063999999999998</v>
      </c>
      <c r="M39" s="8"/>
      <c r="N39" s="6">
        <f>'CL &amp; Data'!M251</f>
        <v>-8.9571676</v>
      </c>
      <c r="O39" s="13">
        <f t="shared" si="2"/>
        <v>-0.70836350000000081</v>
      </c>
      <c r="P39" s="6">
        <f>'CL &amp; Data'!N251</f>
        <v>-12.841901</v>
      </c>
      <c r="Q39" s="8"/>
      <c r="R39" s="6">
        <f>'CL &amp; Data'!M357</f>
        <v>-9.6978463999999995</v>
      </c>
      <c r="S39" s="13">
        <f t="shared" si="3"/>
        <v>-1.1869774</v>
      </c>
      <c r="T39" s="6">
        <f>'CL &amp; Data'!N357</f>
        <v>-16.400064</v>
      </c>
      <c r="U39" s="8"/>
    </row>
    <row r="40" spans="2:21" x14ac:dyDescent="0.25">
      <c r="B40" s="6">
        <f>'CL &amp; Data'!B252/1000000000</f>
        <v>3.7063000000000001</v>
      </c>
      <c r="C40" s="8"/>
      <c r="D40" s="6">
        <f>'CL &amp; Data'!C252</f>
        <v>-8.4102858999999999</v>
      </c>
      <c r="E40" s="13">
        <f t="shared" si="0"/>
        <v>-0.93850509999999954</v>
      </c>
      <c r="F40" s="6">
        <f>'CL &amp; Data'!D252</f>
        <v>-13.955247999999999</v>
      </c>
      <c r="G40" s="8"/>
      <c r="H40" s="6">
        <f>'CL &amp; Data'!C358</f>
        <v>-9.8615065000000008</v>
      </c>
      <c r="I40" s="13">
        <f t="shared" si="1"/>
        <v>-1.6337624000000002</v>
      </c>
      <c r="J40" s="6">
        <f>'CL &amp; Data'!D358</f>
        <v>-15.343431000000001</v>
      </c>
      <c r="L40" s="6">
        <f>'CL &amp; Data'!L252/1000000000</f>
        <v>3.7063000000000001</v>
      </c>
      <c r="M40" s="8"/>
      <c r="N40" s="6">
        <f>'CL &amp; Data'!M252</f>
        <v>-8.9408255000000008</v>
      </c>
      <c r="O40" s="13">
        <f t="shared" si="2"/>
        <v>-0.69202140000000156</v>
      </c>
      <c r="P40" s="6">
        <f>'CL &amp; Data'!N252</f>
        <v>-12.727226999999999</v>
      </c>
      <c r="Q40" s="8"/>
      <c r="R40" s="6">
        <f>'CL &amp; Data'!M358</f>
        <v>-9.7857064999999999</v>
      </c>
      <c r="S40" s="13">
        <f t="shared" si="3"/>
        <v>-1.2748375000000003</v>
      </c>
      <c r="T40" s="6">
        <f>'CL &amp; Data'!N358</f>
        <v>-16.068798000000001</v>
      </c>
      <c r="U40" s="8"/>
    </row>
    <row r="41" spans="2:21" x14ac:dyDescent="0.25">
      <c r="B41" s="6">
        <f>'CL &amp; Data'!B253/1000000000</f>
        <v>3.8062</v>
      </c>
      <c r="C41" s="8"/>
      <c r="D41" s="6">
        <f>'CL &amp; Data'!C253</f>
        <v>-8.3418063999999994</v>
      </c>
      <c r="E41" s="13">
        <f t="shared" si="0"/>
        <v>-0.87002559999999907</v>
      </c>
      <c r="F41" s="6">
        <f>'CL &amp; Data'!D253</f>
        <v>-13.932862999999999</v>
      </c>
      <c r="G41" s="8"/>
      <c r="H41" s="6">
        <f>'CL &amp; Data'!C359</f>
        <v>-9.9110145999999997</v>
      </c>
      <c r="I41" s="13">
        <f t="shared" si="1"/>
        <v>-1.683270499999999</v>
      </c>
      <c r="J41" s="6">
        <f>'CL &amp; Data'!D359</f>
        <v>-15.213665000000001</v>
      </c>
      <c r="L41" s="6">
        <f>'CL &amp; Data'!L253/1000000000</f>
        <v>3.8062</v>
      </c>
      <c r="M41" s="8"/>
      <c r="N41" s="6">
        <f>'CL &amp; Data'!M253</f>
        <v>-8.9825181999999995</v>
      </c>
      <c r="O41" s="13">
        <f t="shared" si="2"/>
        <v>-0.73371410000000026</v>
      </c>
      <c r="P41" s="6">
        <f>'CL &amp; Data'!N253</f>
        <v>-12.730320000000001</v>
      </c>
      <c r="Q41" s="8"/>
      <c r="R41" s="6">
        <f>'CL &amp; Data'!M359</f>
        <v>-9.8733730000000008</v>
      </c>
      <c r="S41" s="13">
        <f t="shared" si="3"/>
        <v>-1.3625040000000013</v>
      </c>
      <c r="T41" s="6">
        <f>'CL &amp; Data'!N359</f>
        <v>-15.806478</v>
      </c>
      <c r="U41" s="8"/>
    </row>
    <row r="42" spans="2:21" x14ac:dyDescent="0.25">
      <c r="B42" s="6">
        <f>'CL &amp; Data'!B254/1000000000</f>
        <v>3.9060999999999999</v>
      </c>
      <c r="C42" s="8"/>
      <c r="D42" s="6">
        <f>'CL &amp; Data'!C254</f>
        <v>-8.3761129000000007</v>
      </c>
      <c r="E42" s="13">
        <f t="shared" si="0"/>
        <v>-0.90433210000000042</v>
      </c>
      <c r="F42" s="6">
        <f>'CL &amp; Data'!D254</f>
        <v>-13.8657</v>
      </c>
      <c r="G42" s="8"/>
      <c r="H42" s="6">
        <f>'CL &amp; Data'!C360</f>
        <v>-9.9043235999999997</v>
      </c>
      <c r="I42" s="13">
        <f t="shared" si="1"/>
        <v>-1.676579499999999</v>
      </c>
      <c r="J42" s="6">
        <f>'CL &amp; Data'!D360</f>
        <v>-14.986636000000001</v>
      </c>
      <c r="L42" s="6">
        <f>'CL &amp; Data'!L254/1000000000</f>
        <v>3.9060999999999999</v>
      </c>
      <c r="M42" s="8"/>
      <c r="N42" s="6">
        <f>'CL &amp; Data'!M254</f>
        <v>-9.0994843999999997</v>
      </c>
      <c r="O42" s="13">
        <f t="shared" si="2"/>
        <v>-0.8506803000000005</v>
      </c>
      <c r="P42" s="6">
        <f>'CL &amp; Data'!N254</f>
        <v>-12.726466</v>
      </c>
      <c r="Q42" s="8"/>
      <c r="R42" s="6">
        <f>'CL &amp; Data'!M360</f>
        <v>-9.9038810999999995</v>
      </c>
      <c r="S42" s="13">
        <f t="shared" si="3"/>
        <v>-1.3930121</v>
      </c>
      <c r="T42" s="6">
        <f>'CL &amp; Data'!N360</f>
        <v>-15.477969</v>
      </c>
      <c r="U42" s="8"/>
    </row>
    <row r="43" spans="2:21" x14ac:dyDescent="0.25">
      <c r="B43" s="6">
        <f>'CL &amp; Data'!B255/1000000000</f>
        <v>4.0060000000000002</v>
      </c>
      <c r="C43" s="8"/>
      <c r="D43" s="6">
        <f>'CL &amp; Data'!C255</f>
        <v>-8.4319897000000008</v>
      </c>
      <c r="E43" s="13">
        <f t="shared" si="0"/>
        <v>-0.96020890000000048</v>
      </c>
      <c r="F43" s="6">
        <f>'CL &amp; Data'!D255</f>
        <v>-13.707701999999999</v>
      </c>
      <c r="G43" s="8"/>
      <c r="H43" s="6">
        <f>'CL &amp; Data'!C361</f>
        <v>-9.8678293000000004</v>
      </c>
      <c r="I43" s="13">
        <f t="shared" si="1"/>
        <v>-1.6400851999999997</v>
      </c>
      <c r="J43" s="6">
        <f>'CL &amp; Data'!D361</f>
        <v>-14.613775</v>
      </c>
      <c r="L43" s="6">
        <f>'CL &amp; Data'!L255/1000000000</f>
        <v>4.0060000000000002</v>
      </c>
      <c r="M43" s="8"/>
      <c r="N43" s="6">
        <f>'CL &amp; Data'!M255</f>
        <v>-9.2087059</v>
      </c>
      <c r="O43" s="13">
        <f t="shared" si="2"/>
        <v>-0.9599018000000008</v>
      </c>
      <c r="P43" s="6">
        <f>'CL &amp; Data'!N255</f>
        <v>-12.674801</v>
      </c>
      <c r="Q43" s="8"/>
      <c r="R43" s="6">
        <f>'CL &amp; Data'!M361</f>
        <v>-9.9242620000000006</v>
      </c>
      <c r="S43" s="13">
        <f t="shared" si="3"/>
        <v>-1.413393000000001</v>
      </c>
      <c r="T43" s="6">
        <f>'CL &amp; Data'!N361</f>
        <v>-14.964268000000001</v>
      </c>
      <c r="U43" s="8"/>
    </row>
    <row r="44" spans="2:21" x14ac:dyDescent="0.25">
      <c r="B44" s="6">
        <f>'CL &amp; Data'!B256/1000000000</f>
        <v>4.1059000000000001</v>
      </c>
      <c r="C44" s="8"/>
      <c r="D44" s="6">
        <f>'CL &amp; Data'!C256</f>
        <v>-8.4900245999999999</v>
      </c>
      <c r="E44" s="13">
        <f t="shared" si="0"/>
        <v>-1.0182437999999996</v>
      </c>
      <c r="F44" s="6">
        <f>'CL &amp; Data'!D256</f>
        <v>-13.330755999999999</v>
      </c>
      <c r="G44" s="8"/>
      <c r="H44" s="6">
        <f>'CL &amp; Data'!C362</f>
        <v>-9.9092673999999992</v>
      </c>
      <c r="I44" s="13">
        <f t="shared" si="1"/>
        <v>-1.6815232999999985</v>
      </c>
      <c r="J44" s="6">
        <f>'CL &amp; Data'!D362</f>
        <v>-14.302968</v>
      </c>
      <c r="L44" s="6">
        <f>'CL &amp; Data'!L256/1000000000</f>
        <v>4.1059000000000001</v>
      </c>
      <c r="M44" s="8"/>
      <c r="N44" s="6">
        <f>'CL &amp; Data'!M256</f>
        <v>-9.2888459999999995</v>
      </c>
      <c r="O44" s="13">
        <f t="shared" si="2"/>
        <v>-1.0400419000000003</v>
      </c>
      <c r="P44" s="6">
        <f>'CL &amp; Data'!N256</f>
        <v>-12.364713999999999</v>
      </c>
      <c r="Q44" s="8"/>
      <c r="R44" s="6">
        <f>'CL &amp; Data'!M362</f>
        <v>-10.020053000000001</v>
      </c>
      <c r="S44" s="13">
        <f t="shared" si="3"/>
        <v>-1.5091840000000012</v>
      </c>
      <c r="T44" s="6">
        <f>'CL &amp; Data'!N362</f>
        <v>-14.545197</v>
      </c>
      <c r="U44" s="8"/>
    </row>
    <row r="45" spans="2:21" x14ac:dyDescent="0.25">
      <c r="B45" s="6">
        <f>'CL &amp; Data'!B257/1000000000</f>
        <v>4.2058</v>
      </c>
      <c r="C45" s="8"/>
      <c r="D45" s="6">
        <f>'CL &amp; Data'!C257</f>
        <v>-8.5449857999999992</v>
      </c>
      <c r="E45" s="13">
        <f t="shared" si="0"/>
        <v>-1.0732049999999989</v>
      </c>
      <c r="F45" s="6">
        <f>'CL &amp; Data'!D257</f>
        <v>-13.075906</v>
      </c>
      <c r="G45" s="8"/>
      <c r="H45" s="6">
        <f>'CL &amp; Data'!C363</f>
        <v>-10.012143999999999</v>
      </c>
      <c r="I45" s="13">
        <f t="shared" si="1"/>
        <v>-1.7843998999999986</v>
      </c>
      <c r="J45" s="6">
        <f>'CL &amp; Data'!D363</f>
        <v>-14.130571</v>
      </c>
      <c r="L45" s="6">
        <f>'CL &amp; Data'!L257/1000000000</f>
        <v>4.2058</v>
      </c>
      <c r="M45" s="8"/>
      <c r="N45" s="6">
        <f>'CL &amp; Data'!M257</f>
        <v>-9.3207053999999996</v>
      </c>
      <c r="O45" s="13">
        <f t="shared" si="2"/>
        <v>-1.0719013000000004</v>
      </c>
      <c r="P45" s="6">
        <f>'CL &amp; Data'!N257</f>
        <v>-12.199627</v>
      </c>
      <c r="Q45" s="8"/>
      <c r="R45" s="6">
        <f>'CL &amp; Data'!M363</f>
        <v>-10.170674999999999</v>
      </c>
      <c r="S45" s="13">
        <f t="shared" si="3"/>
        <v>-1.6598059999999997</v>
      </c>
      <c r="T45" s="6">
        <f>'CL &amp; Data'!N363</f>
        <v>-14.231957</v>
      </c>
      <c r="U45" s="8"/>
    </row>
    <row r="46" spans="2:21" x14ac:dyDescent="0.25">
      <c r="B46" s="6">
        <f>'CL &amp; Data'!B258/1000000000</f>
        <v>4.3056999999999999</v>
      </c>
      <c r="C46" s="8"/>
      <c r="D46" s="6">
        <f>'CL &amp; Data'!C258</f>
        <v>-8.5698652000000006</v>
      </c>
      <c r="E46" s="13">
        <f t="shared" si="0"/>
        <v>-1.0980844000000003</v>
      </c>
      <c r="F46" s="6">
        <f>'CL &amp; Data'!D258</f>
        <v>-12.853600999999999</v>
      </c>
      <c r="G46" s="8"/>
      <c r="H46" s="6">
        <f>'CL &amp; Data'!C364</f>
        <v>-10.033746000000001</v>
      </c>
      <c r="I46" s="13">
        <f t="shared" si="1"/>
        <v>-1.8060019</v>
      </c>
      <c r="J46" s="6">
        <f>'CL &amp; Data'!D364</f>
        <v>-13.991618000000001</v>
      </c>
      <c r="L46" s="6">
        <f>'CL &amp; Data'!L258/1000000000</f>
        <v>4.3056999999999999</v>
      </c>
      <c r="M46" s="8"/>
      <c r="N46" s="6">
        <f>'CL &amp; Data'!M258</f>
        <v>-9.2618217000000005</v>
      </c>
      <c r="O46" s="13">
        <f t="shared" si="2"/>
        <v>-1.0130176000000013</v>
      </c>
      <c r="P46" s="6">
        <f>'CL &amp; Data'!N258</f>
        <v>-11.986542999999999</v>
      </c>
      <c r="Q46" s="8"/>
      <c r="R46" s="6">
        <f>'CL &amp; Data'!M364</f>
        <v>-10.233231999999999</v>
      </c>
      <c r="S46" s="13">
        <f t="shared" si="3"/>
        <v>-1.7223629999999996</v>
      </c>
      <c r="T46" s="6">
        <f>'CL &amp; Data'!N364</f>
        <v>-14.012756</v>
      </c>
      <c r="U46" s="8"/>
    </row>
    <row r="47" spans="2:21" x14ac:dyDescent="0.25">
      <c r="B47" s="6">
        <f>'CL &amp; Data'!B259/1000000000</f>
        <v>4.4055999999999997</v>
      </c>
      <c r="C47" s="8"/>
      <c r="D47" s="6">
        <f>'CL &amp; Data'!C259</f>
        <v>-8.6083526999999993</v>
      </c>
      <c r="E47" s="13">
        <f t="shared" si="0"/>
        <v>-1.136571899999999</v>
      </c>
      <c r="F47" s="6">
        <f>'CL &amp; Data'!D259</f>
        <v>-12.795883999999999</v>
      </c>
      <c r="G47" s="8"/>
      <c r="H47" s="6">
        <f>'CL &amp; Data'!C365</f>
        <v>-10.022099000000001</v>
      </c>
      <c r="I47" s="13">
        <f t="shared" si="1"/>
        <v>-1.7943549000000001</v>
      </c>
      <c r="J47" s="6">
        <f>'CL &amp; Data'!D365</f>
        <v>-13.833916</v>
      </c>
      <c r="L47" s="6">
        <f>'CL &amp; Data'!L259/1000000000</f>
        <v>4.4055999999999997</v>
      </c>
      <c r="M47" s="8"/>
      <c r="N47" s="6">
        <f>'CL &amp; Data'!M259</f>
        <v>-9.1783371000000002</v>
      </c>
      <c r="O47" s="13">
        <f t="shared" si="2"/>
        <v>-0.92953300000000105</v>
      </c>
      <c r="P47" s="6">
        <f>'CL &amp; Data'!N259</f>
        <v>-11.890553000000001</v>
      </c>
      <c r="Q47" s="8"/>
      <c r="R47" s="6">
        <f>'CL &amp; Data'!M365</f>
        <v>-10.270016999999999</v>
      </c>
      <c r="S47" s="13">
        <f t="shared" si="3"/>
        <v>-1.7591479999999997</v>
      </c>
      <c r="T47" s="6">
        <f>'CL &amp; Data'!N365</f>
        <v>-13.789664</v>
      </c>
      <c r="U47" s="8"/>
    </row>
    <row r="48" spans="2:21" x14ac:dyDescent="0.25">
      <c r="B48" s="6">
        <f>'CL &amp; Data'!B260/1000000000</f>
        <v>4.5054999999999996</v>
      </c>
      <c r="C48" s="8"/>
      <c r="D48" s="6">
        <f>'CL &amp; Data'!C260</f>
        <v>-8.6815653000000008</v>
      </c>
      <c r="E48" s="13">
        <f t="shared" si="0"/>
        <v>-1.2097845000000005</v>
      </c>
      <c r="F48" s="6">
        <f>'CL &amp; Data'!D260</f>
        <v>-12.550444000000001</v>
      </c>
      <c r="G48" s="8"/>
      <c r="H48" s="6">
        <f>'CL &amp; Data'!C366</f>
        <v>-10.076449</v>
      </c>
      <c r="I48" s="13">
        <f t="shared" si="1"/>
        <v>-1.8487048999999995</v>
      </c>
      <c r="J48" s="6">
        <f>'CL &amp; Data'!D366</f>
        <v>-13.457753</v>
      </c>
      <c r="L48" s="6">
        <f>'CL &amp; Data'!L260/1000000000</f>
        <v>4.5054999999999996</v>
      </c>
      <c r="M48" s="8"/>
      <c r="N48" s="6">
        <f>'CL &amp; Data'!M260</f>
        <v>-9.1100463999999999</v>
      </c>
      <c r="O48" s="13">
        <f t="shared" si="2"/>
        <v>-0.86124230000000068</v>
      </c>
      <c r="P48" s="6">
        <f>'CL &amp; Data'!N260</f>
        <v>-11.570523</v>
      </c>
      <c r="Q48" s="8"/>
      <c r="R48" s="6">
        <f>'CL &amp; Data'!M366</f>
        <v>-10.301173</v>
      </c>
      <c r="S48" s="13">
        <f t="shared" si="3"/>
        <v>-1.7903040000000008</v>
      </c>
      <c r="T48" s="6">
        <f>'CL &amp; Data'!N366</f>
        <v>-13.245456000000001</v>
      </c>
      <c r="U48" s="8"/>
    </row>
    <row r="49" spans="2:21" x14ac:dyDescent="0.25">
      <c r="B49" s="6">
        <f>'CL &amp; Data'!B261/1000000000</f>
        <v>4.6054000000000004</v>
      </c>
      <c r="C49" s="8"/>
      <c r="D49" s="6">
        <f>'CL &amp; Data'!C261</f>
        <v>-8.7841473000000008</v>
      </c>
      <c r="E49" s="13">
        <f t="shared" si="0"/>
        <v>-1.3123665000000004</v>
      </c>
      <c r="F49" s="6">
        <f>'CL &amp; Data'!D261</f>
        <v>-12.575155000000001</v>
      </c>
      <c r="G49" s="8"/>
      <c r="H49" s="6">
        <f>'CL &amp; Data'!C367</f>
        <v>-10.14161</v>
      </c>
      <c r="I49" s="13">
        <f t="shared" si="1"/>
        <v>-1.9138658999999993</v>
      </c>
      <c r="J49" s="6">
        <f>'CL &amp; Data'!D367</f>
        <v>-13.414783999999999</v>
      </c>
      <c r="L49" s="6">
        <f>'CL &amp; Data'!L261/1000000000</f>
        <v>4.6054000000000004</v>
      </c>
      <c r="M49" s="8"/>
      <c r="N49" s="6">
        <f>'CL &amp; Data'!M261</f>
        <v>-9.1197166000000003</v>
      </c>
      <c r="O49" s="13">
        <f t="shared" si="2"/>
        <v>-0.87091250000000109</v>
      </c>
      <c r="P49" s="6">
        <f>'CL &amp; Data'!N261</f>
        <v>-11.519814</v>
      </c>
      <c r="Q49" s="8"/>
      <c r="R49" s="6">
        <f>'CL &amp; Data'!M367</f>
        <v>-10.326756</v>
      </c>
      <c r="S49" s="13">
        <f t="shared" si="3"/>
        <v>-1.815887</v>
      </c>
      <c r="T49" s="6">
        <f>'CL &amp; Data'!N367</f>
        <v>-12.913513999999999</v>
      </c>
      <c r="U49" s="8"/>
    </row>
    <row r="50" spans="2:21" x14ac:dyDescent="0.25">
      <c r="B50" s="6">
        <f>'CL &amp; Data'!B262/1000000000</f>
        <v>4.7053000000000003</v>
      </c>
      <c r="C50" s="8"/>
      <c r="D50" s="6">
        <f>'CL &amp; Data'!C262</f>
        <v>-8.9075632000000002</v>
      </c>
      <c r="E50" s="13">
        <f t="shared" si="0"/>
        <v>-1.4357823999999999</v>
      </c>
      <c r="F50" s="6">
        <f>'CL &amp; Data'!D262</f>
        <v>-12.398453</v>
      </c>
      <c r="G50" s="8"/>
      <c r="H50" s="6">
        <f>'CL &amp; Data'!C368</f>
        <v>-10.161997</v>
      </c>
      <c r="I50" s="13">
        <f t="shared" si="1"/>
        <v>-1.9342528999999988</v>
      </c>
      <c r="J50" s="6">
        <f>'CL &amp; Data'!D368</f>
        <v>-13.102458</v>
      </c>
      <c r="L50" s="6">
        <f>'CL &amp; Data'!L262/1000000000</f>
        <v>4.7053000000000003</v>
      </c>
      <c r="M50" s="8"/>
      <c r="N50" s="6">
        <f>'CL &amp; Data'!M262</f>
        <v>-9.2021274999999996</v>
      </c>
      <c r="O50" s="13">
        <f t="shared" si="2"/>
        <v>-0.95332340000000038</v>
      </c>
      <c r="P50" s="6">
        <f>'CL &amp; Data'!N262</f>
        <v>-11.343527999999999</v>
      </c>
      <c r="Q50" s="8"/>
      <c r="R50" s="6">
        <f>'CL &amp; Data'!M368</f>
        <v>-10.283455</v>
      </c>
      <c r="S50" s="13">
        <f t="shared" si="3"/>
        <v>-1.7725860000000004</v>
      </c>
      <c r="T50" s="6">
        <f>'CL &amp; Data'!N368</f>
        <v>-12.310264999999999</v>
      </c>
      <c r="U50" s="8"/>
    </row>
    <row r="51" spans="2:21" x14ac:dyDescent="0.25">
      <c r="B51" s="6">
        <f>'CL &amp; Data'!B263/1000000000</f>
        <v>4.8052000000000001</v>
      </c>
      <c r="C51" s="8"/>
      <c r="D51" s="6">
        <f>'CL &amp; Data'!C263</f>
        <v>-8.9174012999999999</v>
      </c>
      <c r="E51" s="13">
        <f t="shared" si="0"/>
        <v>-1.4456204999999995</v>
      </c>
      <c r="F51" s="6">
        <f>'CL &amp; Data'!D263</f>
        <v>-12.436152999999999</v>
      </c>
      <c r="G51" s="8"/>
      <c r="H51" s="6">
        <f>'CL &amp; Data'!C369</f>
        <v>-10.227171999999999</v>
      </c>
      <c r="I51" s="13">
        <f t="shared" si="1"/>
        <v>-1.9994278999999988</v>
      </c>
      <c r="J51" s="6">
        <f>'CL &amp; Data'!D369</f>
        <v>-12.986672</v>
      </c>
      <c r="L51" s="6">
        <f>'CL &amp; Data'!L263/1000000000</f>
        <v>4.8052000000000001</v>
      </c>
      <c r="M51" s="8"/>
      <c r="N51" s="6">
        <f>'CL &amp; Data'!M263</f>
        <v>-9.2638797999999998</v>
      </c>
      <c r="O51" s="13">
        <f t="shared" si="2"/>
        <v>-1.0150757000000006</v>
      </c>
      <c r="P51" s="6">
        <f>'CL &amp; Data'!N263</f>
        <v>-11.37143</v>
      </c>
      <c r="Q51" s="8"/>
      <c r="R51" s="6">
        <f>'CL &amp; Data'!M369</f>
        <v>-10.298549</v>
      </c>
      <c r="S51" s="13">
        <f t="shared" si="3"/>
        <v>-1.7876799999999999</v>
      </c>
      <c r="T51" s="6">
        <f>'CL &amp; Data'!N369</f>
        <v>-12.000294999999999</v>
      </c>
      <c r="U51" s="8"/>
    </row>
    <row r="52" spans="2:21" x14ac:dyDescent="0.25">
      <c r="B52" s="6">
        <f>'CL &amp; Data'!B264/1000000000</f>
        <v>4.9051</v>
      </c>
      <c r="C52" s="8"/>
      <c r="D52" s="6">
        <f>'CL &amp; Data'!C264</f>
        <v>-8.9499616999999994</v>
      </c>
      <c r="E52" s="13">
        <f t="shared" si="0"/>
        <v>-1.478180899999999</v>
      </c>
      <c r="F52" s="6">
        <f>'CL &amp; Data'!D264</f>
        <v>-12.243453000000001</v>
      </c>
      <c r="G52" s="8"/>
      <c r="H52" s="6">
        <f>'CL &amp; Data'!C370</f>
        <v>-10.395959</v>
      </c>
      <c r="I52" s="13">
        <f t="shared" si="1"/>
        <v>-2.1682148999999988</v>
      </c>
      <c r="J52" s="6">
        <f>'CL &amp; Data'!D370</f>
        <v>-12.436961</v>
      </c>
      <c r="L52" s="6">
        <f>'CL &amp; Data'!L264/1000000000</f>
        <v>4.9051</v>
      </c>
      <c r="M52" s="8"/>
      <c r="N52" s="6">
        <f>'CL &amp; Data'!M264</f>
        <v>-9.3488492999999995</v>
      </c>
      <c r="O52" s="13">
        <f t="shared" si="2"/>
        <v>-1.1000452000000003</v>
      </c>
      <c r="P52" s="6">
        <f>'CL &amp; Data'!N264</f>
        <v>-11.237321</v>
      </c>
      <c r="Q52" s="8"/>
      <c r="R52" s="6">
        <f>'CL &amp; Data'!M370</f>
        <v>-10.410397</v>
      </c>
      <c r="S52" s="13">
        <f t="shared" si="3"/>
        <v>-1.8995280000000001</v>
      </c>
      <c r="T52" s="6">
        <f>'CL &amp; Data'!N370</f>
        <v>-11.385071999999999</v>
      </c>
      <c r="U52" s="8"/>
    </row>
    <row r="53" spans="2:21" x14ac:dyDescent="0.25">
      <c r="B53" s="6">
        <f>'CL &amp; Data'!B265/1000000000</f>
        <v>5.0049999999999999</v>
      </c>
      <c r="C53" s="8"/>
      <c r="D53" s="6">
        <f>'CL &amp; Data'!C265</f>
        <v>-8.9278420999999994</v>
      </c>
      <c r="E53" s="13">
        <f t="shared" si="0"/>
        <v>-1.4560612999999991</v>
      </c>
      <c r="F53" s="6">
        <f>'CL &amp; Data'!D265</f>
        <v>-12.211513999999999</v>
      </c>
      <c r="G53" s="8"/>
      <c r="H53" s="6">
        <f>'CL &amp; Data'!C371</f>
        <v>-10.562651000000001</v>
      </c>
      <c r="I53" s="13">
        <f t="shared" si="1"/>
        <v>-2.3349069</v>
      </c>
      <c r="J53" s="6">
        <f>'CL &amp; Data'!D371</f>
        <v>-12.006707</v>
      </c>
      <c r="L53" s="6">
        <f>'CL &amp; Data'!L265/1000000000</f>
        <v>5.0049999999999999</v>
      </c>
      <c r="M53" s="8"/>
      <c r="N53" s="6">
        <f>'CL &amp; Data'!M265</f>
        <v>-9.3941736000000002</v>
      </c>
      <c r="O53" s="13">
        <f t="shared" si="2"/>
        <v>-1.145369500000001</v>
      </c>
      <c r="P53" s="6">
        <f>'CL &amp; Data'!N265</f>
        <v>-11.31532</v>
      </c>
      <c r="Q53" s="8"/>
      <c r="R53" s="6">
        <f>'CL &amp; Data'!M371</f>
        <v>-10.469948</v>
      </c>
      <c r="S53" s="13">
        <f t="shared" si="3"/>
        <v>-1.9590790000000009</v>
      </c>
      <c r="T53" s="6">
        <f>'CL &amp; Data'!N371</f>
        <v>-10.900656</v>
      </c>
      <c r="U53" s="8"/>
    </row>
    <row r="54" spans="2:21" x14ac:dyDescent="0.25">
      <c r="B54" s="6">
        <f>'CL &amp; Data'!B266/1000000000</f>
        <v>5.1048999999999998</v>
      </c>
      <c r="D54" s="6">
        <f>'CL &amp; Data'!C266</f>
        <v>-8.9440422000000002</v>
      </c>
      <c r="E54" s="13">
        <f t="shared" si="0"/>
        <v>-1.4722613999999998</v>
      </c>
      <c r="F54" s="6">
        <f>'CL &amp; Data'!D266</f>
        <v>-11.85849</v>
      </c>
      <c r="H54" s="6">
        <f>'CL &amp; Data'!C372</f>
        <v>-10.565984</v>
      </c>
      <c r="I54" s="13">
        <f t="shared" si="1"/>
        <v>-2.3382398999999996</v>
      </c>
      <c r="J54" s="6">
        <f>'CL &amp; Data'!D372</f>
        <v>-11.456059</v>
      </c>
      <c r="L54" s="6">
        <f>'CL &amp; Data'!L266/1000000000</f>
        <v>5.1048999999999998</v>
      </c>
      <c r="N54" s="6">
        <f>'CL &amp; Data'!M266</f>
        <v>-9.4371500000000008</v>
      </c>
      <c r="O54" s="13">
        <f t="shared" si="2"/>
        <v>-1.1883459000000016</v>
      </c>
      <c r="P54" s="6">
        <f>'CL &amp; Data'!N266</f>
        <v>-11.087785</v>
      </c>
      <c r="R54" s="6">
        <f>'CL &amp; Data'!M372</f>
        <v>-10.428601</v>
      </c>
      <c r="S54" s="13">
        <f t="shared" si="3"/>
        <v>-1.9177320000000009</v>
      </c>
      <c r="T54" s="6">
        <f>'CL &amp; Data'!N372</f>
        <v>-10.349932000000001</v>
      </c>
    </row>
    <row r="55" spans="2:21" x14ac:dyDescent="0.25">
      <c r="B55" s="6">
        <f>'CL &amp; Data'!B267/1000000000</f>
        <v>5.2047999999999996</v>
      </c>
      <c r="D55" s="6">
        <f>'CL &amp; Data'!C267</f>
        <v>-9.0087975999999994</v>
      </c>
      <c r="E55" s="13">
        <f t="shared" si="0"/>
        <v>-1.5370167999999991</v>
      </c>
      <c r="F55" s="6">
        <f>'CL &amp; Data'!D267</f>
        <v>-11.685147000000001</v>
      </c>
      <c r="H55" s="6">
        <f>'CL &amp; Data'!C373</f>
        <v>-10.45472</v>
      </c>
      <c r="I55" s="13">
        <f t="shared" si="1"/>
        <v>-2.2269758999999993</v>
      </c>
      <c r="J55" s="6">
        <f>'CL &amp; Data'!D373</f>
        <v>-11.167920000000001</v>
      </c>
      <c r="L55" s="6">
        <f>'CL &amp; Data'!L267/1000000000</f>
        <v>5.2047999999999996</v>
      </c>
      <c r="N55" s="6">
        <f>'CL &amp; Data'!M267</f>
        <v>-9.5045900000000003</v>
      </c>
      <c r="O55" s="13">
        <f t="shared" si="2"/>
        <v>-1.2557859000000011</v>
      </c>
      <c r="P55" s="6">
        <f>'CL &amp; Data'!N267</f>
        <v>-11.074082000000001</v>
      </c>
      <c r="R55" s="6">
        <f>'CL &amp; Data'!M373</f>
        <v>-10.306594</v>
      </c>
      <c r="S55" s="13">
        <f t="shared" si="3"/>
        <v>-1.7957250000000009</v>
      </c>
      <c r="T55" s="6">
        <f>'CL &amp; Data'!N373</f>
        <v>-10.074865000000001</v>
      </c>
    </row>
    <row r="56" spans="2:21" x14ac:dyDescent="0.25">
      <c r="B56" s="6">
        <f>'CL &amp; Data'!B268/1000000000</f>
        <v>5.3047000000000004</v>
      </c>
      <c r="D56" s="6">
        <f>'CL &amp; Data'!C268</f>
        <v>-9.1561898999999993</v>
      </c>
      <c r="E56" s="13">
        <f t="shared" si="0"/>
        <v>-1.684409099999999</v>
      </c>
      <c r="F56" s="6">
        <f>'CL &amp; Data'!D268</f>
        <v>-11.29804</v>
      </c>
      <c r="H56" s="6">
        <f>'CL &amp; Data'!C374</f>
        <v>-10.408569</v>
      </c>
      <c r="I56" s="13">
        <f t="shared" si="1"/>
        <v>-2.1808248999999993</v>
      </c>
      <c r="J56" s="6">
        <f>'CL &amp; Data'!D374</f>
        <v>-10.830361</v>
      </c>
      <c r="L56" s="6">
        <f>'CL &amp; Data'!L268/1000000000</f>
        <v>5.3047000000000004</v>
      </c>
      <c r="N56" s="6">
        <f>'CL &amp; Data'!M268</f>
        <v>-9.6318921999999993</v>
      </c>
      <c r="O56" s="13">
        <f t="shared" si="2"/>
        <v>-1.3830881000000002</v>
      </c>
      <c r="P56" s="6">
        <f>'CL &amp; Data'!N268</f>
        <v>-10.804309999999999</v>
      </c>
      <c r="R56" s="6">
        <f>'CL &amp; Data'!M374</f>
        <v>-10.266795999999999</v>
      </c>
      <c r="S56" s="13">
        <f t="shared" si="3"/>
        <v>-1.7559269999999998</v>
      </c>
      <c r="T56" s="6">
        <f>'CL &amp; Data'!N374</f>
        <v>-9.8222713000000006</v>
      </c>
    </row>
    <row r="57" spans="2:21" x14ac:dyDescent="0.25">
      <c r="B57" s="6">
        <f>'CL &amp; Data'!B269/1000000000</f>
        <v>5.4046000000000003</v>
      </c>
      <c r="D57" s="6">
        <f>'CL &amp; Data'!C269</f>
        <v>-9.2737836999999992</v>
      </c>
      <c r="E57" s="13">
        <f t="shared" si="0"/>
        <v>-1.8020028999999989</v>
      </c>
      <c r="F57" s="6">
        <f>'CL &amp; Data'!D269</f>
        <v>-11.162834</v>
      </c>
      <c r="H57" s="6">
        <f>'CL &amp; Data'!C375</f>
        <v>-10.455432</v>
      </c>
      <c r="I57" s="13">
        <f t="shared" si="1"/>
        <v>-2.2276878999999994</v>
      </c>
      <c r="J57" s="6">
        <f>'CL &amp; Data'!D375</f>
        <v>-10.565359000000001</v>
      </c>
      <c r="L57" s="6">
        <f>'CL &amp; Data'!L269/1000000000</f>
        <v>5.4046000000000003</v>
      </c>
      <c r="N57" s="6">
        <f>'CL &amp; Data'!M269</f>
        <v>-9.7417879000000003</v>
      </c>
      <c r="O57" s="13">
        <f t="shared" si="2"/>
        <v>-1.4929838000000011</v>
      </c>
      <c r="P57" s="6">
        <f>'CL &amp; Data'!N269</f>
        <v>-10.742922</v>
      </c>
      <c r="R57" s="6">
        <f>'CL &amp; Data'!M375</f>
        <v>-10.268143</v>
      </c>
      <c r="S57" s="13">
        <f t="shared" si="3"/>
        <v>-1.7572740000000007</v>
      </c>
      <c r="T57" s="6">
        <f>'CL &amp; Data'!N375</f>
        <v>-9.7490635000000001</v>
      </c>
    </row>
    <row r="58" spans="2:21" x14ac:dyDescent="0.25">
      <c r="B58" s="6">
        <f>'CL &amp; Data'!B270/1000000000</f>
        <v>5.5045000000000002</v>
      </c>
      <c r="D58" s="6">
        <f>'CL &amp; Data'!C270</f>
        <v>-9.3301190999999992</v>
      </c>
      <c r="E58" s="13">
        <f t="shared" si="0"/>
        <v>-1.8583382999999989</v>
      </c>
      <c r="F58" s="6">
        <f>'CL &amp; Data'!D270</f>
        <v>-10.765841999999999</v>
      </c>
      <c r="H58" s="6">
        <f>'CL &amp; Data'!C376</f>
        <v>-10.522662</v>
      </c>
      <c r="I58" s="13">
        <f t="shared" si="1"/>
        <v>-2.2949178999999997</v>
      </c>
      <c r="J58" s="6">
        <f>'CL &amp; Data'!D376</f>
        <v>-10.221662999999999</v>
      </c>
      <c r="L58" s="6">
        <f>'CL &amp; Data'!L270/1000000000</f>
        <v>5.5045000000000002</v>
      </c>
      <c r="N58" s="6">
        <f>'CL &amp; Data'!M270</f>
        <v>-9.8080215000000006</v>
      </c>
      <c r="O58" s="13">
        <f t="shared" si="2"/>
        <v>-1.5592174000000014</v>
      </c>
      <c r="P58" s="6">
        <f>'CL &amp; Data'!N270</f>
        <v>-10.367092</v>
      </c>
      <c r="R58" s="6">
        <f>'CL &amp; Data'!M376</f>
        <v>-10.257849</v>
      </c>
      <c r="S58" s="13">
        <f t="shared" si="3"/>
        <v>-1.7469800000000006</v>
      </c>
      <c r="T58" s="6">
        <f>'CL &amp; Data'!N376</f>
        <v>-9.6379461000000006</v>
      </c>
    </row>
    <row r="59" spans="2:21" x14ac:dyDescent="0.25">
      <c r="B59" s="6">
        <f>'CL &amp; Data'!B271/1000000000</f>
        <v>5.6044</v>
      </c>
      <c r="D59" s="6">
        <f>'CL &amp; Data'!C271</f>
        <v>-9.3309250000000006</v>
      </c>
      <c r="E59" s="13">
        <f t="shared" si="0"/>
        <v>-1.8591442000000002</v>
      </c>
      <c r="F59" s="6">
        <f>'CL &amp; Data'!D271</f>
        <v>-10.696676</v>
      </c>
      <c r="H59" s="6">
        <f>'CL &amp; Data'!C377</f>
        <v>-10.402533999999999</v>
      </c>
      <c r="I59" s="13">
        <f t="shared" si="1"/>
        <v>-2.1747898999999986</v>
      </c>
      <c r="J59" s="6">
        <f>'CL &amp; Data'!D377</f>
        <v>-10.038716000000001</v>
      </c>
      <c r="L59" s="6">
        <f>'CL &amp; Data'!L271/1000000000</f>
        <v>5.6044</v>
      </c>
      <c r="N59" s="6">
        <f>'CL &amp; Data'!M271</f>
        <v>-9.8125876999999999</v>
      </c>
      <c r="O59" s="13">
        <f t="shared" si="2"/>
        <v>-1.5637836000000007</v>
      </c>
      <c r="P59" s="6">
        <f>'CL &amp; Data'!N271</f>
        <v>-10.245604999999999</v>
      </c>
      <c r="R59" s="6">
        <f>'CL &amp; Data'!M377</f>
        <v>-10.128485</v>
      </c>
      <c r="S59" s="13">
        <f t="shared" si="3"/>
        <v>-1.6176159999999999</v>
      </c>
      <c r="T59" s="6">
        <f>'CL &amp; Data'!N377</f>
        <v>-9.7946100000000005</v>
      </c>
    </row>
    <row r="60" spans="2:21" x14ac:dyDescent="0.25">
      <c r="B60" s="6">
        <f>'CL &amp; Data'!B272/1000000000</f>
        <v>5.7042999999999999</v>
      </c>
      <c r="D60" s="6">
        <f>'CL &amp; Data'!C272</f>
        <v>-9.3896493999999997</v>
      </c>
      <c r="E60" s="13">
        <f t="shared" si="0"/>
        <v>-1.9178685999999994</v>
      </c>
      <c r="F60" s="6">
        <f>'CL &amp; Data'!D272</f>
        <v>-10.467359999999999</v>
      </c>
      <c r="H60" s="6">
        <f>'CL &amp; Data'!C378</f>
        <v>-10.227995</v>
      </c>
      <c r="I60" s="13">
        <f t="shared" si="1"/>
        <v>-2.0002508999999993</v>
      </c>
      <c r="J60" s="6">
        <f>'CL &amp; Data'!D378</f>
        <v>-9.8939208999999995</v>
      </c>
      <c r="L60" s="6">
        <f>'CL &amp; Data'!L272/1000000000</f>
        <v>5.7042999999999999</v>
      </c>
      <c r="N60" s="6">
        <f>'CL &amp; Data'!M272</f>
        <v>-9.8510636999999992</v>
      </c>
      <c r="O60" s="13">
        <f t="shared" si="2"/>
        <v>-1.6022596</v>
      </c>
      <c r="P60" s="6">
        <f>'CL &amp; Data'!N272</f>
        <v>-9.9925698999999994</v>
      </c>
      <c r="R60" s="6">
        <f>'CL &amp; Data'!M378</f>
        <v>-10.005221000000001</v>
      </c>
      <c r="S60" s="13">
        <f t="shared" si="3"/>
        <v>-1.494352000000001</v>
      </c>
      <c r="T60" s="6">
        <f>'CL &amp; Data'!N378</f>
        <v>-9.9193467999999996</v>
      </c>
    </row>
    <row r="61" spans="2:21" x14ac:dyDescent="0.25">
      <c r="B61" s="6">
        <f>'CL &amp; Data'!B273/1000000000</f>
        <v>5.8041999999999998</v>
      </c>
      <c r="D61" s="6">
        <f>'CL &amp; Data'!C273</f>
        <v>-9.4132365999999994</v>
      </c>
      <c r="E61" s="13">
        <f t="shared" si="0"/>
        <v>-1.9414557999999991</v>
      </c>
      <c r="F61" s="6">
        <f>'CL &amp; Data'!D273</f>
        <v>-10.494431000000001</v>
      </c>
      <c r="H61" s="6">
        <f>'CL &amp; Data'!C379</f>
        <v>-10.060688000000001</v>
      </c>
      <c r="I61" s="13">
        <f t="shared" si="1"/>
        <v>-1.8329439000000001</v>
      </c>
      <c r="J61" s="6">
        <f>'CL &amp; Data'!D379</f>
        <v>-9.8632249999999999</v>
      </c>
      <c r="L61" s="6">
        <f>'CL &amp; Data'!L273/1000000000</f>
        <v>5.8041999999999998</v>
      </c>
      <c r="N61" s="6">
        <f>'CL &amp; Data'!M273</f>
        <v>-9.8467921999999994</v>
      </c>
      <c r="O61" s="13">
        <f t="shared" si="2"/>
        <v>-1.5979881000000002</v>
      </c>
      <c r="P61" s="6">
        <f>'CL &amp; Data'!N273</f>
        <v>-9.9273843999999993</v>
      </c>
      <c r="R61" s="6">
        <f>'CL &amp; Data'!M379</f>
        <v>-9.9245871999999995</v>
      </c>
      <c r="S61" s="13">
        <f t="shared" si="3"/>
        <v>-1.4137181999999999</v>
      </c>
      <c r="T61" s="6">
        <f>'CL &amp; Data'!N379</f>
        <v>-10.236096</v>
      </c>
    </row>
    <row r="62" spans="2:21" x14ac:dyDescent="0.25">
      <c r="B62" s="6">
        <f>'CL &amp; Data'!B274/1000000000</f>
        <v>5.9040999999999997</v>
      </c>
      <c r="D62" s="6">
        <f>'CL &amp; Data'!C274</f>
        <v>-9.4717149999999997</v>
      </c>
      <c r="E62" s="13">
        <f t="shared" si="0"/>
        <v>-1.9999341999999993</v>
      </c>
      <c r="F62" s="6">
        <f>'CL &amp; Data'!D274</f>
        <v>-10.339738000000001</v>
      </c>
      <c r="H62" s="6">
        <f>'CL &amp; Data'!C380</f>
        <v>-9.9508009000000008</v>
      </c>
      <c r="I62" s="13">
        <f t="shared" si="1"/>
        <v>-1.7230568000000002</v>
      </c>
      <c r="J62" s="6">
        <f>'CL &amp; Data'!D380</f>
        <v>-9.9451494</v>
      </c>
      <c r="L62" s="6">
        <f>'CL &amp; Data'!L274/1000000000</f>
        <v>5.9040999999999997</v>
      </c>
      <c r="N62" s="6">
        <f>'CL &amp; Data'!M274</f>
        <v>-9.8769121000000002</v>
      </c>
      <c r="O62" s="13">
        <f t="shared" si="2"/>
        <v>-1.628108000000001</v>
      </c>
      <c r="P62" s="6">
        <f>'CL &amp; Data'!N274</f>
        <v>-9.7181206000000007</v>
      </c>
      <c r="R62" s="6">
        <f>'CL &amp; Data'!M380</f>
        <v>-9.8892240999999999</v>
      </c>
      <c r="S62" s="13">
        <f t="shared" si="3"/>
        <v>-1.3783551000000003</v>
      </c>
      <c r="T62" s="6">
        <f>'CL &amp; Data'!N380</f>
        <v>-10.41011</v>
      </c>
    </row>
    <row r="63" spans="2:21" x14ac:dyDescent="0.25">
      <c r="B63" s="6">
        <f>'CL &amp; Data'!B275/1000000000</f>
        <v>6.0039999999999996</v>
      </c>
      <c r="D63" s="6">
        <f>'CL &amp; Data'!C275</f>
        <v>-9.5027732999999994</v>
      </c>
      <c r="E63" s="13">
        <f t="shared" si="0"/>
        <v>-2.0309924999999991</v>
      </c>
      <c r="F63" s="6">
        <f>'CL &amp; Data'!D275</f>
        <v>-10.390459</v>
      </c>
      <c r="H63" s="6">
        <f>'CL &amp; Data'!C381</f>
        <v>-9.8275471000000003</v>
      </c>
      <c r="I63" s="13">
        <f t="shared" si="1"/>
        <v>-1.5998029999999996</v>
      </c>
      <c r="J63" s="6">
        <f>'CL &amp; Data'!D381</f>
        <v>-10.284141999999999</v>
      </c>
      <c r="L63" s="6">
        <f>'CL &amp; Data'!L275/1000000000</f>
        <v>6.0039999999999996</v>
      </c>
      <c r="N63" s="6">
        <f>'CL &amp; Data'!M275</f>
        <v>-9.8914690000000007</v>
      </c>
      <c r="O63" s="13">
        <f t="shared" si="2"/>
        <v>-1.6426649000000015</v>
      </c>
      <c r="P63" s="6">
        <f>'CL &amp; Data'!N275</f>
        <v>-9.6879062999999999</v>
      </c>
      <c r="R63" s="6">
        <f>'CL &amp; Data'!M381</f>
        <v>-9.8816384999999993</v>
      </c>
      <c r="S63" s="13">
        <f t="shared" si="3"/>
        <v>-1.3707694999999998</v>
      </c>
      <c r="T63" s="6">
        <f>'CL &amp; Data'!N381</f>
        <v>-10.842930000000001</v>
      </c>
    </row>
    <row r="64" spans="2:21" x14ac:dyDescent="0.25">
      <c r="B64" s="6">
        <f>'CL &amp; Data'!B276/1000000000</f>
        <v>6.1039000000000003</v>
      </c>
      <c r="D64" s="6">
        <f>'CL &amp; Data'!C276</f>
        <v>-9.5420970999999994</v>
      </c>
      <c r="E64" s="13">
        <f t="shared" si="0"/>
        <v>-2.0703162999999991</v>
      </c>
      <c r="F64" s="6">
        <f>'CL &amp; Data'!D276</f>
        <v>-10.240392999999999</v>
      </c>
      <c r="H64" s="6">
        <f>'CL &amp; Data'!C382</f>
        <v>-9.8021545000000003</v>
      </c>
      <c r="I64" s="13">
        <f t="shared" si="1"/>
        <v>-1.5744103999999997</v>
      </c>
      <c r="J64" s="6">
        <f>'CL &amp; Data'!D382</f>
        <v>-10.821680000000001</v>
      </c>
      <c r="L64" s="6">
        <f>'CL &amp; Data'!L276/1000000000</f>
        <v>6.1039000000000003</v>
      </c>
      <c r="N64" s="6">
        <f>'CL &amp; Data'!M276</f>
        <v>-9.9208192999999998</v>
      </c>
      <c r="O64" s="13">
        <f t="shared" si="2"/>
        <v>-1.6720152000000006</v>
      </c>
      <c r="P64" s="6">
        <f>'CL &amp; Data'!N276</f>
        <v>-9.5228623999999993</v>
      </c>
      <c r="R64" s="6">
        <f>'CL &amp; Data'!M382</f>
        <v>-9.9215163999999998</v>
      </c>
      <c r="S64" s="13">
        <f t="shared" si="3"/>
        <v>-1.4106474000000002</v>
      </c>
      <c r="T64" s="6">
        <f>'CL &amp; Data'!N382</f>
        <v>-11.136481</v>
      </c>
    </row>
    <row r="65" spans="2:20" x14ac:dyDescent="0.25">
      <c r="B65" s="6">
        <f>'CL &amp; Data'!B277/1000000000</f>
        <v>6.2038000000000002</v>
      </c>
      <c r="D65" s="6">
        <f>'CL &amp; Data'!C277</f>
        <v>-9.5256776999999992</v>
      </c>
      <c r="E65" s="13">
        <f t="shared" si="0"/>
        <v>-2.0538968999999989</v>
      </c>
      <c r="F65" s="6">
        <f>'CL &amp; Data'!D277</f>
        <v>-10.308496</v>
      </c>
      <c r="H65" s="6">
        <f>'CL &amp; Data'!C383</f>
        <v>-9.8779383000000003</v>
      </c>
      <c r="I65" s="13">
        <f t="shared" si="1"/>
        <v>-1.6501941999999996</v>
      </c>
      <c r="J65" s="6">
        <f>'CL &amp; Data'!D383</f>
        <v>-11.586217</v>
      </c>
      <c r="L65" s="6">
        <f>'CL &amp; Data'!L277/1000000000</f>
        <v>6.2038000000000002</v>
      </c>
      <c r="N65" s="6">
        <f>'CL &amp; Data'!M277</f>
        <v>-9.8782748999999992</v>
      </c>
      <c r="O65" s="13">
        <f t="shared" si="2"/>
        <v>-1.6294708</v>
      </c>
      <c r="P65" s="6">
        <f>'CL &amp; Data'!N277</f>
        <v>-9.5360593999999992</v>
      </c>
      <c r="R65" s="6">
        <f>'CL &amp; Data'!M383</f>
        <v>-10.013185999999999</v>
      </c>
      <c r="S65" s="13">
        <f t="shared" si="3"/>
        <v>-1.5023169999999997</v>
      </c>
      <c r="T65" s="6">
        <f>'CL &amp; Data'!N383</f>
        <v>-11.594874000000001</v>
      </c>
    </row>
    <row r="66" spans="2:20" x14ac:dyDescent="0.25">
      <c r="B66" s="6">
        <f>'CL &amp; Data'!B278/1000000000</f>
        <v>6.3037000000000001</v>
      </c>
      <c r="D66" s="6">
        <f>'CL &amp; Data'!C278</f>
        <v>-9.5287656999999992</v>
      </c>
      <c r="E66" s="13">
        <f t="shared" si="0"/>
        <v>-2.0569848999999989</v>
      </c>
      <c r="F66" s="6">
        <f>'CL &amp; Data'!D278</f>
        <v>-10.188871000000001</v>
      </c>
      <c r="H66" s="6">
        <f>'CL &amp; Data'!C384</f>
        <v>-10.139438999999999</v>
      </c>
      <c r="I66" s="13">
        <f t="shared" si="1"/>
        <v>-1.9116948999999988</v>
      </c>
      <c r="J66" s="6">
        <f>'CL &amp; Data'!D384</f>
        <v>-12.213839999999999</v>
      </c>
      <c r="L66" s="6">
        <f>'CL &amp; Data'!L278/1000000000</f>
        <v>6.3037000000000001</v>
      </c>
      <c r="N66" s="6">
        <f>'CL &amp; Data'!M278</f>
        <v>-9.8497380999999997</v>
      </c>
      <c r="O66" s="13">
        <f t="shared" si="2"/>
        <v>-1.6009340000000005</v>
      </c>
      <c r="P66" s="6">
        <f>'CL &amp; Data'!N278</f>
        <v>-9.4025535999999992</v>
      </c>
      <c r="R66" s="6">
        <f>'CL &amp; Data'!M384</f>
        <v>-10.137278999999999</v>
      </c>
      <c r="S66" s="13">
        <f t="shared" si="3"/>
        <v>-1.6264099999999999</v>
      </c>
      <c r="T66" s="6">
        <f>'CL &amp; Data'!N384</f>
        <v>-11.756864999999999</v>
      </c>
    </row>
    <row r="67" spans="2:20" x14ac:dyDescent="0.25">
      <c r="B67" s="6">
        <f>'CL &amp; Data'!B279/1000000000</f>
        <v>6.4036</v>
      </c>
      <c r="D67" s="6">
        <f>'CL &amp; Data'!C279</f>
        <v>-9.5266371000000003</v>
      </c>
      <c r="E67" s="13">
        <f t="shared" si="0"/>
        <v>-2.0548563</v>
      </c>
      <c r="F67" s="6">
        <f>'CL &amp; Data'!D279</f>
        <v>-10.231693</v>
      </c>
      <c r="H67" s="6">
        <f>'CL &amp; Data'!C385</f>
        <v>-10.373048000000001</v>
      </c>
      <c r="I67" s="13">
        <f t="shared" si="1"/>
        <v>-2.1453039</v>
      </c>
      <c r="J67" s="6">
        <f>'CL &amp; Data'!D385</f>
        <v>-12.905101</v>
      </c>
      <c r="L67" s="6">
        <f>'CL &amp; Data'!L279/1000000000</f>
        <v>6.4036</v>
      </c>
      <c r="N67" s="6">
        <f>'CL &amp; Data'!M279</f>
        <v>-9.8193321000000005</v>
      </c>
      <c r="O67" s="13">
        <f t="shared" si="2"/>
        <v>-1.5705280000000013</v>
      </c>
      <c r="P67" s="6">
        <f>'CL &amp; Data'!N279</f>
        <v>-9.4255513999999998</v>
      </c>
      <c r="R67" s="6">
        <f>'CL &amp; Data'!M385</f>
        <v>-10.246937000000001</v>
      </c>
      <c r="S67" s="13">
        <f t="shared" si="3"/>
        <v>-1.7360680000000013</v>
      </c>
      <c r="T67" s="6">
        <f>'CL &amp; Data'!N385</f>
        <v>-12.170112</v>
      </c>
    </row>
    <row r="68" spans="2:20" x14ac:dyDescent="0.25">
      <c r="B68" s="6">
        <f>'CL &amp; Data'!B280/1000000000</f>
        <v>6.5034999999999998</v>
      </c>
      <c r="D68" s="6">
        <f>'CL &amp; Data'!C280</f>
        <v>-9.5605145</v>
      </c>
      <c r="E68" s="13">
        <f t="shared" ref="E68:E103" si="4">D68-$D$17</f>
        <v>-2.0887336999999997</v>
      </c>
      <c r="F68" s="6">
        <f>'CL &amp; Data'!D280</f>
        <v>-10.115993</v>
      </c>
      <c r="H68" s="6">
        <f>'CL &amp; Data'!C386</f>
        <v>-10.586658999999999</v>
      </c>
      <c r="I68" s="13">
        <f t="shared" ref="I68:I103" si="5">H68-$H$19</f>
        <v>-2.3589148999999985</v>
      </c>
      <c r="J68" s="6">
        <f>'CL &amp; Data'!D386</f>
        <v>-13.092299000000001</v>
      </c>
      <c r="L68" s="6">
        <f>'CL &amp; Data'!L280/1000000000</f>
        <v>6.5034999999999998</v>
      </c>
      <c r="N68" s="6">
        <f>'CL &amp; Data'!M280</f>
        <v>-9.8381653</v>
      </c>
      <c r="O68" s="13">
        <f t="shared" ref="O68:O103" si="6">N68-$N$17</f>
        <v>-1.5893612000000008</v>
      </c>
      <c r="P68" s="6">
        <f>'CL &amp; Data'!N280</f>
        <v>-9.3070526000000005</v>
      </c>
      <c r="R68" s="6">
        <f>'CL &amp; Data'!M386</f>
        <v>-10.320568</v>
      </c>
      <c r="S68" s="13">
        <f t="shared" ref="S68:S103" si="7">R68-$R$14</f>
        <v>-1.8096990000000002</v>
      </c>
      <c r="T68" s="6">
        <f>'CL &amp; Data'!N386</f>
        <v>-12.294669000000001</v>
      </c>
    </row>
    <row r="69" spans="2:20" x14ac:dyDescent="0.25">
      <c r="B69" s="6">
        <f>'CL &amp; Data'!B281/1000000000</f>
        <v>6.6033999999999997</v>
      </c>
      <c r="D69" s="6">
        <f>'CL &amp; Data'!C281</f>
        <v>-9.5683364999999991</v>
      </c>
      <c r="E69" s="13">
        <f t="shared" si="4"/>
        <v>-2.0965556999999988</v>
      </c>
      <c r="F69" s="6">
        <f>'CL &amp; Data'!D281</f>
        <v>-10.179332</v>
      </c>
      <c r="H69" s="6">
        <f>'CL &amp; Data'!C387</f>
        <v>-10.684431</v>
      </c>
      <c r="I69" s="13">
        <f t="shared" si="5"/>
        <v>-2.4566868999999993</v>
      </c>
      <c r="J69" s="6">
        <f>'CL &amp; Data'!D387</f>
        <v>-13.251894999999999</v>
      </c>
      <c r="L69" s="6">
        <f>'CL &amp; Data'!L281/1000000000</f>
        <v>6.6033999999999997</v>
      </c>
      <c r="N69" s="6">
        <f>'CL &amp; Data'!M281</f>
        <v>-9.8196001000000006</v>
      </c>
      <c r="O69" s="13">
        <f t="shared" si="6"/>
        <v>-1.5707960000000014</v>
      </c>
      <c r="P69" s="6">
        <f>'CL &amp; Data'!N281</f>
        <v>-9.3359289000000008</v>
      </c>
      <c r="R69" s="6">
        <f>'CL &amp; Data'!M387</f>
        <v>-10.336914999999999</v>
      </c>
      <c r="S69" s="13">
        <f t="shared" si="7"/>
        <v>-1.8260459999999998</v>
      </c>
      <c r="T69" s="6">
        <f>'CL &amp; Data'!N387</f>
        <v>-12.612838999999999</v>
      </c>
    </row>
    <row r="70" spans="2:20" x14ac:dyDescent="0.25">
      <c r="B70" s="6">
        <f>'CL &amp; Data'!B282/1000000000</f>
        <v>6.7032999999999996</v>
      </c>
      <c r="D70" s="6">
        <f>'CL &amp; Data'!C282</f>
        <v>-9.5981293000000001</v>
      </c>
      <c r="E70" s="13">
        <f t="shared" si="4"/>
        <v>-2.1263484999999998</v>
      </c>
      <c r="F70" s="6">
        <f>'CL &amp; Data'!D282</f>
        <v>-10.137335</v>
      </c>
      <c r="H70" s="6">
        <f>'CL &amp; Data'!C388</f>
        <v>-10.990389</v>
      </c>
      <c r="I70" s="13">
        <f t="shared" si="5"/>
        <v>-2.7626448999999997</v>
      </c>
      <c r="J70" s="6">
        <f>'CL &amp; Data'!D388</f>
        <v>-12.997400000000001</v>
      </c>
      <c r="L70" s="6">
        <f>'CL &amp; Data'!L282/1000000000</f>
        <v>6.7032999999999996</v>
      </c>
      <c r="N70" s="6">
        <f>'CL &amp; Data'!M282</f>
        <v>-9.8294782999999999</v>
      </c>
      <c r="O70" s="13">
        <f t="shared" si="6"/>
        <v>-1.5806742000000007</v>
      </c>
      <c r="P70" s="6">
        <f>'CL &amp; Data'!N282</f>
        <v>-9.2333154999999998</v>
      </c>
      <c r="R70" s="6">
        <f>'CL &amp; Data'!M388</f>
        <v>-10.516635000000001</v>
      </c>
      <c r="S70" s="13">
        <f t="shared" si="7"/>
        <v>-2.0057660000000013</v>
      </c>
      <c r="T70" s="6">
        <f>'CL &amp; Data'!N388</f>
        <v>-12.643236</v>
      </c>
    </row>
    <row r="71" spans="2:20" x14ac:dyDescent="0.25">
      <c r="B71" s="6">
        <f>'CL &amp; Data'!B283/1000000000</f>
        <v>6.8032000000000004</v>
      </c>
      <c r="D71" s="6">
        <f>'CL &amp; Data'!C283</f>
        <v>-9.6029319999999991</v>
      </c>
      <c r="E71" s="13">
        <f t="shared" si="4"/>
        <v>-2.1311511999999988</v>
      </c>
      <c r="F71" s="6">
        <f>'CL &amp; Data'!D283</f>
        <v>-10.18451</v>
      </c>
      <c r="H71" s="6">
        <f>'CL &amp; Data'!C389</f>
        <v>-11.324405</v>
      </c>
      <c r="I71" s="13">
        <f t="shared" si="5"/>
        <v>-3.0966608999999998</v>
      </c>
      <c r="J71" s="6">
        <f>'CL &amp; Data'!D389</f>
        <v>-12.888093</v>
      </c>
      <c r="L71" s="6">
        <f>'CL &amp; Data'!L283/1000000000</f>
        <v>6.8032000000000004</v>
      </c>
      <c r="N71" s="6">
        <f>'CL &amp; Data'!M283</f>
        <v>-9.8344622000000008</v>
      </c>
      <c r="O71" s="13">
        <f t="shared" si="6"/>
        <v>-1.5856581000000016</v>
      </c>
      <c r="P71" s="6">
        <f>'CL &amp; Data'!N283</f>
        <v>-9.2651319999999995</v>
      </c>
      <c r="R71" s="6">
        <f>'CL &amp; Data'!M389</f>
        <v>-10.826715</v>
      </c>
      <c r="S71" s="13">
        <f t="shared" si="7"/>
        <v>-2.3158460000000005</v>
      </c>
      <c r="T71" s="6">
        <f>'CL &amp; Data'!N389</f>
        <v>-12.831441</v>
      </c>
    </row>
    <row r="72" spans="2:20" x14ac:dyDescent="0.25">
      <c r="B72" s="6">
        <f>'CL &amp; Data'!B284/1000000000</f>
        <v>6.9031000000000002</v>
      </c>
      <c r="D72" s="6">
        <f>'CL &amp; Data'!C284</f>
        <v>-9.6253214000000007</v>
      </c>
      <c r="E72" s="13">
        <f t="shared" si="4"/>
        <v>-2.1535406000000004</v>
      </c>
      <c r="F72" s="6">
        <f>'CL &amp; Data'!D284</f>
        <v>-10.147349</v>
      </c>
      <c r="H72" s="6">
        <f>'CL &amp; Data'!C390</f>
        <v>-11.481826</v>
      </c>
      <c r="I72" s="13">
        <f t="shared" si="5"/>
        <v>-3.2540818999999992</v>
      </c>
      <c r="J72" s="6">
        <f>'CL &amp; Data'!D390</f>
        <v>-12.486997000000001</v>
      </c>
      <c r="L72" s="6">
        <f>'CL &amp; Data'!L284/1000000000</f>
        <v>6.9031000000000002</v>
      </c>
      <c r="N72" s="6">
        <f>'CL &amp; Data'!M284</f>
        <v>-9.8599882000000001</v>
      </c>
      <c r="O72" s="13">
        <f t="shared" si="6"/>
        <v>-1.6111841000000009</v>
      </c>
      <c r="P72" s="6">
        <f>'CL &amp; Data'!N284</f>
        <v>-9.2088470000000004</v>
      </c>
      <c r="R72" s="6">
        <f>'CL &amp; Data'!M390</f>
        <v>-11.078519</v>
      </c>
      <c r="S72" s="13">
        <f t="shared" si="7"/>
        <v>-2.5676500000000004</v>
      </c>
      <c r="T72" s="6">
        <f>'CL &amp; Data'!N390</f>
        <v>-12.677364000000001</v>
      </c>
    </row>
    <row r="73" spans="2:20" x14ac:dyDescent="0.25">
      <c r="B73" s="6">
        <f>'CL &amp; Data'!B285/1000000000</f>
        <v>7.0030000000000001</v>
      </c>
      <c r="D73" s="6">
        <f>'CL &amp; Data'!C285</f>
        <v>-9.6402883999999993</v>
      </c>
      <c r="E73" s="13">
        <f t="shared" si="4"/>
        <v>-2.168507599999999</v>
      </c>
      <c r="F73" s="6">
        <f>'CL &amp; Data'!D285</f>
        <v>-10.184298999999999</v>
      </c>
      <c r="H73" s="6">
        <f>'CL &amp; Data'!C391</f>
        <v>-11.500712</v>
      </c>
      <c r="I73" s="13">
        <f t="shared" si="5"/>
        <v>-3.2729678999999994</v>
      </c>
      <c r="J73" s="6">
        <f>'CL &amp; Data'!D391</f>
        <v>-12.180813000000001</v>
      </c>
      <c r="L73" s="6">
        <f>'CL &amp; Data'!L285/1000000000</f>
        <v>7.0030000000000001</v>
      </c>
      <c r="N73" s="6">
        <f>'CL &amp; Data'!M285</f>
        <v>-9.8722458</v>
      </c>
      <c r="O73" s="13">
        <f t="shared" si="6"/>
        <v>-1.6234417000000008</v>
      </c>
      <c r="P73" s="6">
        <f>'CL &amp; Data'!N285</f>
        <v>-9.3078909000000003</v>
      </c>
      <c r="R73" s="6">
        <f>'CL &amp; Data'!M391</f>
        <v>-11.272119999999999</v>
      </c>
      <c r="S73" s="13">
        <f t="shared" si="7"/>
        <v>-2.7612509999999997</v>
      </c>
      <c r="T73" s="6">
        <f>'CL &amp; Data'!N391</f>
        <v>-12.524953999999999</v>
      </c>
    </row>
    <row r="74" spans="2:20" x14ac:dyDescent="0.25">
      <c r="B74" s="6">
        <f>'CL &amp; Data'!B286/1000000000</f>
        <v>7.1029</v>
      </c>
      <c r="D74" s="6">
        <f>'CL &amp; Data'!C286</f>
        <v>-9.6747741999999999</v>
      </c>
      <c r="E74" s="13">
        <f t="shared" si="4"/>
        <v>-2.2029933999999995</v>
      </c>
      <c r="F74" s="6">
        <f>'CL &amp; Data'!D286</f>
        <v>-10.140864000000001</v>
      </c>
      <c r="H74" s="6">
        <f>'CL &amp; Data'!C392</f>
        <v>-11.318989999999999</v>
      </c>
      <c r="I74" s="13">
        <f t="shared" si="5"/>
        <v>-3.0912458999999988</v>
      </c>
      <c r="J74" s="6">
        <f>'CL &amp; Data'!D392</f>
        <v>-11.752468</v>
      </c>
      <c r="L74" s="6">
        <f>'CL &amp; Data'!L286/1000000000</f>
        <v>7.1029</v>
      </c>
      <c r="N74" s="6">
        <f>'CL &amp; Data'!M286</f>
        <v>-9.8907995</v>
      </c>
      <c r="O74" s="13">
        <f t="shared" si="6"/>
        <v>-1.6419954000000008</v>
      </c>
      <c r="P74" s="6">
        <f>'CL &amp; Data'!N286</f>
        <v>-9.3616761999999998</v>
      </c>
      <c r="R74" s="6">
        <f>'CL &amp; Data'!M392</f>
        <v>-11.240848</v>
      </c>
      <c r="S74" s="13">
        <f t="shared" si="7"/>
        <v>-2.7299790000000002</v>
      </c>
      <c r="T74" s="6">
        <f>'CL &amp; Data'!N392</f>
        <v>-12.134271</v>
      </c>
    </row>
    <row r="75" spans="2:20" x14ac:dyDescent="0.25">
      <c r="B75" s="6">
        <f>'CL &amp; Data'!B287/1000000000</f>
        <v>7.2027999999999999</v>
      </c>
      <c r="D75" s="6">
        <f>'CL &amp; Data'!C287</f>
        <v>-9.6822394999999997</v>
      </c>
      <c r="E75" s="13">
        <f t="shared" si="4"/>
        <v>-2.2104586999999993</v>
      </c>
      <c r="F75" s="6">
        <f>'CL &amp; Data'!D287</f>
        <v>-10.104141</v>
      </c>
      <c r="H75" s="6">
        <f>'CL &amp; Data'!C393</f>
        <v>-11.455270000000001</v>
      </c>
      <c r="I75" s="13">
        <f t="shared" si="5"/>
        <v>-3.2275258999999998</v>
      </c>
      <c r="J75" s="6">
        <f>'CL &amp; Data'!D393</f>
        <v>-11.478248000000001</v>
      </c>
      <c r="L75" s="6">
        <f>'CL &amp; Data'!L287/1000000000</f>
        <v>7.2027999999999999</v>
      </c>
      <c r="N75" s="6">
        <f>'CL &amp; Data'!M287</f>
        <v>-9.9159430999999998</v>
      </c>
      <c r="O75" s="13">
        <f t="shared" si="6"/>
        <v>-1.6671390000000006</v>
      </c>
      <c r="P75" s="6">
        <f>'CL &amp; Data'!N287</f>
        <v>-9.5664824999999993</v>
      </c>
      <c r="R75" s="6">
        <f>'CL &amp; Data'!M393</f>
        <v>-11.393711</v>
      </c>
      <c r="S75" s="13">
        <f t="shared" si="7"/>
        <v>-2.8828420000000001</v>
      </c>
      <c r="T75" s="6">
        <f>'CL &amp; Data'!N393</f>
        <v>-11.871269</v>
      </c>
    </row>
    <row r="76" spans="2:20" x14ac:dyDescent="0.25">
      <c r="B76" s="6">
        <f>'CL &amp; Data'!B288/1000000000</f>
        <v>7.3026999999999997</v>
      </c>
      <c r="D76" s="6">
        <f>'CL &amp; Data'!C288</f>
        <v>-9.7340002000000005</v>
      </c>
      <c r="E76" s="13">
        <f t="shared" si="4"/>
        <v>-2.2622194000000002</v>
      </c>
      <c r="F76" s="6">
        <f>'CL &amp; Data'!D288</f>
        <v>-10.041781</v>
      </c>
      <c r="H76" s="6">
        <f>'CL &amp; Data'!C394</f>
        <v>-11.568695999999999</v>
      </c>
      <c r="I76" s="13">
        <f t="shared" si="5"/>
        <v>-3.3409518999999985</v>
      </c>
      <c r="J76" s="6">
        <f>'CL &amp; Data'!D394</f>
        <v>-11.297859000000001</v>
      </c>
      <c r="L76" s="6">
        <f>'CL &amp; Data'!L288/1000000000</f>
        <v>7.3026999999999997</v>
      </c>
      <c r="N76" s="6">
        <f>'CL &amp; Data'!M288</f>
        <v>-10.01253</v>
      </c>
      <c r="O76" s="13">
        <f t="shared" si="6"/>
        <v>-1.7637259000000007</v>
      </c>
      <c r="P76" s="6">
        <f>'CL &amp; Data'!N288</f>
        <v>-9.8478317000000004</v>
      </c>
      <c r="R76" s="6">
        <f>'CL &amp; Data'!M394</f>
        <v>-11.5641</v>
      </c>
      <c r="S76" s="13">
        <f t="shared" si="7"/>
        <v>-3.0532310000000003</v>
      </c>
      <c r="T76" s="6">
        <f>'CL &amp; Data'!N394</f>
        <v>-11.657435</v>
      </c>
    </row>
    <row r="77" spans="2:20" x14ac:dyDescent="0.25">
      <c r="B77" s="6">
        <f>'CL &amp; Data'!B289/1000000000</f>
        <v>7.4025999999999996</v>
      </c>
      <c r="D77" s="6">
        <f>'CL &amp; Data'!C289</f>
        <v>-9.7608624000000006</v>
      </c>
      <c r="E77" s="13">
        <f t="shared" si="4"/>
        <v>-2.2890816000000003</v>
      </c>
      <c r="F77" s="6">
        <f>'CL &amp; Data'!D289</f>
        <v>-9.9464387999999992</v>
      </c>
      <c r="H77" s="6">
        <f>'CL &amp; Data'!C395</f>
        <v>-11.650702000000001</v>
      </c>
      <c r="I77" s="13">
        <f t="shared" si="5"/>
        <v>-3.4229579000000001</v>
      </c>
      <c r="J77" s="6">
        <f>'CL &amp; Data'!D395</f>
        <v>-11.151831</v>
      </c>
      <c r="L77" s="6">
        <f>'CL &amp; Data'!L289/1000000000</f>
        <v>7.4025999999999996</v>
      </c>
      <c r="N77" s="6">
        <f>'CL &amp; Data'!M289</f>
        <v>-10.152206</v>
      </c>
      <c r="O77" s="13">
        <f t="shared" si="6"/>
        <v>-1.9034019000000004</v>
      </c>
      <c r="P77" s="6">
        <f>'CL &amp; Data'!N289</f>
        <v>-10.239647</v>
      </c>
      <c r="R77" s="6">
        <f>'CL &amp; Data'!M395</f>
        <v>-11.65058</v>
      </c>
      <c r="S77" s="13">
        <f t="shared" si="7"/>
        <v>-3.1397110000000001</v>
      </c>
      <c r="T77" s="6">
        <f>'CL &amp; Data'!N395</f>
        <v>-11.45538</v>
      </c>
    </row>
    <row r="78" spans="2:20" x14ac:dyDescent="0.25">
      <c r="B78" s="6">
        <f>'CL &amp; Data'!B290/1000000000</f>
        <v>7.5025000000000004</v>
      </c>
      <c r="D78" s="6">
        <f>'CL &amp; Data'!C290</f>
        <v>-9.7970638000000001</v>
      </c>
      <c r="E78" s="13">
        <f t="shared" si="4"/>
        <v>-2.3252829999999998</v>
      </c>
      <c r="F78" s="6">
        <f>'CL &amp; Data'!D290</f>
        <v>-9.8963079</v>
      </c>
      <c r="H78" s="6">
        <f>'CL &amp; Data'!C396</f>
        <v>-11.564837000000001</v>
      </c>
      <c r="I78" s="13">
        <f t="shared" si="5"/>
        <v>-3.3370929</v>
      </c>
      <c r="J78" s="6">
        <f>'CL &amp; Data'!D396</f>
        <v>-11.112841</v>
      </c>
      <c r="L78" s="6">
        <f>'CL &amp; Data'!L290/1000000000</f>
        <v>7.5025000000000004</v>
      </c>
      <c r="N78" s="6">
        <f>'CL &amp; Data'!M290</f>
        <v>-10.365073000000001</v>
      </c>
      <c r="O78" s="13">
        <f t="shared" si="6"/>
        <v>-2.1162689000000015</v>
      </c>
      <c r="P78" s="6">
        <f>'CL &amp; Data'!N290</f>
        <v>-10.659990000000001</v>
      </c>
      <c r="R78" s="6">
        <f>'CL &amp; Data'!M396</f>
        <v>-11.623507</v>
      </c>
      <c r="S78" s="13">
        <f t="shared" si="7"/>
        <v>-3.1126380000000005</v>
      </c>
      <c r="T78" s="6">
        <f>'CL &amp; Data'!N396</f>
        <v>-11.347054</v>
      </c>
    </row>
    <row r="79" spans="2:20" x14ac:dyDescent="0.25">
      <c r="B79" s="6">
        <f>'CL &amp; Data'!B291/1000000000</f>
        <v>7.6024000000000003</v>
      </c>
      <c r="D79" s="6">
        <f>'CL &amp; Data'!C291</f>
        <v>-9.7909603000000001</v>
      </c>
      <c r="E79" s="13">
        <f t="shared" si="4"/>
        <v>-2.3191794999999997</v>
      </c>
      <c r="F79" s="6">
        <f>'CL &amp; Data'!D291</f>
        <v>-9.7932386000000005</v>
      </c>
      <c r="H79" s="6">
        <f>'CL &amp; Data'!C397</f>
        <v>-11.494897</v>
      </c>
      <c r="I79" s="13">
        <f t="shared" si="5"/>
        <v>-3.2671528999999992</v>
      </c>
      <c r="J79" s="6">
        <f>'CL &amp; Data'!D397</f>
        <v>-10.910655</v>
      </c>
      <c r="L79" s="6">
        <f>'CL &amp; Data'!L291/1000000000</f>
        <v>7.6024000000000003</v>
      </c>
      <c r="N79" s="6">
        <f>'CL &amp; Data'!M291</f>
        <v>-10.589763</v>
      </c>
      <c r="O79" s="13">
        <f t="shared" si="6"/>
        <v>-2.3409589000000004</v>
      </c>
      <c r="P79" s="6">
        <f>'CL &amp; Data'!N291</f>
        <v>-10.948779</v>
      </c>
      <c r="R79" s="6">
        <f>'CL &amp; Data'!M397</f>
        <v>-11.573384000000001</v>
      </c>
      <c r="S79" s="13">
        <f t="shared" si="7"/>
        <v>-3.0625150000000012</v>
      </c>
      <c r="T79" s="6">
        <f>'CL &amp; Data'!N397</f>
        <v>-11.079121000000001</v>
      </c>
    </row>
    <row r="80" spans="2:20" x14ac:dyDescent="0.25">
      <c r="B80" s="6">
        <f>'CL &amp; Data'!B292/1000000000</f>
        <v>7.7023000000000001</v>
      </c>
      <c r="D80" s="6">
        <f>'CL &amp; Data'!C292</f>
        <v>-9.8164835000000004</v>
      </c>
      <c r="E80" s="13">
        <f t="shared" si="4"/>
        <v>-2.3447027</v>
      </c>
      <c r="F80" s="6">
        <f>'CL &amp; Data'!D292</f>
        <v>-9.8492450999999992</v>
      </c>
      <c r="H80" s="6">
        <f>'CL &amp; Data'!C398</f>
        <v>-11.51581</v>
      </c>
      <c r="I80" s="13">
        <f t="shared" si="5"/>
        <v>-3.2880658999999994</v>
      </c>
      <c r="J80" s="6">
        <f>'CL &amp; Data'!D398</f>
        <v>-10.993033</v>
      </c>
      <c r="L80" s="6">
        <f>'CL &amp; Data'!L292/1000000000</f>
        <v>7.7023000000000001</v>
      </c>
      <c r="N80" s="6">
        <f>'CL &amp; Data'!M292</f>
        <v>-10.848321</v>
      </c>
      <c r="O80" s="13">
        <f t="shared" si="6"/>
        <v>-2.5995169000000011</v>
      </c>
      <c r="P80" s="6">
        <f>'CL &amp; Data'!N292</f>
        <v>-11.202552000000001</v>
      </c>
      <c r="R80" s="6">
        <f>'CL &amp; Data'!M398</f>
        <v>-11.670337</v>
      </c>
      <c r="S80" s="13">
        <f t="shared" si="7"/>
        <v>-3.1594680000000004</v>
      </c>
      <c r="T80" s="6">
        <f>'CL &amp; Data'!N398</f>
        <v>-11.083607000000001</v>
      </c>
    </row>
    <row r="81" spans="2:20" x14ac:dyDescent="0.25">
      <c r="B81" s="6">
        <f>'CL &amp; Data'!B293/1000000000</f>
        <v>7.8022</v>
      </c>
      <c r="D81" s="6">
        <f>'CL &amp; Data'!C293</f>
        <v>-9.8394879999999993</v>
      </c>
      <c r="E81" s="13">
        <f t="shared" si="4"/>
        <v>-2.367707199999999</v>
      </c>
      <c r="F81" s="6">
        <f>'CL &amp; Data'!D293</f>
        <v>-9.7528191</v>
      </c>
      <c r="H81" s="6">
        <f>'CL &amp; Data'!C399</f>
        <v>-11.47181</v>
      </c>
      <c r="I81" s="13">
        <f t="shared" si="5"/>
        <v>-3.2440658999999989</v>
      </c>
      <c r="J81" s="6">
        <f>'CL &amp; Data'!D399</f>
        <v>-10.967941</v>
      </c>
      <c r="L81" s="6">
        <f>'CL &amp; Data'!L293/1000000000</f>
        <v>7.8022</v>
      </c>
      <c r="N81" s="6">
        <f>'CL &amp; Data'!M293</f>
        <v>-11.066369</v>
      </c>
      <c r="O81" s="13">
        <f t="shared" si="6"/>
        <v>-2.8175649000000007</v>
      </c>
      <c r="P81" s="6">
        <f>'CL &amp; Data'!N293</f>
        <v>-11.153746</v>
      </c>
      <c r="R81" s="6">
        <f>'CL &amp; Data'!M399</f>
        <v>-11.653601999999999</v>
      </c>
      <c r="S81" s="13">
        <f t="shared" si="7"/>
        <v>-3.1427329999999998</v>
      </c>
      <c r="T81" s="6">
        <f>'CL &amp; Data'!N399</f>
        <v>-10.997721</v>
      </c>
    </row>
    <row r="82" spans="2:20" x14ac:dyDescent="0.25">
      <c r="B82" s="6">
        <f>'CL &amp; Data'!B294/1000000000</f>
        <v>7.9020999999999999</v>
      </c>
      <c r="D82" s="6">
        <f>'CL &amp; Data'!C294</f>
        <v>-9.8951110999999994</v>
      </c>
      <c r="E82" s="13">
        <f t="shared" si="4"/>
        <v>-2.423330299999999</v>
      </c>
      <c r="F82" s="6">
        <f>'CL &amp; Data'!D294</f>
        <v>-9.8556270999999995</v>
      </c>
      <c r="H82" s="6">
        <f>'CL &amp; Data'!C400</f>
        <v>-11.350698</v>
      </c>
      <c r="I82" s="13">
        <f t="shared" si="5"/>
        <v>-3.1229538999999988</v>
      </c>
      <c r="J82" s="6">
        <f>'CL &amp; Data'!D400</f>
        <v>-11.081346999999999</v>
      </c>
      <c r="L82" s="6">
        <f>'CL &amp; Data'!L294/1000000000</f>
        <v>7.9020999999999999</v>
      </c>
      <c r="N82" s="6">
        <f>'CL &amp; Data'!M294</f>
        <v>-11.226936</v>
      </c>
      <c r="O82" s="13">
        <f t="shared" si="6"/>
        <v>-2.9781319000000011</v>
      </c>
      <c r="P82" s="6">
        <f>'CL &amp; Data'!N294</f>
        <v>-11.171780999999999</v>
      </c>
      <c r="R82" s="6">
        <f>'CL &amp; Data'!M400</f>
        <v>-11.513639</v>
      </c>
      <c r="S82" s="13">
        <f t="shared" si="7"/>
        <v>-3.0027699999999999</v>
      </c>
      <c r="T82" s="6">
        <f>'CL &amp; Data'!N400</f>
        <v>-11.007267000000001</v>
      </c>
    </row>
    <row r="83" spans="2:20" x14ac:dyDescent="0.25">
      <c r="B83" s="6">
        <f>'CL &amp; Data'!B295/1000000000</f>
        <v>8.0020000000000007</v>
      </c>
      <c r="D83" s="6">
        <f>'CL &amp; Data'!C295</f>
        <v>-9.9368086000000009</v>
      </c>
      <c r="E83" s="13">
        <f t="shared" si="4"/>
        <v>-2.4650278000000005</v>
      </c>
      <c r="F83" s="6">
        <f>'CL &amp; Data'!D295</f>
        <v>-9.8045874000000008</v>
      </c>
      <c r="H83" s="6">
        <f>'CL &amp; Data'!C401</f>
        <v>-11.533595</v>
      </c>
      <c r="I83" s="13">
        <f t="shared" si="5"/>
        <v>-3.3058508999999994</v>
      </c>
      <c r="J83" s="6">
        <f>'CL &amp; Data'!D401</f>
        <v>-10.781174</v>
      </c>
      <c r="L83" s="6">
        <f>'CL &amp; Data'!L295/1000000000</f>
        <v>8.0020000000000007</v>
      </c>
      <c r="N83" s="6">
        <f>'CL &amp; Data'!M295</f>
        <v>-11.282837000000001</v>
      </c>
      <c r="O83" s="13">
        <f t="shared" si="6"/>
        <v>-3.0340329000000015</v>
      </c>
      <c r="P83" s="6">
        <f>'CL &amp; Data'!N295</f>
        <v>-10.897655</v>
      </c>
      <c r="R83" s="6">
        <f>'CL &amp; Data'!M401</f>
        <v>-11.65859</v>
      </c>
      <c r="S83" s="13">
        <f t="shared" si="7"/>
        <v>-3.1477210000000007</v>
      </c>
      <c r="T83" s="6">
        <f>'CL &amp; Data'!N401</f>
        <v>-10.724736</v>
      </c>
    </row>
    <row r="84" spans="2:20" x14ac:dyDescent="0.25">
      <c r="B84" s="6">
        <f>'CL &amp; Data'!B296/1000000000</f>
        <v>8.1019000000000005</v>
      </c>
      <c r="D84" s="6">
        <f>'CL &amp; Data'!C296</f>
        <v>-10.006157999999999</v>
      </c>
      <c r="E84" s="13">
        <f t="shared" si="4"/>
        <v>-2.5343771999999989</v>
      </c>
      <c r="F84" s="6">
        <f>'CL &amp; Data'!D296</f>
        <v>-10.082973000000001</v>
      </c>
      <c r="H84" s="6">
        <f>'CL &amp; Data'!C402</f>
        <v>-11.728966</v>
      </c>
      <c r="I84" s="13">
        <f t="shared" si="5"/>
        <v>-3.5012218999999991</v>
      </c>
      <c r="J84" s="6">
        <f>'CL &amp; Data'!D402</f>
        <v>-10.856293000000001</v>
      </c>
      <c r="L84" s="6">
        <f>'CL &amp; Data'!L296/1000000000</f>
        <v>8.1019000000000005</v>
      </c>
      <c r="N84" s="6">
        <f>'CL &amp; Data'!M296</f>
        <v>-11.359783</v>
      </c>
      <c r="O84" s="13">
        <f t="shared" si="6"/>
        <v>-3.110978900000001</v>
      </c>
      <c r="P84" s="6">
        <f>'CL &amp; Data'!N296</f>
        <v>-10.908863999999999</v>
      </c>
      <c r="R84" s="6">
        <f>'CL &amp; Data'!M402</f>
        <v>-11.834535000000001</v>
      </c>
      <c r="S84" s="13">
        <f t="shared" si="7"/>
        <v>-3.3236660000000011</v>
      </c>
      <c r="T84" s="6">
        <f>'CL &amp; Data'!N402</f>
        <v>-10.693500999999999</v>
      </c>
    </row>
    <row r="85" spans="2:20" x14ac:dyDescent="0.25">
      <c r="B85" s="6">
        <f>'CL &amp; Data'!B297/1000000000</f>
        <v>8.2018000000000004</v>
      </c>
      <c r="D85" s="6">
        <f>'CL &amp; Data'!C297</f>
        <v>-10.029263</v>
      </c>
      <c r="E85" s="13">
        <f t="shared" si="4"/>
        <v>-2.5574821999999999</v>
      </c>
      <c r="F85" s="6">
        <f>'CL &amp; Data'!D297</f>
        <v>-10.117246</v>
      </c>
      <c r="H85" s="6">
        <f>'CL &amp; Data'!C403</f>
        <v>-12.090185999999999</v>
      </c>
      <c r="I85" s="13">
        <f t="shared" si="5"/>
        <v>-3.8624418999999985</v>
      </c>
      <c r="J85" s="6">
        <f>'CL &amp; Data'!D403</f>
        <v>-10.772408</v>
      </c>
      <c r="L85" s="6">
        <f>'CL &amp; Data'!L297/1000000000</f>
        <v>8.2018000000000004</v>
      </c>
      <c r="N85" s="6">
        <f>'CL &amp; Data'!M297</f>
        <v>-11.394083999999999</v>
      </c>
      <c r="O85" s="13">
        <f t="shared" si="6"/>
        <v>-3.1452799000000002</v>
      </c>
      <c r="P85" s="6">
        <f>'CL &amp; Data'!N297</f>
        <v>-10.689355000000001</v>
      </c>
      <c r="R85" s="6">
        <f>'CL &amp; Data'!M403</f>
        <v>-12.193664</v>
      </c>
      <c r="S85" s="13">
        <f t="shared" si="7"/>
        <v>-3.6827950000000005</v>
      </c>
      <c r="T85" s="6">
        <f>'CL &amp; Data'!N403</f>
        <v>-10.605012</v>
      </c>
    </row>
    <row r="86" spans="2:20" x14ac:dyDescent="0.25">
      <c r="B86" s="6">
        <f>'CL &amp; Data'!B298/1000000000</f>
        <v>8.3017000000000003</v>
      </c>
      <c r="D86" s="6">
        <f>'CL &amp; Data'!C298</f>
        <v>-10.084991</v>
      </c>
      <c r="E86" s="13">
        <f t="shared" si="4"/>
        <v>-2.6132102000000001</v>
      </c>
      <c r="F86" s="6">
        <f>'CL &amp; Data'!D298</f>
        <v>-10.571573000000001</v>
      </c>
      <c r="H86" s="6">
        <f>'CL &amp; Data'!C404</f>
        <v>-12.16595</v>
      </c>
      <c r="I86" s="13">
        <f t="shared" si="5"/>
        <v>-3.9382058999999998</v>
      </c>
      <c r="J86" s="6">
        <f>'CL &amp; Data'!D404</f>
        <v>-11.214733000000001</v>
      </c>
      <c r="L86" s="6">
        <f>'CL &amp; Data'!L298/1000000000</f>
        <v>8.3017000000000003</v>
      </c>
      <c r="N86" s="6">
        <f>'CL &amp; Data'!M298</f>
        <v>-11.494145</v>
      </c>
      <c r="O86" s="13">
        <f t="shared" si="6"/>
        <v>-3.2453409000000004</v>
      </c>
      <c r="P86" s="6">
        <f>'CL &amp; Data'!N298</f>
        <v>-10.889837999999999</v>
      </c>
      <c r="R86" s="6">
        <f>'CL &amp; Data'!M404</f>
        <v>-12.234436000000001</v>
      </c>
      <c r="S86" s="13">
        <f t="shared" si="7"/>
        <v>-3.723567000000001</v>
      </c>
      <c r="T86" s="6">
        <f>'CL &amp; Data'!N404</f>
        <v>-10.908778</v>
      </c>
    </row>
    <row r="87" spans="2:20" x14ac:dyDescent="0.25">
      <c r="B87" s="6">
        <f>'CL &amp; Data'!B299/1000000000</f>
        <v>8.4016000000000002</v>
      </c>
      <c r="D87" s="6">
        <f>'CL &amp; Data'!C299</f>
        <v>-10.129493</v>
      </c>
      <c r="E87" s="13">
        <f t="shared" si="4"/>
        <v>-2.6577121999999997</v>
      </c>
      <c r="F87" s="6">
        <f>'CL &amp; Data'!D299</f>
        <v>-10.709369000000001</v>
      </c>
      <c r="H87" s="6">
        <f>'CL &amp; Data'!C405</f>
        <v>-12.367278000000001</v>
      </c>
      <c r="I87" s="13">
        <f t="shared" si="5"/>
        <v>-4.1395339</v>
      </c>
      <c r="J87" s="6">
        <f>'CL &amp; Data'!D405</f>
        <v>-11.159378</v>
      </c>
      <c r="L87" s="6">
        <f>'CL &amp; Data'!L299/1000000000</f>
        <v>8.4016000000000002</v>
      </c>
      <c r="N87" s="6">
        <f>'CL &amp; Data'!M299</f>
        <v>-11.539758000000001</v>
      </c>
      <c r="O87" s="13">
        <f t="shared" si="6"/>
        <v>-3.2909539000000017</v>
      </c>
      <c r="P87" s="6">
        <f>'CL &amp; Data'!N299</f>
        <v>-10.734413999999999</v>
      </c>
      <c r="R87" s="6">
        <f>'CL &amp; Data'!M405</f>
        <v>-12.437016</v>
      </c>
      <c r="S87" s="13">
        <f t="shared" si="7"/>
        <v>-3.9261470000000003</v>
      </c>
      <c r="T87" s="6">
        <f>'CL &amp; Data'!N405</f>
        <v>-10.870998999999999</v>
      </c>
    </row>
    <row r="88" spans="2:20" x14ac:dyDescent="0.25">
      <c r="B88" s="6">
        <f>'CL &amp; Data'!B300/1000000000</f>
        <v>8.5015000000000001</v>
      </c>
      <c r="D88" s="6">
        <f>'CL &amp; Data'!C300</f>
        <v>-10.233711</v>
      </c>
      <c r="E88" s="13">
        <f t="shared" si="4"/>
        <v>-2.7619301999999992</v>
      </c>
      <c r="F88" s="6">
        <f>'CL &amp; Data'!D300</f>
        <v>-11.460283</v>
      </c>
      <c r="H88" s="6">
        <f>'CL &amp; Data'!C406</f>
        <v>-12.439569000000001</v>
      </c>
      <c r="I88" s="13">
        <f t="shared" si="5"/>
        <v>-4.2118248999999999</v>
      </c>
      <c r="J88" s="6">
        <f>'CL &amp; Data'!D406</f>
        <v>-11.599088999999999</v>
      </c>
      <c r="L88" s="6">
        <f>'CL &amp; Data'!L300/1000000000</f>
        <v>8.5015000000000001</v>
      </c>
      <c r="N88" s="6">
        <f>'CL &amp; Data'!M300</f>
        <v>-11.589425</v>
      </c>
      <c r="O88" s="13">
        <f t="shared" si="6"/>
        <v>-3.3406209000000011</v>
      </c>
      <c r="P88" s="6">
        <f>'CL &amp; Data'!N300</f>
        <v>-11.005762000000001</v>
      </c>
      <c r="R88" s="6">
        <f>'CL &amp; Data'!M406</f>
        <v>-12.444205999999999</v>
      </c>
      <c r="S88" s="13">
        <f t="shared" si="7"/>
        <v>-3.9333369999999999</v>
      </c>
      <c r="T88" s="6">
        <f>'CL &amp; Data'!N406</f>
        <v>-11.225572</v>
      </c>
    </row>
    <row r="89" spans="2:20" x14ac:dyDescent="0.25">
      <c r="B89" s="6">
        <f>'CL &amp; Data'!B301/1000000000</f>
        <v>8.6013999999999999</v>
      </c>
      <c r="D89" s="6">
        <f>'CL &amp; Data'!C301</f>
        <v>-10.392329</v>
      </c>
      <c r="E89" s="13">
        <f t="shared" si="4"/>
        <v>-2.9205481999999998</v>
      </c>
      <c r="F89" s="6">
        <f>'CL &amp; Data'!D301</f>
        <v>-11.69375</v>
      </c>
      <c r="H89" s="6">
        <f>'CL &amp; Data'!C407</f>
        <v>-12.530832999999999</v>
      </c>
      <c r="I89" s="13">
        <f t="shared" si="5"/>
        <v>-4.3030888999999988</v>
      </c>
      <c r="J89" s="6">
        <f>'CL &amp; Data'!D407</f>
        <v>-11.429008</v>
      </c>
      <c r="L89" s="6">
        <f>'CL &amp; Data'!L301/1000000000</f>
        <v>8.6013999999999999</v>
      </c>
      <c r="N89" s="6">
        <f>'CL &amp; Data'!M301</f>
        <v>-11.624624000000001</v>
      </c>
      <c r="O89" s="13">
        <f t="shared" si="6"/>
        <v>-3.3758199000000015</v>
      </c>
      <c r="P89" s="6">
        <f>'CL &amp; Data'!N301</f>
        <v>-10.77778</v>
      </c>
      <c r="R89" s="6">
        <f>'CL &amp; Data'!M407</f>
        <v>-12.491338000000001</v>
      </c>
      <c r="S89" s="13">
        <f t="shared" si="7"/>
        <v>-3.9804690000000011</v>
      </c>
      <c r="T89" s="6">
        <f>'CL &amp; Data'!N407</f>
        <v>-11.103732000000001</v>
      </c>
    </row>
    <row r="90" spans="2:20" x14ac:dyDescent="0.25">
      <c r="B90" s="6">
        <f>'CL &amp; Data'!B302/1000000000</f>
        <v>8.7012999999999998</v>
      </c>
      <c r="D90" s="6">
        <f>'CL &amp; Data'!C302</f>
        <v>-10.612337</v>
      </c>
      <c r="E90" s="13">
        <f t="shared" si="4"/>
        <v>-3.1405561999999998</v>
      </c>
      <c r="F90" s="6">
        <f>'CL &amp; Data'!D302</f>
        <v>-12.536265999999999</v>
      </c>
      <c r="H90" s="6">
        <f>'CL &amp; Data'!C408</f>
        <v>-12.804472000000001</v>
      </c>
      <c r="I90" s="13">
        <f t="shared" si="5"/>
        <v>-4.5767278999999998</v>
      </c>
      <c r="J90" s="6">
        <f>'CL &amp; Data'!D408</f>
        <v>-11.808555999999999</v>
      </c>
      <c r="L90" s="6">
        <f>'CL &amp; Data'!L302/1000000000</f>
        <v>8.7012999999999998</v>
      </c>
      <c r="N90" s="6">
        <f>'CL &amp; Data'!M302</f>
        <v>-11.662940000000001</v>
      </c>
      <c r="O90" s="13">
        <f t="shared" si="6"/>
        <v>-3.4141359000000016</v>
      </c>
      <c r="P90" s="6">
        <f>'CL &amp; Data'!N302</f>
        <v>-11.066041999999999</v>
      </c>
      <c r="R90" s="6">
        <f>'CL &amp; Data'!M408</f>
        <v>-12.720262</v>
      </c>
      <c r="S90" s="13">
        <f t="shared" si="7"/>
        <v>-4.2093930000000004</v>
      </c>
      <c r="T90" s="6">
        <f>'CL &amp; Data'!N408</f>
        <v>-11.457786</v>
      </c>
    </row>
    <row r="91" spans="2:20" x14ac:dyDescent="0.25">
      <c r="B91" s="6">
        <f>'CL &amp; Data'!B303/1000000000</f>
        <v>8.8011999999999997</v>
      </c>
      <c r="D91" s="6">
        <f>'CL &amp; Data'!C303</f>
        <v>-10.87119</v>
      </c>
      <c r="E91" s="13">
        <f t="shared" si="4"/>
        <v>-3.3994092</v>
      </c>
      <c r="F91" s="6">
        <f>'CL &amp; Data'!D303</f>
        <v>-12.55667</v>
      </c>
      <c r="H91" s="6">
        <f>'CL &amp; Data'!C409</f>
        <v>-13.008468000000001</v>
      </c>
      <c r="I91" s="13">
        <f t="shared" si="5"/>
        <v>-4.7807238999999999</v>
      </c>
      <c r="J91" s="6">
        <f>'CL &amp; Data'!D409</f>
        <v>-11.397287</v>
      </c>
      <c r="L91" s="6">
        <f>'CL &amp; Data'!L303/1000000000</f>
        <v>8.8011999999999997</v>
      </c>
      <c r="N91" s="6">
        <f>'CL &amp; Data'!M303</f>
        <v>-11.700027</v>
      </c>
      <c r="O91" s="13">
        <f t="shared" si="6"/>
        <v>-3.4512229000000012</v>
      </c>
      <c r="P91" s="6">
        <f>'CL &amp; Data'!N303</f>
        <v>-10.809664</v>
      </c>
      <c r="R91" s="6">
        <f>'CL &amp; Data'!M409</f>
        <v>-12.873711999999999</v>
      </c>
      <c r="S91" s="13">
        <f t="shared" si="7"/>
        <v>-4.3628429999999998</v>
      </c>
      <c r="T91" s="6">
        <f>'CL &amp; Data'!N409</f>
        <v>-11.130967999999999</v>
      </c>
    </row>
    <row r="92" spans="2:20" x14ac:dyDescent="0.25">
      <c r="B92" s="6">
        <f>'CL &amp; Data'!B304/1000000000</f>
        <v>8.9010999999999996</v>
      </c>
      <c r="D92" s="6">
        <f>'CL &amp; Data'!C304</f>
        <v>-11.129453</v>
      </c>
      <c r="E92" s="13">
        <f t="shared" si="4"/>
        <v>-3.6576721999999995</v>
      </c>
      <c r="F92" s="6">
        <f>'CL &amp; Data'!D304</f>
        <v>-13.278186</v>
      </c>
      <c r="H92" s="6">
        <f>'CL &amp; Data'!C410</f>
        <v>-13.366201999999999</v>
      </c>
      <c r="I92" s="13">
        <f t="shared" si="5"/>
        <v>-5.1384578999999988</v>
      </c>
      <c r="J92" s="6">
        <f>'CL &amp; Data'!D410</f>
        <v>-11.817626000000001</v>
      </c>
      <c r="L92" s="6">
        <f>'CL &amp; Data'!L304/1000000000</f>
        <v>8.9010999999999996</v>
      </c>
      <c r="N92" s="6">
        <f>'CL &amp; Data'!M304</f>
        <v>-11.721104</v>
      </c>
      <c r="O92" s="13">
        <f t="shared" si="6"/>
        <v>-3.4722999000000012</v>
      </c>
      <c r="P92" s="6">
        <f>'CL &amp; Data'!N304</f>
        <v>-11.227632</v>
      </c>
      <c r="R92" s="6">
        <f>'CL &amp; Data'!M410</f>
        <v>-13.184307</v>
      </c>
      <c r="S92" s="13">
        <f t="shared" si="7"/>
        <v>-4.6734380000000009</v>
      </c>
      <c r="T92" s="6">
        <f>'CL &amp; Data'!N410</f>
        <v>-11.558522999999999</v>
      </c>
    </row>
    <row r="93" spans="2:20" x14ac:dyDescent="0.25">
      <c r="B93" s="6">
        <f>'CL &amp; Data'!B305/1000000000</f>
        <v>9.0009999999999994</v>
      </c>
      <c r="D93" s="6">
        <f>'CL &amp; Data'!C305</f>
        <v>-11.412437000000001</v>
      </c>
      <c r="E93" s="13">
        <f t="shared" si="4"/>
        <v>-3.9406562000000003</v>
      </c>
      <c r="F93" s="6">
        <f>'CL &amp; Data'!D305</f>
        <v>-13.112228999999999</v>
      </c>
      <c r="H93" s="6">
        <f>'CL &amp; Data'!C411</f>
        <v>-13.313404</v>
      </c>
      <c r="I93" s="13">
        <f t="shared" si="5"/>
        <v>-5.0856598999999996</v>
      </c>
      <c r="J93" s="6">
        <f>'CL &amp; Data'!D411</f>
        <v>-11.523878</v>
      </c>
      <c r="L93" s="6">
        <f>'CL &amp; Data'!L305/1000000000</f>
        <v>9.0009999999999994</v>
      </c>
      <c r="N93" s="6">
        <f>'CL &amp; Data'!M305</f>
        <v>-11.771463000000001</v>
      </c>
      <c r="O93" s="13">
        <f t="shared" si="6"/>
        <v>-3.5226589000000015</v>
      </c>
      <c r="P93" s="6">
        <f>'CL &amp; Data'!N305</f>
        <v>-11.145177</v>
      </c>
      <c r="R93" s="6">
        <f>'CL &amp; Data'!M411</f>
        <v>-13.017562</v>
      </c>
      <c r="S93" s="13">
        <f t="shared" si="7"/>
        <v>-4.5066930000000003</v>
      </c>
      <c r="T93" s="6">
        <f>'CL &amp; Data'!N411</f>
        <v>-11.319902000000001</v>
      </c>
    </row>
    <row r="94" spans="2:20" x14ac:dyDescent="0.25">
      <c r="B94" s="6">
        <f>'CL &amp; Data'!B306/1000000000</f>
        <v>9.1008999999999993</v>
      </c>
      <c r="D94" s="6">
        <f>'CL &amp; Data'!C306</f>
        <v>-11.628847</v>
      </c>
      <c r="E94" s="13">
        <f t="shared" si="4"/>
        <v>-4.1570662</v>
      </c>
      <c r="F94" s="6">
        <f>'CL &amp; Data'!D306</f>
        <v>-13.466732</v>
      </c>
      <c r="H94" s="6">
        <f>'CL &amp; Data'!C412</f>
        <v>-13.356935999999999</v>
      </c>
      <c r="I94" s="13">
        <f t="shared" si="5"/>
        <v>-5.1291918999999986</v>
      </c>
      <c r="J94" s="6">
        <f>'CL &amp; Data'!D412</f>
        <v>-11.858121000000001</v>
      </c>
      <c r="L94" s="6">
        <f>'CL &amp; Data'!L306/1000000000</f>
        <v>9.1008999999999993</v>
      </c>
      <c r="N94" s="6">
        <f>'CL &amp; Data'!M306</f>
        <v>-11.835684000000001</v>
      </c>
      <c r="O94" s="13">
        <f t="shared" si="6"/>
        <v>-3.5868799000000013</v>
      </c>
      <c r="P94" s="6">
        <f>'CL &amp; Data'!N306</f>
        <v>-11.642927999999999</v>
      </c>
      <c r="R94" s="6">
        <f>'CL &amp; Data'!M412</f>
        <v>-12.999480999999999</v>
      </c>
      <c r="S94" s="13">
        <f t="shared" si="7"/>
        <v>-4.4886119999999998</v>
      </c>
      <c r="T94" s="6">
        <f>'CL &amp; Data'!N412</f>
        <v>-11.668602</v>
      </c>
    </row>
    <row r="95" spans="2:20" x14ac:dyDescent="0.25">
      <c r="B95" s="6">
        <f>'CL &amp; Data'!B307/1000000000</f>
        <v>9.2007999999999992</v>
      </c>
      <c r="D95" s="6">
        <f>'CL &amp; Data'!C307</f>
        <v>-11.84751</v>
      </c>
      <c r="E95" s="13">
        <f t="shared" si="4"/>
        <v>-4.3757291999999994</v>
      </c>
      <c r="F95" s="6">
        <f>'CL &amp; Data'!D307</f>
        <v>-13.002779</v>
      </c>
      <c r="H95" s="6">
        <f>'CL &amp; Data'!C413</f>
        <v>-13.306266000000001</v>
      </c>
      <c r="I95" s="13">
        <f t="shared" si="5"/>
        <v>-5.0785219000000001</v>
      </c>
      <c r="J95" s="6">
        <f>'CL &amp; Data'!D413</f>
        <v>-11.606358999999999</v>
      </c>
      <c r="L95" s="6">
        <f>'CL &amp; Data'!L307/1000000000</f>
        <v>9.2007999999999992</v>
      </c>
      <c r="N95" s="6">
        <f>'CL &amp; Data'!M307</f>
        <v>-11.926824999999999</v>
      </c>
      <c r="O95" s="13">
        <f t="shared" si="6"/>
        <v>-3.6780208999999999</v>
      </c>
      <c r="P95" s="6">
        <f>'CL &amp; Data'!N307</f>
        <v>-11.572696000000001</v>
      </c>
      <c r="R95" s="6">
        <f>'CL &amp; Data'!M413</f>
        <v>-12.869281000000001</v>
      </c>
      <c r="S95" s="13">
        <f t="shared" si="7"/>
        <v>-4.3584120000000013</v>
      </c>
      <c r="T95" s="6">
        <f>'CL &amp; Data'!N413</f>
        <v>-11.410513999999999</v>
      </c>
    </row>
    <row r="96" spans="2:20" x14ac:dyDescent="0.25">
      <c r="B96" s="6">
        <f>'CL &amp; Data'!B308/1000000000</f>
        <v>9.3007000000000009</v>
      </c>
      <c r="D96" s="6">
        <f>'CL &amp; Data'!C308</f>
        <v>-11.990098</v>
      </c>
      <c r="E96" s="13">
        <f t="shared" si="4"/>
        <v>-4.5183171999999994</v>
      </c>
      <c r="F96" s="6">
        <f>'CL &amp; Data'!D308</f>
        <v>-12.899843000000001</v>
      </c>
      <c r="H96" s="6">
        <f>'CL &amp; Data'!C414</f>
        <v>-13.388859999999999</v>
      </c>
      <c r="I96" s="13">
        <f t="shared" si="5"/>
        <v>-5.1611158999999986</v>
      </c>
      <c r="J96" s="6">
        <f>'CL &amp; Data'!D414</f>
        <v>-11.763012</v>
      </c>
      <c r="L96" s="6">
        <f>'CL &amp; Data'!L308/1000000000</f>
        <v>9.3007000000000009</v>
      </c>
      <c r="N96" s="6">
        <f>'CL &amp; Data'!M308</f>
        <v>-12.031706</v>
      </c>
      <c r="O96" s="13">
        <f t="shared" si="6"/>
        <v>-3.7829019000000006</v>
      </c>
      <c r="P96" s="6">
        <f>'CL &amp; Data'!N308</f>
        <v>-11.926545000000001</v>
      </c>
      <c r="R96" s="6">
        <f>'CL &amp; Data'!M414</f>
        <v>-12.963685999999999</v>
      </c>
      <c r="S96" s="13">
        <f t="shared" si="7"/>
        <v>-4.4528169999999996</v>
      </c>
      <c r="T96" s="6">
        <f>'CL &amp; Data'!N414</f>
        <v>-11.666978</v>
      </c>
    </row>
    <row r="97" spans="2:20" x14ac:dyDescent="0.25">
      <c r="B97" s="6">
        <f>'CL &amp; Data'!B309/1000000000</f>
        <v>9.4006000000000007</v>
      </c>
      <c r="D97" s="6">
        <f>'CL &amp; Data'!C309</f>
        <v>-12.155234</v>
      </c>
      <c r="E97" s="13">
        <f t="shared" si="4"/>
        <v>-4.6834531999999998</v>
      </c>
      <c r="F97" s="6">
        <f>'CL &amp; Data'!D309</f>
        <v>-12.415869000000001</v>
      </c>
      <c r="H97" s="6">
        <f>'CL &amp; Data'!C415</f>
        <v>-13.563727999999999</v>
      </c>
      <c r="I97" s="13">
        <f t="shared" si="5"/>
        <v>-5.3359838999999987</v>
      </c>
      <c r="J97" s="6">
        <f>'CL &amp; Data'!D415</f>
        <v>-11.658770000000001</v>
      </c>
      <c r="L97" s="6">
        <f>'CL &amp; Data'!L309/1000000000</f>
        <v>9.4006000000000007</v>
      </c>
      <c r="N97" s="6">
        <f>'CL &amp; Data'!M309</f>
        <v>-12.194877999999999</v>
      </c>
      <c r="O97" s="13">
        <f t="shared" si="6"/>
        <v>-3.9460739</v>
      </c>
      <c r="P97" s="6">
        <f>'CL &amp; Data'!N309</f>
        <v>-11.695812</v>
      </c>
      <c r="R97" s="6">
        <f>'CL &amp; Data'!M415</f>
        <v>-13.218838999999999</v>
      </c>
      <c r="S97" s="13">
        <f t="shared" si="7"/>
        <v>-4.7079699999999995</v>
      </c>
      <c r="T97" s="6">
        <f>'CL &amp; Data'!N415</f>
        <v>-11.503078</v>
      </c>
    </row>
    <row r="98" spans="2:20" x14ac:dyDescent="0.25">
      <c r="B98" s="6">
        <f>'CL &amp; Data'!B310/1000000000</f>
        <v>9.5005000000000006</v>
      </c>
      <c r="D98" s="6">
        <f>'CL &amp; Data'!C310</f>
        <v>-12.198472000000001</v>
      </c>
      <c r="E98" s="13">
        <f t="shared" si="4"/>
        <v>-4.7266912000000003</v>
      </c>
      <c r="F98" s="6">
        <f>'CL &amp; Data'!D310</f>
        <v>-12.0741</v>
      </c>
      <c r="H98" s="6">
        <f>'CL &amp; Data'!C416</f>
        <v>-13.520864</v>
      </c>
      <c r="I98" s="13">
        <f t="shared" si="5"/>
        <v>-5.2931198999999989</v>
      </c>
      <c r="J98" s="6">
        <f>'CL &amp; Data'!D416</f>
        <v>-11.680232999999999</v>
      </c>
      <c r="L98" s="6">
        <f>'CL &amp; Data'!L310/1000000000</f>
        <v>9.5005000000000006</v>
      </c>
      <c r="N98" s="6">
        <f>'CL &amp; Data'!M310</f>
        <v>-12.306198</v>
      </c>
      <c r="O98" s="13">
        <f t="shared" si="6"/>
        <v>-4.057393900000001</v>
      </c>
      <c r="P98" s="6">
        <f>'CL &amp; Data'!N310</f>
        <v>-11.720839</v>
      </c>
      <c r="R98" s="6">
        <f>'CL &amp; Data'!M416</f>
        <v>-13.266976</v>
      </c>
      <c r="S98" s="13">
        <f t="shared" si="7"/>
        <v>-4.7561070000000001</v>
      </c>
      <c r="T98" s="6">
        <f>'CL &amp; Data'!N416</f>
        <v>-11.687991999999999</v>
      </c>
    </row>
    <row r="99" spans="2:20" x14ac:dyDescent="0.25">
      <c r="B99" s="6">
        <f>'CL &amp; Data'!B311/1000000000</f>
        <v>9.6004000000000005</v>
      </c>
      <c r="D99" s="6">
        <f>'CL &amp; Data'!C311</f>
        <v>-12.248206</v>
      </c>
      <c r="E99" s="13">
        <f t="shared" si="4"/>
        <v>-4.7764251999999994</v>
      </c>
      <c r="F99" s="6">
        <f>'CL &amp; Data'!D311</f>
        <v>-11.842136</v>
      </c>
      <c r="H99" s="6">
        <f>'CL &amp; Data'!C417</f>
        <v>-13.719950000000001</v>
      </c>
      <c r="I99" s="13">
        <f t="shared" si="5"/>
        <v>-5.4922059000000001</v>
      </c>
      <c r="J99" s="6">
        <f>'CL &amp; Data'!D417</f>
        <v>-11.582658</v>
      </c>
      <c r="L99" s="6">
        <f>'CL &amp; Data'!L311/1000000000</f>
        <v>9.6004000000000005</v>
      </c>
      <c r="N99" s="6">
        <f>'CL &amp; Data'!M311</f>
        <v>-12.418198</v>
      </c>
      <c r="O99" s="13">
        <f t="shared" si="6"/>
        <v>-4.1693939000000011</v>
      </c>
      <c r="P99" s="6">
        <f>'CL &amp; Data'!N311</f>
        <v>-11.427327999999999</v>
      </c>
      <c r="R99" s="6">
        <f>'CL &amp; Data'!M417</f>
        <v>-13.472567</v>
      </c>
      <c r="S99" s="13">
        <f t="shared" si="7"/>
        <v>-4.9616980000000002</v>
      </c>
      <c r="T99" s="6">
        <f>'CL &amp; Data'!N417</f>
        <v>-11.443688</v>
      </c>
    </row>
    <row r="100" spans="2:20" x14ac:dyDescent="0.25">
      <c r="B100" s="6">
        <f>'CL &amp; Data'!B312/1000000000</f>
        <v>9.7003000000000004</v>
      </c>
      <c r="D100" s="6">
        <f>'CL &amp; Data'!C312</f>
        <v>-12.218266</v>
      </c>
      <c r="E100" s="13">
        <f t="shared" si="4"/>
        <v>-4.7464851999999995</v>
      </c>
      <c r="F100" s="6">
        <f>'CL &amp; Data'!D312</f>
        <v>-11.473909000000001</v>
      </c>
      <c r="H100" s="6">
        <f>'CL &amp; Data'!C418</f>
        <v>-13.690626999999999</v>
      </c>
      <c r="I100" s="13">
        <f t="shared" si="5"/>
        <v>-5.4628828999999985</v>
      </c>
      <c r="J100" s="6">
        <f>'CL &amp; Data'!D418</f>
        <v>-11.370006999999999</v>
      </c>
      <c r="L100" s="6">
        <f>'CL &amp; Data'!L312/1000000000</f>
        <v>9.7003000000000004</v>
      </c>
      <c r="N100" s="6">
        <f>'CL &amp; Data'!M312</f>
        <v>-12.424967000000001</v>
      </c>
      <c r="O100" s="13">
        <f t="shared" si="6"/>
        <v>-4.1761629000000013</v>
      </c>
      <c r="P100" s="6">
        <f>'CL &amp; Data'!N312</f>
        <v>-11.330399999999999</v>
      </c>
      <c r="R100" s="6">
        <f>'CL &amp; Data'!M418</f>
        <v>-13.461688000000001</v>
      </c>
      <c r="S100" s="13">
        <f t="shared" si="7"/>
        <v>-4.950819000000001</v>
      </c>
      <c r="T100" s="6">
        <f>'CL &amp; Data'!N418</f>
        <v>-11.467409999999999</v>
      </c>
    </row>
    <row r="101" spans="2:20" x14ac:dyDescent="0.25">
      <c r="B101" s="6">
        <f>'CL &amp; Data'!B313/1000000000</f>
        <v>9.8002000000000002</v>
      </c>
      <c r="D101" s="6">
        <f>'CL &amp; Data'!C313</f>
        <v>-12.240518</v>
      </c>
      <c r="E101" s="13">
        <f t="shared" si="4"/>
        <v>-4.7687371999999995</v>
      </c>
      <c r="F101" s="6">
        <f>'CL &amp; Data'!D313</f>
        <v>-11.594569</v>
      </c>
      <c r="H101" s="6">
        <f>'CL &amp; Data'!C419</f>
        <v>-13.814959999999999</v>
      </c>
      <c r="I101" s="13">
        <f t="shared" si="5"/>
        <v>-5.5872158999999986</v>
      </c>
      <c r="J101" s="6">
        <f>'CL &amp; Data'!D419</f>
        <v>-11.393188</v>
      </c>
      <c r="L101" s="6">
        <f>'CL &amp; Data'!L313/1000000000</f>
        <v>9.8002000000000002</v>
      </c>
      <c r="N101" s="6">
        <f>'CL &amp; Data'!M313</f>
        <v>-12.487453</v>
      </c>
      <c r="O101" s="13">
        <f t="shared" si="6"/>
        <v>-4.2386489000000012</v>
      </c>
      <c r="P101" s="6">
        <f>'CL &amp; Data'!N313</f>
        <v>-11.22358</v>
      </c>
      <c r="R101" s="6">
        <f>'CL &amp; Data'!M419</f>
        <v>-13.587126</v>
      </c>
      <c r="S101" s="13">
        <f t="shared" si="7"/>
        <v>-5.076257</v>
      </c>
      <c r="T101" s="6">
        <f>'CL &amp; Data'!N419</f>
        <v>-11.310974999999999</v>
      </c>
    </row>
    <row r="102" spans="2:20" x14ac:dyDescent="0.25">
      <c r="B102" s="6">
        <f>'CL &amp; Data'!B314/1000000000</f>
        <v>9.9001000000000001</v>
      </c>
      <c r="D102" s="6">
        <f>'CL &amp; Data'!C314</f>
        <v>-12.202705</v>
      </c>
      <c r="E102" s="13">
        <f t="shared" si="4"/>
        <v>-4.7309241999999996</v>
      </c>
      <c r="F102" s="6">
        <f>'CL &amp; Data'!D314</f>
        <v>-11.108095</v>
      </c>
      <c r="H102" s="6">
        <f>'CL &amp; Data'!C420</f>
        <v>-14.152991</v>
      </c>
      <c r="I102" s="13">
        <f t="shared" si="5"/>
        <v>-5.9252468999999994</v>
      </c>
      <c r="J102" s="6">
        <f>'CL &amp; Data'!D420</f>
        <v>-10.798762999999999</v>
      </c>
      <c r="L102" s="6">
        <f>'CL &amp; Data'!L314/1000000000</f>
        <v>9.9001000000000001</v>
      </c>
      <c r="N102" s="6">
        <f>'CL &amp; Data'!M314</f>
        <v>-12.489777999999999</v>
      </c>
      <c r="O102" s="13">
        <f t="shared" si="6"/>
        <v>-4.2409739000000002</v>
      </c>
      <c r="P102" s="6">
        <f>'CL &amp; Data'!N314</f>
        <v>-10.941107000000001</v>
      </c>
      <c r="R102" s="6">
        <f>'CL &amp; Data'!M420</f>
        <v>-13.304592</v>
      </c>
      <c r="S102" s="13">
        <f t="shared" si="7"/>
        <v>-4.793723</v>
      </c>
      <c r="T102" s="6">
        <f>'CL &amp; Data'!N420</f>
        <v>-10.287922999999999</v>
      </c>
    </row>
    <row r="103" spans="2:20" x14ac:dyDescent="0.25">
      <c r="B103" s="6">
        <f>'CL &amp; Data'!B315/1000000000</f>
        <v>10</v>
      </c>
      <c r="D103" s="6">
        <f>'CL &amp; Data'!C315</f>
        <v>-12.200374</v>
      </c>
      <c r="E103" s="13">
        <f t="shared" si="4"/>
        <v>-4.7285931999999997</v>
      </c>
      <c r="F103" s="6">
        <f>'CL &amp; Data'!D315</f>
        <v>-10.934646000000001</v>
      </c>
      <c r="H103" s="6">
        <f>'CL &amp; Data'!C421</f>
        <v>-14.564555</v>
      </c>
      <c r="I103" s="13">
        <f t="shared" si="5"/>
        <v>-6.3368108999999997</v>
      </c>
      <c r="J103" s="6">
        <f>'CL &amp; Data'!D421</f>
        <v>-10.376401</v>
      </c>
      <c r="L103" s="6">
        <f>'CL &amp; Data'!L315/1000000000</f>
        <v>10</v>
      </c>
      <c r="N103" s="6">
        <f>'CL &amp; Data'!M315</f>
        <v>-12.538128</v>
      </c>
      <c r="O103" s="13">
        <f t="shared" si="6"/>
        <v>-4.2893239000000012</v>
      </c>
      <c r="P103" s="6">
        <f>'CL &amp; Data'!N315</f>
        <v>-10.733477000000001</v>
      </c>
      <c r="R103" s="6">
        <f>'CL &amp; Data'!M421</f>
        <v>-13.027969000000001</v>
      </c>
      <c r="S103" s="13">
        <f t="shared" si="7"/>
        <v>-4.517100000000001</v>
      </c>
      <c r="T103" s="6">
        <f>'CL &amp; Data'!N421</f>
        <v>-9.2026453000000004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628"/>
  <sheetViews>
    <sheetView topLeftCell="Q5" workbookViewId="0">
      <selection activeCell="AM6" sqref="AM6"/>
    </sheetView>
  </sheetViews>
  <sheetFormatPr defaultRowHeight="15" x14ac:dyDescent="0.25"/>
  <cols>
    <col min="1" max="1" width="13.7109375" style="40" customWidth="1"/>
    <col min="2" max="3" width="25.85546875" style="73" bestFit="1" customWidth="1"/>
    <col min="4" max="4" width="6.28515625" style="73" customWidth="1"/>
    <col min="5" max="5" width="5.7109375" style="73" customWidth="1"/>
    <col min="6" max="6" width="4.42578125" style="73" customWidth="1"/>
    <col min="7" max="7" width="3.42578125" style="73" customWidth="1"/>
    <col min="8" max="8" width="2" style="7" customWidth="1"/>
    <col min="9" max="9" width="13.7109375" style="5" customWidth="1"/>
    <col min="10" max="10" width="14.42578125" style="5" bestFit="1" customWidth="1"/>
    <col min="11" max="23" width="14.28515625" style="5" customWidth="1"/>
    <col min="24" max="24" width="13.7109375" style="40" customWidth="1"/>
    <col min="25" max="25" width="7" style="73" customWidth="1"/>
    <col min="26" max="26" width="25.85546875" style="73" bestFit="1" customWidth="1"/>
    <col min="27" max="27" width="26.28515625" style="73" bestFit="1" customWidth="1"/>
    <col min="28" max="28" width="5" style="73" customWidth="1"/>
    <col min="29" max="29" width="4.5703125" style="73" customWidth="1"/>
    <col min="30" max="30" width="3.140625" style="73" customWidth="1"/>
    <col min="31" max="31" width="2" style="7" customWidth="1"/>
    <col min="32" max="32" width="13.7109375" style="5" customWidth="1"/>
    <col min="33" max="33" width="14.5703125" style="5" bestFit="1" customWidth="1"/>
    <col min="34" max="34" width="14.5703125" style="5" customWidth="1"/>
    <col min="47" max="47" width="2" style="7" customWidth="1"/>
    <col min="48" max="16384" width="9.140625" style="3"/>
  </cols>
  <sheetData>
    <row r="1" spans="1:47" x14ac:dyDescent="0.25">
      <c r="B1" t="s">
        <v>101</v>
      </c>
      <c r="C1"/>
      <c r="D1"/>
      <c r="E1"/>
      <c r="F1"/>
      <c r="I1" s="5" t="s">
        <v>203</v>
      </c>
      <c r="J1" s="43" t="str">
        <f>E8</f>
        <v>IIP3 +24 dBm Log Mag(dBm)</v>
      </c>
      <c r="K1" s="43" t="str">
        <f>D8</f>
        <v>OIP3 +24dBm Log Mag(dBm)</v>
      </c>
      <c r="L1" s="5" t="s">
        <v>203</v>
      </c>
      <c r="M1" s="43" t="str">
        <f>C112</f>
        <v>IIP3 +20 dBm Log Mag(dBm)</v>
      </c>
      <c r="N1" s="43" t="str">
        <f>D112</f>
        <v>OIP3 +20dBm Log Mag(dBm)</v>
      </c>
      <c r="O1" s="5" t="s">
        <v>203</v>
      </c>
      <c r="P1" s="43" t="str">
        <f>C216</f>
        <v>IIP3 +18 dBm Log Mag(dBm)</v>
      </c>
      <c r="Q1" s="43" t="str">
        <f>D216</f>
        <v>OIP3 +18dBm Log Mag(dBm)</v>
      </c>
      <c r="R1" s="5" t="s">
        <v>203</v>
      </c>
      <c r="S1" s="43" t="str">
        <f>C320</f>
        <v>IIP3 +16 dBm Log Mag(dBm)</v>
      </c>
      <c r="T1" s="43" t="str">
        <f>D320</f>
        <v>OIP3 +16dBm Log Mag(dBm)</v>
      </c>
      <c r="U1" s="5" t="s">
        <v>203</v>
      </c>
      <c r="V1" s="43" t="str">
        <f>C424</f>
        <v>IIP3 +14 dBm Log Mag(dBm)</v>
      </c>
      <c r="W1" s="43" t="str">
        <f>D424</f>
        <v>OIP3 +14dBm Log Mag(dBm)</v>
      </c>
      <c r="Y1" t="s">
        <v>101</v>
      </c>
      <c r="Z1"/>
      <c r="AA1"/>
      <c r="AB1"/>
      <c r="AC1"/>
      <c r="AF1" s="5" t="s">
        <v>203</v>
      </c>
      <c r="AG1" s="43" t="str">
        <f>AB8</f>
        <v>IIP3 +24 dBm Log Mag(dBm)</v>
      </c>
      <c r="AH1" s="43" t="str">
        <f>AA8</f>
        <v>OIP3 +24dBm Log Mag(dBm)</v>
      </c>
      <c r="AI1" s="5" t="s">
        <v>203</v>
      </c>
      <c r="AJ1" s="43" t="str">
        <f>Z112</f>
        <v>IIP3 +20 dBm Log Mag(dBm)</v>
      </c>
      <c r="AK1" s="43" t="str">
        <f>AA112</f>
        <v>OIP3 +20dBm Log Mag(dBm)</v>
      </c>
      <c r="AL1" s="5" t="s">
        <v>203</v>
      </c>
      <c r="AM1" s="43" t="str">
        <f>Z216</f>
        <v>IIP3 +18 dBm Log Mag(dBm)</v>
      </c>
      <c r="AN1" s="43" t="str">
        <f>AA216</f>
        <v>OIP3 +18dBm Log Mag(dBm)</v>
      </c>
      <c r="AO1" s="5" t="s">
        <v>203</v>
      </c>
      <c r="AP1" s="43" t="str">
        <f>Z320</f>
        <v>IIP3 +16 dBm Log Mag(dBm)</v>
      </c>
      <c r="AQ1" s="43" t="str">
        <f>AA320</f>
        <v>OIP3 +16dBm Log Mag(dBm)</v>
      </c>
      <c r="AR1" s="5" t="s">
        <v>203</v>
      </c>
      <c r="AS1" s="43" t="str">
        <f>Z424</f>
        <v>IIP3 +14 dBm Log Mag(dBm)</v>
      </c>
      <c r="AT1" s="43" t="str">
        <f>AA424</f>
        <v>OIP3 +14dBm Log Mag(dBm)</v>
      </c>
    </row>
    <row r="2" spans="1:47" x14ac:dyDescent="0.25">
      <c r="A2" s="39" t="s">
        <v>115</v>
      </c>
      <c r="B2" t="s">
        <v>102</v>
      </c>
      <c r="C2" t="s">
        <v>103</v>
      </c>
      <c r="D2" t="s">
        <v>104</v>
      </c>
      <c r="E2" t="s">
        <v>213</v>
      </c>
      <c r="F2"/>
      <c r="J2" s="76" t="s">
        <v>227</v>
      </c>
      <c r="M2" s="76" t="s">
        <v>228</v>
      </c>
      <c r="P2" s="76" t="s">
        <v>229</v>
      </c>
      <c r="S2" s="76" t="s">
        <v>230</v>
      </c>
      <c r="V2" s="76" t="s">
        <v>295</v>
      </c>
      <c r="X2" s="39" t="s">
        <v>116</v>
      </c>
      <c r="Y2" t="s">
        <v>102</v>
      </c>
      <c r="Z2" t="s">
        <v>103</v>
      </c>
      <c r="AA2" t="s">
        <v>104</v>
      </c>
      <c r="AB2" t="s">
        <v>213</v>
      </c>
      <c r="AC2"/>
      <c r="AG2" s="76" t="s">
        <v>227</v>
      </c>
      <c r="AI2" s="5"/>
      <c r="AJ2" s="76" t="s">
        <v>228</v>
      </c>
      <c r="AK2" s="5"/>
      <c r="AL2" s="5"/>
      <c r="AM2" s="76" t="s">
        <v>229</v>
      </c>
      <c r="AN2" s="5"/>
      <c r="AO2" s="5"/>
      <c r="AP2" s="76" t="s">
        <v>230</v>
      </c>
      <c r="AQ2" s="5"/>
      <c r="AR2" s="5"/>
      <c r="AS2" s="76" t="s">
        <v>295</v>
      </c>
      <c r="AT2" s="5"/>
    </row>
    <row r="3" spans="1:47" s="18" customFormat="1" x14ac:dyDescent="0.25">
      <c r="A3" s="40"/>
      <c r="B3" t="s">
        <v>214</v>
      </c>
      <c r="C3"/>
      <c r="D3"/>
      <c r="E3"/>
      <c r="F3"/>
      <c r="G3" s="73"/>
      <c r="H3" s="16"/>
      <c r="I3" s="13" t="s">
        <v>12</v>
      </c>
      <c r="J3" s="17">
        <f>AVERAGE(J26:J97)</f>
        <v>31.139228638888888</v>
      </c>
      <c r="K3" s="17">
        <f>AVERAGE(K26:K97)</f>
        <v>23.098157722222226</v>
      </c>
      <c r="L3" s="13" t="s">
        <v>12</v>
      </c>
      <c r="M3" s="17">
        <f>AVERAGE(M26:M97)</f>
        <v>28.545475875000005</v>
      </c>
      <c r="N3" s="17">
        <f>AVERAGE(N26:N97)</f>
        <v>20.207934333333341</v>
      </c>
      <c r="O3" s="13" t="s">
        <v>12</v>
      </c>
      <c r="P3" s="17">
        <f>AVERAGE(P26:P97)</f>
        <v>26.635526180555544</v>
      </c>
      <c r="Q3" s="17">
        <f>AVERAGE(Q26:Q97)</f>
        <v>17.960861500000004</v>
      </c>
      <c r="R3" s="13" t="s">
        <v>12</v>
      </c>
      <c r="S3" s="17">
        <f>AVERAGE(S26:S97)</f>
        <v>23.94511259722222</v>
      </c>
      <c r="T3" s="17">
        <f>AVERAGE(T26:T97)</f>
        <v>14.684779023611112</v>
      </c>
      <c r="U3" s="13" t="s">
        <v>12</v>
      </c>
      <c r="V3" s="17">
        <f>AVERAGE(V26:V97)</f>
        <v>19.353043152777786</v>
      </c>
      <c r="W3" s="17">
        <f>AVERAGE(W26:W97)</f>
        <v>8.7575215495833341</v>
      </c>
      <c r="X3" s="40"/>
      <c r="Y3" t="s">
        <v>214</v>
      </c>
      <c r="Z3"/>
      <c r="AA3"/>
      <c r="AB3"/>
      <c r="AC3"/>
      <c r="AD3" s="73"/>
      <c r="AE3" s="16"/>
      <c r="AF3" s="13" t="s">
        <v>12</v>
      </c>
      <c r="AG3" s="17">
        <f>AVERAGE(AG26:AG97)</f>
        <v>31.355292361111108</v>
      </c>
      <c r="AH3" s="17">
        <f>AVERAGE(AH26:AH97)</f>
        <v>23.409609694444438</v>
      </c>
      <c r="AI3" s="13" t="s">
        <v>12</v>
      </c>
      <c r="AJ3" s="17">
        <f>AVERAGE(AJ26:AJ97)</f>
        <v>29.39220961111111</v>
      </c>
      <c r="AK3" s="17">
        <f>AVERAGE(AK26:AK97)</f>
        <v>21.161440986111117</v>
      </c>
      <c r="AL3" s="13" t="s">
        <v>12</v>
      </c>
      <c r="AM3" s="17">
        <f>AVERAGE(AM26:AM97)</f>
        <v>27.474738986111095</v>
      </c>
      <c r="AN3" s="17">
        <f>AVERAGE(AN26:AN97)</f>
        <v>18.930682583333333</v>
      </c>
      <c r="AO3" s="13" t="s">
        <v>12</v>
      </c>
      <c r="AP3" s="17">
        <f>AVERAGE(AP26:AP97)</f>
        <v>24.034094791666671</v>
      </c>
      <c r="AQ3" s="17">
        <f>AVERAGE(AQ26:AQ97)</f>
        <v>14.943093441666669</v>
      </c>
      <c r="AR3" s="13" t="s">
        <v>12</v>
      </c>
      <c r="AS3" s="17">
        <f>AVERAGE(AS26:AS97)</f>
        <v>19.652871041666668</v>
      </c>
      <c r="AT3" s="17">
        <f>AVERAGE(AT26:AT97)</f>
        <v>9.1945320930555585</v>
      </c>
      <c r="AU3" s="16"/>
    </row>
    <row r="4" spans="1:47" x14ac:dyDescent="0.25">
      <c r="B4" t="s">
        <v>231</v>
      </c>
      <c r="C4" t="s">
        <v>274</v>
      </c>
      <c r="D4" t="s">
        <v>281</v>
      </c>
      <c r="E4"/>
      <c r="F4"/>
      <c r="H4" s="8"/>
      <c r="Y4" t="s">
        <v>231</v>
      </c>
      <c r="Z4" t="s">
        <v>274</v>
      </c>
      <c r="AA4" t="s">
        <v>296</v>
      </c>
      <c r="AB4"/>
      <c r="AC4"/>
      <c r="AE4" s="8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8"/>
    </row>
    <row r="5" spans="1:47" x14ac:dyDescent="0.25">
      <c r="B5" t="s">
        <v>106</v>
      </c>
      <c r="C5"/>
      <c r="D5"/>
      <c r="E5"/>
      <c r="F5"/>
      <c r="H5" s="8"/>
      <c r="I5" s="6">
        <f t="shared" ref="I5:I36" si="0">B9/1000000000</f>
        <v>1</v>
      </c>
      <c r="J5" s="6">
        <f t="shared" ref="J5:J36" si="1">E9</f>
        <v>26.330411999999999</v>
      </c>
      <c r="K5" s="6">
        <f t="shared" ref="K5:K36" si="2">D9</f>
        <v>15.498559</v>
      </c>
      <c r="L5" s="6">
        <f>B9/1000000000</f>
        <v>1</v>
      </c>
      <c r="M5" s="6">
        <f>C113</f>
        <v>25.447935000000001</v>
      </c>
      <c r="N5" s="6">
        <f>D113</f>
        <v>14.366203000000001</v>
      </c>
      <c r="O5" s="6">
        <f>B9/1000000000</f>
        <v>1</v>
      </c>
      <c r="P5" s="6">
        <f>C217</f>
        <v>23.790899</v>
      </c>
      <c r="Q5" s="6">
        <f>D217</f>
        <v>12.311494</v>
      </c>
      <c r="R5" s="6">
        <f>B9/1000000000</f>
        <v>1</v>
      </c>
      <c r="S5" s="6">
        <f>C321</f>
        <v>22.283110000000001</v>
      </c>
      <c r="T5" s="6">
        <f>D321</f>
        <v>10.160603999999999</v>
      </c>
      <c r="U5" s="6">
        <f>B9/1000000000</f>
        <v>1</v>
      </c>
      <c r="V5" s="6">
        <f>C425</f>
        <v>20.257076000000001</v>
      </c>
      <c r="W5" s="6">
        <f>D425</f>
        <v>7.0835385000000004</v>
      </c>
      <c r="Y5" t="s">
        <v>106</v>
      </c>
      <c r="Z5"/>
      <c r="AA5"/>
      <c r="AB5"/>
      <c r="AC5"/>
      <c r="AE5" s="8"/>
      <c r="AF5" s="6">
        <f t="shared" ref="AF5:AF36" si="3">Y9/1000000000</f>
        <v>1</v>
      </c>
      <c r="AG5" s="6">
        <f t="shared" ref="AG5:AG36" si="4">AB9</f>
        <v>28.024334</v>
      </c>
      <c r="AH5" s="6">
        <f t="shared" ref="AH5:AH36" si="5">AA9</f>
        <v>15.110548</v>
      </c>
      <c r="AI5" s="6">
        <f>Y9/1000000000</f>
        <v>1</v>
      </c>
      <c r="AJ5" s="6">
        <f>Z113</f>
        <v>26.479469000000002</v>
      </c>
      <c r="AK5" s="6">
        <f>AA113</f>
        <v>13.317067</v>
      </c>
      <c r="AL5" s="6">
        <f>Y9/1000000000</f>
        <v>1</v>
      </c>
      <c r="AM5" s="43">
        <f>Z217</f>
        <v>24.964244999999998</v>
      </c>
      <c r="AN5" s="6">
        <f>AA217</f>
        <v>11.439887000000001</v>
      </c>
      <c r="AO5" s="6">
        <f>Y9/1000000000</f>
        <v>1</v>
      </c>
      <c r="AP5" s="6">
        <f>Z321</f>
        <v>24.161771999999999</v>
      </c>
      <c r="AQ5" s="6">
        <f>AA321</f>
        <v>10.124261000000001</v>
      </c>
      <c r="AR5" s="6">
        <f>Y9/1000000000</f>
        <v>1</v>
      </c>
      <c r="AS5" s="6">
        <f>Z425</f>
        <v>23.538671000000001</v>
      </c>
      <c r="AT5" s="6">
        <f>AA425</f>
        <v>8.6423501999999992</v>
      </c>
      <c r="AU5" s="8"/>
    </row>
    <row r="6" spans="1:47" x14ac:dyDescent="0.25">
      <c r="B6"/>
      <c r="C6"/>
      <c r="G6"/>
      <c r="H6" s="8"/>
      <c r="I6" s="6">
        <f t="shared" si="0"/>
        <v>1.1224489795918</v>
      </c>
      <c r="J6" s="6">
        <f t="shared" si="1"/>
        <v>25.992557999999999</v>
      </c>
      <c r="K6" s="6">
        <f t="shared" si="2"/>
        <v>15.817246000000001</v>
      </c>
      <c r="L6" s="6">
        <f t="shared" ref="L6:L69" si="6">B10/1000000000</f>
        <v>1.1224489795918</v>
      </c>
      <c r="M6" s="84">
        <f t="shared" ref="M6:N6" si="7">C114</f>
        <v>24.991060000000001</v>
      </c>
      <c r="N6" s="84">
        <f t="shared" si="7"/>
        <v>14.574883</v>
      </c>
      <c r="O6" s="84">
        <f t="shared" ref="O6:O69" si="8">B10/1000000000</f>
        <v>1.1224489795918</v>
      </c>
      <c r="P6" s="84">
        <f t="shared" ref="P6:Q6" si="9">C218</f>
        <v>23.155626000000002</v>
      </c>
      <c r="Q6" s="84">
        <f t="shared" si="9"/>
        <v>12.324165000000001</v>
      </c>
      <c r="R6" s="84">
        <f t="shared" ref="R6:R69" si="10">B10/1000000000</f>
        <v>1.1224489795918</v>
      </c>
      <c r="S6" s="84">
        <f t="shared" ref="S6:T6" si="11">C322</f>
        <v>21.267941</v>
      </c>
      <c r="T6" s="84">
        <f t="shared" si="11"/>
        <v>9.7577008999999997</v>
      </c>
      <c r="U6" s="84">
        <f t="shared" ref="U6:U69" si="12">B10/1000000000</f>
        <v>1.1224489795918</v>
      </c>
      <c r="V6" s="84">
        <f t="shared" ref="V6:W6" si="13">C426</f>
        <v>19.20018</v>
      </c>
      <c r="W6" s="84">
        <f t="shared" si="13"/>
        <v>6.6082219999999996</v>
      </c>
      <c r="AE6" s="8"/>
      <c r="AF6" s="6">
        <f t="shared" si="3"/>
        <v>1.1224489795918</v>
      </c>
      <c r="AG6" s="6">
        <f t="shared" si="4"/>
        <v>27.949069999999999</v>
      </c>
      <c r="AH6" s="6">
        <f t="shared" si="5"/>
        <v>15.770688</v>
      </c>
      <c r="AI6" s="6">
        <f t="shared" ref="AI6:AI69" si="14">Y10/1000000000</f>
        <v>1.1224489795918</v>
      </c>
      <c r="AJ6" s="84">
        <f t="shared" ref="AJ6:AK6" si="15">Z114</f>
        <v>26.137443999999999</v>
      </c>
      <c r="AK6" s="84">
        <f t="shared" si="15"/>
        <v>13.724277000000001</v>
      </c>
      <c r="AL6" s="84">
        <f t="shared" ref="AL6:AL69" si="16">Y10/1000000000</f>
        <v>1.1224489795918</v>
      </c>
      <c r="AM6" s="43">
        <f t="shared" ref="AM6:AN6" si="17">Z218</f>
        <v>24.657024</v>
      </c>
      <c r="AN6" s="84">
        <f t="shared" si="17"/>
        <v>11.867055000000001</v>
      </c>
      <c r="AO6" s="84">
        <f t="shared" ref="AO6:AO69" si="18">Y10/1000000000</f>
        <v>1.1224489795918</v>
      </c>
      <c r="AP6" s="84">
        <f t="shared" ref="AP6:AQ6" si="19">Z322</f>
        <v>23.334101</v>
      </c>
      <c r="AQ6" s="84">
        <f t="shared" si="19"/>
        <v>9.9656897000000004</v>
      </c>
      <c r="AR6" s="84">
        <f t="shared" ref="AR6:AR69" si="20">Y10/1000000000</f>
        <v>1.1224489795918</v>
      </c>
      <c r="AS6" s="84">
        <f t="shared" ref="AS6:AT6" si="21">Z426</f>
        <v>21.781362999999999</v>
      </c>
      <c r="AT6" s="84">
        <f t="shared" si="21"/>
        <v>7.4519963000000002</v>
      </c>
      <c r="AU6" s="8"/>
    </row>
    <row r="7" spans="1:47" x14ac:dyDescent="0.25">
      <c r="B7" t="s">
        <v>107</v>
      </c>
      <c r="C7"/>
      <c r="H7" s="8"/>
      <c r="I7" s="6">
        <f t="shared" si="0"/>
        <v>1.2448979591837002</v>
      </c>
      <c r="J7" s="6">
        <f t="shared" si="1"/>
        <v>26.073463</v>
      </c>
      <c r="K7" s="6">
        <f t="shared" si="2"/>
        <v>16.721744999999999</v>
      </c>
      <c r="L7" s="6">
        <f t="shared" si="6"/>
        <v>1.2448979591837002</v>
      </c>
      <c r="M7" s="84">
        <f t="shared" ref="M7:N7" si="22">C115</f>
        <v>24.445585000000001</v>
      </c>
      <c r="N7" s="84">
        <f t="shared" si="22"/>
        <v>14.850046000000001</v>
      </c>
      <c r="O7" s="84">
        <f t="shared" si="8"/>
        <v>1.2448979591837002</v>
      </c>
      <c r="P7" s="84">
        <f t="shared" ref="P7:Q7" si="23">C219</f>
        <v>22.774206</v>
      </c>
      <c r="Q7" s="84">
        <f t="shared" si="23"/>
        <v>12.749684999999999</v>
      </c>
      <c r="R7" s="84">
        <f t="shared" si="10"/>
        <v>1.2448979591837002</v>
      </c>
      <c r="S7" s="84">
        <f t="shared" ref="S7:T7" si="24">C323</f>
        <v>20.230442</v>
      </c>
      <c r="T7" s="84">
        <f t="shared" si="24"/>
        <v>9.5059900000000006</v>
      </c>
      <c r="U7" s="84">
        <f t="shared" si="12"/>
        <v>1.2448979591837002</v>
      </c>
      <c r="V7" s="84">
        <f t="shared" ref="V7:W7" si="25">C427</f>
        <v>18.318809999999999</v>
      </c>
      <c r="W7" s="84">
        <f t="shared" si="25"/>
        <v>6.5154071</v>
      </c>
      <c r="Y7" t="s">
        <v>107</v>
      </c>
      <c r="Z7"/>
      <c r="AE7" s="8"/>
      <c r="AF7" s="6">
        <f t="shared" si="3"/>
        <v>1.2448979591837002</v>
      </c>
      <c r="AG7" s="6">
        <f t="shared" si="4"/>
        <v>28.099339000000001</v>
      </c>
      <c r="AH7" s="6">
        <f t="shared" si="5"/>
        <v>16.882776</v>
      </c>
      <c r="AI7" s="6">
        <f t="shared" si="14"/>
        <v>1.2448979591837002</v>
      </c>
      <c r="AJ7" s="84">
        <f t="shared" ref="AJ7:AK7" si="26">Z115</f>
        <v>26.264005999999998</v>
      </c>
      <c r="AK7" s="84">
        <f t="shared" si="26"/>
        <v>14.810247</v>
      </c>
      <c r="AL7" s="84">
        <f t="shared" si="16"/>
        <v>1.2448979591837002</v>
      </c>
      <c r="AM7" s="43">
        <f t="shared" ref="AM7:AN7" si="27">Z219</f>
        <v>24.449833000000002</v>
      </c>
      <c r="AN7" s="84">
        <f t="shared" si="27"/>
        <v>12.604647999999999</v>
      </c>
      <c r="AO7" s="84">
        <f t="shared" si="18"/>
        <v>1.2448979591837002</v>
      </c>
      <c r="AP7" s="84">
        <f t="shared" ref="AP7:AQ7" si="28">Z323</f>
        <v>22.591501000000001</v>
      </c>
      <c r="AQ7" s="84">
        <f t="shared" si="28"/>
        <v>10.102828000000001</v>
      </c>
      <c r="AR7" s="84">
        <f t="shared" si="20"/>
        <v>1.2448979591837002</v>
      </c>
      <c r="AS7" s="84">
        <f t="shared" ref="AS7:AT7" si="29">Z427</f>
        <v>20.151163</v>
      </c>
      <c r="AT7" s="84">
        <f t="shared" si="29"/>
        <v>6.6168199000000003</v>
      </c>
      <c r="AU7" s="8"/>
    </row>
    <row r="8" spans="1:47" x14ac:dyDescent="0.25">
      <c r="B8" t="s">
        <v>23</v>
      </c>
      <c r="C8" t="s">
        <v>119</v>
      </c>
      <c r="D8" t="s">
        <v>282</v>
      </c>
      <c r="E8" t="s">
        <v>283</v>
      </c>
      <c r="F8" t="s">
        <v>120</v>
      </c>
      <c r="G8" t="s">
        <v>284</v>
      </c>
      <c r="H8" s="8"/>
      <c r="I8" s="6">
        <f t="shared" si="0"/>
        <v>1.3673469387755</v>
      </c>
      <c r="J8" s="6">
        <f t="shared" si="1"/>
        <v>26.641352000000001</v>
      </c>
      <c r="K8" s="6">
        <f t="shared" si="2"/>
        <v>17.925535</v>
      </c>
      <c r="L8" s="6">
        <f t="shared" si="6"/>
        <v>1.3673469387755</v>
      </c>
      <c r="M8" s="84">
        <f t="shared" ref="M8:N8" si="30">C116</f>
        <v>25.064682000000001</v>
      </c>
      <c r="N8" s="84">
        <f t="shared" si="30"/>
        <v>16.168854</v>
      </c>
      <c r="O8" s="84">
        <f t="shared" si="8"/>
        <v>1.3673469387755</v>
      </c>
      <c r="P8" s="84">
        <f t="shared" ref="P8:Q8" si="31">C220</f>
        <v>23.809093000000001</v>
      </c>
      <c r="Q8" s="84">
        <f t="shared" si="31"/>
        <v>14.529320999999999</v>
      </c>
      <c r="R8" s="84">
        <f t="shared" si="10"/>
        <v>1.3673469387755</v>
      </c>
      <c r="S8" s="84">
        <f t="shared" ref="S8:T8" si="32">C324</f>
        <v>20.665295</v>
      </c>
      <c r="T8" s="84">
        <f t="shared" si="32"/>
        <v>10.744567</v>
      </c>
      <c r="U8" s="84">
        <f t="shared" si="12"/>
        <v>1.3673469387755</v>
      </c>
      <c r="V8" s="84">
        <f t="shared" ref="V8:W8" si="33">C428</f>
        <v>18.682758</v>
      </c>
      <c r="W8" s="84">
        <f t="shared" si="33"/>
        <v>7.7496923999999998</v>
      </c>
      <c r="Y8" t="s">
        <v>23</v>
      </c>
      <c r="Z8" t="s">
        <v>119</v>
      </c>
      <c r="AA8" t="s">
        <v>282</v>
      </c>
      <c r="AB8" t="s">
        <v>283</v>
      </c>
      <c r="AC8" t="s">
        <v>120</v>
      </c>
      <c r="AD8" t="s">
        <v>284</v>
      </c>
      <c r="AE8" s="8"/>
      <c r="AF8" s="6">
        <f t="shared" si="3"/>
        <v>1.3673469387755</v>
      </c>
      <c r="AG8" s="6">
        <f t="shared" si="4"/>
        <v>28.394392</v>
      </c>
      <c r="AH8" s="6">
        <f t="shared" si="5"/>
        <v>17.956913</v>
      </c>
      <c r="AI8" s="6">
        <f t="shared" si="14"/>
        <v>1.3673469387755</v>
      </c>
      <c r="AJ8" s="84">
        <f t="shared" ref="AJ8:AK8" si="34">Z116</f>
        <v>26.577483999999998</v>
      </c>
      <c r="AK8" s="84">
        <f t="shared" si="34"/>
        <v>15.959766</v>
      </c>
      <c r="AL8" s="84">
        <f t="shared" si="16"/>
        <v>1.3673469387755</v>
      </c>
      <c r="AM8" s="43">
        <f t="shared" ref="AM8:AN8" si="35">Z220</f>
        <v>24.799624999999999</v>
      </c>
      <c r="AN8" s="84">
        <f t="shared" si="35"/>
        <v>13.810741</v>
      </c>
      <c r="AO8" s="84">
        <f t="shared" si="18"/>
        <v>1.3673469387755</v>
      </c>
      <c r="AP8" s="84">
        <f t="shared" ref="AP8:AQ8" si="36">Z324</f>
        <v>22.905691000000001</v>
      </c>
      <c r="AQ8" s="84">
        <f t="shared" si="36"/>
        <v>11.290525000000001</v>
      </c>
      <c r="AR8" s="84">
        <f t="shared" si="20"/>
        <v>1.3673469387755</v>
      </c>
      <c r="AS8" s="84">
        <f t="shared" ref="AS8:AT8" si="37">Z428</f>
        <v>20.247776000000002</v>
      </c>
      <c r="AT8" s="84">
        <f t="shared" si="37"/>
        <v>7.6010045999999996</v>
      </c>
      <c r="AU8" s="8"/>
    </row>
    <row r="9" spans="1:47" x14ac:dyDescent="0.25">
      <c r="B9">
        <v>1000000000</v>
      </c>
      <c r="C9">
        <v>-21.937557000000002</v>
      </c>
      <c r="D9">
        <v>15.498559</v>
      </c>
      <c r="E9">
        <v>26.330411999999999</v>
      </c>
      <c r="F9">
        <v>-84.829491000000004</v>
      </c>
      <c r="G9">
        <v>-10.831852</v>
      </c>
      <c r="H9" s="8"/>
      <c r="I9" s="6">
        <f t="shared" si="0"/>
        <v>1.4897959183673</v>
      </c>
      <c r="J9" s="6">
        <f t="shared" si="1"/>
        <v>27.544069</v>
      </c>
      <c r="K9" s="6">
        <f t="shared" si="2"/>
        <v>19.316227000000001</v>
      </c>
      <c r="L9" s="6">
        <f t="shared" si="6"/>
        <v>1.4897959183673</v>
      </c>
      <c r="M9" s="84">
        <f t="shared" ref="M9:N9" si="38">C117</f>
        <v>26.278067</v>
      </c>
      <c r="N9" s="84">
        <f t="shared" si="38"/>
        <v>17.908714</v>
      </c>
      <c r="O9" s="84">
        <f t="shared" si="8"/>
        <v>1.4897959183673</v>
      </c>
      <c r="P9" s="84">
        <f t="shared" ref="P9:Q9" si="39">C221</f>
        <v>25.453275999999999</v>
      </c>
      <c r="Q9" s="84">
        <f t="shared" si="39"/>
        <v>16.739460000000001</v>
      </c>
      <c r="R9" s="84">
        <f t="shared" si="10"/>
        <v>1.4897959183673</v>
      </c>
      <c r="S9" s="84">
        <f t="shared" ref="S9:T9" si="40">C325</f>
        <v>21.826008000000002</v>
      </c>
      <c r="T9" s="84">
        <f t="shared" si="40"/>
        <v>12.532608</v>
      </c>
      <c r="U9" s="84">
        <f t="shared" si="12"/>
        <v>1.4897959183673</v>
      </c>
      <c r="V9" s="84">
        <f t="shared" ref="V9:W9" si="41">C429</f>
        <v>19.730416999999999</v>
      </c>
      <c r="W9" s="84">
        <f t="shared" si="41"/>
        <v>9.4841490000000004</v>
      </c>
      <c r="Y9">
        <v>1000000000</v>
      </c>
      <c r="Z9">
        <v>-24.015667000000001</v>
      </c>
      <c r="AA9">
        <v>15.110548</v>
      </c>
      <c r="AB9">
        <v>28.024334</v>
      </c>
      <c r="AC9">
        <v>-90.776343999999995</v>
      </c>
      <c r="AD9">
        <v>-12.913786</v>
      </c>
      <c r="AE9" s="8"/>
      <c r="AF9" s="6">
        <f t="shared" si="3"/>
        <v>1.4897959183673</v>
      </c>
      <c r="AG9" s="6">
        <f t="shared" si="4"/>
        <v>28.081703000000001</v>
      </c>
      <c r="AH9" s="6">
        <f t="shared" si="5"/>
        <v>18.325901000000002</v>
      </c>
      <c r="AI9" s="6">
        <f t="shared" si="14"/>
        <v>1.4897959183673</v>
      </c>
      <c r="AJ9" s="84">
        <f t="shared" ref="AJ9:AK9" si="42">Z117</f>
        <v>26.748830999999999</v>
      </c>
      <c r="AK9" s="84">
        <f t="shared" si="42"/>
        <v>16.850238999999998</v>
      </c>
      <c r="AL9" s="84">
        <f t="shared" si="16"/>
        <v>1.4897959183673</v>
      </c>
      <c r="AM9" s="43">
        <f t="shared" ref="AM9:AN9" si="43">Z221</f>
        <v>25.122551000000001</v>
      </c>
      <c r="AN9" s="84">
        <f t="shared" si="43"/>
        <v>14.883324999999999</v>
      </c>
      <c r="AO9" s="84">
        <f t="shared" si="18"/>
        <v>1.4897959183673</v>
      </c>
      <c r="AP9" s="84">
        <f t="shared" ref="AP9:AQ9" si="44">Z325</f>
        <v>23.425488999999999</v>
      </c>
      <c r="AQ9" s="84">
        <f t="shared" si="44"/>
        <v>12.603027000000001</v>
      </c>
      <c r="AR9" s="84">
        <f t="shared" si="20"/>
        <v>1.4897959183673</v>
      </c>
      <c r="AS9" s="84">
        <f t="shared" ref="AS9:AT9" si="45">Z429</f>
        <v>20.922985000000001</v>
      </c>
      <c r="AT9" s="84">
        <f t="shared" si="45"/>
        <v>9.1204815000000004</v>
      </c>
      <c r="AU9" s="8"/>
    </row>
    <row r="10" spans="1:47" x14ac:dyDescent="0.25">
      <c r="B10">
        <v>1122448979.5918</v>
      </c>
      <c r="C10">
        <v>-21.089808999999999</v>
      </c>
      <c r="D10">
        <v>15.817246000000001</v>
      </c>
      <c r="E10">
        <v>25.992557999999999</v>
      </c>
      <c r="F10">
        <v>-82.227135000000004</v>
      </c>
      <c r="G10">
        <v>-10.175312</v>
      </c>
      <c r="H10" s="8"/>
      <c r="I10" s="6">
        <f t="shared" si="0"/>
        <v>1.6122448979591999</v>
      </c>
      <c r="J10" s="6">
        <f t="shared" si="1"/>
        <v>28.041772999999999</v>
      </c>
      <c r="K10" s="6">
        <f t="shared" si="2"/>
        <v>20.143932</v>
      </c>
      <c r="L10" s="6">
        <f t="shared" si="6"/>
        <v>1.6122448979591999</v>
      </c>
      <c r="M10" s="84">
        <f t="shared" ref="M10:N10" si="46">C118</f>
        <v>27.208796</v>
      </c>
      <c r="N10" s="84">
        <f t="shared" si="46"/>
        <v>19.203731999999999</v>
      </c>
      <c r="O10" s="84">
        <f t="shared" si="8"/>
        <v>1.6122448979591999</v>
      </c>
      <c r="P10" s="84">
        <f t="shared" ref="P10:Q10" si="47">C222</f>
        <v>26.809038000000001</v>
      </c>
      <c r="Q10" s="84">
        <f t="shared" si="47"/>
        <v>18.490082000000001</v>
      </c>
      <c r="R10" s="84">
        <f t="shared" si="10"/>
        <v>1.6122448979591999</v>
      </c>
      <c r="S10" s="84">
        <f t="shared" ref="S10:T10" si="48">C326</f>
        <v>23.220215</v>
      </c>
      <c r="T10" s="84">
        <f t="shared" si="48"/>
        <v>14.371606999999999</v>
      </c>
      <c r="U10" s="84">
        <f t="shared" si="12"/>
        <v>1.6122448979591999</v>
      </c>
      <c r="V10" s="84">
        <f t="shared" ref="V10:W10" si="49">C430</f>
        <v>21.102381000000001</v>
      </c>
      <c r="W10" s="84">
        <f t="shared" si="49"/>
        <v>11.350975</v>
      </c>
      <c r="Y10">
        <v>1122448979.5918</v>
      </c>
      <c r="Z10">
        <v>-23.070710999999999</v>
      </c>
      <c r="AA10">
        <v>15.770688</v>
      </c>
      <c r="AB10">
        <v>27.949069999999999</v>
      </c>
      <c r="AC10">
        <v>-86.416747999999998</v>
      </c>
      <c r="AD10">
        <v>-12.178381999999999</v>
      </c>
      <c r="AE10" s="8"/>
      <c r="AF10" s="6">
        <f t="shared" si="3"/>
        <v>1.6122448979591999</v>
      </c>
      <c r="AG10" s="6">
        <f t="shared" si="4"/>
        <v>27.464279000000001</v>
      </c>
      <c r="AH10" s="6">
        <f t="shared" si="5"/>
        <v>18.241377</v>
      </c>
      <c r="AI10" s="6">
        <f t="shared" si="14"/>
        <v>1.6122448979591999</v>
      </c>
      <c r="AJ10" s="84">
        <f t="shared" ref="AJ10:AK10" si="50">Z118</f>
        <v>26.492977</v>
      </c>
      <c r="AK10" s="84">
        <f t="shared" si="50"/>
        <v>17.155429999999999</v>
      </c>
      <c r="AL10" s="84">
        <f t="shared" si="16"/>
        <v>1.6122448979591999</v>
      </c>
      <c r="AM10" s="43">
        <f t="shared" ref="AM10:AN10" si="51">Z222</f>
        <v>25.12989</v>
      </c>
      <c r="AN10" s="84">
        <f t="shared" si="51"/>
        <v>15.464941</v>
      </c>
      <c r="AO10" s="84">
        <f t="shared" si="18"/>
        <v>1.6122448979591999</v>
      </c>
      <c r="AP10" s="84">
        <f t="shared" ref="AP10:AQ10" si="52">Z326</f>
        <v>24.046894000000002</v>
      </c>
      <c r="AQ10" s="84">
        <f t="shared" si="52"/>
        <v>13.814823000000001</v>
      </c>
      <c r="AR10" s="84">
        <f t="shared" si="20"/>
        <v>1.6122448979591999</v>
      </c>
      <c r="AS10" s="84">
        <f t="shared" ref="AS10:AT10" si="53">Z430</f>
        <v>21.733843</v>
      </c>
      <c r="AT10" s="84">
        <f t="shared" si="53"/>
        <v>10.546500999999999</v>
      </c>
      <c r="AU10" s="8"/>
    </row>
    <row r="11" spans="1:47" x14ac:dyDescent="0.25">
      <c r="B11">
        <v>1244897959.1837001</v>
      </c>
      <c r="C11">
        <v>-20.111464999999999</v>
      </c>
      <c r="D11">
        <v>16.721744999999999</v>
      </c>
      <c r="E11">
        <v>26.073463</v>
      </c>
      <c r="F11">
        <v>-81.263344000000004</v>
      </c>
      <c r="G11">
        <v>-9.3517188999999998</v>
      </c>
      <c r="H11" s="8"/>
      <c r="I11" s="6">
        <f t="shared" si="0"/>
        <v>1.7346938775510001</v>
      </c>
      <c r="J11" s="6">
        <f t="shared" si="1"/>
        <v>28.354036000000001</v>
      </c>
      <c r="K11" s="6">
        <f t="shared" si="2"/>
        <v>20.611537999999999</v>
      </c>
      <c r="L11" s="6">
        <f t="shared" si="6"/>
        <v>1.7346938775510001</v>
      </c>
      <c r="M11" s="84">
        <f t="shared" ref="M11:N11" si="54">C119</f>
        <v>27.627337000000001</v>
      </c>
      <c r="N11" s="84">
        <f t="shared" si="54"/>
        <v>19.789103000000001</v>
      </c>
      <c r="O11" s="84">
        <f t="shared" si="8"/>
        <v>1.7346938775510001</v>
      </c>
      <c r="P11" s="84">
        <f t="shared" ref="P11:Q11" si="55">C223</f>
        <v>26.491773999999999</v>
      </c>
      <c r="Q11" s="84">
        <f t="shared" si="55"/>
        <v>18.334973999999999</v>
      </c>
      <c r="R11" s="84">
        <f t="shared" si="10"/>
        <v>1.7346938775510001</v>
      </c>
      <c r="S11" s="84">
        <f t="shared" ref="S11:T11" si="56">C327</f>
        <v>23.439405000000001</v>
      </c>
      <c r="T11" s="84">
        <f t="shared" si="56"/>
        <v>14.775232000000001</v>
      </c>
      <c r="U11" s="84">
        <f t="shared" si="12"/>
        <v>1.7346938775510001</v>
      </c>
      <c r="V11" s="84">
        <f t="shared" ref="V11:W11" si="57">C431</f>
        <v>21.711369999999999</v>
      </c>
      <c r="W11" s="84">
        <f t="shared" si="57"/>
        <v>12.169669000000001</v>
      </c>
      <c r="Y11">
        <v>1244897959.1837001</v>
      </c>
      <c r="Z11">
        <v>-21.892970999999999</v>
      </c>
      <c r="AA11">
        <v>16.882776</v>
      </c>
      <c r="AB11">
        <v>28.099339000000001</v>
      </c>
      <c r="AC11">
        <v>-88.369086999999993</v>
      </c>
      <c r="AD11">
        <v>-11.216562</v>
      </c>
      <c r="AE11" s="8"/>
      <c r="AF11" s="6">
        <f t="shared" si="3"/>
        <v>1.7346938775510001</v>
      </c>
      <c r="AG11" s="6">
        <f t="shared" si="4"/>
        <v>27.037832000000002</v>
      </c>
      <c r="AH11" s="6">
        <f t="shared" si="5"/>
        <v>18.226236</v>
      </c>
      <c r="AI11" s="6">
        <f t="shared" si="14"/>
        <v>1.7346938775510001</v>
      </c>
      <c r="AJ11" s="84">
        <f t="shared" ref="AJ11:AK11" si="58">Z119</f>
        <v>26.314377</v>
      </c>
      <c r="AK11" s="84">
        <f t="shared" si="58"/>
        <v>17.389931000000001</v>
      </c>
      <c r="AL11" s="84">
        <f t="shared" si="16"/>
        <v>1.7346938775510001</v>
      </c>
      <c r="AM11" s="43">
        <f t="shared" ref="AM11:AN11" si="59">Z223</f>
        <v>25.219521</v>
      </c>
      <c r="AN11" s="84">
        <f t="shared" si="59"/>
        <v>15.952337</v>
      </c>
      <c r="AO11" s="84">
        <f t="shared" si="18"/>
        <v>1.7346938775510001</v>
      </c>
      <c r="AP11" s="84">
        <f t="shared" ref="AP11:AQ11" si="60">Z327</f>
        <v>23.930246</v>
      </c>
      <c r="AQ11" s="84">
        <f t="shared" si="60"/>
        <v>14.106631999999999</v>
      </c>
      <c r="AR11" s="84">
        <f t="shared" si="20"/>
        <v>1.7346938775510001</v>
      </c>
      <c r="AS11" s="84">
        <f t="shared" ref="AS11:AT11" si="61">Z431</f>
        <v>22.382376000000001</v>
      </c>
      <c r="AT11" s="84">
        <f t="shared" si="61"/>
        <v>11.65143</v>
      </c>
      <c r="AU11" s="8"/>
    </row>
    <row r="12" spans="1:47" x14ac:dyDescent="0.25">
      <c r="B12">
        <v>1367346938.7755001</v>
      </c>
      <c r="C12">
        <v>-19.763159000000002</v>
      </c>
      <c r="D12">
        <v>17.925535</v>
      </c>
      <c r="E12">
        <v>26.641352000000001</v>
      </c>
      <c r="F12">
        <v>-83.733299000000002</v>
      </c>
      <c r="G12">
        <v>-8.7158165000000007</v>
      </c>
      <c r="H12" s="8"/>
      <c r="I12" s="6">
        <f t="shared" si="0"/>
        <v>1.8571428571429001</v>
      </c>
      <c r="J12" s="6">
        <f t="shared" si="1"/>
        <v>27.343653</v>
      </c>
      <c r="K12" s="6">
        <f t="shared" si="2"/>
        <v>19.585011999999999</v>
      </c>
      <c r="L12" s="6">
        <f t="shared" si="6"/>
        <v>1.8571428571429001</v>
      </c>
      <c r="M12" s="84">
        <f t="shared" ref="M12:N12" si="62">C120</f>
        <v>26.603162999999999</v>
      </c>
      <c r="N12" s="84">
        <f t="shared" si="62"/>
        <v>18.780145999999998</v>
      </c>
      <c r="O12" s="84">
        <f t="shared" si="8"/>
        <v>1.8571428571429001</v>
      </c>
      <c r="P12" s="84">
        <f t="shared" ref="P12:Q12" si="63">C224</f>
        <v>25.201422000000001</v>
      </c>
      <c r="Q12" s="84">
        <f t="shared" si="63"/>
        <v>17.062985999999999</v>
      </c>
      <c r="R12" s="84">
        <f t="shared" si="10"/>
        <v>1.8571428571429001</v>
      </c>
      <c r="S12" s="84">
        <f t="shared" ref="S12:T12" si="64">C328</f>
        <v>22.863593999999999</v>
      </c>
      <c r="T12" s="84">
        <f t="shared" si="64"/>
        <v>14.243957</v>
      </c>
      <c r="U12" s="84">
        <f t="shared" si="12"/>
        <v>1.8571428571429001</v>
      </c>
      <c r="V12" s="84">
        <f t="shared" ref="V12:W12" si="65">C432</f>
        <v>21.302060999999998</v>
      </c>
      <c r="W12" s="84">
        <f t="shared" si="65"/>
        <v>11.836974</v>
      </c>
      <c r="Y12">
        <v>1367346938.7755001</v>
      </c>
      <c r="Z12">
        <v>-21.464815000000002</v>
      </c>
      <c r="AA12">
        <v>17.956913</v>
      </c>
      <c r="AB12">
        <v>28.394392</v>
      </c>
      <c r="AC12">
        <v>-89.796317999999999</v>
      </c>
      <c r="AD12">
        <v>-10.437478</v>
      </c>
      <c r="AE12" s="8"/>
      <c r="AF12" s="6">
        <f t="shared" si="3"/>
        <v>1.8571428571429001</v>
      </c>
      <c r="AG12" s="6">
        <f t="shared" si="4"/>
        <v>26.954239000000001</v>
      </c>
      <c r="AH12" s="6">
        <f t="shared" si="5"/>
        <v>18.334322</v>
      </c>
      <c r="AI12" s="6">
        <f t="shared" si="14"/>
        <v>1.8571428571429001</v>
      </c>
      <c r="AJ12" s="84">
        <f t="shared" ref="AJ12:AK12" si="66">Z120</f>
        <v>26.465672999999999</v>
      </c>
      <c r="AK12" s="84">
        <f t="shared" si="66"/>
        <v>17.765985000000001</v>
      </c>
      <c r="AL12" s="84">
        <f t="shared" si="16"/>
        <v>1.8571428571429001</v>
      </c>
      <c r="AM12" s="43">
        <f t="shared" ref="AM12:AN12" si="67">Z224</f>
        <v>25.077159999999999</v>
      </c>
      <c r="AN12" s="84">
        <f t="shared" si="67"/>
        <v>16.008644</v>
      </c>
      <c r="AO12" s="84">
        <f t="shared" si="18"/>
        <v>1.8571428571429001</v>
      </c>
      <c r="AP12" s="84">
        <f t="shared" ref="AP12:AQ12" si="68">Z328</f>
        <v>23.453233999999998</v>
      </c>
      <c r="AQ12" s="84">
        <f t="shared" si="68"/>
        <v>13.826162999999999</v>
      </c>
      <c r="AR12" s="84">
        <f t="shared" si="20"/>
        <v>1.8571428571429001</v>
      </c>
      <c r="AS12" s="84">
        <f t="shared" ref="AS12:AT12" si="69">Z432</f>
        <v>22.090001999999998</v>
      </c>
      <c r="AT12" s="84">
        <f t="shared" si="69"/>
        <v>11.550905</v>
      </c>
      <c r="AU12" s="8"/>
    </row>
    <row r="13" spans="1:47" x14ac:dyDescent="0.25">
      <c r="B13">
        <v>1489795918.3673</v>
      </c>
      <c r="C13">
        <v>-19.091961000000001</v>
      </c>
      <c r="D13">
        <v>19.316227000000001</v>
      </c>
      <c r="E13">
        <v>27.544069</v>
      </c>
      <c r="F13">
        <v>-83.456337000000005</v>
      </c>
      <c r="G13">
        <v>-8.2278423000000007</v>
      </c>
      <c r="H13" s="8"/>
      <c r="I13" s="6">
        <f t="shared" si="0"/>
        <v>1.9795918367347001</v>
      </c>
      <c r="J13" s="6">
        <f t="shared" si="1"/>
        <v>25.868684999999999</v>
      </c>
      <c r="K13" s="6">
        <f t="shared" si="2"/>
        <v>18.09403</v>
      </c>
      <c r="L13" s="6">
        <f t="shared" si="6"/>
        <v>1.9795918367347001</v>
      </c>
      <c r="M13" s="84">
        <f t="shared" ref="M13:N13" si="70">C121</f>
        <v>25.504562</v>
      </c>
      <c r="N13" s="84">
        <f t="shared" si="70"/>
        <v>17.712471000000001</v>
      </c>
      <c r="O13" s="84">
        <f t="shared" si="8"/>
        <v>1.9795918367347001</v>
      </c>
      <c r="P13" s="84">
        <f t="shared" ref="P13:Q13" si="71">C225</f>
        <v>23.71069</v>
      </c>
      <c r="Q13" s="84">
        <f t="shared" si="71"/>
        <v>15.645152</v>
      </c>
      <c r="R13" s="84">
        <f t="shared" si="10"/>
        <v>1.9795918367347001</v>
      </c>
      <c r="S13" s="84">
        <f t="shared" ref="S13:T13" si="72">C329</f>
        <v>21.731605999999999</v>
      </c>
      <c r="T13" s="84">
        <f t="shared" si="72"/>
        <v>13.216253</v>
      </c>
      <c r="U13" s="84">
        <f t="shared" si="12"/>
        <v>1.9795918367347001</v>
      </c>
      <c r="V13" s="84">
        <f t="shared" ref="V13:W13" si="73">C433</f>
        <v>19.907257000000001</v>
      </c>
      <c r="W13" s="84">
        <f t="shared" si="73"/>
        <v>10.548258000000001</v>
      </c>
      <c r="Y13">
        <v>1489795918.3673</v>
      </c>
      <c r="Z13">
        <v>-20.692688</v>
      </c>
      <c r="AA13">
        <v>18.325901000000002</v>
      </c>
      <c r="AB13">
        <v>28.081703000000001</v>
      </c>
      <c r="AC13">
        <v>-85.727492999999996</v>
      </c>
      <c r="AD13">
        <v>-9.7558021999999998</v>
      </c>
      <c r="AE13" s="8"/>
      <c r="AF13" s="6">
        <f t="shared" si="3"/>
        <v>1.9795918367347001</v>
      </c>
      <c r="AG13" s="6">
        <f t="shared" si="4"/>
        <v>26.339613</v>
      </c>
      <c r="AH13" s="6">
        <f t="shared" si="5"/>
        <v>17.925536999999998</v>
      </c>
      <c r="AI13" s="6">
        <f t="shared" si="14"/>
        <v>1.9795918367347001</v>
      </c>
      <c r="AJ13" s="84">
        <f t="shared" ref="AJ13:AK13" si="74">Z121</f>
        <v>26.180733</v>
      </c>
      <c r="AK13" s="84">
        <f t="shared" si="74"/>
        <v>17.742364999999999</v>
      </c>
      <c r="AL13" s="84">
        <f t="shared" si="16"/>
        <v>1.9795918367347001</v>
      </c>
      <c r="AM13" s="43">
        <f t="shared" ref="AM13:AN13" si="75">Z225</f>
        <v>24.985371000000001</v>
      </c>
      <c r="AN13" s="84">
        <f t="shared" si="75"/>
        <v>16.223016999999999</v>
      </c>
      <c r="AO13" s="84">
        <f t="shared" si="18"/>
        <v>1.9795918367347001</v>
      </c>
      <c r="AP13" s="84">
        <f t="shared" ref="AP13:AQ13" si="76">Z329</f>
        <v>22.713771999999999</v>
      </c>
      <c r="AQ13" s="84">
        <f t="shared" si="76"/>
        <v>13.444058</v>
      </c>
      <c r="AR13" s="84">
        <f t="shared" si="20"/>
        <v>1.9795918367347001</v>
      </c>
      <c r="AS13" s="84">
        <f t="shared" ref="AS13:AT13" si="77">Z433</f>
        <v>21.280289</v>
      </c>
      <c r="AT13" s="84">
        <f t="shared" si="77"/>
        <v>11.116998000000001</v>
      </c>
      <c r="AU13" s="8"/>
    </row>
    <row r="14" spans="1:47" x14ac:dyDescent="0.25">
      <c r="B14">
        <v>1612244897.9591999</v>
      </c>
      <c r="C14">
        <v>-18.621271</v>
      </c>
      <c r="D14">
        <v>20.143932</v>
      </c>
      <c r="E14">
        <v>28.041772999999999</v>
      </c>
      <c r="F14">
        <v>-85.136902000000006</v>
      </c>
      <c r="G14">
        <v>-7.8978409999999997</v>
      </c>
      <c r="H14" s="8"/>
      <c r="I14" s="6">
        <f t="shared" si="0"/>
        <v>2.1020408163264999</v>
      </c>
      <c r="J14" s="6">
        <f t="shared" si="1"/>
        <v>25.923410000000001</v>
      </c>
      <c r="K14" s="6">
        <f t="shared" si="2"/>
        <v>18.298479</v>
      </c>
      <c r="L14" s="6">
        <f t="shared" si="6"/>
        <v>2.1020408163264999</v>
      </c>
      <c r="M14" s="84">
        <f t="shared" ref="M14:N14" si="78">C122</f>
        <v>24.774794</v>
      </c>
      <c r="N14" s="84">
        <f t="shared" si="78"/>
        <v>17.057575</v>
      </c>
      <c r="O14" s="84">
        <f t="shared" si="8"/>
        <v>2.1020408163264999</v>
      </c>
      <c r="P14" s="84">
        <f t="shared" ref="P14:Q14" si="79">C226</f>
        <v>23.254221000000001</v>
      </c>
      <c r="Q14" s="84">
        <f t="shared" si="79"/>
        <v>15.292149999999999</v>
      </c>
      <c r="R14" s="84">
        <f t="shared" si="10"/>
        <v>2.1020408163264999</v>
      </c>
      <c r="S14" s="84">
        <f t="shared" ref="S14:T14" si="80">C330</f>
        <v>21.069407999999999</v>
      </c>
      <c r="T14" s="84">
        <f t="shared" si="80"/>
        <v>12.666786999999999</v>
      </c>
      <c r="U14" s="84">
        <f t="shared" si="12"/>
        <v>2.1020408163264999</v>
      </c>
      <c r="V14" s="84">
        <f t="shared" ref="V14:W14" si="81">C434</f>
        <v>18.624932999999999</v>
      </c>
      <c r="W14" s="84">
        <f t="shared" si="81"/>
        <v>9.3330193000000001</v>
      </c>
      <c r="Y14">
        <v>1612244897.9591999</v>
      </c>
      <c r="Z14">
        <v>-19.968836</v>
      </c>
      <c r="AA14">
        <v>18.241377</v>
      </c>
      <c r="AB14">
        <v>27.464279000000001</v>
      </c>
      <c r="AC14">
        <v>-84.810608000000002</v>
      </c>
      <c r="AD14">
        <v>-9.2229022999999994</v>
      </c>
      <c r="AE14" s="8"/>
      <c r="AF14" s="6">
        <f t="shared" si="3"/>
        <v>2.1020408163264999</v>
      </c>
      <c r="AG14" s="6">
        <f t="shared" si="4"/>
        <v>27.483398000000001</v>
      </c>
      <c r="AH14" s="6">
        <f t="shared" si="5"/>
        <v>19.349685999999998</v>
      </c>
      <c r="AI14" s="6">
        <f t="shared" si="14"/>
        <v>2.1020408163264999</v>
      </c>
      <c r="AJ14" s="84">
        <f t="shared" ref="AJ14:AK14" si="82">Z122</f>
        <v>26.009108999999999</v>
      </c>
      <c r="AK14" s="84">
        <f t="shared" si="82"/>
        <v>17.765961000000001</v>
      </c>
      <c r="AL14" s="84">
        <f t="shared" si="16"/>
        <v>2.1020408163264999</v>
      </c>
      <c r="AM14" s="43">
        <f t="shared" ref="AM14:AN14" si="83">Z226</f>
        <v>24.329796000000002</v>
      </c>
      <c r="AN14" s="84">
        <f t="shared" si="83"/>
        <v>15.797269999999999</v>
      </c>
      <c r="AO14" s="84">
        <f t="shared" si="18"/>
        <v>2.1020408163264999</v>
      </c>
      <c r="AP14" s="84">
        <f t="shared" ref="AP14:AQ14" si="84">Z330</f>
        <v>22.475368</v>
      </c>
      <c r="AQ14" s="84">
        <f t="shared" si="84"/>
        <v>13.452609000000001</v>
      </c>
      <c r="AR14" s="84">
        <f t="shared" si="20"/>
        <v>2.1020408163264999</v>
      </c>
      <c r="AS14" s="84">
        <f t="shared" ref="AS14:AT14" si="85">Z434</f>
        <v>20.008420999999998</v>
      </c>
      <c r="AT14" s="84">
        <f t="shared" si="85"/>
        <v>10.044530999999999</v>
      </c>
      <c r="AU14" s="8"/>
    </row>
    <row r="15" spans="1:47" x14ac:dyDescent="0.25">
      <c r="B15">
        <v>1734693877.5510001</v>
      </c>
      <c r="C15">
        <v>-18.734848</v>
      </c>
      <c r="D15">
        <v>20.611537999999999</v>
      </c>
      <c r="E15">
        <v>28.354036000000001</v>
      </c>
      <c r="F15">
        <v>-85.614586000000003</v>
      </c>
      <c r="G15">
        <v>-7.7424983999999997</v>
      </c>
      <c r="H15" s="8"/>
      <c r="I15" s="6">
        <f t="shared" si="0"/>
        <v>2.2244897959183998</v>
      </c>
      <c r="J15" s="6">
        <f t="shared" si="1"/>
        <v>26.680264999999999</v>
      </c>
      <c r="K15" s="6">
        <f t="shared" si="2"/>
        <v>19.214850999999999</v>
      </c>
      <c r="L15" s="6">
        <f t="shared" si="6"/>
        <v>2.2244897959183998</v>
      </c>
      <c r="M15" s="84">
        <f t="shared" ref="M15:N15" si="86">C123</f>
        <v>24.078790999999999</v>
      </c>
      <c r="N15" s="84">
        <f t="shared" si="86"/>
        <v>16.408161</v>
      </c>
      <c r="O15" s="84">
        <f t="shared" si="8"/>
        <v>2.2244897959183998</v>
      </c>
      <c r="P15" s="84">
        <f t="shared" ref="P15:Q15" si="87">C227</f>
        <v>22.454418</v>
      </c>
      <c r="Q15" s="84">
        <f t="shared" si="87"/>
        <v>14.534995</v>
      </c>
      <c r="R15" s="84">
        <f t="shared" si="10"/>
        <v>2.2244897959183998</v>
      </c>
      <c r="S15" s="84">
        <f t="shared" ref="S15:T15" si="88">C331</f>
        <v>20.264195999999998</v>
      </c>
      <c r="T15" s="84">
        <f t="shared" si="88"/>
        <v>11.858496000000001</v>
      </c>
      <c r="U15" s="84">
        <f t="shared" si="12"/>
        <v>2.2244897959183998</v>
      </c>
      <c r="V15" s="84">
        <f t="shared" ref="V15:W15" si="89">C435</f>
        <v>17.450109000000001</v>
      </c>
      <c r="W15" s="84">
        <f t="shared" si="89"/>
        <v>8.1003474999999998</v>
      </c>
      <c r="Y15">
        <v>1734693877.5510001</v>
      </c>
      <c r="Z15">
        <v>-19.876567999999999</v>
      </c>
      <c r="AA15">
        <v>18.226236</v>
      </c>
      <c r="AB15">
        <v>27.037832000000002</v>
      </c>
      <c r="AC15">
        <v>-84.524428999999998</v>
      </c>
      <c r="AD15">
        <v>-8.8115959000000004</v>
      </c>
      <c r="AE15" s="8"/>
      <c r="AF15" s="6">
        <f t="shared" si="3"/>
        <v>2.2244897959183998</v>
      </c>
      <c r="AG15" s="6">
        <f t="shared" si="4"/>
        <v>28.090418</v>
      </c>
      <c r="AH15" s="6">
        <f t="shared" si="5"/>
        <v>20.193455</v>
      </c>
      <c r="AI15" s="6">
        <f t="shared" si="14"/>
        <v>2.2244897959183998</v>
      </c>
      <c r="AJ15" s="84">
        <f t="shared" ref="AJ15:AK15" si="90">Z123</f>
        <v>25.124887000000001</v>
      </c>
      <c r="AK15" s="84">
        <f t="shared" si="90"/>
        <v>17.007546999999999</v>
      </c>
      <c r="AL15" s="84">
        <f t="shared" si="16"/>
        <v>2.2244897959183998</v>
      </c>
      <c r="AM15" s="43">
        <f t="shared" ref="AM15:AN15" si="91">Z227</f>
        <v>23.545968999999999</v>
      </c>
      <c r="AN15" s="84">
        <f t="shared" si="91"/>
        <v>15.158372</v>
      </c>
      <c r="AO15" s="84">
        <f t="shared" si="18"/>
        <v>2.2244897959183998</v>
      </c>
      <c r="AP15" s="84">
        <f t="shared" ref="AP15:AQ15" si="92">Z331</f>
        <v>21.632359999999998</v>
      </c>
      <c r="AQ15" s="84">
        <f t="shared" si="92"/>
        <v>12.731229000000001</v>
      </c>
      <c r="AR15" s="84">
        <f t="shared" si="20"/>
        <v>2.2244897959183998</v>
      </c>
      <c r="AS15" s="84">
        <f t="shared" ref="AS15:AT15" si="93">Z435</f>
        <v>18.866092999999999</v>
      </c>
      <c r="AT15" s="84">
        <f t="shared" si="93"/>
        <v>9.0193367000000002</v>
      </c>
      <c r="AU15" s="8"/>
    </row>
    <row r="16" spans="1:47" x14ac:dyDescent="0.25">
      <c r="B16">
        <v>1857142857.1429</v>
      </c>
      <c r="C16">
        <v>-18.763309</v>
      </c>
      <c r="D16">
        <v>19.585011999999999</v>
      </c>
      <c r="E16">
        <v>27.343653</v>
      </c>
      <c r="F16">
        <v>-85.276024000000007</v>
      </c>
      <c r="G16">
        <v>-7.7586398000000001</v>
      </c>
      <c r="H16" s="8"/>
      <c r="I16" s="6">
        <f t="shared" si="0"/>
        <v>2.3469387755101998</v>
      </c>
      <c r="J16" s="6">
        <f t="shared" si="1"/>
        <v>27.352238</v>
      </c>
      <c r="K16" s="6">
        <f t="shared" si="2"/>
        <v>20.021629000000001</v>
      </c>
      <c r="L16" s="6">
        <f t="shared" si="6"/>
        <v>2.3469387755101998</v>
      </c>
      <c r="M16" s="84">
        <f t="shared" ref="M16:N16" si="94">C124</f>
        <v>23.50206</v>
      </c>
      <c r="N16" s="84">
        <f t="shared" si="94"/>
        <v>15.819212</v>
      </c>
      <c r="O16" s="84">
        <f t="shared" si="8"/>
        <v>2.3469387755101998</v>
      </c>
      <c r="P16" s="84">
        <f t="shared" ref="P16:Q16" si="95">C228</f>
        <v>21.665828999999999</v>
      </c>
      <c r="Q16" s="84">
        <f t="shared" si="95"/>
        <v>13.659514</v>
      </c>
      <c r="R16" s="84">
        <f t="shared" si="10"/>
        <v>2.3469387755101998</v>
      </c>
      <c r="S16" s="84">
        <f t="shared" ref="S16:T16" si="96">C332</f>
        <v>19.375011000000001</v>
      </c>
      <c r="T16" s="84">
        <f t="shared" si="96"/>
        <v>10.802918999999999</v>
      </c>
      <c r="U16" s="84">
        <f t="shared" si="12"/>
        <v>2.3469387755101998</v>
      </c>
      <c r="V16" s="84">
        <f t="shared" ref="V16:W16" si="97">C436</f>
        <v>16.604147000000001</v>
      </c>
      <c r="W16" s="84">
        <f t="shared" si="97"/>
        <v>7.0581607999999996</v>
      </c>
      <c r="Y16">
        <v>1857142857.1429</v>
      </c>
      <c r="Z16">
        <v>-19.648146000000001</v>
      </c>
      <c r="AA16">
        <v>18.334322</v>
      </c>
      <c r="AB16">
        <v>26.954239000000001</v>
      </c>
      <c r="AC16">
        <v>-82.503028999999998</v>
      </c>
      <c r="AD16">
        <v>-8.6199159999999999</v>
      </c>
      <c r="AE16" s="8"/>
      <c r="AF16" s="6">
        <f t="shared" si="3"/>
        <v>2.3469387755101998</v>
      </c>
      <c r="AG16" s="6">
        <f t="shared" si="4"/>
        <v>28.630002999999999</v>
      </c>
      <c r="AH16" s="6">
        <f t="shared" si="5"/>
        <v>20.894928</v>
      </c>
      <c r="AI16" s="6">
        <f t="shared" si="14"/>
        <v>2.3469387755101998</v>
      </c>
      <c r="AJ16" s="84">
        <f t="shared" ref="AJ16:AK16" si="98">Z124</f>
        <v>24.615058999999999</v>
      </c>
      <c r="AK16" s="84">
        <f t="shared" si="98"/>
        <v>16.546894000000002</v>
      </c>
      <c r="AL16" s="84">
        <f t="shared" si="16"/>
        <v>2.3469387755101998</v>
      </c>
      <c r="AM16" s="43">
        <f t="shared" ref="AM16:AN16" si="99">Z228</f>
        <v>22.624699</v>
      </c>
      <c r="AN16" s="84">
        <f t="shared" si="99"/>
        <v>14.219925999999999</v>
      </c>
      <c r="AO16" s="84">
        <f t="shared" si="18"/>
        <v>2.3469387755101998</v>
      </c>
      <c r="AP16" s="84">
        <f t="shared" ref="AP16:AQ16" si="100">Z332</f>
        <v>20.492526999999999</v>
      </c>
      <c r="AQ16" s="84">
        <f t="shared" si="100"/>
        <v>11.514837</v>
      </c>
      <c r="AR16" s="84">
        <f t="shared" si="20"/>
        <v>2.3469387755101998</v>
      </c>
      <c r="AS16" s="84">
        <f t="shared" ref="AS16:AT16" si="101">Z436</f>
        <v>17.931639000000001</v>
      </c>
      <c r="AT16" s="84">
        <f t="shared" si="101"/>
        <v>7.9934801999999996</v>
      </c>
      <c r="AU16" s="8"/>
    </row>
    <row r="17" spans="2:47" x14ac:dyDescent="0.25">
      <c r="B17">
        <v>1979591836.7347</v>
      </c>
      <c r="C17">
        <v>-18.720312</v>
      </c>
      <c r="D17">
        <v>18.09403</v>
      </c>
      <c r="E17">
        <v>25.868684999999999</v>
      </c>
      <c r="F17">
        <v>-79.274872000000002</v>
      </c>
      <c r="G17">
        <v>-7.7746563000000002</v>
      </c>
      <c r="H17" s="8"/>
      <c r="I17" s="6">
        <f t="shared" si="0"/>
        <v>2.4693877551020003</v>
      </c>
      <c r="J17" s="6">
        <f t="shared" si="1"/>
        <v>26.788754999999998</v>
      </c>
      <c r="K17" s="6">
        <f t="shared" si="2"/>
        <v>19.490932000000001</v>
      </c>
      <c r="L17" s="6">
        <f t="shared" si="6"/>
        <v>2.4693877551020003</v>
      </c>
      <c r="M17" s="84">
        <f t="shared" ref="M17:N17" si="102">C125</f>
        <v>22.649329999999999</v>
      </c>
      <c r="N17" s="84">
        <f t="shared" si="102"/>
        <v>14.985327</v>
      </c>
      <c r="O17" s="84">
        <f t="shared" si="8"/>
        <v>2.4693877551020003</v>
      </c>
      <c r="P17" s="84">
        <f t="shared" ref="P17:Q17" si="103">C229</f>
        <v>20.804226</v>
      </c>
      <c r="Q17" s="84">
        <f t="shared" si="103"/>
        <v>12.792994</v>
      </c>
      <c r="R17" s="84">
        <f t="shared" si="10"/>
        <v>2.4693877551020003</v>
      </c>
      <c r="S17" s="84">
        <f t="shared" ref="S17:T17" si="104">C333</f>
        <v>18.788568000000001</v>
      </c>
      <c r="T17" s="84">
        <f t="shared" si="104"/>
        <v>10.18144</v>
      </c>
      <c r="U17" s="84">
        <f t="shared" si="12"/>
        <v>2.4693877551020003</v>
      </c>
      <c r="V17" s="84">
        <f t="shared" ref="V17:W17" si="105">C437</f>
        <v>16.227436000000001</v>
      </c>
      <c r="W17" s="84">
        <f t="shared" si="105"/>
        <v>6.6954465000000001</v>
      </c>
      <c r="Y17">
        <v>1979591836.7347</v>
      </c>
      <c r="Z17">
        <v>-19.374058000000002</v>
      </c>
      <c r="AA17">
        <v>17.925536999999998</v>
      </c>
      <c r="AB17">
        <v>26.339613</v>
      </c>
      <c r="AC17">
        <v>-83.674789000000004</v>
      </c>
      <c r="AD17">
        <v>-8.4140748999999992</v>
      </c>
      <c r="AE17" s="8"/>
      <c r="AF17" s="6">
        <f t="shared" si="3"/>
        <v>2.4693877551020003</v>
      </c>
      <c r="AG17" s="6">
        <f t="shared" si="4"/>
        <v>29.858438</v>
      </c>
      <c r="AH17" s="6">
        <f t="shared" si="5"/>
        <v>22.212997000000001</v>
      </c>
      <c r="AI17" s="6">
        <f t="shared" si="14"/>
        <v>2.4693877551020003</v>
      </c>
      <c r="AJ17" s="84">
        <f t="shared" ref="AJ17:AK17" si="106">Z125</f>
        <v>24.590778</v>
      </c>
      <c r="AK17" s="84">
        <f t="shared" si="106"/>
        <v>16.631264000000002</v>
      </c>
      <c r="AL17" s="84">
        <f t="shared" si="16"/>
        <v>2.4693877551020003</v>
      </c>
      <c r="AM17" s="43">
        <f t="shared" ref="AM17:AN17" si="107">Z229</f>
        <v>22.338992999999999</v>
      </c>
      <c r="AN17" s="84">
        <f t="shared" si="107"/>
        <v>14.029700999999999</v>
      </c>
      <c r="AO17" s="84">
        <f t="shared" si="18"/>
        <v>2.4693877551020003</v>
      </c>
      <c r="AP17" s="84">
        <f t="shared" ref="AP17:AQ17" si="108">Z333</f>
        <v>19.863066</v>
      </c>
      <c r="AQ17" s="84">
        <f t="shared" si="108"/>
        <v>10.981024</v>
      </c>
      <c r="AR17" s="84">
        <f t="shared" si="20"/>
        <v>2.4693877551020003</v>
      </c>
      <c r="AS17" s="84">
        <f t="shared" ref="AS17:AT17" si="109">Z437</f>
        <v>17.986136999999999</v>
      </c>
      <c r="AT17" s="84">
        <f t="shared" si="109"/>
        <v>8.2295684999999992</v>
      </c>
      <c r="AU17" s="8"/>
    </row>
    <row r="18" spans="2:47" x14ac:dyDescent="0.25">
      <c r="B18">
        <v>2102040816.3264999</v>
      </c>
      <c r="C18">
        <v>-18.663474999999998</v>
      </c>
      <c r="D18">
        <v>18.298479</v>
      </c>
      <c r="E18">
        <v>25.923410000000001</v>
      </c>
      <c r="F18">
        <v>-76.454575000000006</v>
      </c>
      <c r="G18">
        <v>-7.6249308999999998</v>
      </c>
      <c r="H18" s="8"/>
      <c r="I18" s="6">
        <f t="shared" si="0"/>
        <v>2.5918367346939002</v>
      </c>
      <c r="J18" s="6">
        <f t="shared" si="1"/>
        <v>26.749919999999999</v>
      </c>
      <c r="K18" s="6">
        <f t="shared" si="2"/>
        <v>19.441544</v>
      </c>
      <c r="L18" s="6">
        <f t="shared" si="6"/>
        <v>2.5918367346939002</v>
      </c>
      <c r="M18" s="84">
        <f t="shared" ref="M18:N18" si="110">C126</f>
        <v>22.885628000000001</v>
      </c>
      <c r="N18" s="84">
        <f t="shared" si="110"/>
        <v>15.229884</v>
      </c>
      <c r="O18" s="84">
        <f t="shared" si="8"/>
        <v>2.5918367346939002</v>
      </c>
      <c r="P18" s="84">
        <f t="shared" ref="P18:Q18" si="111">C230</f>
        <v>21.186340000000001</v>
      </c>
      <c r="Q18" s="84">
        <f t="shared" si="111"/>
        <v>13.183551</v>
      </c>
      <c r="R18" s="84">
        <f t="shared" si="10"/>
        <v>2.5918367346939002</v>
      </c>
      <c r="S18" s="84">
        <f t="shared" ref="S18:T18" si="112">C334</f>
        <v>19.070029999999999</v>
      </c>
      <c r="T18" s="84">
        <f t="shared" si="112"/>
        <v>10.480171</v>
      </c>
      <c r="U18" s="84">
        <f t="shared" si="12"/>
        <v>2.5918367346939002</v>
      </c>
      <c r="V18" s="84">
        <f t="shared" ref="V18:W18" si="113">C438</f>
        <v>16.535647999999998</v>
      </c>
      <c r="W18" s="84">
        <f t="shared" si="113"/>
        <v>7.0518578999999999</v>
      </c>
      <c r="Y18">
        <v>2102040816.3264999</v>
      </c>
      <c r="Z18">
        <v>-19.072056</v>
      </c>
      <c r="AA18">
        <v>19.349685999999998</v>
      </c>
      <c r="AB18">
        <v>27.483398000000001</v>
      </c>
      <c r="AC18">
        <v>-79.658180000000002</v>
      </c>
      <c r="AD18">
        <v>-8.1337127999999996</v>
      </c>
      <c r="AE18" s="8"/>
      <c r="AF18" s="6">
        <f t="shared" si="3"/>
        <v>2.5918367346939002</v>
      </c>
      <c r="AG18" s="6">
        <f t="shared" si="4"/>
        <v>31.228505999999999</v>
      </c>
      <c r="AH18" s="6">
        <f t="shared" si="5"/>
        <v>23.652968999999999</v>
      </c>
      <c r="AI18" s="6">
        <f t="shared" si="14"/>
        <v>2.5918367346939002</v>
      </c>
      <c r="AJ18" s="84">
        <f t="shared" ref="AJ18:AK18" si="114">Z126</f>
        <v>25.336020999999999</v>
      </c>
      <c r="AK18" s="84">
        <f t="shared" si="114"/>
        <v>17.452314000000001</v>
      </c>
      <c r="AL18" s="84">
        <f t="shared" si="16"/>
        <v>2.5918367346939002</v>
      </c>
      <c r="AM18" s="43">
        <f t="shared" ref="AM18:AN18" si="115">Z230</f>
        <v>22.387433999999999</v>
      </c>
      <c r="AN18" s="84">
        <f t="shared" si="115"/>
        <v>14.141857999999999</v>
      </c>
      <c r="AO18" s="84">
        <f t="shared" si="18"/>
        <v>2.5918367346939002</v>
      </c>
      <c r="AP18" s="84">
        <f t="shared" ref="AP18:AQ18" si="116">Z334</f>
        <v>19.811329000000001</v>
      </c>
      <c r="AQ18" s="84">
        <f t="shared" si="116"/>
        <v>11.009892000000001</v>
      </c>
      <c r="AR18" s="84">
        <f t="shared" si="20"/>
        <v>2.5918367346939002</v>
      </c>
      <c r="AS18" s="84">
        <f t="shared" ref="AS18:AT18" si="117">Z438</f>
        <v>18.366619</v>
      </c>
      <c r="AT18" s="84">
        <f t="shared" si="117"/>
        <v>8.7133521999999992</v>
      </c>
      <c r="AU18" s="8"/>
    </row>
    <row r="19" spans="2:47" x14ac:dyDescent="0.25">
      <c r="B19">
        <v>2224489795.9183998</v>
      </c>
      <c r="C19">
        <v>-18.382027000000001</v>
      </c>
      <c r="D19">
        <v>19.214850999999999</v>
      </c>
      <c r="E19">
        <v>26.680264999999999</v>
      </c>
      <c r="F19">
        <v>-85.358879000000002</v>
      </c>
      <c r="G19">
        <v>-7.4654150000000001</v>
      </c>
      <c r="H19" s="8"/>
      <c r="I19" s="6">
        <f t="shared" si="0"/>
        <v>2.7142857142856998</v>
      </c>
      <c r="J19" s="6">
        <f t="shared" si="1"/>
        <v>27.345096999999999</v>
      </c>
      <c r="K19" s="6">
        <f t="shared" si="2"/>
        <v>20.053688000000001</v>
      </c>
      <c r="L19" s="6">
        <f t="shared" si="6"/>
        <v>2.7142857142856998</v>
      </c>
      <c r="M19" s="84">
        <f t="shared" ref="M19:N19" si="118">C127</f>
        <v>23.528123999999998</v>
      </c>
      <c r="N19" s="84">
        <f t="shared" si="118"/>
        <v>15.938015999999999</v>
      </c>
      <c r="O19" s="84">
        <f t="shared" si="8"/>
        <v>2.7142857142856998</v>
      </c>
      <c r="P19" s="84">
        <f t="shared" ref="P19:Q19" si="119">C231</f>
        <v>21.861317</v>
      </c>
      <c r="Q19" s="84">
        <f t="shared" si="119"/>
        <v>13.957483999999999</v>
      </c>
      <c r="R19" s="84">
        <f t="shared" si="10"/>
        <v>2.7142857142856998</v>
      </c>
      <c r="S19" s="84">
        <f t="shared" ref="S19:T19" si="120">C335</f>
        <v>19.901537000000001</v>
      </c>
      <c r="T19" s="84">
        <f t="shared" si="120"/>
        <v>11.431929999999999</v>
      </c>
      <c r="U19" s="84">
        <f t="shared" si="12"/>
        <v>2.7142857142856998</v>
      </c>
      <c r="V19" s="84">
        <f t="shared" ref="V19:W19" si="121">C439</f>
        <v>17.098006999999999</v>
      </c>
      <c r="W19" s="84">
        <f t="shared" si="121"/>
        <v>7.7164826</v>
      </c>
      <c r="Y19">
        <v>2224489795.9183998</v>
      </c>
      <c r="Z19">
        <v>-18.792916999999999</v>
      </c>
      <c r="AA19">
        <v>20.193455</v>
      </c>
      <c r="AB19">
        <v>28.090418</v>
      </c>
      <c r="AC19">
        <v>-88.482230999999999</v>
      </c>
      <c r="AD19">
        <v>-7.8969636000000003</v>
      </c>
      <c r="AE19" s="8"/>
      <c r="AF19" s="6">
        <f t="shared" si="3"/>
        <v>2.7142857142856998</v>
      </c>
      <c r="AG19" s="6">
        <f t="shared" si="4"/>
        <v>33.805613999999998</v>
      </c>
      <c r="AH19" s="6">
        <f t="shared" si="5"/>
        <v>26.328529</v>
      </c>
      <c r="AI19" s="6">
        <f t="shared" si="14"/>
        <v>2.7142857142856998</v>
      </c>
      <c r="AJ19" s="84">
        <f t="shared" ref="AJ19:AK19" si="122">Z127</f>
        <v>26.237219</v>
      </c>
      <c r="AK19" s="84">
        <f t="shared" si="122"/>
        <v>18.463933999999998</v>
      </c>
      <c r="AL19" s="84">
        <f t="shared" si="16"/>
        <v>2.7142857142856998</v>
      </c>
      <c r="AM19" s="43">
        <f t="shared" ref="AM19:AN19" si="123">Z231</f>
        <v>22.832477999999998</v>
      </c>
      <c r="AN19" s="84">
        <f t="shared" si="123"/>
        <v>14.721513</v>
      </c>
      <c r="AO19" s="84">
        <f t="shared" si="18"/>
        <v>2.7142857142856998</v>
      </c>
      <c r="AP19" s="84">
        <f t="shared" ref="AP19:AQ19" si="124">Z335</f>
        <v>20.187628</v>
      </c>
      <c r="AQ19" s="84">
        <f t="shared" si="124"/>
        <v>11.552880999999999</v>
      </c>
      <c r="AR19" s="84">
        <f t="shared" si="20"/>
        <v>2.7142857142856998</v>
      </c>
      <c r="AS19" s="84">
        <f t="shared" ref="AS19:AT19" si="125">Z439</f>
        <v>18.965606999999999</v>
      </c>
      <c r="AT19" s="84">
        <f t="shared" si="125"/>
        <v>9.4748497</v>
      </c>
      <c r="AU19" s="8"/>
    </row>
    <row r="20" spans="2:47" x14ac:dyDescent="0.25">
      <c r="B20">
        <v>2346938775.5102</v>
      </c>
      <c r="C20">
        <v>-18.284945</v>
      </c>
      <c r="D20">
        <v>20.021629000000001</v>
      </c>
      <c r="E20">
        <v>27.352238</v>
      </c>
      <c r="F20">
        <v>-83.466994999999997</v>
      </c>
      <c r="G20">
        <v>-7.3306073999999999</v>
      </c>
      <c r="H20" s="8"/>
      <c r="I20" s="6">
        <f t="shared" si="0"/>
        <v>2.8367346938776001</v>
      </c>
      <c r="J20" s="6">
        <f t="shared" si="1"/>
        <v>27.768215000000001</v>
      </c>
      <c r="K20" s="6">
        <f t="shared" si="2"/>
        <v>20.508220999999999</v>
      </c>
      <c r="L20" s="6">
        <f t="shared" si="6"/>
        <v>2.8367346938776001</v>
      </c>
      <c r="M20" s="84">
        <f t="shared" ref="M20:N20" si="126">C128</f>
        <v>24.22673</v>
      </c>
      <c r="N20" s="84">
        <f t="shared" si="126"/>
        <v>16.685144000000001</v>
      </c>
      <c r="O20" s="84">
        <f t="shared" si="8"/>
        <v>2.8367346938776001</v>
      </c>
      <c r="P20" s="84">
        <f t="shared" ref="P20:Q20" si="127">C232</f>
        <v>22.864398999999999</v>
      </c>
      <c r="Q20" s="84">
        <f t="shared" si="127"/>
        <v>15.018314999999999</v>
      </c>
      <c r="R20" s="84">
        <f t="shared" si="10"/>
        <v>2.8367346938776001</v>
      </c>
      <c r="S20" s="84">
        <f t="shared" ref="S20:T20" si="128">C336</f>
        <v>20.840567</v>
      </c>
      <c r="T20" s="84">
        <f t="shared" si="128"/>
        <v>12.425746999999999</v>
      </c>
      <c r="U20" s="84">
        <f t="shared" si="12"/>
        <v>2.8367346938776001</v>
      </c>
      <c r="V20" s="84">
        <f t="shared" ref="V20:W20" si="129">C440</f>
        <v>17.811319000000001</v>
      </c>
      <c r="W20" s="84">
        <f t="shared" si="129"/>
        <v>8.4569054000000001</v>
      </c>
      <c r="Y20">
        <v>2346938775.5102</v>
      </c>
      <c r="Z20">
        <v>-18.712488</v>
      </c>
      <c r="AA20">
        <v>20.894928</v>
      </c>
      <c r="AB20">
        <v>28.630002999999999</v>
      </c>
      <c r="AC20">
        <v>-86.752701000000002</v>
      </c>
      <c r="AD20">
        <v>-7.7350754999999998</v>
      </c>
      <c r="AE20" s="8"/>
      <c r="AF20" s="6">
        <f t="shared" si="3"/>
        <v>2.8367346938776001</v>
      </c>
      <c r="AG20" s="6">
        <f t="shared" si="4"/>
        <v>33.039017000000001</v>
      </c>
      <c r="AH20" s="6">
        <f t="shared" si="5"/>
        <v>25.640179</v>
      </c>
      <c r="AI20" s="6">
        <f t="shared" si="14"/>
        <v>2.8367346938776001</v>
      </c>
      <c r="AJ20" s="84">
        <f t="shared" ref="AJ20:AK20" si="130">Z128</f>
        <v>26.74719</v>
      </c>
      <c r="AK20" s="84">
        <f t="shared" si="130"/>
        <v>19.043956999999999</v>
      </c>
      <c r="AL20" s="84">
        <f t="shared" si="16"/>
        <v>2.8367346938776001</v>
      </c>
      <c r="AM20" s="43">
        <f t="shared" ref="AM20:AN20" si="131">Z232</f>
        <v>22.936436</v>
      </c>
      <c r="AN20" s="84">
        <f t="shared" si="131"/>
        <v>14.898726999999999</v>
      </c>
      <c r="AO20" s="84">
        <f t="shared" si="18"/>
        <v>2.8367346938776001</v>
      </c>
      <c r="AP20" s="84">
        <f t="shared" ref="AP20:AQ20" si="132">Z336</f>
        <v>20.195485999999999</v>
      </c>
      <c r="AQ20" s="84">
        <f t="shared" si="132"/>
        <v>11.642732000000001</v>
      </c>
      <c r="AR20" s="84">
        <f t="shared" si="20"/>
        <v>2.8367346938776001</v>
      </c>
      <c r="AS20" s="84">
        <f t="shared" ref="AS20:AT20" si="133">Z440</f>
        <v>19.046934</v>
      </c>
      <c r="AT20" s="84">
        <f t="shared" si="133"/>
        <v>9.5978478999999997</v>
      </c>
      <c r="AU20" s="8"/>
    </row>
    <row r="21" spans="2:47" x14ac:dyDescent="0.25">
      <c r="B21">
        <v>2469387755.1020002</v>
      </c>
      <c r="C21">
        <v>-18.320114</v>
      </c>
      <c r="D21">
        <v>19.490932000000001</v>
      </c>
      <c r="E21">
        <v>26.788754999999998</v>
      </c>
      <c r="F21">
        <v>-80.265167000000005</v>
      </c>
      <c r="G21">
        <v>-7.2978234000000004</v>
      </c>
      <c r="H21" s="8"/>
      <c r="I21" s="6">
        <f t="shared" si="0"/>
        <v>2.9591836734694001</v>
      </c>
      <c r="J21" s="6">
        <f t="shared" si="1"/>
        <v>27.709879000000001</v>
      </c>
      <c r="K21" s="6">
        <f t="shared" si="2"/>
        <v>20.407679000000002</v>
      </c>
      <c r="L21" s="6">
        <f t="shared" si="6"/>
        <v>2.9591836734694001</v>
      </c>
      <c r="M21" s="84">
        <f t="shared" ref="M21:N21" si="134">C129</f>
        <v>24.627686000000001</v>
      </c>
      <c r="N21" s="84">
        <f t="shared" si="134"/>
        <v>17.017250000000001</v>
      </c>
      <c r="O21" s="84">
        <f t="shared" si="8"/>
        <v>2.9591836734694001</v>
      </c>
      <c r="P21" s="84">
        <f t="shared" ref="P21:Q21" si="135">C233</f>
        <v>23.565322999999999</v>
      </c>
      <c r="Q21" s="84">
        <f t="shared" si="135"/>
        <v>15.604373000000001</v>
      </c>
      <c r="R21" s="84">
        <f t="shared" si="10"/>
        <v>2.9591836734694001</v>
      </c>
      <c r="S21" s="84">
        <f t="shared" ref="S21:T21" si="136">C337</f>
        <v>21.398249</v>
      </c>
      <c r="T21" s="84">
        <f t="shared" si="136"/>
        <v>12.820881</v>
      </c>
      <c r="U21" s="84">
        <f t="shared" si="12"/>
        <v>2.9591836734694001</v>
      </c>
      <c r="V21" s="84">
        <f t="shared" ref="V21:W21" si="137">C441</f>
        <v>18.719912000000001</v>
      </c>
      <c r="W21" s="84">
        <f t="shared" si="137"/>
        <v>9.177619</v>
      </c>
      <c r="Y21">
        <v>2469387755.1020002</v>
      </c>
      <c r="Z21">
        <v>-18.688330000000001</v>
      </c>
      <c r="AA21">
        <v>22.212997000000001</v>
      </c>
      <c r="AB21">
        <v>29.858438</v>
      </c>
      <c r="AC21">
        <v>-82.715843000000007</v>
      </c>
      <c r="AD21">
        <v>-7.6454386999999997</v>
      </c>
      <c r="AE21" s="8"/>
      <c r="AF21" s="6">
        <f t="shared" si="3"/>
        <v>2.9591836734694001</v>
      </c>
      <c r="AG21" s="6">
        <f t="shared" si="4"/>
        <v>31.797332999999998</v>
      </c>
      <c r="AH21" s="6">
        <f t="shared" si="5"/>
        <v>24.426507999999998</v>
      </c>
      <c r="AI21" s="6">
        <f t="shared" si="14"/>
        <v>2.9591836734694001</v>
      </c>
      <c r="AJ21" s="84">
        <f t="shared" ref="AJ21:AK21" si="138">Z129</f>
        <v>27.002666000000001</v>
      </c>
      <c r="AK21" s="84">
        <f t="shared" si="138"/>
        <v>19.299282000000002</v>
      </c>
      <c r="AL21" s="84">
        <f t="shared" si="16"/>
        <v>2.9591836734694001</v>
      </c>
      <c r="AM21" s="43">
        <f t="shared" ref="AM21:AN21" si="139">Z233</f>
        <v>22.977139999999999</v>
      </c>
      <c r="AN21" s="84">
        <f t="shared" si="139"/>
        <v>14.925867999999999</v>
      </c>
      <c r="AO21" s="84">
        <f t="shared" si="18"/>
        <v>2.9591836734694001</v>
      </c>
      <c r="AP21" s="84">
        <f t="shared" ref="AP21:AQ21" si="140">Z337</f>
        <v>20.460234</v>
      </c>
      <c r="AQ21" s="84">
        <f t="shared" si="140"/>
        <v>11.870367</v>
      </c>
      <c r="AR21" s="84">
        <f t="shared" si="20"/>
        <v>2.9591836734694001</v>
      </c>
      <c r="AS21" s="84">
        <f t="shared" ref="AS21:AT21" si="141">Z441</f>
        <v>19.696960000000001</v>
      </c>
      <c r="AT21" s="84">
        <f t="shared" si="141"/>
        <v>10.153632999999999</v>
      </c>
      <c r="AU21" s="8"/>
    </row>
    <row r="22" spans="2:47" x14ac:dyDescent="0.25">
      <c r="B22">
        <v>2591836734.6939001</v>
      </c>
      <c r="C22">
        <v>-18.191666000000001</v>
      </c>
      <c r="D22">
        <v>19.441544</v>
      </c>
      <c r="E22">
        <v>26.749919999999999</v>
      </c>
      <c r="F22">
        <v>-81.603606999999997</v>
      </c>
      <c r="G22">
        <v>-7.3083762999999999</v>
      </c>
      <c r="H22" s="8"/>
      <c r="I22" s="6">
        <f t="shared" si="0"/>
        <v>3.0816326530612002</v>
      </c>
      <c r="J22" s="6">
        <f t="shared" si="1"/>
        <v>27.842220000000001</v>
      </c>
      <c r="K22" s="6">
        <f t="shared" si="2"/>
        <v>20.517664</v>
      </c>
      <c r="L22" s="6">
        <f t="shared" si="6"/>
        <v>3.0816326530612002</v>
      </c>
      <c r="M22" s="84">
        <f t="shared" ref="M22:N22" si="142">C130</f>
        <v>24.904325</v>
      </c>
      <c r="N22" s="84">
        <f t="shared" si="142"/>
        <v>17.195533999999999</v>
      </c>
      <c r="O22" s="84">
        <f t="shared" si="8"/>
        <v>3.0816326530612002</v>
      </c>
      <c r="P22" s="84">
        <f t="shared" ref="P22:Q22" si="143">C234</f>
        <v>23.791231</v>
      </c>
      <c r="Q22" s="84">
        <f t="shared" si="143"/>
        <v>15.677842</v>
      </c>
      <c r="R22" s="84">
        <f t="shared" si="10"/>
        <v>3.0816326530612002</v>
      </c>
      <c r="S22" s="84">
        <f t="shared" ref="S22:T22" si="144">C338</f>
        <v>21.581323999999999</v>
      </c>
      <c r="T22" s="84">
        <f t="shared" si="144"/>
        <v>12.84477</v>
      </c>
      <c r="U22" s="84">
        <f t="shared" si="12"/>
        <v>3.0816326530612002</v>
      </c>
      <c r="V22" s="84">
        <f t="shared" ref="V22:W22" si="145">C442</f>
        <v>19.246514999999999</v>
      </c>
      <c r="W22" s="84">
        <f t="shared" si="145"/>
        <v>9.5843401000000004</v>
      </c>
      <c r="Y22">
        <v>2591836734.6939001</v>
      </c>
      <c r="Z22">
        <v>-18.410178999999999</v>
      </c>
      <c r="AA22">
        <v>23.652968999999999</v>
      </c>
      <c r="AB22">
        <v>31.228505999999999</v>
      </c>
      <c r="AC22">
        <v>-95.242431999999994</v>
      </c>
      <c r="AD22">
        <v>-7.5755366999999998</v>
      </c>
      <c r="AE22" s="8"/>
      <c r="AF22" s="6">
        <f t="shared" si="3"/>
        <v>3.0816326530612002</v>
      </c>
      <c r="AG22" s="6">
        <f t="shared" si="4"/>
        <v>30.579896999999999</v>
      </c>
      <c r="AH22" s="6">
        <f t="shared" si="5"/>
        <v>23.209735999999999</v>
      </c>
      <c r="AI22" s="6">
        <f t="shared" si="14"/>
        <v>3.0816326530612002</v>
      </c>
      <c r="AJ22" s="84">
        <f t="shared" ref="AJ22:AK22" si="146">Z130</f>
        <v>26.355716999999999</v>
      </c>
      <c r="AK22" s="84">
        <f t="shared" si="146"/>
        <v>18.620398000000002</v>
      </c>
      <c r="AL22" s="84">
        <f t="shared" si="16"/>
        <v>3.0816326530612002</v>
      </c>
      <c r="AM22" s="43">
        <f t="shared" ref="AM22:AN22" si="147">Z234</f>
        <v>22.590626</v>
      </c>
      <c r="AN22" s="84">
        <f t="shared" si="147"/>
        <v>14.494801000000001</v>
      </c>
      <c r="AO22" s="84">
        <f t="shared" si="18"/>
        <v>3.0816326530612002</v>
      </c>
      <c r="AP22" s="84">
        <f t="shared" ref="AP22:AQ22" si="148">Z338</f>
        <v>20.590775000000001</v>
      </c>
      <c r="AQ22" s="84">
        <f t="shared" si="148"/>
        <v>11.929798</v>
      </c>
      <c r="AR22" s="84">
        <f t="shared" si="20"/>
        <v>3.0816326530612002</v>
      </c>
      <c r="AS22" s="84">
        <f t="shared" ref="AS22:AT22" si="149">Z442</f>
        <v>19.559792999999999</v>
      </c>
      <c r="AT22" s="84">
        <f t="shared" si="149"/>
        <v>9.9145432000000007</v>
      </c>
      <c r="AU22" s="8"/>
    </row>
    <row r="23" spans="2:47" x14ac:dyDescent="0.25">
      <c r="B23">
        <v>2714285714.2856998</v>
      </c>
      <c r="C23">
        <v>-18.228860999999998</v>
      </c>
      <c r="D23">
        <v>20.053688000000001</v>
      </c>
      <c r="E23">
        <v>27.345096999999999</v>
      </c>
      <c r="F23">
        <v>-83.002410999999995</v>
      </c>
      <c r="G23">
        <v>-7.2914076000000003</v>
      </c>
      <c r="H23" s="8"/>
      <c r="I23" s="6">
        <f t="shared" si="0"/>
        <v>3.2040816326531001</v>
      </c>
      <c r="J23" s="6">
        <f t="shared" si="1"/>
        <v>28.411812000000001</v>
      </c>
      <c r="K23" s="6">
        <f t="shared" si="2"/>
        <v>20.954602999999999</v>
      </c>
      <c r="L23" s="6">
        <f t="shared" si="6"/>
        <v>3.2040816326531001</v>
      </c>
      <c r="M23" s="84">
        <f t="shared" ref="M23:N23" si="150">C131</f>
        <v>24.813956999999998</v>
      </c>
      <c r="N23" s="84">
        <f t="shared" si="150"/>
        <v>16.869092999999999</v>
      </c>
      <c r="O23" s="84">
        <f t="shared" si="8"/>
        <v>3.2040816326531001</v>
      </c>
      <c r="P23" s="84">
        <f t="shared" ref="P23:Q23" si="151">C235</f>
        <v>23.294975000000001</v>
      </c>
      <c r="Q23" s="84">
        <f t="shared" si="151"/>
        <v>14.891579999999999</v>
      </c>
      <c r="R23" s="84">
        <f t="shared" si="10"/>
        <v>3.2040816326531001</v>
      </c>
      <c r="S23" s="84">
        <f t="shared" ref="S23:T23" si="152">C339</f>
        <v>21.285882999999998</v>
      </c>
      <c r="T23" s="84">
        <f t="shared" si="152"/>
        <v>12.252724000000001</v>
      </c>
      <c r="U23" s="84">
        <f t="shared" si="12"/>
        <v>3.2040816326531001</v>
      </c>
      <c r="V23" s="84">
        <f t="shared" ref="V23:W23" si="153">C443</f>
        <v>19.409081</v>
      </c>
      <c r="W23" s="84">
        <f t="shared" si="153"/>
        <v>9.4719800999999997</v>
      </c>
      <c r="Y23">
        <v>2714285714.2856998</v>
      </c>
      <c r="Z23">
        <v>-18.417777999999998</v>
      </c>
      <c r="AA23">
        <v>26.328529</v>
      </c>
      <c r="AB23">
        <v>33.805613999999998</v>
      </c>
      <c r="AC23">
        <v>-94.508399999999995</v>
      </c>
      <c r="AD23">
        <v>-7.4770832</v>
      </c>
      <c r="AE23" s="8"/>
      <c r="AF23" s="6">
        <f t="shared" si="3"/>
        <v>3.2040816326531001</v>
      </c>
      <c r="AG23" s="6">
        <f t="shared" si="4"/>
        <v>30.369316000000001</v>
      </c>
      <c r="AH23" s="6">
        <f t="shared" si="5"/>
        <v>22.957771000000001</v>
      </c>
      <c r="AI23" s="6">
        <f t="shared" si="14"/>
        <v>3.2040816326531001</v>
      </c>
      <c r="AJ23" s="84">
        <f t="shared" ref="AJ23:AK23" si="154">Z131</f>
        <v>24.925796999999999</v>
      </c>
      <c r="AK23" s="84">
        <f t="shared" si="154"/>
        <v>17.109435999999999</v>
      </c>
      <c r="AL23" s="84">
        <f t="shared" si="16"/>
        <v>3.2040816326531001</v>
      </c>
      <c r="AM23" s="43">
        <f t="shared" ref="AM23:AN23" si="155">Z235</f>
        <v>21.963519999999999</v>
      </c>
      <c r="AN23" s="84">
        <f t="shared" si="155"/>
        <v>13.757014</v>
      </c>
      <c r="AO23" s="84">
        <f t="shared" si="18"/>
        <v>3.2040816326531001</v>
      </c>
      <c r="AP23" s="84">
        <f t="shared" ref="AP23:AQ23" si="156">Z339</f>
        <v>20.440242999999999</v>
      </c>
      <c r="AQ23" s="84">
        <f t="shared" si="156"/>
        <v>11.625603999999999</v>
      </c>
      <c r="AR23" s="84">
        <f t="shared" si="20"/>
        <v>3.2040816326531001</v>
      </c>
      <c r="AS23" s="84">
        <f t="shared" ref="AS23:AT23" si="157">Z443</f>
        <v>19.021616000000002</v>
      </c>
      <c r="AT23" s="84">
        <f t="shared" si="157"/>
        <v>9.1818904999999997</v>
      </c>
      <c r="AU23" s="8"/>
    </row>
    <row r="24" spans="2:47" x14ac:dyDescent="0.25">
      <c r="B24">
        <v>2836734693.8776002</v>
      </c>
      <c r="C24">
        <v>-18.378226999999999</v>
      </c>
      <c r="D24">
        <v>20.508220999999999</v>
      </c>
      <c r="E24">
        <v>27.768215000000001</v>
      </c>
      <c r="F24">
        <v>-84.112373000000005</v>
      </c>
      <c r="G24">
        <v>-7.2599939999999998</v>
      </c>
      <c r="H24" s="8"/>
      <c r="I24" s="6">
        <f t="shared" si="0"/>
        <v>3.3265306122449001</v>
      </c>
      <c r="J24" s="6">
        <f t="shared" si="1"/>
        <v>29.019048999999999</v>
      </c>
      <c r="K24" s="6">
        <f t="shared" si="2"/>
        <v>21.505279999999999</v>
      </c>
      <c r="L24" s="6">
        <f t="shared" si="6"/>
        <v>3.3265306122449001</v>
      </c>
      <c r="M24" s="84">
        <f t="shared" ref="M24:N24" si="158">C132</f>
        <v>24.556293</v>
      </c>
      <c r="N24" s="84">
        <f t="shared" si="158"/>
        <v>16.502102000000001</v>
      </c>
      <c r="O24" s="84">
        <f t="shared" si="8"/>
        <v>3.3265306122449001</v>
      </c>
      <c r="P24" s="84">
        <f t="shared" ref="P24:Q24" si="159">C236</f>
        <v>22.568629999999999</v>
      </c>
      <c r="Q24" s="84">
        <f t="shared" si="159"/>
        <v>14.055033</v>
      </c>
      <c r="R24" s="84">
        <f t="shared" si="10"/>
        <v>3.3265306122449001</v>
      </c>
      <c r="S24" s="84">
        <f t="shared" ref="S24:T24" si="160">C340</f>
        <v>20.911342999999999</v>
      </c>
      <c r="T24" s="84">
        <f t="shared" si="160"/>
        <v>11.803253</v>
      </c>
      <c r="U24" s="84">
        <f t="shared" si="12"/>
        <v>3.3265306122449001</v>
      </c>
      <c r="V24" s="84">
        <f t="shared" ref="V24:W24" si="161">C444</f>
        <v>19.265274000000002</v>
      </c>
      <c r="W24" s="84">
        <f t="shared" si="161"/>
        <v>9.2780074999999993</v>
      </c>
      <c r="Y24">
        <v>2836734693.8776002</v>
      </c>
      <c r="Z24">
        <v>-18.471993999999999</v>
      </c>
      <c r="AA24">
        <v>25.640179</v>
      </c>
      <c r="AB24">
        <v>33.039017000000001</v>
      </c>
      <c r="AC24">
        <v>-98.120193</v>
      </c>
      <c r="AD24">
        <v>-7.3988366000000001</v>
      </c>
      <c r="AE24" s="8"/>
      <c r="AF24" s="6">
        <f t="shared" si="3"/>
        <v>3.3265306122449001</v>
      </c>
      <c r="AG24" s="6">
        <f t="shared" si="4"/>
        <v>29.714932999999998</v>
      </c>
      <c r="AH24" s="6">
        <f t="shared" si="5"/>
        <v>22.300408999999998</v>
      </c>
      <c r="AI24" s="6">
        <f t="shared" si="14"/>
        <v>3.3265306122449001</v>
      </c>
      <c r="AJ24" s="84">
        <f t="shared" ref="AJ24:AK24" si="162">Z132</f>
        <v>23.676672</v>
      </c>
      <c r="AK24" s="84">
        <f t="shared" si="162"/>
        <v>15.855971</v>
      </c>
      <c r="AL24" s="84">
        <f t="shared" si="16"/>
        <v>3.3265306122449001</v>
      </c>
      <c r="AM24" s="43">
        <f t="shared" ref="AM24:AN24" si="163">Z236</f>
        <v>21.652581999999999</v>
      </c>
      <c r="AN24" s="84">
        <f t="shared" si="163"/>
        <v>13.433786</v>
      </c>
      <c r="AO24" s="84">
        <f t="shared" si="18"/>
        <v>3.3265306122449001</v>
      </c>
      <c r="AP24" s="84">
        <f t="shared" ref="AP24:AQ24" si="164">Z340</f>
        <v>20.087962999999998</v>
      </c>
      <c r="AQ24" s="84">
        <f t="shared" si="164"/>
        <v>11.253674999999999</v>
      </c>
      <c r="AR24" s="84">
        <f t="shared" si="20"/>
        <v>3.3265306122449001</v>
      </c>
      <c r="AS24" s="84">
        <f t="shared" ref="AS24:AT24" si="165">Z444</f>
        <v>18.160060999999999</v>
      </c>
      <c r="AT24" s="84">
        <f t="shared" si="165"/>
        <v>8.2862033999999998</v>
      </c>
      <c r="AU24" s="8"/>
    </row>
    <row r="25" spans="2:47" x14ac:dyDescent="0.25">
      <c r="B25">
        <v>2959183673.4693999</v>
      </c>
      <c r="C25">
        <v>-18.060874999999999</v>
      </c>
      <c r="D25">
        <v>20.407679000000002</v>
      </c>
      <c r="E25">
        <v>27.709879000000001</v>
      </c>
      <c r="F25">
        <v>-83.938423</v>
      </c>
      <c r="G25">
        <v>-7.3021988999999996</v>
      </c>
      <c r="H25" s="8"/>
      <c r="I25" s="6">
        <f t="shared" si="0"/>
        <v>3.4489795918367001</v>
      </c>
      <c r="J25" s="6">
        <f t="shared" si="1"/>
        <v>28.735952000000001</v>
      </c>
      <c r="K25" s="6">
        <f t="shared" si="2"/>
        <v>21.070126999999999</v>
      </c>
      <c r="L25" s="6">
        <f t="shared" si="6"/>
        <v>3.4489795918367001</v>
      </c>
      <c r="M25" s="84">
        <f t="shared" ref="M25:N25" si="166">C133</f>
        <v>24.520320999999999</v>
      </c>
      <c r="N25" s="84">
        <f t="shared" si="166"/>
        <v>16.374389999999998</v>
      </c>
      <c r="O25" s="84">
        <f t="shared" si="8"/>
        <v>3.4489795918367001</v>
      </c>
      <c r="P25" s="84">
        <f t="shared" ref="P25:Q25" si="167">C237</f>
        <v>22.440639000000001</v>
      </c>
      <c r="Q25" s="84">
        <f t="shared" si="167"/>
        <v>13.848345999999999</v>
      </c>
      <c r="R25" s="84">
        <f t="shared" si="10"/>
        <v>3.4489795918367001</v>
      </c>
      <c r="S25" s="84">
        <f t="shared" ref="S25:T25" si="168">C341</f>
        <v>21.00395</v>
      </c>
      <c r="T25" s="84">
        <f t="shared" si="168"/>
        <v>11.829122999999999</v>
      </c>
      <c r="U25" s="84">
        <f t="shared" si="12"/>
        <v>3.4489795918367001</v>
      </c>
      <c r="V25" s="84">
        <f t="shared" ref="V25:W25" si="169">C445</f>
        <v>19.644666999999998</v>
      </c>
      <c r="W25" s="84">
        <f t="shared" si="169"/>
        <v>9.5960560000000008</v>
      </c>
      <c r="Y25">
        <v>2959183673.4693999</v>
      </c>
      <c r="Z25">
        <v>-18.202656000000001</v>
      </c>
      <c r="AA25">
        <v>24.426507999999998</v>
      </c>
      <c r="AB25">
        <v>31.797332999999998</v>
      </c>
      <c r="AC25">
        <v>-90.489768999999995</v>
      </c>
      <c r="AD25">
        <v>-7.3708252999999999</v>
      </c>
      <c r="AE25" s="8"/>
      <c r="AF25" s="6">
        <f t="shared" si="3"/>
        <v>3.4489795918367001</v>
      </c>
      <c r="AG25" s="6">
        <f t="shared" si="4"/>
        <v>27.799925000000002</v>
      </c>
      <c r="AH25" s="6">
        <f t="shared" si="5"/>
        <v>20.367493</v>
      </c>
      <c r="AI25" s="6">
        <f t="shared" si="14"/>
        <v>3.4489795918367001</v>
      </c>
      <c r="AJ25" s="84">
        <f t="shared" ref="AJ25:AK25" si="170">Z133</f>
        <v>23.369799</v>
      </c>
      <c r="AK25" s="84">
        <f t="shared" si="170"/>
        <v>15.567373</v>
      </c>
      <c r="AL25" s="84">
        <f t="shared" si="16"/>
        <v>3.4489795918367001</v>
      </c>
      <c r="AM25" s="43">
        <f t="shared" ref="AM25:AN25" si="171">Z237</f>
        <v>21.855972000000001</v>
      </c>
      <c r="AN25" s="84">
        <f t="shared" si="171"/>
        <v>13.647579</v>
      </c>
      <c r="AO25" s="84">
        <f t="shared" si="18"/>
        <v>3.4489795918367001</v>
      </c>
      <c r="AP25" s="84">
        <f t="shared" ref="AP25:AQ25" si="172">Z341</f>
        <v>20.258908999999999</v>
      </c>
      <c r="AQ25" s="84">
        <f t="shared" si="172"/>
        <v>11.440227999999999</v>
      </c>
      <c r="AR25" s="84">
        <f t="shared" si="20"/>
        <v>3.4489795918367001</v>
      </c>
      <c r="AS25" s="84">
        <f t="shared" ref="AS25:AT25" si="173">Z445</f>
        <v>18.411327</v>
      </c>
      <c r="AT25" s="84">
        <f t="shared" si="173"/>
        <v>8.5721436000000004</v>
      </c>
      <c r="AU25" s="8"/>
    </row>
    <row r="26" spans="2:47" x14ac:dyDescent="0.25">
      <c r="B26">
        <v>3081632653.0612001</v>
      </c>
      <c r="C26">
        <v>-18.462229000000001</v>
      </c>
      <c r="D26">
        <v>20.517664</v>
      </c>
      <c r="E26">
        <v>27.842220000000001</v>
      </c>
      <c r="F26">
        <v>-83.099266</v>
      </c>
      <c r="G26">
        <v>-7.3245573000000004</v>
      </c>
      <c r="H26" s="8"/>
      <c r="I26" s="6">
        <f t="shared" si="0"/>
        <v>3.5714285714286</v>
      </c>
      <c r="J26" s="6">
        <f t="shared" si="1"/>
        <v>28.10615</v>
      </c>
      <c r="K26" s="6">
        <f t="shared" si="2"/>
        <v>20.298995999999999</v>
      </c>
      <c r="L26" s="6">
        <f t="shared" si="6"/>
        <v>3.5714285714286</v>
      </c>
      <c r="M26" s="84">
        <f t="shared" ref="M26:N26" si="174">C134</f>
        <v>24.343623999999998</v>
      </c>
      <c r="N26" s="84">
        <f t="shared" si="174"/>
        <v>16.084607999999999</v>
      </c>
      <c r="O26" s="84">
        <f t="shared" si="8"/>
        <v>3.5714285714286</v>
      </c>
      <c r="P26" s="84">
        <f t="shared" ref="P26:Q26" si="175">C238</f>
        <v>22.450111</v>
      </c>
      <c r="Q26" s="84">
        <f t="shared" si="175"/>
        <v>13.750127000000001</v>
      </c>
      <c r="R26" s="84">
        <f t="shared" si="10"/>
        <v>3.5714285714286</v>
      </c>
      <c r="S26" s="84">
        <f t="shared" ref="S26:T26" si="176">C342</f>
        <v>21.000668000000001</v>
      </c>
      <c r="T26" s="84">
        <f t="shared" si="176"/>
        <v>11.714205</v>
      </c>
      <c r="U26" s="84">
        <f t="shared" si="12"/>
        <v>3.5714285714286</v>
      </c>
      <c r="V26" s="84">
        <f t="shared" ref="V26:W26" si="177">C446</f>
        <v>19.466518000000001</v>
      </c>
      <c r="W26" s="84">
        <f t="shared" si="177"/>
        <v>9.2941874999999996</v>
      </c>
      <c r="Y26">
        <v>3081632653.0612001</v>
      </c>
      <c r="Z26">
        <v>-18.457621</v>
      </c>
      <c r="AA26">
        <v>23.209735999999999</v>
      </c>
      <c r="AB26">
        <v>30.579896999999999</v>
      </c>
      <c r="AC26">
        <v>-87.345894000000001</v>
      </c>
      <c r="AD26">
        <v>-7.3701619999999997</v>
      </c>
      <c r="AE26" s="8"/>
      <c r="AF26" s="6">
        <f t="shared" si="3"/>
        <v>3.5714285714286</v>
      </c>
      <c r="AG26" s="6">
        <f t="shared" si="4"/>
        <v>26.076525</v>
      </c>
      <c r="AH26" s="6">
        <f t="shared" si="5"/>
        <v>18.604500000000002</v>
      </c>
      <c r="AI26" s="6">
        <f t="shared" si="14"/>
        <v>3.5714285714286</v>
      </c>
      <c r="AJ26" s="84">
        <f t="shared" ref="AJ26:AK26" si="178">Z134</f>
        <v>23.279502999999998</v>
      </c>
      <c r="AK26" s="84">
        <f t="shared" si="178"/>
        <v>15.436356999999999</v>
      </c>
      <c r="AL26" s="84">
        <f t="shared" si="16"/>
        <v>3.5714285714286</v>
      </c>
      <c r="AM26" s="43">
        <f t="shared" ref="AM26:AN26" si="179">Z238</f>
        <v>22.041426000000001</v>
      </c>
      <c r="AN26" s="84">
        <f t="shared" si="179"/>
        <v>13.785614000000001</v>
      </c>
      <c r="AO26" s="84">
        <f t="shared" si="18"/>
        <v>3.5714285714286</v>
      </c>
      <c r="AP26" s="84">
        <f t="shared" ref="AP26:AQ26" si="180">Z342</f>
        <v>20.605387</v>
      </c>
      <c r="AQ26" s="84">
        <f t="shared" si="180"/>
        <v>11.743437</v>
      </c>
      <c r="AR26" s="84">
        <f t="shared" si="20"/>
        <v>3.5714285714286</v>
      </c>
      <c r="AS26" s="84">
        <f t="shared" ref="AS26:AT26" si="181">Z446</f>
        <v>18.922930000000001</v>
      </c>
      <c r="AT26" s="84">
        <f t="shared" si="181"/>
        <v>9.0469694</v>
      </c>
      <c r="AU26" s="8"/>
    </row>
    <row r="27" spans="2:47" x14ac:dyDescent="0.25">
      <c r="B27">
        <v>3204081632.6531</v>
      </c>
      <c r="C27">
        <v>-18.353719999999999</v>
      </c>
      <c r="D27">
        <v>20.954602999999999</v>
      </c>
      <c r="E27">
        <v>28.411812000000001</v>
      </c>
      <c r="F27">
        <v>-84.698761000000005</v>
      </c>
      <c r="G27">
        <v>-7.4572091</v>
      </c>
      <c r="H27" s="8"/>
      <c r="I27" s="6">
        <f t="shared" si="0"/>
        <v>3.6938775510204001</v>
      </c>
      <c r="J27" s="6">
        <f t="shared" si="1"/>
        <v>28.147047000000001</v>
      </c>
      <c r="K27" s="6">
        <f t="shared" si="2"/>
        <v>20.297070999999999</v>
      </c>
      <c r="L27" s="6">
        <f t="shared" si="6"/>
        <v>3.6938775510204001</v>
      </c>
      <c r="M27" s="84">
        <f t="shared" ref="M27:N27" si="182">C135</f>
        <v>24.400682</v>
      </c>
      <c r="N27" s="84">
        <f t="shared" si="182"/>
        <v>16.107192999999999</v>
      </c>
      <c r="O27" s="84">
        <f t="shared" si="8"/>
        <v>3.6938775510204001</v>
      </c>
      <c r="P27" s="84">
        <f t="shared" ref="P27:Q27" si="183">C239</f>
        <v>22.526879999999998</v>
      </c>
      <c r="Q27" s="84">
        <f t="shared" si="183"/>
        <v>13.807793999999999</v>
      </c>
      <c r="R27" s="84">
        <f t="shared" si="10"/>
        <v>3.6938775510204001</v>
      </c>
      <c r="S27" s="84">
        <f t="shared" ref="S27:T27" si="184">C343</f>
        <v>20.899215999999999</v>
      </c>
      <c r="T27" s="84">
        <f t="shared" si="184"/>
        <v>11.596969</v>
      </c>
      <c r="U27" s="84">
        <f t="shared" si="12"/>
        <v>3.6938775510204001</v>
      </c>
      <c r="V27" s="84">
        <f t="shared" ref="V27:W27" si="185">C447</f>
        <v>19.033353999999999</v>
      </c>
      <c r="W27" s="84">
        <f t="shared" si="185"/>
        <v>8.8487147999999998</v>
      </c>
      <c r="Y27">
        <v>3204081632.6531</v>
      </c>
      <c r="Z27">
        <v>-18.335965999999999</v>
      </c>
      <c r="AA27">
        <v>22.957771000000001</v>
      </c>
      <c r="AB27">
        <v>30.369316000000001</v>
      </c>
      <c r="AC27">
        <v>-90.411484000000002</v>
      </c>
      <c r="AD27">
        <v>-7.4115437999999996</v>
      </c>
      <c r="AE27" s="8"/>
      <c r="AF27" s="6">
        <f t="shared" si="3"/>
        <v>3.6938775510204001</v>
      </c>
      <c r="AG27" s="6">
        <f t="shared" si="4"/>
        <v>26.181732</v>
      </c>
      <c r="AH27" s="6">
        <f t="shared" si="5"/>
        <v>18.775084</v>
      </c>
      <c r="AI27" s="6">
        <f t="shared" si="14"/>
        <v>3.6938775510204001</v>
      </c>
      <c r="AJ27" s="84">
        <f t="shared" ref="AJ27:AK27" si="186">Z135</f>
        <v>23.547754000000001</v>
      </c>
      <c r="AK27" s="84">
        <f t="shared" si="186"/>
        <v>15.747782000000001</v>
      </c>
      <c r="AL27" s="84">
        <f t="shared" si="16"/>
        <v>3.6938775510204001</v>
      </c>
      <c r="AM27" s="43">
        <f t="shared" ref="AM27:AN27" si="187">Z239</f>
        <v>22.489256000000001</v>
      </c>
      <c r="AN27" s="84">
        <f t="shared" si="187"/>
        <v>14.287191</v>
      </c>
      <c r="AO27" s="84">
        <f t="shared" si="18"/>
        <v>3.6938775510204001</v>
      </c>
      <c r="AP27" s="84">
        <f t="shared" ref="AP27:AQ27" si="188">Z343</f>
        <v>21.49493</v>
      </c>
      <c r="AQ27" s="84">
        <f t="shared" si="188"/>
        <v>12.716519</v>
      </c>
      <c r="AR27" s="84">
        <f t="shared" si="20"/>
        <v>3.6938775510204001</v>
      </c>
      <c r="AS27" s="84">
        <f t="shared" ref="AS27:AT27" si="189">Z447</f>
        <v>20.160919</v>
      </c>
      <c r="AT27" s="84">
        <f t="shared" si="189"/>
        <v>10.447699</v>
      </c>
      <c r="AU27" s="8"/>
    </row>
    <row r="28" spans="2:47" x14ac:dyDescent="0.25">
      <c r="B28">
        <v>3326530612.2449002</v>
      </c>
      <c r="C28">
        <v>-18.472045999999999</v>
      </c>
      <c r="D28">
        <v>21.505279999999999</v>
      </c>
      <c r="E28">
        <v>29.019048999999999</v>
      </c>
      <c r="F28">
        <v>-87.793571</v>
      </c>
      <c r="G28">
        <v>-7.5137695999999998</v>
      </c>
      <c r="H28" s="8"/>
      <c r="I28" s="6">
        <f t="shared" si="0"/>
        <v>3.8163265306121996</v>
      </c>
      <c r="J28" s="6">
        <f t="shared" si="1"/>
        <v>28.147387999999999</v>
      </c>
      <c r="K28" s="6">
        <f t="shared" si="2"/>
        <v>20.248186</v>
      </c>
      <c r="L28" s="6">
        <f t="shared" si="6"/>
        <v>3.8163265306121996</v>
      </c>
      <c r="M28" s="84">
        <f t="shared" ref="M28:N28" si="190">C136</f>
        <v>24.494928000000002</v>
      </c>
      <c r="N28" s="84">
        <f t="shared" si="190"/>
        <v>16.107787999999999</v>
      </c>
      <c r="O28" s="84">
        <f t="shared" si="8"/>
        <v>3.8163265306121996</v>
      </c>
      <c r="P28" s="84">
        <f t="shared" ref="P28:Q28" si="191">C240</f>
        <v>22.732029000000001</v>
      </c>
      <c r="Q28" s="84">
        <f t="shared" si="191"/>
        <v>13.934215</v>
      </c>
      <c r="R28" s="84">
        <f t="shared" si="10"/>
        <v>3.8163265306121996</v>
      </c>
      <c r="S28" s="84">
        <f t="shared" ref="S28:T28" si="192">C344</f>
        <v>20.881592000000001</v>
      </c>
      <c r="T28" s="84">
        <f t="shared" si="192"/>
        <v>11.5054</v>
      </c>
      <c r="U28" s="84">
        <f t="shared" si="12"/>
        <v>3.8163265306121996</v>
      </c>
      <c r="V28" s="84">
        <f t="shared" ref="V28:W28" si="193">C448</f>
        <v>18.516438999999998</v>
      </c>
      <c r="W28" s="84">
        <f t="shared" si="193"/>
        <v>8.2660418</v>
      </c>
      <c r="Y28">
        <v>3326530612.2449002</v>
      </c>
      <c r="Z28">
        <v>-18.344465</v>
      </c>
      <c r="AA28">
        <v>22.300408999999998</v>
      </c>
      <c r="AB28">
        <v>29.714932999999998</v>
      </c>
      <c r="AC28">
        <v>-89.403412000000003</v>
      </c>
      <c r="AD28">
        <v>-7.4145241000000004</v>
      </c>
      <c r="AE28" s="8"/>
      <c r="AF28" s="6">
        <f t="shared" si="3"/>
        <v>3.8163265306121996</v>
      </c>
      <c r="AG28" s="6">
        <f t="shared" si="4"/>
        <v>27.528154000000001</v>
      </c>
      <c r="AH28" s="6">
        <f t="shared" si="5"/>
        <v>20.149481000000002</v>
      </c>
      <c r="AI28" s="6">
        <f t="shared" si="14"/>
        <v>3.8163265306121996</v>
      </c>
      <c r="AJ28" s="84">
        <f t="shared" ref="AJ28:AK28" si="194">Z136</f>
        <v>24.190570999999998</v>
      </c>
      <c r="AK28" s="84">
        <f t="shared" si="194"/>
        <v>16.357523</v>
      </c>
      <c r="AL28" s="84">
        <f t="shared" si="16"/>
        <v>3.8163265306121996</v>
      </c>
      <c r="AM28" s="43">
        <f t="shared" ref="AM28:AN28" si="195">Z240</f>
        <v>23.133624999999999</v>
      </c>
      <c r="AN28" s="84">
        <f t="shared" si="195"/>
        <v>14.902737</v>
      </c>
      <c r="AO28" s="84">
        <f t="shared" si="18"/>
        <v>3.8163265306121996</v>
      </c>
      <c r="AP28" s="84">
        <f t="shared" ref="AP28:AQ28" si="196">Z344</f>
        <v>22.615220999999998</v>
      </c>
      <c r="AQ28" s="84">
        <f t="shared" si="196"/>
        <v>13.837285</v>
      </c>
      <c r="AR28" s="84">
        <f t="shared" si="20"/>
        <v>3.8163265306121996</v>
      </c>
      <c r="AS28" s="84">
        <f t="shared" ref="AS28:AT28" si="197">Z448</f>
        <v>21.989899000000001</v>
      </c>
      <c r="AT28" s="84">
        <f t="shared" si="197"/>
        <v>12.362187</v>
      </c>
      <c r="AU28" s="8"/>
    </row>
    <row r="29" spans="2:47" x14ac:dyDescent="0.25">
      <c r="B29">
        <v>3448979591.8367</v>
      </c>
      <c r="C29">
        <v>-18.723652000000001</v>
      </c>
      <c r="D29">
        <v>21.070126999999999</v>
      </c>
      <c r="E29">
        <v>28.735952000000001</v>
      </c>
      <c r="F29">
        <v>-87.187599000000006</v>
      </c>
      <c r="G29">
        <v>-7.6658244</v>
      </c>
      <c r="H29" s="8"/>
      <c r="I29" s="6">
        <f t="shared" si="0"/>
        <v>3.9387755102041</v>
      </c>
      <c r="J29" s="6">
        <f t="shared" si="1"/>
        <v>28.511990000000001</v>
      </c>
      <c r="K29" s="6">
        <f t="shared" si="2"/>
        <v>20.628665999999999</v>
      </c>
      <c r="L29" s="6">
        <f t="shared" si="6"/>
        <v>3.9387755102041</v>
      </c>
      <c r="M29" s="84">
        <f t="shared" ref="M29:N29" si="198">C137</f>
        <v>24.471004000000001</v>
      </c>
      <c r="N29" s="84">
        <f t="shared" si="198"/>
        <v>16.08971</v>
      </c>
      <c r="O29" s="84">
        <f t="shared" si="8"/>
        <v>3.9387755102041</v>
      </c>
      <c r="P29" s="84">
        <f t="shared" ref="P29:Q29" si="199">C241</f>
        <v>22.511997000000001</v>
      </c>
      <c r="Q29" s="84">
        <f t="shared" si="199"/>
        <v>13.727941</v>
      </c>
      <c r="R29" s="84">
        <f t="shared" si="10"/>
        <v>3.9387755102041</v>
      </c>
      <c r="S29" s="84">
        <f t="shared" ref="S29:T29" si="200">C345</f>
        <v>20.377579000000001</v>
      </c>
      <c r="T29" s="84">
        <f t="shared" si="200"/>
        <v>11.000109</v>
      </c>
      <c r="U29" s="84">
        <f t="shared" si="12"/>
        <v>3.9387755102041</v>
      </c>
      <c r="V29" s="84">
        <f t="shared" ref="V29:W29" si="201">C449</f>
        <v>18.040400999999999</v>
      </c>
      <c r="W29" s="84">
        <f t="shared" si="201"/>
        <v>7.7837687000000004</v>
      </c>
      <c r="Y29">
        <v>3448979591.8367</v>
      </c>
      <c r="Z29">
        <v>-18.511423000000001</v>
      </c>
      <c r="AA29">
        <v>20.367493</v>
      </c>
      <c r="AB29">
        <v>27.799925000000002</v>
      </c>
      <c r="AC29">
        <v>-83.563118000000003</v>
      </c>
      <c r="AD29">
        <v>-7.4324330999999999</v>
      </c>
      <c r="AE29" s="8"/>
      <c r="AF29" s="6">
        <f t="shared" si="3"/>
        <v>3.9387755102041</v>
      </c>
      <c r="AG29" s="6">
        <f t="shared" si="4"/>
        <v>28.595222</v>
      </c>
      <c r="AH29" s="6">
        <f t="shared" si="5"/>
        <v>21.310974000000002</v>
      </c>
      <c r="AI29" s="6">
        <f t="shared" si="14"/>
        <v>3.9387755102041</v>
      </c>
      <c r="AJ29" s="84">
        <f t="shared" ref="AJ29:AK29" si="202">Z137</f>
        <v>24.706104</v>
      </c>
      <c r="AK29" s="84">
        <f t="shared" si="202"/>
        <v>16.922219999999999</v>
      </c>
      <c r="AL29" s="84">
        <f t="shared" si="16"/>
        <v>3.9387755102041</v>
      </c>
      <c r="AM29" s="43">
        <f t="shared" ref="AM29:AN29" si="203">Z241</f>
        <v>23.730381000000001</v>
      </c>
      <c r="AN29" s="84">
        <f t="shared" si="203"/>
        <v>15.565403</v>
      </c>
      <c r="AO29" s="84">
        <f t="shared" si="18"/>
        <v>3.9387755102041</v>
      </c>
      <c r="AP29" s="84">
        <f t="shared" ref="AP29:AQ29" si="204">Z345</f>
        <v>23.460028000000001</v>
      </c>
      <c r="AQ29" s="84">
        <f t="shared" si="204"/>
        <v>14.781623</v>
      </c>
      <c r="AR29" s="84">
        <f t="shared" si="20"/>
        <v>3.9387755102041</v>
      </c>
      <c r="AS29" s="84">
        <f t="shared" ref="AS29:AT29" si="205">Z449</f>
        <v>23.385936999999998</v>
      </c>
      <c r="AT29" s="84">
        <f t="shared" si="205"/>
        <v>13.939520999999999</v>
      </c>
      <c r="AU29" s="8"/>
    </row>
    <row r="30" spans="2:47" x14ac:dyDescent="0.25">
      <c r="B30">
        <v>3571428571.4285998</v>
      </c>
      <c r="C30">
        <v>-18.701364999999999</v>
      </c>
      <c r="D30">
        <v>20.298995999999999</v>
      </c>
      <c r="E30">
        <v>28.10615</v>
      </c>
      <c r="F30">
        <v>-83.130791000000002</v>
      </c>
      <c r="G30">
        <v>-7.8071551000000001</v>
      </c>
      <c r="H30" s="8"/>
      <c r="I30" s="6">
        <f t="shared" si="0"/>
        <v>4.0612244897959</v>
      </c>
      <c r="J30" s="6">
        <f t="shared" si="1"/>
        <v>29.086003999999999</v>
      </c>
      <c r="K30" s="6">
        <f t="shared" si="2"/>
        <v>21.1709</v>
      </c>
      <c r="L30" s="6">
        <f t="shared" si="6"/>
        <v>4.0612244897959</v>
      </c>
      <c r="M30" s="84">
        <f t="shared" ref="M30:N30" si="206">C138</f>
        <v>24.448976999999999</v>
      </c>
      <c r="N30" s="84">
        <f t="shared" si="206"/>
        <v>16.043389999999999</v>
      </c>
      <c r="O30" s="84">
        <f t="shared" si="8"/>
        <v>4.0612244897959</v>
      </c>
      <c r="P30" s="84">
        <f t="shared" ref="P30:Q30" si="207">C242</f>
        <v>22.319686999999998</v>
      </c>
      <c r="Q30" s="84">
        <f t="shared" si="207"/>
        <v>13.505692</v>
      </c>
      <c r="R30" s="84">
        <f t="shared" si="10"/>
        <v>4.0612244897959</v>
      </c>
      <c r="S30" s="84">
        <f t="shared" ref="S30:T30" si="208">C346</f>
        <v>20.084982</v>
      </c>
      <c r="T30" s="84">
        <f t="shared" si="208"/>
        <v>10.658982</v>
      </c>
      <c r="U30" s="84">
        <f t="shared" si="12"/>
        <v>4.0612244897959</v>
      </c>
      <c r="V30" s="84">
        <f t="shared" ref="V30:W30" si="209">C450</f>
        <v>17.706520000000001</v>
      </c>
      <c r="W30" s="84">
        <f t="shared" si="209"/>
        <v>7.3971404999999999</v>
      </c>
      <c r="Y30">
        <v>3571428571.4285998</v>
      </c>
      <c r="Z30">
        <v>-18.304521999999999</v>
      </c>
      <c r="AA30">
        <v>18.604500000000002</v>
      </c>
      <c r="AB30">
        <v>26.076525</v>
      </c>
      <c r="AC30">
        <v>-78.719650000000001</v>
      </c>
      <c r="AD30">
        <v>-7.4720240000000002</v>
      </c>
      <c r="AE30" s="8"/>
      <c r="AF30" s="6">
        <f t="shared" si="3"/>
        <v>4.0612244897959</v>
      </c>
      <c r="AG30" s="6">
        <f t="shared" si="4"/>
        <v>29.847543999999999</v>
      </c>
      <c r="AH30" s="6">
        <f t="shared" si="5"/>
        <v>22.596622</v>
      </c>
      <c r="AI30" s="6">
        <f t="shared" si="14"/>
        <v>4.0612244897959</v>
      </c>
      <c r="AJ30" s="84">
        <f t="shared" ref="AJ30:AK30" si="210">Z138</f>
        <v>25.520772999999998</v>
      </c>
      <c r="AK30" s="84">
        <f t="shared" si="210"/>
        <v>17.757888999999999</v>
      </c>
      <c r="AL30" s="84">
        <f t="shared" si="16"/>
        <v>4.0612244897959</v>
      </c>
      <c r="AM30" s="43">
        <f t="shared" ref="AM30:AN30" si="211">Z242</f>
        <v>24.540133999999998</v>
      </c>
      <c r="AN30" s="84">
        <f t="shared" si="211"/>
        <v>16.402111000000001</v>
      </c>
      <c r="AO30" s="84">
        <f t="shared" si="18"/>
        <v>4.0612244897959</v>
      </c>
      <c r="AP30" s="84">
        <f t="shared" ref="AP30:AQ30" si="212">Z346</f>
        <v>24.244188000000001</v>
      </c>
      <c r="AQ30" s="84">
        <f t="shared" si="212"/>
        <v>15.605699</v>
      </c>
      <c r="AR30" s="84">
        <f t="shared" si="20"/>
        <v>4.0612244897959</v>
      </c>
      <c r="AS30" s="84">
        <f t="shared" ref="AS30:AT30" si="213">Z450</f>
        <v>24.066444000000001</v>
      </c>
      <c r="AT30" s="84">
        <f t="shared" si="213"/>
        <v>14.692109</v>
      </c>
      <c r="AU30" s="8"/>
    </row>
    <row r="31" spans="2:47" x14ac:dyDescent="0.25">
      <c r="B31">
        <v>3693877551.0204</v>
      </c>
      <c r="C31">
        <v>-18.924809</v>
      </c>
      <c r="D31">
        <v>20.297070999999999</v>
      </c>
      <c r="E31">
        <v>28.147047000000001</v>
      </c>
      <c r="F31">
        <v>-84.525063000000003</v>
      </c>
      <c r="G31">
        <v>-7.8499746000000004</v>
      </c>
      <c r="H31" s="8"/>
      <c r="I31" s="6">
        <f t="shared" si="0"/>
        <v>4.1836734693878004</v>
      </c>
      <c r="J31" s="6">
        <f t="shared" si="1"/>
        <v>29.437773</v>
      </c>
      <c r="K31" s="6">
        <f t="shared" si="2"/>
        <v>21.533476</v>
      </c>
      <c r="L31" s="6">
        <f t="shared" si="6"/>
        <v>4.1836734693878004</v>
      </c>
      <c r="M31" s="84">
        <f t="shared" ref="M31:N31" si="214">C139</f>
        <v>24.136679000000001</v>
      </c>
      <c r="N31" s="84">
        <f t="shared" si="214"/>
        <v>15.737868000000001</v>
      </c>
      <c r="O31" s="84">
        <f t="shared" si="8"/>
        <v>4.1836734693878004</v>
      </c>
      <c r="P31" s="84">
        <f t="shared" ref="P31:Q31" si="215">C243</f>
        <v>21.790794000000002</v>
      </c>
      <c r="Q31" s="84">
        <f t="shared" si="215"/>
        <v>12.971086</v>
      </c>
      <c r="R31" s="84">
        <f t="shared" si="10"/>
        <v>4.1836734693878004</v>
      </c>
      <c r="S31" s="84">
        <f t="shared" ref="S31:T31" si="216">C347</f>
        <v>19.498835</v>
      </c>
      <c r="T31" s="84">
        <f t="shared" si="216"/>
        <v>10.049059</v>
      </c>
      <c r="U31" s="84">
        <f t="shared" si="12"/>
        <v>4.1836734693878004</v>
      </c>
      <c r="V31" s="84">
        <f t="shared" ref="V31:W31" si="217">C451</f>
        <v>17.396328</v>
      </c>
      <c r="W31" s="84">
        <f t="shared" si="217"/>
        <v>7.0640931</v>
      </c>
      <c r="Y31">
        <v>3693877551.0204</v>
      </c>
      <c r="Z31">
        <v>-18.475100000000001</v>
      </c>
      <c r="AA31">
        <v>18.775084</v>
      </c>
      <c r="AB31">
        <v>26.181732</v>
      </c>
      <c r="AC31">
        <v>-79.217369000000005</v>
      </c>
      <c r="AD31">
        <v>-7.4066495999999997</v>
      </c>
      <c r="AE31" s="8"/>
      <c r="AF31" s="6">
        <f t="shared" si="3"/>
        <v>4.1836734693878004</v>
      </c>
      <c r="AG31" s="6">
        <f t="shared" si="4"/>
        <v>30.599504</v>
      </c>
      <c r="AH31" s="6">
        <f t="shared" si="5"/>
        <v>23.378305000000001</v>
      </c>
      <c r="AI31" s="6">
        <f t="shared" si="14"/>
        <v>4.1836734693878004</v>
      </c>
      <c r="AJ31" s="84">
        <f t="shared" ref="AJ31:AK31" si="218">Z139</f>
        <v>26.207832</v>
      </c>
      <c r="AK31" s="84">
        <f t="shared" si="218"/>
        <v>18.471219999999999</v>
      </c>
      <c r="AL31" s="84">
        <f t="shared" si="16"/>
        <v>4.1836734693878004</v>
      </c>
      <c r="AM31" s="43">
        <f t="shared" ref="AM31:AN31" si="219">Z243</f>
        <v>25.477699000000001</v>
      </c>
      <c r="AN31" s="84">
        <f t="shared" si="219"/>
        <v>17.374137999999999</v>
      </c>
      <c r="AO31" s="84">
        <f t="shared" si="18"/>
        <v>4.1836734693878004</v>
      </c>
      <c r="AP31" s="84">
        <f t="shared" ref="AP31:AQ31" si="220">Z347</f>
        <v>24.799271000000001</v>
      </c>
      <c r="AQ31" s="84">
        <f t="shared" si="220"/>
        <v>16.201080000000001</v>
      </c>
      <c r="AR31" s="84">
        <f t="shared" si="20"/>
        <v>4.1836734693878004</v>
      </c>
      <c r="AS31" s="84">
        <f t="shared" ref="AS31:AT31" si="221">Z451</f>
        <v>24.259589999999999</v>
      </c>
      <c r="AT31" s="84">
        <f t="shared" si="221"/>
        <v>14.927268</v>
      </c>
      <c r="AU31" s="8"/>
    </row>
    <row r="32" spans="2:47" x14ac:dyDescent="0.25">
      <c r="B32">
        <v>3816326530.6121998</v>
      </c>
      <c r="C32">
        <v>-18.693435999999998</v>
      </c>
      <c r="D32">
        <v>20.248186</v>
      </c>
      <c r="E32">
        <v>28.147387999999999</v>
      </c>
      <c r="F32">
        <v>-87.085410999999993</v>
      </c>
      <c r="G32">
        <v>-7.8992019000000004</v>
      </c>
      <c r="H32" s="8"/>
      <c r="I32" s="6">
        <f t="shared" si="0"/>
        <v>4.3061224489796004</v>
      </c>
      <c r="J32" s="6">
        <f t="shared" si="1"/>
        <v>29.062054</v>
      </c>
      <c r="K32" s="6">
        <f t="shared" si="2"/>
        <v>21.131765000000001</v>
      </c>
      <c r="L32" s="6">
        <f t="shared" si="6"/>
        <v>4.3061224489796004</v>
      </c>
      <c r="M32" s="84">
        <f t="shared" ref="M32:N32" si="222">C140</f>
        <v>24.327818000000001</v>
      </c>
      <c r="N32" s="84">
        <f t="shared" si="222"/>
        <v>15.91686</v>
      </c>
      <c r="O32" s="84">
        <f t="shared" si="8"/>
        <v>4.3061224489796004</v>
      </c>
      <c r="P32" s="84">
        <f t="shared" ref="P32:Q32" si="223">C244</f>
        <v>21.930553</v>
      </c>
      <c r="Q32" s="84">
        <f t="shared" si="223"/>
        <v>13.094068999999999</v>
      </c>
      <c r="R32" s="84">
        <f t="shared" si="10"/>
        <v>4.3061224489796004</v>
      </c>
      <c r="S32" s="84">
        <f t="shared" ref="S32:T32" si="224">C348</f>
        <v>19.627071000000001</v>
      </c>
      <c r="T32" s="84">
        <f t="shared" si="224"/>
        <v>10.168172999999999</v>
      </c>
      <c r="U32" s="84">
        <f t="shared" si="12"/>
        <v>4.3061224489796004</v>
      </c>
      <c r="V32" s="84">
        <f t="shared" ref="V32:W32" si="225">C452</f>
        <v>17.648416999999998</v>
      </c>
      <c r="W32" s="84">
        <f t="shared" si="225"/>
        <v>7.3369498000000002</v>
      </c>
      <c r="Y32">
        <v>3816326530.6121998</v>
      </c>
      <c r="Z32">
        <v>-18.167660000000001</v>
      </c>
      <c r="AA32">
        <v>20.149481000000002</v>
      </c>
      <c r="AB32">
        <v>27.528154000000001</v>
      </c>
      <c r="AC32">
        <v>-83.555328000000003</v>
      </c>
      <c r="AD32">
        <v>-7.3786735999999999</v>
      </c>
      <c r="AE32" s="8"/>
      <c r="AF32" s="6">
        <f t="shared" si="3"/>
        <v>4.3061224489796004</v>
      </c>
      <c r="AG32" s="6">
        <f t="shared" si="4"/>
        <v>31.221447000000001</v>
      </c>
      <c r="AH32" s="6">
        <f t="shared" si="5"/>
        <v>23.960657000000001</v>
      </c>
      <c r="AI32" s="6">
        <f t="shared" si="14"/>
        <v>4.3061224489796004</v>
      </c>
      <c r="AJ32" s="84">
        <f t="shared" ref="AJ32:AK32" si="226">Z140</f>
        <v>28.054933999999999</v>
      </c>
      <c r="AK32" s="84">
        <f t="shared" si="226"/>
        <v>20.307549000000002</v>
      </c>
      <c r="AL32" s="84">
        <f t="shared" si="16"/>
        <v>4.3061224489796004</v>
      </c>
      <c r="AM32" s="43">
        <f t="shared" ref="AM32:AN32" si="227">Z244</f>
        <v>26.766940999999999</v>
      </c>
      <c r="AN32" s="84">
        <f t="shared" si="227"/>
        <v>18.660070000000001</v>
      </c>
      <c r="AO32" s="84">
        <f t="shared" si="18"/>
        <v>4.3061224489796004</v>
      </c>
      <c r="AP32" s="84">
        <f t="shared" ref="AP32:AQ32" si="228">Z348</f>
        <v>25.702997</v>
      </c>
      <c r="AQ32" s="84">
        <f t="shared" si="228"/>
        <v>17.107765000000001</v>
      </c>
      <c r="AR32" s="84">
        <f t="shared" si="20"/>
        <v>4.3061224489796004</v>
      </c>
      <c r="AS32" s="84">
        <f t="shared" ref="AS32:AT32" si="229">Z452</f>
        <v>24.883997000000001</v>
      </c>
      <c r="AT32" s="84">
        <f t="shared" si="229"/>
        <v>15.566300999999999</v>
      </c>
      <c r="AU32" s="8"/>
    </row>
    <row r="33" spans="2:47" x14ac:dyDescent="0.25">
      <c r="B33">
        <v>3938775510.2041001</v>
      </c>
      <c r="C33">
        <v>-18.838173000000001</v>
      </c>
      <c r="D33">
        <v>20.628665999999999</v>
      </c>
      <c r="E33">
        <v>28.511990000000001</v>
      </c>
      <c r="F33">
        <v>-85.205123999999998</v>
      </c>
      <c r="G33">
        <v>-7.8833237</v>
      </c>
      <c r="H33" s="8"/>
      <c r="I33" s="6">
        <f t="shared" si="0"/>
        <v>4.4285714285713995</v>
      </c>
      <c r="J33" s="6">
        <f t="shared" si="1"/>
        <v>28.740539999999999</v>
      </c>
      <c r="K33" s="6">
        <f t="shared" si="2"/>
        <v>20.775027999999999</v>
      </c>
      <c r="L33" s="6">
        <f t="shared" si="6"/>
        <v>4.4285714285713995</v>
      </c>
      <c r="M33" s="84">
        <f t="shared" ref="M33:N33" si="230">C141</f>
        <v>24.987804000000001</v>
      </c>
      <c r="N33" s="84">
        <f t="shared" si="230"/>
        <v>16.531656000000002</v>
      </c>
      <c r="O33" s="84">
        <f t="shared" si="8"/>
        <v>4.4285714285713995</v>
      </c>
      <c r="P33" s="84">
        <f t="shared" ref="P33:Q33" si="231">C245</f>
        <v>22.581859999999999</v>
      </c>
      <c r="Q33" s="84">
        <f t="shared" si="231"/>
        <v>13.699593999999999</v>
      </c>
      <c r="R33" s="84">
        <f t="shared" si="10"/>
        <v>4.4285714285713995</v>
      </c>
      <c r="S33" s="84">
        <f t="shared" ref="S33:T33" si="232">C349</f>
        <v>20.202794999999998</v>
      </c>
      <c r="T33" s="84">
        <f t="shared" si="232"/>
        <v>10.705477</v>
      </c>
      <c r="U33" s="84">
        <f t="shared" si="12"/>
        <v>4.4285714285713995</v>
      </c>
      <c r="V33" s="84">
        <f t="shared" ref="V33:W33" si="233">C453</f>
        <v>18.164202</v>
      </c>
      <c r="W33" s="84">
        <f t="shared" si="233"/>
        <v>7.8176975000000004</v>
      </c>
      <c r="Y33">
        <v>3938775510.2041001</v>
      </c>
      <c r="Z33">
        <v>-18.231839999999998</v>
      </c>
      <c r="AA33">
        <v>21.310974000000002</v>
      </c>
      <c r="AB33">
        <v>28.595222</v>
      </c>
      <c r="AC33">
        <v>-86.747985999999997</v>
      </c>
      <c r="AD33">
        <v>-7.2842488000000003</v>
      </c>
      <c r="AE33" s="8"/>
      <c r="AF33" s="6">
        <f t="shared" si="3"/>
        <v>4.4285714285713995</v>
      </c>
      <c r="AG33" s="6">
        <f t="shared" si="4"/>
        <v>31.421616</v>
      </c>
      <c r="AH33" s="6">
        <f t="shared" si="5"/>
        <v>24.061516000000001</v>
      </c>
      <c r="AI33" s="6">
        <f t="shared" si="14"/>
        <v>4.4285714285713995</v>
      </c>
      <c r="AJ33" s="84">
        <f t="shared" ref="AJ33:AK33" si="234">Z141</f>
        <v>29.727865000000001</v>
      </c>
      <c r="AK33" s="84">
        <f t="shared" si="234"/>
        <v>21.878651000000001</v>
      </c>
      <c r="AL33" s="84">
        <f t="shared" si="16"/>
        <v>4.4285714285713995</v>
      </c>
      <c r="AM33" s="43">
        <f t="shared" ref="AM33:AN33" si="235">Z245</f>
        <v>27.113911000000002</v>
      </c>
      <c r="AN33" s="84">
        <f t="shared" si="235"/>
        <v>18.907834999999999</v>
      </c>
      <c r="AO33" s="84">
        <f t="shared" si="18"/>
        <v>4.4285714285713995</v>
      </c>
      <c r="AP33" s="84">
        <f t="shared" ref="AP33:AQ33" si="236">Z349</f>
        <v>25.487470999999999</v>
      </c>
      <c r="AQ33" s="84">
        <f t="shared" si="236"/>
        <v>16.792894</v>
      </c>
      <c r="AR33" s="84">
        <f t="shared" si="20"/>
        <v>4.4285714285713995</v>
      </c>
      <c r="AS33" s="84">
        <f t="shared" ref="AS33:AT33" si="237">Z453</f>
        <v>24.429544</v>
      </c>
      <c r="AT33" s="84">
        <f t="shared" si="237"/>
        <v>15.021525</v>
      </c>
      <c r="AU33" s="8"/>
    </row>
    <row r="34" spans="2:47" x14ac:dyDescent="0.25">
      <c r="B34">
        <v>4061224489.7958999</v>
      </c>
      <c r="C34">
        <v>-18.885157</v>
      </c>
      <c r="D34">
        <v>21.1709</v>
      </c>
      <c r="E34">
        <v>29.086003999999999</v>
      </c>
      <c r="F34">
        <v>-86.419387999999998</v>
      </c>
      <c r="G34">
        <v>-7.9151024999999997</v>
      </c>
      <c r="H34" s="8"/>
      <c r="I34" s="6">
        <f t="shared" si="0"/>
        <v>4.5510204081632999</v>
      </c>
      <c r="J34" s="6">
        <f t="shared" si="1"/>
        <v>29.806196</v>
      </c>
      <c r="K34" s="6">
        <f t="shared" si="2"/>
        <v>21.874952</v>
      </c>
      <c r="L34" s="6">
        <f t="shared" si="6"/>
        <v>4.5510204081632999</v>
      </c>
      <c r="M34" s="84">
        <f t="shared" ref="M34:N34" si="238">C142</f>
        <v>26.542482</v>
      </c>
      <c r="N34" s="84">
        <f t="shared" si="238"/>
        <v>18.160426999999999</v>
      </c>
      <c r="O34" s="84">
        <f t="shared" si="8"/>
        <v>4.5510204081632999</v>
      </c>
      <c r="P34" s="84">
        <f t="shared" ref="P34:Q34" si="239">C246</f>
        <v>23.910630999999999</v>
      </c>
      <c r="Q34" s="84">
        <f t="shared" si="239"/>
        <v>15.125139000000001</v>
      </c>
      <c r="R34" s="84">
        <f t="shared" si="10"/>
        <v>4.5510204081632999</v>
      </c>
      <c r="S34" s="84">
        <f t="shared" ref="S34:T34" si="240">C350</f>
        <v>21.682645999999998</v>
      </c>
      <c r="T34" s="84">
        <f t="shared" si="240"/>
        <v>12.307169</v>
      </c>
      <c r="U34" s="84">
        <f t="shared" si="12"/>
        <v>4.5510204081632999</v>
      </c>
      <c r="V34" s="84">
        <f t="shared" ref="V34:W34" si="241">C454</f>
        <v>19.530940999999999</v>
      </c>
      <c r="W34" s="84">
        <f t="shared" si="241"/>
        <v>9.3095721999999999</v>
      </c>
      <c r="Y34">
        <v>4061224489.7958999</v>
      </c>
      <c r="Z34">
        <v>-18.177054999999999</v>
      </c>
      <c r="AA34">
        <v>22.596622</v>
      </c>
      <c r="AB34">
        <v>29.847543999999999</v>
      </c>
      <c r="AC34">
        <v>-85.292197999999999</v>
      </c>
      <c r="AD34">
        <v>-7.2509211999999996</v>
      </c>
      <c r="AE34" s="8"/>
      <c r="AF34" s="6">
        <f t="shared" si="3"/>
        <v>4.5510204081632999</v>
      </c>
      <c r="AG34" s="6">
        <f t="shared" si="4"/>
        <v>30.965185000000002</v>
      </c>
      <c r="AH34" s="6">
        <f t="shared" si="5"/>
        <v>23.494558000000001</v>
      </c>
      <c r="AI34" s="6">
        <f t="shared" si="14"/>
        <v>4.5510204081632999</v>
      </c>
      <c r="AJ34" s="84">
        <f t="shared" ref="AJ34:AK34" si="242">Z142</f>
        <v>31.016399</v>
      </c>
      <c r="AK34" s="84">
        <f t="shared" si="242"/>
        <v>23.097304999999999</v>
      </c>
      <c r="AL34" s="84">
        <f t="shared" si="16"/>
        <v>4.5510204081632999</v>
      </c>
      <c r="AM34" s="43">
        <f t="shared" ref="AM34:AN34" si="243">Z246</f>
        <v>26.9072</v>
      </c>
      <c r="AN34" s="84">
        <f t="shared" si="243"/>
        <v>18.640339000000001</v>
      </c>
      <c r="AO34" s="84">
        <f t="shared" si="18"/>
        <v>4.5510204081632999</v>
      </c>
      <c r="AP34" s="84">
        <f t="shared" ref="AP34:AQ34" si="244">Z350</f>
        <v>24.732803000000001</v>
      </c>
      <c r="AQ34" s="84">
        <f t="shared" si="244"/>
        <v>15.975732000000001</v>
      </c>
      <c r="AR34" s="84">
        <f t="shared" si="20"/>
        <v>4.5510204081632999</v>
      </c>
      <c r="AS34" s="84">
        <f t="shared" ref="AS34:AT34" si="245">Z454</f>
        <v>23.315995999999998</v>
      </c>
      <c r="AT34" s="84">
        <f t="shared" si="245"/>
        <v>13.857533</v>
      </c>
      <c r="AU34" s="8"/>
    </row>
    <row r="35" spans="2:47" x14ac:dyDescent="0.25">
      <c r="B35">
        <v>4183673469.3878002</v>
      </c>
      <c r="C35">
        <v>-18.787659000000001</v>
      </c>
      <c r="D35">
        <v>21.533476</v>
      </c>
      <c r="E35">
        <v>29.437773</v>
      </c>
      <c r="F35">
        <v>-88.933860999999993</v>
      </c>
      <c r="G35">
        <v>-7.9042978000000002</v>
      </c>
      <c r="H35" s="8"/>
      <c r="I35" s="6">
        <f t="shared" si="0"/>
        <v>4.6734693877550999</v>
      </c>
      <c r="J35" s="6">
        <f t="shared" si="1"/>
        <v>30.687252000000001</v>
      </c>
      <c r="K35" s="6">
        <f t="shared" si="2"/>
        <v>22.863199000000002</v>
      </c>
      <c r="L35" s="6">
        <f t="shared" si="6"/>
        <v>4.6734693877550999</v>
      </c>
      <c r="M35" s="84">
        <f t="shared" ref="M35:N35" si="246">C143</f>
        <v>27.318825</v>
      </c>
      <c r="N35" s="84">
        <f t="shared" si="246"/>
        <v>19.076979000000001</v>
      </c>
      <c r="O35" s="84">
        <f t="shared" si="8"/>
        <v>4.6734693877550999</v>
      </c>
      <c r="P35" s="84">
        <f t="shared" ref="P35:Q35" si="247">C247</f>
        <v>24.902125999999999</v>
      </c>
      <c r="Q35" s="84">
        <f t="shared" si="247"/>
        <v>16.272839000000001</v>
      </c>
      <c r="R35" s="84">
        <f t="shared" si="10"/>
        <v>4.6734693877550999</v>
      </c>
      <c r="S35" s="84">
        <f t="shared" ref="S35:T35" si="248">C351</f>
        <v>23.028625000000002</v>
      </c>
      <c r="T35" s="84">
        <f t="shared" si="248"/>
        <v>13.828483</v>
      </c>
      <c r="U35" s="84">
        <f t="shared" si="12"/>
        <v>4.6734693877550999</v>
      </c>
      <c r="V35" s="84">
        <f t="shared" ref="V35:W35" si="249">C455</f>
        <v>21.038907999999999</v>
      </c>
      <c r="W35" s="84">
        <f t="shared" si="249"/>
        <v>10.997692000000001</v>
      </c>
      <c r="Y35">
        <v>4183673469.3878002</v>
      </c>
      <c r="Z35">
        <v>-18.080687999999999</v>
      </c>
      <c r="AA35">
        <v>23.378305000000001</v>
      </c>
      <c r="AB35">
        <v>30.599504</v>
      </c>
      <c r="AC35">
        <v>-91.008308</v>
      </c>
      <c r="AD35">
        <v>-7.2212005000000001</v>
      </c>
      <c r="AE35" s="8"/>
      <c r="AF35" s="6">
        <f t="shared" si="3"/>
        <v>4.6734693877550999</v>
      </c>
      <c r="AG35" s="6">
        <f t="shared" si="4"/>
        <v>30.947887000000001</v>
      </c>
      <c r="AH35" s="6">
        <f t="shared" si="5"/>
        <v>23.383414999999999</v>
      </c>
      <c r="AI35" s="6">
        <f t="shared" si="14"/>
        <v>4.6734693877550999</v>
      </c>
      <c r="AJ35" s="84">
        <f t="shared" ref="AJ35:AK35" si="250">Z143</f>
        <v>31.830793</v>
      </c>
      <c r="AK35" s="84">
        <f t="shared" si="250"/>
        <v>23.847517</v>
      </c>
      <c r="AL35" s="84">
        <f t="shared" si="16"/>
        <v>4.6734693877550999</v>
      </c>
      <c r="AM35" s="43">
        <f t="shared" ref="AM35:AN35" si="251">Z247</f>
        <v>26.412022</v>
      </c>
      <c r="AN35" s="84">
        <f t="shared" si="251"/>
        <v>18.077707</v>
      </c>
      <c r="AO35" s="84">
        <f t="shared" si="18"/>
        <v>4.6734693877550999</v>
      </c>
      <c r="AP35" s="84">
        <f t="shared" ref="AP35:AQ35" si="252">Z351</f>
        <v>23.546742999999999</v>
      </c>
      <c r="AQ35" s="84">
        <f t="shared" si="252"/>
        <v>14.718826999999999</v>
      </c>
      <c r="AR35" s="84">
        <f t="shared" si="20"/>
        <v>4.6734693877550999</v>
      </c>
      <c r="AS35" s="84">
        <f t="shared" ref="AS35:AT35" si="253">Z455</f>
        <v>22.083036</v>
      </c>
      <c r="AT35" s="84">
        <f t="shared" si="253"/>
        <v>12.575079000000001</v>
      </c>
      <c r="AU35" s="8"/>
    </row>
    <row r="36" spans="2:47" x14ac:dyDescent="0.25">
      <c r="B36">
        <v>4306122448.9796</v>
      </c>
      <c r="C36">
        <v>-18.931322000000002</v>
      </c>
      <c r="D36">
        <v>21.131765000000001</v>
      </c>
      <c r="E36">
        <v>29.062054</v>
      </c>
      <c r="F36">
        <v>-87.660019000000005</v>
      </c>
      <c r="G36">
        <v>-7.9302893000000001</v>
      </c>
      <c r="H36" s="8"/>
      <c r="I36" s="6">
        <f t="shared" si="0"/>
        <v>4.7959183673468999</v>
      </c>
      <c r="J36" s="6">
        <f t="shared" si="1"/>
        <v>30.860975</v>
      </c>
      <c r="K36" s="6">
        <f t="shared" si="2"/>
        <v>23.163042000000001</v>
      </c>
      <c r="L36" s="6">
        <f t="shared" si="6"/>
        <v>4.7959183673468999</v>
      </c>
      <c r="M36" s="84">
        <f t="shared" ref="M36:N36" si="254">C144</f>
        <v>27.112639999999999</v>
      </c>
      <c r="N36" s="84">
        <f t="shared" si="254"/>
        <v>19.016991000000001</v>
      </c>
      <c r="O36" s="84">
        <f t="shared" si="8"/>
        <v>4.7959183673468999</v>
      </c>
      <c r="P36" s="84">
        <f t="shared" ref="P36:Q36" si="255">C248</f>
        <v>25.178867</v>
      </c>
      <c r="Q36" s="84">
        <f t="shared" si="255"/>
        <v>16.698069</v>
      </c>
      <c r="R36" s="84">
        <f t="shared" si="10"/>
        <v>4.7959183673468999</v>
      </c>
      <c r="S36" s="84">
        <f t="shared" ref="S36:T36" si="256">C352</f>
        <v>23.667665</v>
      </c>
      <c r="T36" s="84">
        <f t="shared" si="256"/>
        <v>14.622346</v>
      </c>
      <c r="U36" s="84">
        <f t="shared" si="12"/>
        <v>4.7959183673468999</v>
      </c>
      <c r="V36" s="84">
        <f t="shared" ref="V36:W36" si="257">C456</f>
        <v>22.029924000000001</v>
      </c>
      <c r="W36" s="84">
        <f t="shared" si="257"/>
        <v>12.155720000000001</v>
      </c>
      <c r="Y36">
        <v>4306122448.9796</v>
      </c>
      <c r="Z36">
        <v>-18.263437</v>
      </c>
      <c r="AA36">
        <v>23.960657000000001</v>
      </c>
      <c r="AB36">
        <v>31.221447000000001</v>
      </c>
      <c r="AC36">
        <v>-91.532875000000004</v>
      </c>
      <c r="AD36">
        <v>-7.2607923000000003</v>
      </c>
      <c r="AE36" s="8"/>
      <c r="AF36" s="6">
        <f t="shared" si="3"/>
        <v>4.7959183673468999</v>
      </c>
      <c r="AG36" s="6">
        <f t="shared" si="4"/>
        <v>30.323753</v>
      </c>
      <c r="AH36" s="6">
        <f t="shared" si="5"/>
        <v>22.709681</v>
      </c>
      <c r="AI36" s="6">
        <f t="shared" si="14"/>
        <v>4.7959183673468999</v>
      </c>
      <c r="AJ36" s="84">
        <f t="shared" ref="AJ36:AK36" si="258">Z144</f>
        <v>32.473469000000001</v>
      </c>
      <c r="AK36" s="84">
        <f t="shared" si="258"/>
        <v>24.460239000000001</v>
      </c>
      <c r="AL36" s="84">
        <f t="shared" si="16"/>
        <v>4.7959183673468999</v>
      </c>
      <c r="AM36" s="43">
        <f t="shared" ref="AM36:AN36" si="259">Z248</f>
        <v>26.494160000000001</v>
      </c>
      <c r="AN36" s="84">
        <f t="shared" si="259"/>
        <v>18.121943999999999</v>
      </c>
      <c r="AO36" s="84">
        <f t="shared" si="18"/>
        <v>4.7959183673468999</v>
      </c>
      <c r="AP36" s="84">
        <f t="shared" ref="AP36:AQ36" si="260">Z352</f>
        <v>23.152547999999999</v>
      </c>
      <c r="AQ36" s="84">
        <f t="shared" si="260"/>
        <v>14.279951000000001</v>
      </c>
      <c r="AR36" s="84">
        <f t="shared" si="20"/>
        <v>4.7959183673468999</v>
      </c>
      <c r="AS36" s="84">
        <f t="shared" ref="AS36:AT36" si="261">Z456</f>
        <v>22.086825999999999</v>
      </c>
      <c r="AT36" s="84">
        <f t="shared" si="261"/>
        <v>12.544532999999999</v>
      </c>
      <c r="AU36" s="8"/>
    </row>
    <row r="37" spans="2:47" x14ac:dyDescent="0.25">
      <c r="B37">
        <v>4428571428.5713997</v>
      </c>
      <c r="C37">
        <v>-18.924242</v>
      </c>
      <c r="D37">
        <v>20.775027999999999</v>
      </c>
      <c r="E37">
        <v>28.740539999999999</v>
      </c>
      <c r="F37">
        <v>-84.126389000000003</v>
      </c>
      <c r="G37">
        <v>-7.9655104000000003</v>
      </c>
      <c r="H37" s="8"/>
      <c r="I37" s="6">
        <f t="shared" ref="I37:I68" si="262">B41/1000000000</f>
        <v>4.9183673469388003</v>
      </c>
      <c r="J37" s="6">
        <f t="shared" ref="J37:J68" si="263">E41</f>
        <v>30.068363000000002</v>
      </c>
      <c r="K37" s="6">
        <f t="shared" ref="K37:K68" si="264">D41</f>
        <v>22.486243999999999</v>
      </c>
      <c r="L37" s="6">
        <f t="shared" si="6"/>
        <v>4.9183673469388003</v>
      </c>
      <c r="M37" s="84">
        <f t="shared" ref="M37:N37" si="265">C145</f>
        <v>26.286659</v>
      </c>
      <c r="N37" s="84">
        <f t="shared" si="265"/>
        <v>18.301672</v>
      </c>
      <c r="O37" s="84">
        <f t="shared" si="8"/>
        <v>4.9183673469388003</v>
      </c>
      <c r="P37" s="84">
        <f t="shared" ref="P37:Q37" si="266">C249</f>
        <v>24.631516999999999</v>
      </c>
      <c r="Q37" s="84">
        <f t="shared" si="266"/>
        <v>16.261538999999999</v>
      </c>
      <c r="R37" s="84">
        <f t="shared" si="10"/>
        <v>4.9183673469388003</v>
      </c>
      <c r="S37" s="84">
        <f t="shared" ref="S37:T37" si="267">C353</f>
        <v>23.346278999999999</v>
      </c>
      <c r="T37" s="84">
        <f t="shared" si="267"/>
        <v>14.410332</v>
      </c>
      <c r="U37" s="84">
        <f t="shared" si="12"/>
        <v>4.9183673469388003</v>
      </c>
      <c r="V37" s="84">
        <f t="shared" ref="V37:W37" si="268">C457</f>
        <v>21.458272999999998</v>
      </c>
      <c r="W37" s="84">
        <f t="shared" si="268"/>
        <v>11.706184</v>
      </c>
      <c r="Y37">
        <v>4428571428.5713997</v>
      </c>
      <c r="Z37">
        <v>-18.267668</v>
      </c>
      <c r="AA37">
        <v>24.061516000000001</v>
      </c>
      <c r="AB37">
        <v>31.421616</v>
      </c>
      <c r="AC37">
        <v>-89.058136000000005</v>
      </c>
      <c r="AD37">
        <v>-7.3601003</v>
      </c>
      <c r="AE37" s="8"/>
      <c r="AF37" s="6">
        <f t="shared" ref="AF37:AF68" si="269">Y41/1000000000</f>
        <v>4.9183673469388003</v>
      </c>
      <c r="AG37" s="6">
        <f t="shared" ref="AG37:AG68" si="270">AB41</f>
        <v>30.682607999999998</v>
      </c>
      <c r="AH37" s="6">
        <f t="shared" ref="AH37:AH68" si="271">AA41</f>
        <v>23.102446</v>
      </c>
      <c r="AI37" s="6">
        <f t="shared" si="14"/>
        <v>4.9183673469388003</v>
      </c>
      <c r="AJ37" s="84">
        <f t="shared" ref="AJ37:AK37" si="272">Z145</f>
        <v>31.934823999999999</v>
      </c>
      <c r="AK37" s="84">
        <f t="shared" si="272"/>
        <v>23.945971</v>
      </c>
      <c r="AL37" s="84">
        <f t="shared" si="16"/>
        <v>4.9183673469388003</v>
      </c>
      <c r="AM37" s="43">
        <f t="shared" ref="AM37:AN37" si="273">Z249</f>
        <v>28.008347000000001</v>
      </c>
      <c r="AN37" s="84">
        <f t="shared" si="273"/>
        <v>19.657599999999999</v>
      </c>
      <c r="AO37" s="84">
        <f t="shared" si="18"/>
        <v>4.9183673469388003</v>
      </c>
      <c r="AP37" s="84">
        <f t="shared" ref="AP37:AQ37" si="274">Z353</f>
        <v>23.647494999999999</v>
      </c>
      <c r="AQ37" s="84">
        <f t="shared" si="274"/>
        <v>14.798992</v>
      </c>
      <c r="AR37" s="84">
        <f t="shared" si="20"/>
        <v>4.9183673469388003</v>
      </c>
      <c r="AS37" s="84">
        <f t="shared" ref="AS37:AT37" si="275">Z457</f>
        <v>22.047851999999999</v>
      </c>
      <c r="AT37" s="84">
        <f t="shared" si="275"/>
        <v>12.531094</v>
      </c>
      <c r="AU37" s="8"/>
    </row>
    <row r="38" spans="2:47" x14ac:dyDescent="0.25">
      <c r="B38">
        <v>4551020408.1632996</v>
      </c>
      <c r="C38">
        <v>-18.951231</v>
      </c>
      <c r="D38">
        <v>21.874952</v>
      </c>
      <c r="E38">
        <v>29.806196</v>
      </c>
      <c r="F38">
        <v>-87.284156999999993</v>
      </c>
      <c r="G38">
        <v>-7.9312433999999996</v>
      </c>
      <c r="H38" s="8"/>
      <c r="I38" s="6">
        <f t="shared" si="262"/>
        <v>5.0408163265305994</v>
      </c>
      <c r="J38" s="6">
        <f t="shared" si="263"/>
        <v>30.036583</v>
      </c>
      <c r="K38" s="6">
        <f t="shared" si="264"/>
        <v>22.456088999999999</v>
      </c>
      <c r="L38" s="6">
        <f t="shared" si="6"/>
        <v>5.0408163265305994</v>
      </c>
      <c r="M38" s="84">
        <f t="shared" ref="M38:N38" si="276">C146</f>
        <v>26.434062999999998</v>
      </c>
      <c r="N38" s="84">
        <f t="shared" si="276"/>
        <v>18.456758000000001</v>
      </c>
      <c r="O38" s="84">
        <f t="shared" si="8"/>
        <v>5.0408163265305994</v>
      </c>
      <c r="P38" s="84">
        <f t="shared" ref="P38:Q38" si="277">C250</f>
        <v>25.152585999999999</v>
      </c>
      <c r="Q38" s="84">
        <f t="shared" si="277"/>
        <v>16.806446000000001</v>
      </c>
      <c r="R38" s="84">
        <f t="shared" si="10"/>
        <v>5.0408163265305994</v>
      </c>
      <c r="S38" s="84">
        <f t="shared" ref="S38:T38" si="278">C354</f>
        <v>24.164798999999999</v>
      </c>
      <c r="T38" s="84">
        <f t="shared" si="278"/>
        <v>15.275706</v>
      </c>
      <c r="U38" s="84">
        <f t="shared" si="12"/>
        <v>5.0408163265305994</v>
      </c>
      <c r="V38" s="84">
        <f t="shared" ref="V38:W38" si="279">C458</f>
        <v>21.040490999999999</v>
      </c>
      <c r="W38" s="84">
        <f t="shared" si="279"/>
        <v>11.364457</v>
      </c>
      <c r="Y38">
        <v>4551020408.1632996</v>
      </c>
      <c r="Z38">
        <v>-18.432486000000001</v>
      </c>
      <c r="AA38">
        <v>23.494558000000001</v>
      </c>
      <c r="AB38">
        <v>30.965185000000002</v>
      </c>
      <c r="AC38">
        <v>-92.668853999999996</v>
      </c>
      <c r="AD38">
        <v>-7.4706254000000003</v>
      </c>
      <c r="AE38" s="8"/>
      <c r="AF38" s="6">
        <f t="shared" si="269"/>
        <v>5.0408163265305994</v>
      </c>
      <c r="AG38" s="6">
        <f t="shared" si="270"/>
        <v>31.710135000000001</v>
      </c>
      <c r="AH38" s="6">
        <f t="shared" si="271"/>
        <v>24.128038</v>
      </c>
      <c r="AI38" s="6">
        <f t="shared" si="14"/>
        <v>5.0408163265305994</v>
      </c>
      <c r="AJ38" s="84">
        <f t="shared" ref="AJ38:AK38" si="280">Z146</f>
        <v>33.015976000000002</v>
      </c>
      <c r="AK38" s="84">
        <f t="shared" si="280"/>
        <v>25.020924000000001</v>
      </c>
      <c r="AL38" s="84">
        <f t="shared" si="16"/>
        <v>5.0408163265305994</v>
      </c>
      <c r="AM38" s="43">
        <f t="shared" ref="AM38:AN38" si="281">Z250</f>
        <v>29.802970999999999</v>
      </c>
      <c r="AN38" s="84">
        <f t="shared" si="281"/>
        <v>21.455089999999998</v>
      </c>
      <c r="AO38" s="84">
        <f t="shared" si="18"/>
        <v>5.0408163265305994</v>
      </c>
      <c r="AP38" s="84">
        <f t="shared" ref="AP38:AQ38" si="282">Z354</f>
        <v>25.983891</v>
      </c>
      <c r="AQ38" s="84">
        <f t="shared" si="282"/>
        <v>17.150853999999999</v>
      </c>
      <c r="AR38" s="84">
        <f t="shared" si="20"/>
        <v>5.0408163265305994</v>
      </c>
      <c r="AS38" s="84">
        <f t="shared" ref="AS38:AT38" si="283">Z458</f>
        <v>22.527622000000001</v>
      </c>
      <c r="AT38" s="84">
        <f t="shared" si="283"/>
        <v>13.020678</v>
      </c>
      <c r="AU38" s="8"/>
    </row>
    <row r="39" spans="2:47" x14ac:dyDescent="0.25">
      <c r="B39">
        <v>4673469387.7551003</v>
      </c>
      <c r="C39">
        <v>-18.830168</v>
      </c>
      <c r="D39">
        <v>22.863199000000002</v>
      </c>
      <c r="E39">
        <v>30.687252000000001</v>
      </c>
      <c r="F39">
        <v>-93.956092999999996</v>
      </c>
      <c r="G39">
        <v>-7.8240518999999997</v>
      </c>
      <c r="H39" s="8"/>
      <c r="I39" s="6">
        <f t="shared" si="262"/>
        <v>5.1632653061224003</v>
      </c>
      <c r="J39" s="6">
        <f t="shared" si="263"/>
        <v>30.567955000000001</v>
      </c>
      <c r="K39" s="6">
        <f t="shared" si="264"/>
        <v>22.999880000000001</v>
      </c>
      <c r="L39" s="6">
        <f t="shared" si="6"/>
        <v>5.1632653061224003</v>
      </c>
      <c r="M39" s="84">
        <f t="shared" ref="M39:N39" si="284">C147</f>
        <v>27.421171000000001</v>
      </c>
      <c r="N39" s="84">
        <f t="shared" si="284"/>
        <v>19.477630999999999</v>
      </c>
      <c r="O39" s="84">
        <f t="shared" si="8"/>
        <v>5.1632653061224003</v>
      </c>
      <c r="P39" s="84">
        <f t="shared" ref="P39:Q39" si="285">C251</f>
        <v>26.193182</v>
      </c>
      <c r="Q39" s="84">
        <f t="shared" si="285"/>
        <v>17.918118</v>
      </c>
      <c r="R39" s="84">
        <f t="shared" si="10"/>
        <v>5.1632653061224003</v>
      </c>
      <c r="S39" s="84">
        <f t="shared" ref="S39:T39" si="286">C355</f>
        <v>24.732444999999998</v>
      </c>
      <c r="T39" s="84">
        <f t="shared" si="286"/>
        <v>15.966024000000001</v>
      </c>
      <c r="U39" s="84">
        <f t="shared" si="12"/>
        <v>5.1632653061224003</v>
      </c>
      <c r="V39" s="84">
        <f t="shared" ref="V39:W39" si="287">C459</f>
        <v>20.894673999999998</v>
      </c>
      <c r="W39" s="84">
        <f t="shared" si="287"/>
        <v>11.400793999999999</v>
      </c>
      <c r="Y39">
        <v>4673469387.7551003</v>
      </c>
      <c r="Z39">
        <v>-18.603750000000002</v>
      </c>
      <c r="AA39">
        <v>23.383414999999999</v>
      </c>
      <c r="AB39">
        <v>30.947887000000001</v>
      </c>
      <c r="AC39">
        <v>-89.152068999999997</v>
      </c>
      <c r="AD39">
        <v>-7.5644722</v>
      </c>
      <c r="AE39" s="8"/>
      <c r="AF39" s="6">
        <f t="shared" si="269"/>
        <v>5.1632653061224003</v>
      </c>
      <c r="AG39" s="6">
        <f t="shared" si="270"/>
        <v>32.586410999999998</v>
      </c>
      <c r="AH39" s="6">
        <f t="shared" si="271"/>
        <v>25.077062999999999</v>
      </c>
      <c r="AI39" s="6">
        <f t="shared" si="14"/>
        <v>5.1632653061224003</v>
      </c>
      <c r="AJ39" s="84">
        <f t="shared" ref="AJ39:AK39" si="288">Z147</f>
        <v>33.390247000000002</v>
      </c>
      <c r="AK39" s="84">
        <f t="shared" si="288"/>
        <v>25.477952999999999</v>
      </c>
      <c r="AL39" s="84">
        <f t="shared" si="16"/>
        <v>5.1632653061224003</v>
      </c>
      <c r="AM39" s="43">
        <f t="shared" ref="AM39:AN39" si="289">Z251</f>
        <v>31.230038</v>
      </c>
      <c r="AN39" s="84">
        <f t="shared" si="289"/>
        <v>22.986032000000002</v>
      </c>
      <c r="AO39" s="84">
        <f t="shared" si="18"/>
        <v>5.1632653061224003</v>
      </c>
      <c r="AP39" s="84">
        <f t="shared" ref="AP39:AQ39" si="290">Z355</f>
        <v>26.957402999999999</v>
      </c>
      <c r="AQ39" s="84">
        <f t="shared" si="290"/>
        <v>18.256143999999999</v>
      </c>
      <c r="AR39" s="84">
        <f t="shared" si="20"/>
        <v>5.1632653061224003</v>
      </c>
      <c r="AS39" s="84">
        <f t="shared" ref="AS39:AT39" si="291">Z459</f>
        <v>22.455133</v>
      </c>
      <c r="AT39" s="84">
        <f t="shared" si="291"/>
        <v>13.09493</v>
      </c>
      <c r="AU39" s="8"/>
    </row>
    <row r="40" spans="2:47" x14ac:dyDescent="0.25">
      <c r="B40">
        <v>4795918367.3469</v>
      </c>
      <c r="C40">
        <v>-18.667749000000001</v>
      </c>
      <c r="D40">
        <v>23.163042000000001</v>
      </c>
      <c r="E40">
        <v>30.860975</v>
      </c>
      <c r="F40">
        <v>-89.286392000000006</v>
      </c>
      <c r="G40">
        <v>-7.6979318000000001</v>
      </c>
      <c r="H40" s="8"/>
      <c r="I40" s="6">
        <f t="shared" si="262"/>
        <v>5.2857142857142998</v>
      </c>
      <c r="J40" s="6">
        <f t="shared" si="263"/>
        <v>31.416354999999999</v>
      </c>
      <c r="K40" s="6">
        <f t="shared" si="264"/>
        <v>23.781825999999999</v>
      </c>
      <c r="L40" s="6">
        <f t="shared" si="6"/>
        <v>5.2857142857142998</v>
      </c>
      <c r="M40" s="84">
        <f t="shared" ref="M40:N40" si="292">C148</f>
        <v>28.371386000000001</v>
      </c>
      <c r="N40" s="84">
        <f t="shared" si="292"/>
        <v>20.375463</v>
      </c>
      <c r="O40" s="84">
        <f t="shared" si="8"/>
        <v>5.2857142857142998</v>
      </c>
      <c r="P40" s="84">
        <f t="shared" ref="P40:Q40" si="293">C252</f>
        <v>27.254847000000002</v>
      </c>
      <c r="Q40" s="84">
        <f t="shared" si="293"/>
        <v>18.951115000000001</v>
      </c>
      <c r="R40" s="84">
        <f t="shared" si="10"/>
        <v>5.2857142857142998</v>
      </c>
      <c r="S40" s="84">
        <f t="shared" ref="S40:T40" si="294">C356</f>
        <v>25.457087999999999</v>
      </c>
      <c r="T40" s="84">
        <f t="shared" si="294"/>
        <v>16.693649000000001</v>
      </c>
      <c r="U40" s="84">
        <f t="shared" si="12"/>
        <v>5.2857142857142998</v>
      </c>
      <c r="V40" s="84">
        <f t="shared" ref="V40:W40" si="295">C460</f>
        <v>21.677624000000002</v>
      </c>
      <c r="W40" s="84">
        <f t="shared" si="295"/>
        <v>12.205158000000001</v>
      </c>
      <c r="Y40">
        <v>4795918367.3469</v>
      </c>
      <c r="Z40">
        <v>-18.624524999999998</v>
      </c>
      <c r="AA40">
        <v>22.709681</v>
      </c>
      <c r="AB40">
        <v>30.323753</v>
      </c>
      <c r="AC40">
        <v>-89.461844999999997</v>
      </c>
      <c r="AD40">
        <v>-7.6140727999999998</v>
      </c>
      <c r="AE40" s="8"/>
      <c r="AF40" s="6">
        <f t="shared" si="269"/>
        <v>5.2857142857142998</v>
      </c>
      <c r="AG40" s="6">
        <f t="shared" si="270"/>
        <v>33.59198</v>
      </c>
      <c r="AH40" s="6">
        <f t="shared" si="271"/>
        <v>26.111027</v>
      </c>
      <c r="AI40" s="6">
        <f t="shared" si="14"/>
        <v>5.2857142857142998</v>
      </c>
      <c r="AJ40" s="84">
        <f t="shared" ref="AJ40:AK40" si="296">Z148</f>
        <v>34.025886999999997</v>
      </c>
      <c r="AK40" s="84">
        <f t="shared" si="296"/>
        <v>26.137979999999999</v>
      </c>
      <c r="AL40" s="84">
        <f t="shared" si="16"/>
        <v>5.2857142857142998</v>
      </c>
      <c r="AM40" s="43">
        <f t="shared" ref="AM40:AN40" si="297">Z252</f>
        <v>30.998342999999998</v>
      </c>
      <c r="AN40" s="84">
        <f t="shared" si="297"/>
        <v>22.785107</v>
      </c>
      <c r="AO40" s="84">
        <f t="shared" si="18"/>
        <v>5.2857142857142998</v>
      </c>
      <c r="AP40" s="84">
        <f t="shared" ref="AP40:AQ40" si="298">Z356</f>
        <v>26.928072</v>
      </c>
      <c r="AQ40" s="84">
        <f t="shared" si="298"/>
        <v>18.260981000000001</v>
      </c>
      <c r="AR40" s="84">
        <f t="shared" si="20"/>
        <v>5.2857142857142998</v>
      </c>
      <c r="AS40" s="84">
        <f t="shared" ref="AS40:AT40" si="299">Z460</f>
        <v>22.235282999999999</v>
      </c>
      <c r="AT40" s="84">
        <f t="shared" si="299"/>
        <v>12.898918</v>
      </c>
      <c r="AU40" s="8"/>
    </row>
    <row r="41" spans="2:47" x14ac:dyDescent="0.25">
      <c r="B41">
        <v>4918367346.9387999</v>
      </c>
      <c r="C41">
        <v>-18.535084000000001</v>
      </c>
      <c r="D41">
        <v>22.486243999999999</v>
      </c>
      <c r="E41">
        <v>30.068363000000002</v>
      </c>
      <c r="F41">
        <v>-87.834770000000006</v>
      </c>
      <c r="G41">
        <v>-7.5821195000000001</v>
      </c>
      <c r="H41" s="8"/>
      <c r="I41" s="6">
        <f t="shared" si="262"/>
        <v>5.4081632653060998</v>
      </c>
      <c r="J41" s="6">
        <f t="shared" si="263"/>
        <v>32.366463000000003</v>
      </c>
      <c r="K41" s="6">
        <f t="shared" si="264"/>
        <v>24.727283</v>
      </c>
      <c r="L41" s="6">
        <f t="shared" si="6"/>
        <v>5.4081632653060998</v>
      </c>
      <c r="M41" s="84">
        <f t="shared" ref="M41:N41" si="300">C149</f>
        <v>28.691949999999999</v>
      </c>
      <c r="N41" s="84">
        <f t="shared" si="300"/>
        <v>20.719715000000001</v>
      </c>
      <c r="O41" s="84">
        <f t="shared" si="8"/>
        <v>5.4081632653060998</v>
      </c>
      <c r="P41" s="84">
        <f t="shared" ref="P41:Q41" si="301">C253</f>
        <v>27.361753</v>
      </c>
      <c r="Q41" s="84">
        <f t="shared" si="301"/>
        <v>19.106396</v>
      </c>
      <c r="R41" s="84">
        <f t="shared" si="10"/>
        <v>5.4081632653060998</v>
      </c>
      <c r="S41" s="84">
        <f t="shared" ref="S41:T41" si="302">C357</f>
        <v>25.457999999999998</v>
      </c>
      <c r="T41" s="84">
        <f t="shared" si="302"/>
        <v>16.770761</v>
      </c>
      <c r="U41" s="84">
        <f t="shared" si="12"/>
        <v>5.4081632653060998</v>
      </c>
      <c r="V41" s="84">
        <f t="shared" ref="V41:W41" si="303">C461</f>
        <v>22.632368</v>
      </c>
      <c r="W41" s="84">
        <f t="shared" si="303"/>
        <v>13.260389</v>
      </c>
      <c r="Y41">
        <v>4918367346.9387999</v>
      </c>
      <c r="Z41">
        <v>-18.542183000000001</v>
      </c>
      <c r="AA41">
        <v>23.102446</v>
      </c>
      <c r="AB41">
        <v>30.682607999999998</v>
      </c>
      <c r="AC41">
        <v>-88.955544000000003</v>
      </c>
      <c r="AD41">
        <v>-7.5801616000000003</v>
      </c>
      <c r="AE41" s="8"/>
      <c r="AF41" s="6">
        <f t="shared" si="269"/>
        <v>5.4081632653060998</v>
      </c>
      <c r="AG41" s="6">
        <f t="shared" si="270"/>
        <v>33.289413000000003</v>
      </c>
      <c r="AH41" s="6">
        <f t="shared" si="271"/>
        <v>25.902771000000001</v>
      </c>
      <c r="AI41" s="6">
        <f t="shared" si="14"/>
        <v>5.4081632653060998</v>
      </c>
      <c r="AJ41" s="84">
        <f t="shared" ref="AJ41:AK41" si="304">Z149</f>
        <v>32.135554999999997</v>
      </c>
      <c r="AK41" s="84">
        <f t="shared" si="304"/>
        <v>24.370263999999999</v>
      </c>
      <c r="AL41" s="84">
        <f t="shared" si="16"/>
        <v>5.4081632653060998</v>
      </c>
      <c r="AM41" s="43">
        <f t="shared" ref="AM41:AN41" si="305">Z253</f>
        <v>29.871746000000002</v>
      </c>
      <c r="AN41" s="84">
        <f t="shared" si="305"/>
        <v>21.802289999999999</v>
      </c>
      <c r="AO41" s="84">
        <f t="shared" si="18"/>
        <v>5.4081632653060998</v>
      </c>
      <c r="AP41" s="84">
        <f t="shared" ref="AP41:AQ41" si="306">Z357</f>
        <v>25.635007999999999</v>
      </c>
      <c r="AQ41" s="84">
        <f t="shared" si="306"/>
        <v>17.124229</v>
      </c>
      <c r="AR41" s="84">
        <f t="shared" si="20"/>
        <v>5.4081632653060998</v>
      </c>
      <c r="AS41" s="84">
        <f t="shared" ref="AS41:AT41" si="307">Z461</f>
        <v>22.014944</v>
      </c>
      <c r="AT41" s="84">
        <f t="shared" si="307"/>
        <v>12.837108000000001</v>
      </c>
      <c r="AU41" s="8"/>
    </row>
    <row r="42" spans="2:47" x14ac:dyDescent="0.25">
      <c r="B42">
        <v>5040816326.5305996</v>
      </c>
      <c r="C42">
        <v>-18.428419000000002</v>
      </c>
      <c r="D42">
        <v>22.456088999999999</v>
      </c>
      <c r="E42">
        <v>30.036583</v>
      </c>
      <c r="F42">
        <v>-88.690055999999998</v>
      </c>
      <c r="G42">
        <v>-7.5804938999999996</v>
      </c>
      <c r="H42" s="8"/>
      <c r="I42" s="6">
        <f t="shared" si="262"/>
        <v>5.5306122448980002</v>
      </c>
      <c r="J42" s="6">
        <f t="shared" si="263"/>
        <v>32.545425000000002</v>
      </c>
      <c r="K42" s="6">
        <f t="shared" si="264"/>
        <v>24.880177</v>
      </c>
      <c r="L42" s="6">
        <f t="shared" si="6"/>
        <v>5.5306122448980002</v>
      </c>
      <c r="M42" s="84">
        <f t="shared" ref="M42:N42" si="308">C150</f>
        <v>28.817072</v>
      </c>
      <c r="N42" s="84">
        <f t="shared" si="308"/>
        <v>20.863185999999999</v>
      </c>
      <c r="O42" s="84">
        <f t="shared" si="8"/>
        <v>5.5306122448980002</v>
      </c>
      <c r="P42" s="84">
        <f t="shared" ref="P42:Q42" si="309">C254</f>
        <v>27.658965999999999</v>
      </c>
      <c r="Q42" s="84">
        <f t="shared" si="309"/>
        <v>19.435375000000001</v>
      </c>
      <c r="R42" s="84">
        <f t="shared" si="10"/>
        <v>5.5306122448980002</v>
      </c>
      <c r="S42" s="84">
        <f t="shared" ref="S42:T42" si="310">C358</f>
        <v>27.062922</v>
      </c>
      <c r="T42" s="84">
        <f t="shared" si="310"/>
        <v>18.423555</v>
      </c>
      <c r="U42" s="84">
        <f t="shared" si="12"/>
        <v>5.5306122448980002</v>
      </c>
      <c r="V42" s="84">
        <f t="shared" ref="V42:W42" si="311">C462</f>
        <v>24.353650999999999</v>
      </c>
      <c r="W42" s="84">
        <f t="shared" si="311"/>
        <v>15.047363000000001</v>
      </c>
      <c r="Y42">
        <v>5040816326.5305996</v>
      </c>
      <c r="Z42">
        <v>-18.43751</v>
      </c>
      <c r="AA42">
        <v>24.128038</v>
      </c>
      <c r="AB42">
        <v>31.710135000000001</v>
      </c>
      <c r="AC42">
        <v>-91.009933000000004</v>
      </c>
      <c r="AD42">
        <v>-7.5820955999999997</v>
      </c>
      <c r="AE42" s="8"/>
      <c r="AF42" s="6">
        <f t="shared" si="269"/>
        <v>5.5306122448980002</v>
      </c>
      <c r="AG42" s="6">
        <f t="shared" si="270"/>
        <v>33.583015000000003</v>
      </c>
      <c r="AH42" s="6">
        <f t="shared" si="271"/>
        <v>26.221323000000002</v>
      </c>
      <c r="AI42" s="6">
        <f t="shared" si="14"/>
        <v>5.5306122448980002</v>
      </c>
      <c r="AJ42" s="84">
        <f t="shared" ref="AJ42:AK42" si="312">Z150</f>
        <v>30.374254000000001</v>
      </c>
      <c r="AK42" s="84">
        <f t="shared" si="312"/>
        <v>22.694918000000001</v>
      </c>
      <c r="AL42" s="84">
        <f t="shared" si="16"/>
        <v>5.5306122448980002</v>
      </c>
      <c r="AM42" s="43">
        <f t="shared" ref="AM42:AN42" si="313">Z254</f>
        <v>28.696992999999999</v>
      </c>
      <c r="AN42" s="84">
        <f t="shared" si="313"/>
        <v>20.740303000000001</v>
      </c>
      <c r="AO42" s="84">
        <f t="shared" si="18"/>
        <v>5.5306122448980002</v>
      </c>
      <c r="AP42" s="84">
        <f t="shared" ref="AP42:AQ42" si="314">Z358</f>
        <v>25.464414999999999</v>
      </c>
      <c r="AQ42" s="84">
        <f t="shared" si="314"/>
        <v>17.082001000000002</v>
      </c>
      <c r="AR42" s="84">
        <f t="shared" si="20"/>
        <v>5.5306122448980002</v>
      </c>
      <c r="AS42" s="84">
        <f t="shared" ref="AS42:AT42" si="315">Z462</f>
        <v>22.44631</v>
      </c>
      <c r="AT42" s="84">
        <f t="shared" si="315"/>
        <v>13.395925</v>
      </c>
      <c r="AU42" s="8"/>
    </row>
    <row r="43" spans="2:47" x14ac:dyDescent="0.25">
      <c r="B43">
        <v>5163265306.1224003</v>
      </c>
      <c r="C43">
        <v>-18.618969</v>
      </c>
      <c r="D43">
        <v>22.999880000000001</v>
      </c>
      <c r="E43">
        <v>30.567955000000001</v>
      </c>
      <c r="F43">
        <v>-88.959129000000004</v>
      </c>
      <c r="G43">
        <v>-7.5680760999999999</v>
      </c>
      <c r="H43" s="8"/>
      <c r="I43" s="6">
        <f t="shared" si="262"/>
        <v>5.6530612244898002</v>
      </c>
      <c r="J43" s="6">
        <f t="shared" si="263"/>
        <v>32.681984</v>
      </c>
      <c r="K43" s="6">
        <f t="shared" si="264"/>
        <v>25.065055999999998</v>
      </c>
      <c r="L43" s="6">
        <f t="shared" si="6"/>
        <v>5.6530612244898002</v>
      </c>
      <c r="M43" s="84">
        <f t="shared" ref="M43:N43" si="316">C151</f>
        <v>29.141566999999998</v>
      </c>
      <c r="N43" s="84">
        <f t="shared" si="316"/>
        <v>21.258960999999999</v>
      </c>
      <c r="O43" s="84">
        <f t="shared" si="8"/>
        <v>5.6530612244898002</v>
      </c>
      <c r="P43" s="84">
        <f t="shared" ref="P43:Q43" si="317">C255</f>
        <v>28.081448000000002</v>
      </c>
      <c r="Q43" s="84">
        <f t="shared" si="317"/>
        <v>19.937291999999999</v>
      </c>
      <c r="R43" s="84">
        <f t="shared" si="10"/>
        <v>5.6530612244898002</v>
      </c>
      <c r="S43" s="84">
        <f t="shared" ref="S43:T43" si="318">C359</f>
        <v>28.406037999999999</v>
      </c>
      <c r="T43" s="84">
        <f t="shared" si="318"/>
        <v>19.858356000000001</v>
      </c>
      <c r="U43" s="84">
        <f t="shared" si="12"/>
        <v>5.6530612244898002</v>
      </c>
      <c r="V43" s="84">
        <f t="shared" ref="V43:W43" si="319">C463</f>
        <v>25.442178999999999</v>
      </c>
      <c r="W43" s="84">
        <f t="shared" si="319"/>
        <v>16.239432999999998</v>
      </c>
      <c r="Y43">
        <v>5163265306.1224003</v>
      </c>
      <c r="Z43">
        <v>-18.582142000000001</v>
      </c>
      <c r="AA43">
        <v>25.077062999999999</v>
      </c>
      <c r="AB43">
        <v>32.586410999999998</v>
      </c>
      <c r="AC43">
        <v>-95.488258000000002</v>
      </c>
      <c r="AD43">
        <v>-7.5093474000000002</v>
      </c>
      <c r="AE43" s="8"/>
      <c r="AF43" s="6">
        <f t="shared" si="269"/>
        <v>5.6530612244898002</v>
      </c>
      <c r="AG43" s="6">
        <f t="shared" si="270"/>
        <v>32.988070999999998</v>
      </c>
      <c r="AH43" s="6">
        <f t="shared" si="271"/>
        <v>25.669495000000001</v>
      </c>
      <c r="AI43" s="6">
        <f t="shared" si="14"/>
        <v>5.6530612244898002</v>
      </c>
      <c r="AJ43" s="84">
        <f t="shared" ref="AJ43:AK43" si="320">Z151</f>
        <v>29.323865999999999</v>
      </c>
      <c r="AK43" s="84">
        <f t="shared" si="320"/>
        <v>21.744343000000001</v>
      </c>
      <c r="AL43" s="84">
        <f t="shared" si="16"/>
        <v>5.6530612244898002</v>
      </c>
      <c r="AM43" s="43">
        <f t="shared" ref="AM43:AN43" si="321">Z255</f>
        <v>27.3978</v>
      </c>
      <c r="AN43" s="84">
        <f t="shared" si="321"/>
        <v>19.571141999999998</v>
      </c>
      <c r="AO43" s="84">
        <f t="shared" si="18"/>
        <v>5.6530612244898002</v>
      </c>
      <c r="AP43" s="84">
        <f t="shared" ref="AP43:AQ43" si="322">Z359</f>
        <v>25.107918000000002</v>
      </c>
      <c r="AQ43" s="84">
        <f t="shared" si="322"/>
        <v>16.879293000000001</v>
      </c>
      <c r="AR43" s="84">
        <f t="shared" si="20"/>
        <v>5.6530612244898002</v>
      </c>
      <c r="AS43" s="84">
        <f t="shared" ref="AS43:AT43" si="323">Z463</f>
        <v>22.788526999999998</v>
      </c>
      <c r="AT43" s="84">
        <f t="shared" si="323"/>
        <v>13.893884999999999</v>
      </c>
      <c r="AU43" s="8"/>
    </row>
    <row r="44" spans="2:47" x14ac:dyDescent="0.25">
      <c r="B44">
        <v>5285714285.7143002</v>
      </c>
      <c r="C44">
        <v>-18.476272999999999</v>
      </c>
      <c r="D44">
        <v>23.781825999999999</v>
      </c>
      <c r="E44">
        <v>31.416354999999999</v>
      </c>
      <c r="F44">
        <v>-90.921081999999998</v>
      </c>
      <c r="G44">
        <v>-7.6345295999999996</v>
      </c>
      <c r="H44" s="8"/>
      <c r="I44" s="6">
        <f t="shared" si="262"/>
        <v>5.7755102040816002</v>
      </c>
      <c r="J44" s="6">
        <f t="shared" si="263"/>
        <v>32.809319000000002</v>
      </c>
      <c r="K44" s="6">
        <f t="shared" si="264"/>
        <v>25.281379999999999</v>
      </c>
      <c r="L44" s="6">
        <f t="shared" si="6"/>
        <v>5.7755102040816002</v>
      </c>
      <c r="M44" s="84">
        <f t="shared" ref="M44:N44" si="324">C152</f>
        <v>29.870135999999999</v>
      </c>
      <c r="N44" s="84">
        <f t="shared" si="324"/>
        <v>22.070150000000002</v>
      </c>
      <c r="O44" s="84">
        <f t="shared" si="8"/>
        <v>5.7755102040816002</v>
      </c>
      <c r="P44" s="84">
        <f t="shared" ref="P44:Q44" si="325">C256</f>
        <v>28.807762</v>
      </c>
      <c r="Q44" s="84">
        <f t="shared" si="325"/>
        <v>20.748450999999999</v>
      </c>
      <c r="R44" s="84">
        <f t="shared" si="10"/>
        <v>5.7755102040816002</v>
      </c>
      <c r="S44" s="84">
        <f t="shared" ref="S44:T44" si="326">C360</f>
        <v>28.646936</v>
      </c>
      <c r="T44" s="84">
        <f t="shared" si="326"/>
        <v>20.185462999999999</v>
      </c>
      <c r="U44" s="84">
        <f t="shared" si="12"/>
        <v>5.7755102040816002</v>
      </c>
      <c r="V44" s="84">
        <f t="shared" ref="V44:W44" si="327">C464</f>
        <v>25.488768</v>
      </c>
      <c r="W44" s="84">
        <f t="shared" si="327"/>
        <v>16.369806000000001</v>
      </c>
      <c r="Y44">
        <v>5285714285.7143002</v>
      </c>
      <c r="Z44">
        <v>-18.299557</v>
      </c>
      <c r="AA44">
        <v>26.111027</v>
      </c>
      <c r="AB44">
        <v>33.59198</v>
      </c>
      <c r="AC44">
        <v>-93.921806000000004</v>
      </c>
      <c r="AD44">
        <v>-7.4809545999999996</v>
      </c>
      <c r="AE44" s="8"/>
      <c r="AF44" s="6">
        <f t="shared" si="269"/>
        <v>5.7755102040816002</v>
      </c>
      <c r="AG44" s="6">
        <f t="shared" si="270"/>
        <v>32.799171000000001</v>
      </c>
      <c r="AH44" s="6">
        <f t="shared" si="271"/>
        <v>25.502379999999999</v>
      </c>
      <c r="AI44" s="6">
        <f t="shared" si="14"/>
        <v>5.7755102040816002</v>
      </c>
      <c r="AJ44" s="84">
        <f t="shared" ref="AJ44:AK44" si="328">Z152</f>
        <v>29.047190000000001</v>
      </c>
      <c r="AK44" s="84">
        <f t="shared" si="328"/>
        <v>21.506903000000001</v>
      </c>
      <c r="AL44" s="84">
        <f t="shared" si="16"/>
        <v>5.7755102040816002</v>
      </c>
      <c r="AM44" s="43">
        <f t="shared" ref="AM44:AN44" si="329">Z256</f>
        <v>26.918341000000002</v>
      </c>
      <c r="AN44" s="84">
        <f t="shared" si="329"/>
        <v>19.145818999999999</v>
      </c>
      <c r="AO44" s="84">
        <f t="shared" si="18"/>
        <v>5.7755102040816002</v>
      </c>
      <c r="AP44" s="84">
        <f t="shared" ref="AP44:AQ44" si="330">Z360</f>
        <v>24.718744000000001</v>
      </c>
      <c r="AQ44" s="84">
        <f t="shared" si="330"/>
        <v>16.559840999999999</v>
      </c>
      <c r="AR44" s="84">
        <f t="shared" si="20"/>
        <v>5.7755102040816002</v>
      </c>
      <c r="AS44" s="84">
        <f t="shared" ref="AS44:AT44" si="331">Z464</f>
        <v>22.948060999999999</v>
      </c>
      <c r="AT44" s="84">
        <f t="shared" si="331"/>
        <v>14.137665999999999</v>
      </c>
      <c r="AU44" s="8"/>
    </row>
    <row r="45" spans="2:47" x14ac:dyDescent="0.25">
      <c r="B45">
        <v>5408163265.3060999</v>
      </c>
      <c r="C45">
        <v>-18.633206999999999</v>
      </c>
      <c r="D45">
        <v>24.727283</v>
      </c>
      <c r="E45">
        <v>32.366463000000003</v>
      </c>
      <c r="F45">
        <v>-93.996100999999996</v>
      </c>
      <c r="G45">
        <v>-7.6391777999999997</v>
      </c>
      <c r="H45" s="8"/>
      <c r="I45" s="6">
        <f t="shared" si="262"/>
        <v>5.8979591836734997</v>
      </c>
      <c r="J45" s="6">
        <f t="shared" si="263"/>
        <v>32.880679999999998</v>
      </c>
      <c r="K45" s="6">
        <f t="shared" si="264"/>
        <v>25.435155999999999</v>
      </c>
      <c r="L45" s="6">
        <f t="shared" si="6"/>
        <v>5.8979591836734997</v>
      </c>
      <c r="M45" s="84">
        <f t="shared" ref="M45:N45" si="332">C153</f>
        <v>29.881004000000001</v>
      </c>
      <c r="N45" s="84">
        <f t="shared" si="332"/>
        <v>22.156994000000001</v>
      </c>
      <c r="O45" s="84">
        <f t="shared" si="8"/>
        <v>5.8979591836734997</v>
      </c>
      <c r="P45" s="84">
        <f t="shared" ref="P45:Q45" si="333">C257</f>
        <v>28.877741</v>
      </c>
      <c r="Q45" s="84">
        <f t="shared" si="333"/>
        <v>20.898716</v>
      </c>
      <c r="R45" s="84">
        <f t="shared" si="10"/>
        <v>5.8979591836734997</v>
      </c>
      <c r="S45" s="84">
        <f t="shared" ref="S45:T45" si="334">C361</f>
        <v>27.670300999999998</v>
      </c>
      <c r="T45" s="84">
        <f t="shared" si="334"/>
        <v>19.288328</v>
      </c>
      <c r="U45" s="84">
        <f t="shared" si="12"/>
        <v>5.8979591836734997</v>
      </c>
      <c r="V45" s="84">
        <f t="shared" ref="V45:W45" si="335">C465</f>
        <v>24.713474000000001</v>
      </c>
      <c r="W45" s="84">
        <f t="shared" si="335"/>
        <v>15.664434</v>
      </c>
      <c r="Y45">
        <v>5408163265.3060999</v>
      </c>
      <c r="Z45">
        <v>-18.361398999999999</v>
      </c>
      <c r="AA45">
        <v>25.902771000000001</v>
      </c>
      <c r="AB45">
        <v>33.289413000000003</v>
      </c>
      <c r="AC45">
        <v>-96.985397000000006</v>
      </c>
      <c r="AD45">
        <v>-7.3866429</v>
      </c>
      <c r="AE45" s="8"/>
      <c r="AF45" s="6">
        <f t="shared" si="269"/>
        <v>5.8979591836734997</v>
      </c>
      <c r="AG45" s="6">
        <f t="shared" si="270"/>
        <v>32.778606000000003</v>
      </c>
      <c r="AH45" s="6">
        <f t="shared" si="271"/>
        <v>25.471333000000001</v>
      </c>
      <c r="AI45" s="6">
        <f t="shared" si="14"/>
        <v>5.8979591836734997</v>
      </c>
      <c r="AJ45" s="84">
        <f t="shared" ref="AJ45:AK45" si="336">Z153</f>
        <v>29.401772000000001</v>
      </c>
      <c r="AK45" s="84">
        <f t="shared" si="336"/>
        <v>21.850721</v>
      </c>
      <c r="AL45" s="84">
        <f t="shared" si="16"/>
        <v>5.8979591836734997</v>
      </c>
      <c r="AM45" s="43">
        <f t="shared" ref="AM45:AN45" si="337">Z257</f>
        <v>26.774104999999999</v>
      </c>
      <c r="AN45" s="84">
        <f t="shared" si="337"/>
        <v>18.995058</v>
      </c>
      <c r="AO45" s="84">
        <f t="shared" si="18"/>
        <v>5.8979591836734997</v>
      </c>
      <c r="AP45" s="84">
        <f t="shared" ref="AP45:AQ45" si="338">Z361</f>
        <v>25.065456000000001</v>
      </c>
      <c r="AQ45" s="84">
        <f t="shared" si="338"/>
        <v>16.906872</v>
      </c>
      <c r="AR45" s="84">
        <f t="shared" si="20"/>
        <v>5.8979591836734997</v>
      </c>
      <c r="AS45" s="84">
        <f t="shared" ref="AS45:AT45" si="339">Z465</f>
        <v>23.020644999999998</v>
      </c>
      <c r="AT45" s="84">
        <f t="shared" si="339"/>
        <v>14.221349</v>
      </c>
      <c r="AU45" s="8"/>
    </row>
    <row r="46" spans="2:47" x14ac:dyDescent="0.25">
      <c r="B46">
        <v>5530612244.8979998</v>
      </c>
      <c r="C46">
        <v>-18.607607000000002</v>
      </c>
      <c r="D46">
        <v>24.880177</v>
      </c>
      <c r="E46">
        <v>32.545425000000002</v>
      </c>
      <c r="F46">
        <v>-94.597785999999999</v>
      </c>
      <c r="G46">
        <v>-7.6652513000000004</v>
      </c>
      <c r="H46" s="8"/>
      <c r="I46" s="6">
        <f t="shared" si="262"/>
        <v>6.0204081632652997</v>
      </c>
      <c r="J46" s="6">
        <f t="shared" si="263"/>
        <v>32.700321000000002</v>
      </c>
      <c r="K46" s="6">
        <f t="shared" si="264"/>
        <v>25.317644000000001</v>
      </c>
      <c r="L46" s="6">
        <f t="shared" si="6"/>
        <v>6.0204081632652997</v>
      </c>
      <c r="M46" s="84">
        <f t="shared" ref="M46:N46" si="340">C154</f>
        <v>29.545864000000002</v>
      </c>
      <c r="N46" s="84">
        <f t="shared" si="340"/>
        <v>21.879152000000001</v>
      </c>
      <c r="O46" s="84">
        <f t="shared" si="8"/>
        <v>6.0204081632652997</v>
      </c>
      <c r="P46" s="84">
        <f t="shared" ref="P46:Q46" si="341">C258</f>
        <v>28.979610000000001</v>
      </c>
      <c r="Q46" s="84">
        <f t="shared" si="341"/>
        <v>21.050756</v>
      </c>
      <c r="R46" s="84">
        <f t="shared" si="10"/>
        <v>6.0204081632652997</v>
      </c>
      <c r="S46" s="84">
        <f t="shared" ref="S46:T46" si="342">C362</f>
        <v>27.159082000000001</v>
      </c>
      <c r="T46" s="84">
        <f t="shared" si="342"/>
        <v>18.815484999999999</v>
      </c>
      <c r="U46" s="84">
        <f t="shared" si="12"/>
        <v>6.0204081632652997</v>
      </c>
      <c r="V46" s="84">
        <f t="shared" ref="V46:W46" si="343">C466</f>
        <v>24.624334000000001</v>
      </c>
      <c r="W46" s="84">
        <f t="shared" si="343"/>
        <v>15.599183999999999</v>
      </c>
      <c r="Y46">
        <v>5530612244.8979998</v>
      </c>
      <c r="Z46">
        <v>-18.265730000000001</v>
      </c>
      <c r="AA46">
        <v>26.221323000000002</v>
      </c>
      <c r="AB46">
        <v>33.583015000000003</v>
      </c>
      <c r="AC46">
        <v>-93.289482000000007</v>
      </c>
      <c r="AD46">
        <v>-7.3616915000000001</v>
      </c>
      <c r="AE46" s="8"/>
      <c r="AF46" s="6">
        <f t="shared" si="269"/>
        <v>6.0204081632652997</v>
      </c>
      <c r="AG46" s="6">
        <f t="shared" si="270"/>
        <v>32.930335999999997</v>
      </c>
      <c r="AH46" s="6">
        <f t="shared" si="271"/>
        <v>25.586555000000001</v>
      </c>
      <c r="AI46" s="6">
        <f t="shared" si="14"/>
        <v>6.0204081632652997</v>
      </c>
      <c r="AJ46" s="84">
        <f t="shared" ref="AJ46:AK46" si="344">Z154</f>
        <v>29.994799</v>
      </c>
      <c r="AK46" s="84">
        <f t="shared" si="344"/>
        <v>22.402062999999998</v>
      </c>
      <c r="AL46" s="84">
        <f t="shared" si="16"/>
        <v>6.0204081632652997</v>
      </c>
      <c r="AM46" s="43">
        <f t="shared" ref="AM46:AN46" si="345">Z258</f>
        <v>27.506563</v>
      </c>
      <c r="AN46" s="84">
        <f t="shared" si="345"/>
        <v>19.676642999999999</v>
      </c>
      <c r="AO46" s="84">
        <f t="shared" si="18"/>
        <v>6.0204081632652997</v>
      </c>
      <c r="AP46" s="84">
        <f t="shared" ref="AP46:AQ46" si="346">Z362</f>
        <v>26.515591000000001</v>
      </c>
      <c r="AQ46" s="84">
        <f t="shared" si="346"/>
        <v>18.295950000000001</v>
      </c>
      <c r="AR46" s="84">
        <f t="shared" si="20"/>
        <v>6.0204081632652997</v>
      </c>
      <c r="AS46" s="84">
        <f t="shared" ref="AS46:AT46" si="347">Z466</f>
        <v>24.407017</v>
      </c>
      <c r="AT46" s="84">
        <f t="shared" si="347"/>
        <v>15.556212</v>
      </c>
      <c r="AU46" s="8"/>
    </row>
    <row r="47" spans="2:47" x14ac:dyDescent="0.25">
      <c r="B47">
        <v>5653061224.4898005</v>
      </c>
      <c r="C47">
        <v>-18.584758999999998</v>
      </c>
      <c r="D47">
        <v>25.065055999999998</v>
      </c>
      <c r="E47">
        <v>32.681984</v>
      </c>
      <c r="F47">
        <v>-92.163887000000003</v>
      </c>
      <c r="G47">
        <v>-7.6169276000000004</v>
      </c>
      <c r="H47" s="8"/>
      <c r="I47" s="6">
        <f t="shared" si="262"/>
        <v>6.1428571428570997</v>
      </c>
      <c r="J47" s="6">
        <f t="shared" si="263"/>
        <v>31.910233000000002</v>
      </c>
      <c r="K47" s="6">
        <f t="shared" si="264"/>
        <v>24.533003000000001</v>
      </c>
      <c r="L47" s="6">
        <f t="shared" si="6"/>
        <v>6.1428571428570997</v>
      </c>
      <c r="M47" s="84">
        <f t="shared" ref="M47:N47" si="348">C155</f>
        <v>29.097019</v>
      </c>
      <c r="N47" s="84">
        <f t="shared" si="348"/>
        <v>21.425571000000001</v>
      </c>
      <c r="O47" s="84">
        <f t="shared" si="8"/>
        <v>6.1428571428570997</v>
      </c>
      <c r="P47" s="84">
        <f t="shared" ref="P47:Q47" si="349">C259</f>
        <v>28.949991000000001</v>
      </c>
      <c r="Q47" s="84">
        <f t="shared" si="349"/>
        <v>20.997406000000002</v>
      </c>
      <c r="R47" s="84">
        <f t="shared" si="10"/>
        <v>6.1428571428570997</v>
      </c>
      <c r="S47" s="84">
        <f t="shared" ref="S47:T47" si="350">C363</f>
        <v>28.451056999999999</v>
      </c>
      <c r="T47" s="84">
        <f t="shared" si="350"/>
        <v>20.064378999999999</v>
      </c>
      <c r="U47" s="84">
        <f t="shared" si="12"/>
        <v>6.1428571428570997</v>
      </c>
      <c r="V47" s="84">
        <f t="shared" ref="V47:W47" si="351">C467</f>
        <v>26.013292</v>
      </c>
      <c r="W47" s="84">
        <f t="shared" si="351"/>
        <v>16.927076</v>
      </c>
      <c r="Y47">
        <v>5653061224.4898005</v>
      </c>
      <c r="Z47">
        <v>-18.265186</v>
      </c>
      <c r="AA47">
        <v>25.669495000000001</v>
      </c>
      <c r="AB47">
        <v>32.988070999999998</v>
      </c>
      <c r="AC47">
        <v>-95.730002999999996</v>
      </c>
      <c r="AD47">
        <v>-7.3185748999999998</v>
      </c>
      <c r="AE47" s="8"/>
      <c r="AF47" s="6">
        <f t="shared" si="269"/>
        <v>6.1428571428570997</v>
      </c>
      <c r="AG47" s="6">
        <f t="shared" si="270"/>
        <v>33.131573000000003</v>
      </c>
      <c r="AH47" s="6">
        <f t="shared" si="271"/>
        <v>25.734161</v>
      </c>
      <c r="AI47" s="6">
        <f t="shared" si="14"/>
        <v>6.1428571428570997</v>
      </c>
      <c r="AJ47" s="84">
        <f t="shared" ref="AJ47:AK47" si="352">Z155</f>
        <v>30.056629000000001</v>
      </c>
      <c r="AK47" s="84">
        <f t="shared" si="352"/>
        <v>22.398482999999999</v>
      </c>
      <c r="AL47" s="84">
        <f t="shared" si="16"/>
        <v>6.1428571428570997</v>
      </c>
      <c r="AM47" s="43">
        <f t="shared" ref="AM47:AN47" si="353">Z259</f>
        <v>28.140094999999999</v>
      </c>
      <c r="AN47" s="84">
        <f t="shared" si="353"/>
        <v>20.221014</v>
      </c>
      <c r="AO47" s="84">
        <f t="shared" si="18"/>
        <v>6.1428571428570997</v>
      </c>
      <c r="AP47" s="84">
        <f t="shared" ref="AP47:AQ47" si="354">Z363</f>
        <v>27.861336000000001</v>
      </c>
      <c r="AQ47" s="84">
        <f t="shared" si="354"/>
        <v>19.524794</v>
      </c>
      <c r="AR47" s="84">
        <f t="shared" si="20"/>
        <v>6.1428571428570997</v>
      </c>
      <c r="AS47" s="84">
        <f t="shared" ref="AS47:AT47" si="355">Z467</f>
        <v>26.747326000000001</v>
      </c>
      <c r="AT47" s="84">
        <f t="shared" si="355"/>
        <v>17.766473999999999</v>
      </c>
      <c r="AU47" s="8"/>
    </row>
    <row r="48" spans="2:47" x14ac:dyDescent="0.25">
      <c r="B48">
        <v>5775510204.0816002</v>
      </c>
      <c r="C48">
        <v>-18.496234999999999</v>
      </c>
      <c r="D48">
        <v>25.281379999999999</v>
      </c>
      <c r="E48">
        <v>32.809319000000002</v>
      </c>
      <c r="F48">
        <v>-94.694466000000006</v>
      </c>
      <c r="G48">
        <v>-7.5279398000000004</v>
      </c>
      <c r="H48" s="8"/>
      <c r="I48" s="6">
        <f t="shared" si="262"/>
        <v>6.2653061224490001</v>
      </c>
      <c r="J48" s="6">
        <f t="shared" si="263"/>
        <v>31.688364</v>
      </c>
      <c r="K48" s="6">
        <f t="shared" si="264"/>
        <v>24.284603000000001</v>
      </c>
      <c r="L48" s="6">
        <f t="shared" si="6"/>
        <v>6.2653061224490001</v>
      </c>
      <c r="M48" s="84">
        <f t="shared" ref="M48:N48" si="356">C156</f>
        <v>29.494834999999998</v>
      </c>
      <c r="N48" s="84">
        <f t="shared" si="356"/>
        <v>21.768260999999999</v>
      </c>
      <c r="O48" s="84">
        <f t="shared" si="8"/>
        <v>6.2653061224490001</v>
      </c>
      <c r="P48" s="84">
        <f t="shared" ref="P48:Q48" si="357">C260</f>
        <v>30.959268999999999</v>
      </c>
      <c r="Q48" s="84">
        <f t="shared" si="357"/>
        <v>22.930717000000001</v>
      </c>
      <c r="R48" s="84">
        <f t="shared" si="10"/>
        <v>6.2653061224490001</v>
      </c>
      <c r="S48" s="84">
        <f t="shared" ref="S48:T48" si="358">C364</f>
        <v>31.351486000000001</v>
      </c>
      <c r="T48" s="84">
        <f t="shared" si="358"/>
        <v>22.875903999999998</v>
      </c>
      <c r="U48" s="84">
        <f t="shared" si="12"/>
        <v>6.2653061224490001</v>
      </c>
      <c r="V48" s="84">
        <f t="shared" ref="V48:W48" si="359">C468</f>
        <v>29.149469</v>
      </c>
      <c r="W48" s="84">
        <f t="shared" si="359"/>
        <v>19.972861999999999</v>
      </c>
      <c r="Y48">
        <v>5775510204.0816002</v>
      </c>
      <c r="Z48">
        <v>-18.242806999999999</v>
      </c>
      <c r="AA48">
        <v>25.502379999999999</v>
      </c>
      <c r="AB48">
        <v>32.799171000000001</v>
      </c>
      <c r="AC48">
        <v>-93.318648999999994</v>
      </c>
      <c r="AD48">
        <v>-7.2967911000000001</v>
      </c>
      <c r="AE48" s="8"/>
      <c r="AF48" s="6">
        <f t="shared" si="269"/>
        <v>6.2653061224490001</v>
      </c>
      <c r="AG48" s="6">
        <f t="shared" si="270"/>
        <v>32.751323999999997</v>
      </c>
      <c r="AH48" s="6">
        <f t="shared" si="271"/>
        <v>25.317347000000002</v>
      </c>
      <c r="AI48" s="6">
        <f t="shared" si="14"/>
        <v>6.2653061224490001</v>
      </c>
      <c r="AJ48" s="84">
        <f t="shared" ref="AJ48:AK48" si="360">Z156</f>
        <v>29.922454999999999</v>
      </c>
      <c r="AK48" s="84">
        <f t="shared" si="360"/>
        <v>22.19491</v>
      </c>
      <c r="AL48" s="84">
        <f t="shared" si="16"/>
        <v>6.2653061224490001</v>
      </c>
      <c r="AM48" s="43">
        <f t="shared" ref="AM48:AN48" si="361">Z260</f>
        <v>30.057994999999998</v>
      </c>
      <c r="AN48" s="84">
        <f t="shared" si="361"/>
        <v>22.040236</v>
      </c>
      <c r="AO48" s="84">
        <f t="shared" si="18"/>
        <v>6.2653061224490001</v>
      </c>
      <c r="AP48" s="84">
        <f t="shared" ref="AP48:AQ48" si="362">Z364</f>
        <v>28.998028000000001</v>
      </c>
      <c r="AQ48" s="84">
        <f t="shared" si="362"/>
        <v>20.540631999999999</v>
      </c>
      <c r="AR48" s="84">
        <f t="shared" si="20"/>
        <v>6.2653061224490001</v>
      </c>
      <c r="AS48" s="84">
        <f t="shared" ref="AS48:AT48" si="363">Z468</f>
        <v>27.492353000000001</v>
      </c>
      <c r="AT48" s="84">
        <f t="shared" si="363"/>
        <v>18.387886000000002</v>
      </c>
      <c r="AU48" s="8"/>
    </row>
    <row r="49" spans="2:47" x14ac:dyDescent="0.25">
      <c r="B49">
        <v>5897959183.6735001</v>
      </c>
      <c r="C49">
        <v>-18.380388</v>
      </c>
      <c r="D49">
        <v>25.435155999999999</v>
      </c>
      <c r="E49">
        <v>32.880679999999998</v>
      </c>
      <c r="F49">
        <v>-95.214080999999993</v>
      </c>
      <c r="G49">
        <v>-7.4455242000000004</v>
      </c>
      <c r="H49" s="8"/>
      <c r="I49" s="6">
        <f t="shared" si="262"/>
        <v>6.3877551020408001</v>
      </c>
      <c r="J49" s="6">
        <f t="shared" si="263"/>
        <v>31.321583</v>
      </c>
      <c r="K49" s="6">
        <f t="shared" si="264"/>
        <v>23.863517999999999</v>
      </c>
      <c r="L49" s="6">
        <f t="shared" si="6"/>
        <v>6.3877551020408001</v>
      </c>
      <c r="M49" s="84">
        <f t="shared" ref="M49:N49" si="364">C157</f>
        <v>31.311682000000001</v>
      </c>
      <c r="N49" s="84">
        <f t="shared" si="364"/>
        <v>23.508237999999999</v>
      </c>
      <c r="O49" s="84">
        <f t="shared" si="8"/>
        <v>6.3877551020408001</v>
      </c>
      <c r="P49" s="84">
        <f t="shared" ref="P49:Q49" si="365">C261</f>
        <v>31.775950999999999</v>
      </c>
      <c r="Q49" s="84">
        <f t="shared" si="365"/>
        <v>23.662818999999999</v>
      </c>
      <c r="R49" s="84">
        <f t="shared" si="10"/>
        <v>6.3877551020408001</v>
      </c>
      <c r="S49" s="84">
        <f t="shared" ref="S49:T49" si="366">C365</f>
        <v>33.796860000000002</v>
      </c>
      <c r="T49" s="84">
        <f t="shared" si="366"/>
        <v>25.239633999999999</v>
      </c>
      <c r="U49" s="84">
        <f t="shared" si="12"/>
        <v>6.3877551020408001</v>
      </c>
      <c r="V49" s="84">
        <f t="shared" ref="V49:W49" si="367">C469</f>
        <v>30.883438000000002</v>
      </c>
      <c r="W49" s="84">
        <f t="shared" si="367"/>
        <v>21.646263000000001</v>
      </c>
      <c r="Y49">
        <v>5897959183.6735001</v>
      </c>
      <c r="Z49">
        <v>-18.238137999999999</v>
      </c>
      <c r="AA49">
        <v>25.471333000000001</v>
      </c>
      <c r="AB49">
        <v>32.778606000000003</v>
      </c>
      <c r="AC49">
        <v>-92.204018000000005</v>
      </c>
      <c r="AD49">
        <v>-7.3072748000000001</v>
      </c>
      <c r="AE49" s="8"/>
      <c r="AF49" s="6">
        <f t="shared" si="269"/>
        <v>6.3877551020408001</v>
      </c>
      <c r="AG49" s="6">
        <f t="shared" si="270"/>
        <v>32.569881000000002</v>
      </c>
      <c r="AH49" s="6">
        <f t="shared" si="271"/>
        <v>25.108912</v>
      </c>
      <c r="AI49" s="6">
        <f t="shared" si="14"/>
        <v>6.3877551020408001</v>
      </c>
      <c r="AJ49" s="84">
        <f t="shared" ref="AJ49:AK49" si="368">Z157</f>
        <v>31.626062000000001</v>
      </c>
      <c r="AK49" s="84">
        <f t="shared" si="368"/>
        <v>23.842635999999999</v>
      </c>
      <c r="AL49" s="84">
        <f t="shared" si="16"/>
        <v>6.3877551020408001</v>
      </c>
      <c r="AM49" s="43">
        <f t="shared" ref="AM49:AN49" si="369">Z261</f>
        <v>30.939245</v>
      </c>
      <c r="AN49" s="84">
        <f t="shared" si="369"/>
        <v>22.848175000000001</v>
      </c>
      <c r="AO49" s="84">
        <f t="shared" si="18"/>
        <v>6.3877551020408001</v>
      </c>
      <c r="AP49" s="84">
        <f t="shared" ref="AP49:AQ49" si="370">Z365</f>
        <v>28.691783999999998</v>
      </c>
      <c r="AQ49" s="84">
        <f t="shared" si="370"/>
        <v>20.15456</v>
      </c>
      <c r="AR49" s="84">
        <f t="shared" si="20"/>
        <v>6.3877551020408001</v>
      </c>
      <c r="AS49" s="84">
        <f t="shared" ref="AS49:AT49" si="371">Z469</f>
        <v>27.138097999999999</v>
      </c>
      <c r="AT49" s="84">
        <f t="shared" si="371"/>
        <v>17.959371999999998</v>
      </c>
      <c r="AU49" s="8"/>
    </row>
    <row r="50" spans="2:47" x14ac:dyDescent="0.25">
      <c r="B50">
        <v>6020408163.2652998</v>
      </c>
      <c r="C50">
        <v>-18.347145000000001</v>
      </c>
      <c r="D50">
        <v>25.317644000000001</v>
      </c>
      <c r="E50">
        <v>32.700321000000002</v>
      </c>
      <c r="F50">
        <v>-92.373703000000006</v>
      </c>
      <c r="G50">
        <v>-7.3826761000000003</v>
      </c>
      <c r="H50" s="8"/>
      <c r="I50" s="6">
        <f t="shared" si="262"/>
        <v>6.5102040816326996</v>
      </c>
      <c r="J50" s="6">
        <f t="shared" si="263"/>
        <v>31.675514</v>
      </c>
      <c r="K50" s="6">
        <f t="shared" si="264"/>
        <v>24.139396999999999</v>
      </c>
      <c r="L50" s="6">
        <f t="shared" si="6"/>
        <v>6.5102040816326996</v>
      </c>
      <c r="M50" s="84">
        <f t="shared" ref="M50:N50" si="372">C158</f>
        <v>31.959437999999999</v>
      </c>
      <c r="N50" s="84">
        <f t="shared" si="372"/>
        <v>24.087216999999999</v>
      </c>
      <c r="O50" s="84">
        <f t="shared" si="8"/>
        <v>6.5102040816326996</v>
      </c>
      <c r="P50" s="84">
        <f t="shared" ref="P50:Q50" si="373">C262</f>
        <v>32.950839999999999</v>
      </c>
      <c r="Q50" s="84">
        <f t="shared" si="373"/>
        <v>24.780087999999999</v>
      </c>
      <c r="R50" s="84">
        <f t="shared" si="10"/>
        <v>6.5102040816326996</v>
      </c>
      <c r="S50" s="84">
        <f t="shared" ref="S50:T50" si="374">C366</f>
        <v>33.511726000000003</v>
      </c>
      <c r="T50" s="84">
        <f t="shared" si="374"/>
        <v>24.916805</v>
      </c>
      <c r="U50" s="84">
        <f t="shared" si="12"/>
        <v>6.5102040816326996</v>
      </c>
      <c r="V50" s="84">
        <f t="shared" ref="V50:W50" si="375">C470</f>
        <v>30.304358000000001</v>
      </c>
      <c r="W50" s="84">
        <f t="shared" si="375"/>
        <v>21.061585999999998</v>
      </c>
      <c r="Y50">
        <v>6020408163.2652998</v>
      </c>
      <c r="Z50">
        <v>-18.305243999999998</v>
      </c>
      <c r="AA50">
        <v>25.586555000000001</v>
      </c>
      <c r="AB50">
        <v>32.930335999999997</v>
      </c>
      <c r="AC50">
        <v>-95.663901999999993</v>
      </c>
      <c r="AD50">
        <v>-7.3437790999999999</v>
      </c>
      <c r="AE50" s="8"/>
      <c r="AF50" s="6">
        <f t="shared" si="269"/>
        <v>6.5102040816326996</v>
      </c>
      <c r="AG50" s="6">
        <f t="shared" si="270"/>
        <v>32.820537999999999</v>
      </c>
      <c r="AH50" s="6">
        <f t="shared" si="271"/>
        <v>25.330109</v>
      </c>
      <c r="AI50" s="6">
        <f t="shared" si="14"/>
        <v>6.5102040816326996</v>
      </c>
      <c r="AJ50" s="84">
        <f t="shared" ref="AJ50:AK50" si="376">Z158</f>
        <v>33.100245999999999</v>
      </c>
      <c r="AK50" s="84">
        <f t="shared" si="376"/>
        <v>25.301628000000001</v>
      </c>
      <c r="AL50" s="84">
        <f t="shared" si="16"/>
        <v>6.5102040816326996</v>
      </c>
      <c r="AM50" s="43">
        <f t="shared" ref="AM50:AN50" si="377">Z262</f>
        <v>32.588172999999998</v>
      </c>
      <c r="AN50" s="84">
        <f t="shared" si="377"/>
        <v>24.487404000000002</v>
      </c>
      <c r="AO50" s="84">
        <f t="shared" si="18"/>
        <v>6.5102040816326996</v>
      </c>
      <c r="AP50" s="84">
        <f t="shared" ref="AP50:AQ50" si="378">Z366</f>
        <v>28.274616000000002</v>
      </c>
      <c r="AQ50" s="84">
        <f t="shared" si="378"/>
        <v>19.741076</v>
      </c>
      <c r="AR50" s="84">
        <f t="shared" si="20"/>
        <v>6.5102040816326996</v>
      </c>
      <c r="AS50" s="84">
        <f t="shared" ref="AS50:AT50" si="379">Z470</f>
        <v>25.172958000000001</v>
      </c>
      <c r="AT50" s="84">
        <f t="shared" si="379"/>
        <v>16.015073999999998</v>
      </c>
      <c r="AU50" s="8"/>
    </row>
    <row r="51" spans="2:47" x14ac:dyDescent="0.25">
      <c r="B51">
        <v>6142857142.8570995</v>
      </c>
      <c r="C51">
        <v>-18.288378000000002</v>
      </c>
      <c r="D51">
        <v>24.533003000000001</v>
      </c>
      <c r="E51">
        <v>31.910233000000002</v>
      </c>
      <c r="F51">
        <v>-93.365821999999994</v>
      </c>
      <c r="G51">
        <v>-7.3772286999999999</v>
      </c>
      <c r="H51" s="8"/>
      <c r="I51" s="6">
        <f t="shared" si="262"/>
        <v>6.6326530612244996</v>
      </c>
      <c r="J51" s="6">
        <f t="shared" si="263"/>
        <v>32.06559</v>
      </c>
      <c r="K51" s="6">
        <f t="shared" si="264"/>
        <v>24.452210999999998</v>
      </c>
      <c r="L51" s="6">
        <f t="shared" si="6"/>
        <v>6.6326530612244996</v>
      </c>
      <c r="M51" s="84">
        <f t="shared" ref="M51:N51" si="380">C159</f>
        <v>31.960144</v>
      </c>
      <c r="N51" s="84">
        <f t="shared" si="380"/>
        <v>24.014174000000001</v>
      </c>
      <c r="O51" s="84">
        <f t="shared" si="8"/>
        <v>6.6326530612244996</v>
      </c>
      <c r="P51" s="84">
        <f t="shared" ref="P51:Q51" si="381">C263</f>
        <v>31.590980999999999</v>
      </c>
      <c r="Q51" s="84">
        <f t="shared" si="381"/>
        <v>23.358640999999999</v>
      </c>
      <c r="R51" s="84">
        <f t="shared" si="10"/>
        <v>6.6326530612244996</v>
      </c>
      <c r="S51" s="84">
        <f t="shared" ref="S51:T51" si="382">C367</f>
        <v>30.822403000000001</v>
      </c>
      <c r="T51" s="84">
        <f t="shared" si="382"/>
        <v>22.177954</v>
      </c>
      <c r="U51" s="84">
        <f t="shared" si="12"/>
        <v>6.6326530612244996</v>
      </c>
      <c r="V51" s="84">
        <f t="shared" ref="V51:W51" si="383">C471</f>
        <v>27.097946</v>
      </c>
      <c r="W51" s="84">
        <f t="shared" si="383"/>
        <v>17.827499</v>
      </c>
      <c r="Y51">
        <v>6142857142.8570995</v>
      </c>
      <c r="Z51">
        <v>-18.336752000000001</v>
      </c>
      <c r="AA51">
        <v>25.734161</v>
      </c>
      <c r="AB51">
        <v>33.131573000000003</v>
      </c>
      <c r="AC51">
        <v>-94.291816999999995</v>
      </c>
      <c r="AD51">
        <v>-7.3974112999999999</v>
      </c>
      <c r="AE51" s="8"/>
      <c r="AF51" s="6">
        <f t="shared" si="269"/>
        <v>6.6326530612244996</v>
      </c>
      <c r="AG51" s="6">
        <f t="shared" si="270"/>
        <v>32.994971999999997</v>
      </c>
      <c r="AH51" s="6">
        <f t="shared" si="271"/>
        <v>25.474398000000001</v>
      </c>
      <c r="AI51" s="6">
        <f t="shared" si="14"/>
        <v>6.6326530612244996</v>
      </c>
      <c r="AJ51" s="84">
        <f t="shared" ref="AJ51:AK51" si="384">Z159</f>
        <v>33.717925999999999</v>
      </c>
      <c r="AK51" s="84">
        <f t="shared" si="384"/>
        <v>25.894949</v>
      </c>
      <c r="AL51" s="84">
        <f t="shared" si="16"/>
        <v>6.6326530612244996</v>
      </c>
      <c r="AM51" s="43">
        <f t="shared" ref="AM51:AN51" si="385">Z263</f>
        <v>31.619945999999999</v>
      </c>
      <c r="AN51" s="84">
        <f t="shared" si="385"/>
        <v>23.497537999999999</v>
      </c>
      <c r="AO51" s="84">
        <f t="shared" si="18"/>
        <v>6.6326530612244996</v>
      </c>
      <c r="AP51" s="84">
        <f t="shared" ref="AP51:AQ51" si="386">Z367</f>
        <v>26.666561000000002</v>
      </c>
      <c r="AQ51" s="84">
        <f t="shared" si="386"/>
        <v>18.110158999999999</v>
      </c>
      <c r="AR51" s="84">
        <f t="shared" si="20"/>
        <v>6.6326530612244996</v>
      </c>
      <c r="AS51" s="84">
        <f t="shared" ref="AS51:AT51" si="387">Z471</f>
        <v>23.966625000000001</v>
      </c>
      <c r="AT51" s="84">
        <f t="shared" si="387"/>
        <v>14.777945000000001</v>
      </c>
      <c r="AU51" s="8"/>
    </row>
    <row r="52" spans="2:47" x14ac:dyDescent="0.25">
      <c r="B52">
        <v>6265306122.4490004</v>
      </c>
      <c r="C52">
        <v>-18.338428</v>
      </c>
      <c r="D52">
        <v>24.284603000000001</v>
      </c>
      <c r="E52">
        <v>31.688364</v>
      </c>
      <c r="F52">
        <v>-90.380356000000006</v>
      </c>
      <c r="G52">
        <v>-7.4037594999999996</v>
      </c>
      <c r="H52" s="8"/>
      <c r="I52" s="6">
        <f t="shared" si="262"/>
        <v>6.7551020408163005</v>
      </c>
      <c r="J52" s="6">
        <f t="shared" si="263"/>
        <v>32.945278000000002</v>
      </c>
      <c r="K52" s="6">
        <f t="shared" si="264"/>
        <v>25.25573</v>
      </c>
      <c r="L52" s="6">
        <f t="shared" si="6"/>
        <v>6.7551020408163005</v>
      </c>
      <c r="M52" s="84">
        <f t="shared" ref="M52:N52" si="388">C160</f>
        <v>31.041899000000001</v>
      </c>
      <c r="N52" s="84">
        <f t="shared" si="388"/>
        <v>23.057418999999999</v>
      </c>
      <c r="O52" s="84">
        <f t="shared" si="8"/>
        <v>6.7551020408163005</v>
      </c>
      <c r="P52" s="84">
        <f t="shared" ref="P52:Q52" si="389">C264</f>
        <v>31.913112999999999</v>
      </c>
      <c r="Q52" s="84">
        <f t="shared" si="389"/>
        <v>23.656141000000002</v>
      </c>
      <c r="R52" s="84">
        <f t="shared" si="10"/>
        <v>6.7551020408163005</v>
      </c>
      <c r="S52" s="84">
        <f t="shared" ref="S52:T52" si="390">C368</f>
        <v>28.224874</v>
      </c>
      <c r="T52" s="84">
        <f t="shared" si="390"/>
        <v>19.567240000000002</v>
      </c>
      <c r="U52" s="84">
        <f t="shared" si="12"/>
        <v>6.7551020408163005</v>
      </c>
      <c r="V52" s="84">
        <f t="shared" ref="V52:W52" si="391">C472</f>
        <v>24.637402000000002</v>
      </c>
      <c r="W52" s="84">
        <f t="shared" si="391"/>
        <v>15.365926999999999</v>
      </c>
      <c r="Y52">
        <v>6265306122.4490004</v>
      </c>
      <c r="Z52">
        <v>-18.384497</v>
      </c>
      <c r="AA52">
        <v>25.317347000000002</v>
      </c>
      <c r="AB52">
        <v>32.751323999999997</v>
      </c>
      <c r="AC52">
        <v>-93.528732000000005</v>
      </c>
      <c r="AD52">
        <v>-7.4339781</v>
      </c>
      <c r="AE52" s="8"/>
      <c r="AF52" s="6">
        <f t="shared" si="269"/>
        <v>6.7551020408163005</v>
      </c>
      <c r="AG52" s="6">
        <f t="shared" si="270"/>
        <v>32.673755999999997</v>
      </c>
      <c r="AH52" s="6">
        <f t="shared" si="271"/>
        <v>25.127493000000001</v>
      </c>
      <c r="AI52" s="6">
        <f t="shared" si="14"/>
        <v>6.7551020408163005</v>
      </c>
      <c r="AJ52" s="84">
        <f t="shared" ref="AJ52:AK52" si="392">Z160</f>
        <v>32.505051000000002</v>
      </c>
      <c r="AK52" s="84">
        <f t="shared" si="392"/>
        <v>24.692837000000001</v>
      </c>
      <c r="AL52" s="84">
        <f t="shared" si="16"/>
        <v>6.7551020408163005</v>
      </c>
      <c r="AM52" s="43">
        <f t="shared" ref="AM52:AN52" si="393">Z264</f>
        <v>31.362316</v>
      </c>
      <c r="AN52" s="84">
        <f t="shared" si="393"/>
        <v>23.257304999999999</v>
      </c>
      <c r="AO52" s="84">
        <f t="shared" si="18"/>
        <v>6.7551020408163005</v>
      </c>
      <c r="AP52" s="84">
        <f t="shared" ref="AP52:AQ52" si="394">Z368</f>
        <v>26.201008000000002</v>
      </c>
      <c r="AQ52" s="84">
        <f t="shared" si="394"/>
        <v>17.666855000000002</v>
      </c>
      <c r="AR52" s="84">
        <f t="shared" si="20"/>
        <v>6.7551020408163005</v>
      </c>
      <c r="AS52" s="84">
        <f t="shared" ref="AS52:AT52" si="395">Z472</f>
        <v>22.764326000000001</v>
      </c>
      <c r="AT52" s="84">
        <f t="shared" si="395"/>
        <v>13.592731000000001</v>
      </c>
      <c r="AU52" s="8"/>
    </row>
    <row r="53" spans="2:47" x14ac:dyDescent="0.25">
      <c r="B53">
        <v>6387755102.0408001</v>
      </c>
      <c r="C53">
        <v>-18.435020000000002</v>
      </c>
      <c r="D53">
        <v>23.863517999999999</v>
      </c>
      <c r="E53">
        <v>31.321583</v>
      </c>
      <c r="F53">
        <v>-91.146927000000005</v>
      </c>
      <c r="G53">
        <v>-7.4580655</v>
      </c>
      <c r="H53" s="8"/>
      <c r="I53" s="6">
        <f t="shared" si="262"/>
        <v>6.8775510204082</v>
      </c>
      <c r="J53" s="6">
        <f t="shared" si="263"/>
        <v>33.147132999999997</v>
      </c>
      <c r="K53" s="6">
        <f t="shared" si="264"/>
        <v>25.460229999999999</v>
      </c>
      <c r="L53" s="6">
        <f t="shared" si="6"/>
        <v>6.8775510204082</v>
      </c>
      <c r="M53" s="84">
        <f t="shared" ref="M53:N53" si="396">C161</f>
        <v>32.791519000000001</v>
      </c>
      <c r="N53" s="84">
        <f t="shared" si="396"/>
        <v>24.818256000000002</v>
      </c>
      <c r="O53" s="84">
        <f t="shared" si="8"/>
        <v>6.8775510204082</v>
      </c>
      <c r="P53" s="84">
        <f t="shared" ref="P53:Q53" si="397">C265</f>
        <v>31.777132000000002</v>
      </c>
      <c r="Q53" s="84">
        <f t="shared" si="397"/>
        <v>23.540496999999998</v>
      </c>
      <c r="R53" s="84">
        <f t="shared" si="10"/>
        <v>6.8775510204082</v>
      </c>
      <c r="S53" s="84">
        <f t="shared" ref="S53:T53" si="398">C369</f>
        <v>28.120830999999999</v>
      </c>
      <c r="T53" s="84">
        <f t="shared" si="398"/>
        <v>19.494118</v>
      </c>
      <c r="U53" s="84">
        <f t="shared" si="12"/>
        <v>6.8775510204082</v>
      </c>
      <c r="V53" s="84">
        <f t="shared" ref="V53:W53" si="399">C473</f>
        <v>24.086544</v>
      </c>
      <c r="W53" s="84">
        <f t="shared" si="399"/>
        <v>14.859833999999999</v>
      </c>
      <c r="Y53">
        <v>6387755102.0408001</v>
      </c>
      <c r="Z53">
        <v>-18.431622999999998</v>
      </c>
      <c r="AA53">
        <v>25.108912</v>
      </c>
      <c r="AB53">
        <v>32.569881000000002</v>
      </c>
      <c r="AC53">
        <v>-93.542152000000002</v>
      </c>
      <c r="AD53">
        <v>-7.4609714</v>
      </c>
      <c r="AE53" s="8"/>
      <c r="AF53" s="6">
        <f t="shared" si="269"/>
        <v>6.8775510204082</v>
      </c>
      <c r="AG53" s="6">
        <f t="shared" si="270"/>
        <v>31.825989</v>
      </c>
      <c r="AH53" s="6">
        <f t="shared" si="271"/>
        <v>24.298819000000002</v>
      </c>
      <c r="AI53" s="6">
        <f t="shared" si="14"/>
        <v>6.8775510204082</v>
      </c>
      <c r="AJ53" s="84">
        <f t="shared" ref="AJ53:AK53" si="400">Z161</f>
        <v>31.326965000000001</v>
      </c>
      <c r="AK53" s="84">
        <f t="shared" si="400"/>
        <v>23.525278</v>
      </c>
      <c r="AL53" s="84">
        <f t="shared" si="16"/>
        <v>6.8775510204082</v>
      </c>
      <c r="AM53" s="43">
        <f t="shared" ref="AM53:AN53" si="401">Z265</f>
        <v>30.644703</v>
      </c>
      <c r="AN53" s="84">
        <f t="shared" si="401"/>
        <v>22.549558999999999</v>
      </c>
      <c r="AO53" s="84">
        <f t="shared" si="18"/>
        <v>6.8775510204082</v>
      </c>
      <c r="AP53" s="84">
        <f t="shared" ref="AP53:AQ53" si="402">Z369</f>
        <v>26.530470000000001</v>
      </c>
      <c r="AQ53" s="84">
        <f t="shared" si="402"/>
        <v>18.012074999999999</v>
      </c>
      <c r="AR53" s="84">
        <f t="shared" si="20"/>
        <v>6.8775510204082</v>
      </c>
      <c r="AS53" s="84">
        <f t="shared" ref="AS53:AT53" si="403">Z473</f>
        <v>22.411335000000001</v>
      </c>
      <c r="AT53" s="84">
        <f t="shared" si="403"/>
        <v>13.249606</v>
      </c>
      <c r="AU53" s="8"/>
    </row>
    <row r="54" spans="2:47" x14ac:dyDescent="0.25">
      <c r="B54">
        <v>6510204081.6327</v>
      </c>
      <c r="C54">
        <v>-18.501051</v>
      </c>
      <c r="D54">
        <v>24.139396999999999</v>
      </c>
      <c r="E54">
        <v>31.675514</v>
      </c>
      <c r="F54">
        <v>-91.477324999999993</v>
      </c>
      <c r="G54">
        <v>-7.5361180000000001</v>
      </c>
      <c r="H54" s="8"/>
      <c r="I54" s="6">
        <f t="shared" si="262"/>
        <v>7</v>
      </c>
      <c r="J54" s="6">
        <f t="shared" si="263"/>
        <v>32.867462000000003</v>
      </c>
      <c r="K54" s="6">
        <f t="shared" si="264"/>
        <v>25.213291000000002</v>
      </c>
      <c r="L54" s="6">
        <f t="shared" si="6"/>
        <v>7</v>
      </c>
      <c r="M54" s="84">
        <f t="shared" ref="M54:N54" si="404">C162</f>
        <v>33.138827999999997</v>
      </c>
      <c r="N54" s="84">
        <f t="shared" si="404"/>
        <v>25.211563000000002</v>
      </c>
      <c r="O54" s="84">
        <f t="shared" si="8"/>
        <v>7</v>
      </c>
      <c r="P54" s="84">
        <f t="shared" ref="P54:Q54" si="405">C266</f>
        <v>31.296309000000001</v>
      </c>
      <c r="Q54" s="84">
        <f t="shared" si="405"/>
        <v>23.113866999999999</v>
      </c>
      <c r="R54" s="84">
        <f t="shared" si="10"/>
        <v>7</v>
      </c>
      <c r="S54" s="84">
        <f t="shared" ref="S54:T54" si="406">C370</f>
        <v>27.79879</v>
      </c>
      <c r="T54" s="84">
        <f t="shared" si="406"/>
        <v>19.238358000000002</v>
      </c>
      <c r="U54" s="84">
        <f t="shared" si="12"/>
        <v>7</v>
      </c>
      <c r="V54" s="84">
        <f t="shared" ref="V54:W54" si="407">C474</f>
        <v>23.717295</v>
      </c>
      <c r="W54" s="84">
        <f t="shared" si="407"/>
        <v>14.559782999999999</v>
      </c>
      <c r="Y54">
        <v>6510204081.6327</v>
      </c>
      <c r="Z54">
        <v>-18.465019000000002</v>
      </c>
      <c r="AA54">
        <v>25.330109</v>
      </c>
      <c r="AB54">
        <v>32.820537999999999</v>
      </c>
      <c r="AC54">
        <v>-93.426002999999994</v>
      </c>
      <c r="AD54">
        <v>-7.4904283999999999</v>
      </c>
      <c r="AE54" s="8"/>
      <c r="AF54" s="6">
        <f t="shared" si="269"/>
        <v>7</v>
      </c>
      <c r="AG54" s="6">
        <f t="shared" si="270"/>
        <v>31.062515000000001</v>
      </c>
      <c r="AH54" s="6">
        <f t="shared" si="271"/>
        <v>23.579581999999998</v>
      </c>
      <c r="AI54" s="6">
        <f t="shared" si="14"/>
        <v>7</v>
      </c>
      <c r="AJ54" s="84">
        <f t="shared" ref="AJ54:AK54" si="408">Z162</f>
        <v>30.870236999999999</v>
      </c>
      <c r="AK54" s="84">
        <f t="shared" si="408"/>
        <v>23.104365999999999</v>
      </c>
      <c r="AL54" s="84">
        <f t="shared" si="16"/>
        <v>7</v>
      </c>
      <c r="AM54" s="43">
        <f t="shared" ref="AM54:AN54" si="409">Z266</f>
        <v>30.158187999999999</v>
      </c>
      <c r="AN54" s="84">
        <f t="shared" si="409"/>
        <v>22.107845000000001</v>
      </c>
      <c r="AO54" s="84">
        <f t="shared" si="18"/>
        <v>7</v>
      </c>
      <c r="AP54" s="84">
        <f t="shared" ref="AP54:AQ54" si="410">Z370</f>
        <v>26.741717999999999</v>
      </c>
      <c r="AQ54" s="84">
        <f t="shared" si="410"/>
        <v>18.283466000000001</v>
      </c>
      <c r="AR54" s="84">
        <f t="shared" si="20"/>
        <v>7</v>
      </c>
      <c r="AS54" s="84">
        <f t="shared" ref="AS54:AT54" si="411">Z474</f>
        <v>22.222635</v>
      </c>
      <c r="AT54" s="84">
        <f t="shared" si="411"/>
        <v>13.118726000000001</v>
      </c>
    </row>
    <row r="55" spans="2:47" x14ac:dyDescent="0.25">
      <c r="B55">
        <v>6632653061.2244997</v>
      </c>
      <c r="C55">
        <v>-18.581161000000002</v>
      </c>
      <c r="D55">
        <v>24.452210999999998</v>
      </c>
      <c r="E55">
        <v>32.06559</v>
      </c>
      <c r="F55">
        <v>-92.763831999999994</v>
      </c>
      <c r="G55">
        <v>-7.6133771000000001</v>
      </c>
      <c r="H55" s="8"/>
      <c r="I55" s="6">
        <f t="shared" si="262"/>
        <v>7.1224489795918</v>
      </c>
      <c r="J55" s="6">
        <f t="shared" si="263"/>
        <v>32.565044</v>
      </c>
      <c r="K55" s="6">
        <f t="shared" si="264"/>
        <v>24.914000000000001</v>
      </c>
      <c r="L55" s="6">
        <f t="shared" si="6"/>
        <v>7.1224489795918</v>
      </c>
      <c r="M55" s="84">
        <f t="shared" ref="M55:N55" si="412">C163</f>
        <v>32.890788999999998</v>
      </c>
      <c r="N55" s="84">
        <f t="shared" si="412"/>
        <v>24.946527</v>
      </c>
      <c r="O55" s="84">
        <f t="shared" si="8"/>
        <v>7.1224489795918</v>
      </c>
      <c r="P55" s="84">
        <f t="shared" ref="P55:Q55" si="413">C267</f>
        <v>30.354407999999999</v>
      </c>
      <c r="Q55" s="84">
        <f t="shared" si="413"/>
        <v>22.153967000000002</v>
      </c>
      <c r="R55" s="84">
        <f t="shared" si="10"/>
        <v>7.1224489795918</v>
      </c>
      <c r="S55" s="84">
        <f t="shared" ref="S55:T55" si="414">C371</f>
        <v>27.775003000000002</v>
      </c>
      <c r="T55" s="84">
        <f t="shared" si="414"/>
        <v>19.200507999999999</v>
      </c>
      <c r="U55" s="84">
        <f t="shared" si="12"/>
        <v>7.1224489795918</v>
      </c>
      <c r="V55" s="84">
        <f t="shared" ref="V55:W55" si="415">C475</f>
        <v>23.069787999999999</v>
      </c>
      <c r="W55" s="84">
        <f t="shared" si="415"/>
        <v>13.888494</v>
      </c>
      <c r="Y55">
        <v>6632653061.2244997</v>
      </c>
      <c r="Z55">
        <v>-18.472512999999999</v>
      </c>
      <c r="AA55">
        <v>25.474398000000001</v>
      </c>
      <c r="AB55">
        <v>32.994971999999997</v>
      </c>
      <c r="AC55">
        <v>-95.119956999999999</v>
      </c>
      <c r="AD55">
        <v>-7.5205735999999996</v>
      </c>
      <c r="AE55" s="8"/>
      <c r="AF55" s="6">
        <f t="shared" si="269"/>
        <v>7.1224489795918</v>
      </c>
      <c r="AG55" s="6">
        <f t="shared" si="270"/>
        <v>30.984575</v>
      </c>
      <c r="AH55" s="6">
        <f t="shared" si="271"/>
        <v>23.511986</v>
      </c>
      <c r="AI55" s="6">
        <f t="shared" si="14"/>
        <v>7.1224489795918</v>
      </c>
      <c r="AJ55" s="84">
        <f t="shared" ref="AJ55:AK55" si="416">Z163</f>
        <v>30.358988</v>
      </c>
      <c r="AK55" s="84">
        <f t="shared" si="416"/>
        <v>22.560171</v>
      </c>
      <c r="AL55" s="84">
        <f t="shared" si="16"/>
        <v>7.1224489795918</v>
      </c>
      <c r="AM55" s="43">
        <f t="shared" ref="AM55:AN55" si="417">Z267</f>
        <v>29.346674</v>
      </c>
      <c r="AN55" s="84">
        <f t="shared" si="417"/>
        <v>21.267182999999999</v>
      </c>
      <c r="AO55" s="84">
        <f t="shared" si="18"/>
        <v>7.1224489795918</v>
      </c>
      <c r="AP55" s="84">
        <f t="shared" ref="AP55:AQ55" si="418">Z371</f>
        <v>26.398363</v>
      </c>
      <c r="AQ55" s="84">
        <f t="shared" si="418"/>
        <v>17.917158000000001</v>
      </c>
      <c r="AR55" s="84">
        <f t="shared" si="20"/>
        <v>7.1224489795918</v>
      </c>
      <c r="AS55" s="84">
        <f t="shared" ref="AS55:AT55" si="419">Z475</f>
        <v>21.847408000000001</v>
      </c>
      <c r="AT55" s="84">
        <f t="shared" si="419"/>
        <v>12.696816</v>
      </c>
    </row>
    <row r="56" spans="2:47" x14ac:dyDescent="0.25">
      <c r="B56">
        <v>6755102040.8163004</v>
      </c>
      <c r="C56">
        <v>-18.660004000000001</v>
      </c>
      <c r="D56">
        <v>25.25573</v>
      </c>
      <c r="E56">
        <v>32.945278000000002</v>
      </c>
      <c r="F56">
        <v>-93.698775999999995</v>
      </c>
      <c r="G56">
        <v>-7.6895493999999998</v>
      </c>
      <c r="H56" s="8"/>
      <c r="I56" s="6">
        <f t="shared" si="262"/>
        <v>7.2448979591836995</v>
      </c>
      <c r="J56" s="6">
        <f t="shared" si="263"/>
        <v>33.408844000000002</v>
      </c>
      <c r="K56" s="6">
        <f t="shared" si="264"/>
        <v>25.735617000000001</v>
      </c>
      <c r="L56" s="6">
        <f t="shared" si="6"/>
        <v>7.2448979591836995</v>
      </c>
      <c r="M56" s="84">
        <f t="shared" ref="M56:N56" si="420">C164</f>
        <v>31.418033999999999</v>
      </c>
      <c r="N56" s="84">
        <f t="shared" si="420"/>
        <v>23.451777</v>
      </c>
      <c r="O56" s="84">
        <f t="shared" si="8"/>
        <v>7.2448979591836995</v>
      </c>
      <c r="P56" s="84">
        <f t="shared" ref="P56:Q56" si="421">C268</f>
        <v>29.808737000000001</v>
      </c>
      <c r="Q56" s="84">
        <f t="shared" si="421"/>
        <v>21.582457000000002</v>
      </c>
      <c r="R56" s="84">
        <f t="shared" si="10"/>
        <v>7.2448979591836995</v>
      </c>
      <c r="S56" s="84">
        <f t="shared" ref="S56:T56" si="422">C372</f>
        <v>27.287686999999998</v>
      </c>
      <c r="T56" s="84">
        <f t="shared" si="422"/>
        <v>18.690487000000001</v>
      </c>
      <c r="U56" s="84">
        <f t="shared" si="12"/>
        <v>7.2448979591836995</v>
      </c>
      <c r="V56" s="84">
        <f t="shared" ref="V56:W56" si="423">C476</f>
        <v>22.183005999999999</v>
      </c>
      <c r="W56" s="84">
        <f t="shared" si="423"/>
        <v>12.973675999999999</v>
      </c>
      <c r="Y56">
        <v>6755102040.8163004</v>
      </c>
      <c r="Z56">
        <v>-18.507643000000002</v>
      </c>
      <c r="AA56">
        <v>25.127493000000001</v>
      </c>
      <c r="AB56">
        <v>32.673755999999997</v>
      </c>
      <c r="AC56">
        <v>-94.635941000000003</v>
      </c>
      <c r="AD56">
        <v>-7.5462617999999999</v>
      </c>
      <c r="AE56" s="8"/>
      <c r="AF56" s="6">
        <f t="shared" si="269"/>
        <v>7.2448979591836995</v>
      </c>
      <c r="AG56" s="6">
        <f t="shared" si="270"/>
        <v>31.740552999999998</v>
      </c>
      <c r="AH56" s="6">
        <f t="shared" si="271"/>
        <v>24.238596000000001</v>
      </c>
      <c r="AI56" s="6">
        <f t="shared" si="14"/>
        <v>7.2448979591836995</v>
      </c>
      <c r="AJ56" s="84">
        <f t="shared" ref="AJ56:AK56" si="424">Z164</f>
        <v>30.462297</v>
      </c>
      <c r="AK56" s="84">
        <f t="shared" si="424"/>
        <v>22.632211999999999</v>
      </c>
      <c r="AL56" s="84">
        <f t="shared" si="16"/>
        <v>7.2448979591836995</v>
      </c>
      <c r="AM56" s="43">
        <f t="shared" ref="AM56:AN56" si="425">Z268</f>
        <v>28.297332999999998</v>
      </c>
      <c r="AN56" s="84">
        <f t="shared" si="425"/>
        <v>20.199891999999998</v>
      </c>
      <c r="AO56" s="84">
        <f t="shared" si="18"/>
        <v>7.2448979591836995</v>
      </c>
      <c r="AP56" s="84">
        <f t="shared" ref="AP56:AQ56" si="426">Z372</f>
        <v>25.245512000000002</v>
      </c>
      <c r="AQ56" s="84">
        <f t="shared" si="426"/>
        <v>16.754266999999999</v>
      </c>
      <c r="AR56" s="84">
        <f t="shared" si="20"/>
        <v>7.2448979591836995</v>
      </c>
      <c r="AS56" s="84">
        <f t="shared" ref="AS56:AT56" si="427">Z476</f>
        <v>21.292335999999999</v>
      </c>
      <c r="AT56" s="84">
        <f t="shared" si="427"/>
        <v>12.125559000000001</v>
      </c>
    </row>
    <row r="57" spans="2:47" x14ac:dyDescent="0.25">
      <c r="B57">
        <v>6877551020.4082003</v>
      </c>
      <c r="C57">
        <v>-18.705712999999999</v>
      </c>
      <c r="D57">
        <v>25.460229999999999</v>
      </c>
      <c r="E57">
        <v>33.147132999999997</v>
      </c>
      <c r="F57">
        <v>-96.912407000000002</v>
      </c>
      <c r="G57">
        <v>-7.6869034999999997</v>
      </c>
      <c r="H57" s="8"/>
      <c r="I57" s="6">
        <f t="shared" si="262"/>
        <v>7.3673469387755004</v>
      </c>
      <c r="J57" s="6">
        <f t="shared" si="263"/>
        <v>34.260196999999998</v>
      </c>
      <c r="K57" s="6">
        <f t="shared" si="264"/>
        <v>26.550761999999999</v>
      </c>
      <c r="L57" s="6">
        <f t="shared" si="6"/>
        <v>7.3673469387755004</v>
      </c>
      <c r="M57" s="84">
        <f t="shared" ref="M57:N57" si="428">C165</f>
        <v>31.484328999999999</v>
      </c>
      <c r="N57" s="84">
        <f t="shared" si="428"/>
        <v>23.485271000000001</v>
      </c>
      <c r="O57" s="84">
        <f t="shared" si="8"/>
        <v>7.3673469387755004</v>
      </c>
      <c r="P57" s="84">
        <f t="shared" ref="P57:Q57" si="429">C269</f>
        <v>29.745101999999999</v>
      </c>
      <c r="Q57" s="84">
        <f t="shared" si="429"/>
        <v>21.491161000000002</v>
      </c>
      <c r="R57" s="84">
        <f t="shared" si="10"/>
        <v>7.3673469387755004</v>
      </c>
      <c r="S57" s="84">
        <f t="shared" ref="S57:T57" si="430">C373</f>
        <v>27.351521000000002</v>
      </c>
      <c r="T57" s="84">
        <f t="shared" si="430"/>
        <v>18.738772999999998</v>
      </c>
      <c r="U57" s="84">
        <f t="shared" si="12"/>
        <v>7.3673469387755004</v>
      </c>
      <c r="V57" s="84">
        <f t="shared" ref="V57:W57" si="431">C477</f>
        <v>21.322182000000002</v>
      </c>
      <c r="W57" s="84">
        <f t="shared" si="431"/>
        <v>12.085006999999999</v>
      </c>
      <c r="Y57">
        <v>6877551020.4082003</v>
      </c>
      <c r="Z57">
        <v>-18.519366999999999</v>
      </c>
      <c r="AA57">
        <v>24.298819000000002</v>
      </c>
      <c r="AB57">
        <v>31.825989</v>
      </c>
      <c r="AC57">
        <v>-91.507628999999994</v>
      </c>
      <c r="AD57">
        <v>-7.5271692000000003</v>
      </c>
      <c r="AE57" s="8"/>
      <c r="AF57" s="6">
        <f t="shared" si="269"/>
        <v>7.3673469387755004</v>
      </c>
      <c r="AG57" s="6">
        <f t="shared" si="270"/>
        <v>32.265712999999998</v>
      </c>
      <c r="AH57" s="6">
        <f t="shared" si="271"/>
        <v>24.700726</v>
      </c>
      <c r="AI57" s="6">
        <f t="shared" si="14"/>
        <v>7.3673469387755004</v>
      </c>
      <c r="AJ57" s="84">
        <f t="shared" ref="AJ57:AK57" si="432">Z165</f>
        <v>29.662634000000001</v>
      </c>
      <c r="AK57" s="84">
        <f t="shared" si="432"/>
        <v>21.797411</v>
      </c>
      <c r="AL57" s="84">
        <f t="shared" si="16"/>
        <v>7.3673469387755004</v>
      </c>
      <c r="AM57" s="43">
        <f t="shared" ref="AM57:AN57" si="433">Z269</f>
        <v>27.649601000000001</v>
      </c>
      <c r="AN57" s="84">
        <f t="shared" si="433"/>
        <v>19.529084999999998</v>
      </c>
      <c r="AO57" s="84">
        <f t="shared" si="18"/>
        <v>7.3673469387755004</v>
      </c>
      <c r="AP57" s="84">
        <f t="shared" ref="AP57:AQ57" si="434">Z373</f>
        <v>24.786186000000001</v>
      </c>
      <c r="AQ57" s="84">
        <f t="shared" si="434"/>
        <v>16.275445999999999</v>
      </c>
      <c r="AR57" s="84">
        <f t="shared" si="20"/>
        <v>7.3673469387755004</v>
      </c>
      <c r="AS57" s="84">
        <f t="shared" ref="AS57:AT57" si="435">Z477</f>
        <v>20.869598</v>
      </c>
      <c r="AT57" s="84">
        <f t="shared" si="435"/>
        <v>11.67409</v>
      </c>
    </row>
    <row r="58" spans="2:47" x14ac:dyDescent="0.25">
      <c r="B58">
        <v>7000000000</v>
      </c>
      <c r="C58">
        <v>-18.576584</v>
      </c>
      <c r="D58">
        <v>25.213291000000002</v>
      </c>
      <c r="E58">
        <v>32.867462000000003</v>
      </c>
      <c r="F58">
        <v>-93.977097000000001</v>
      </c>
      <c r="G58">
        <v>-7.6541734000000003</v>
      </c>
      <c r="H58" s="8"/>
      <c r="I58" s="6">
        <f t="shared" si="262"/>
        <v>7.4897959183673004</v>
      </c>
      <c r="J58" s="6">
        <f t="shared" si="263"/>
        <v>34.266640000000002</v>
      </c>
      <c r="K58" s="6">
        <f t="shared" si="264"/>
        <v>26.501328999999998</v>
      </c>
      <c r="L58" s="6">
        <f t="shared" si="6"/>
        <v>7.4897959183673004</v>
      </c>
      <c r="M58" s="84">
        <f t="shared" ref="M58:N58" si="436">C166</f>
        <v>31.566818000000001</v>
      </c>
      <c r="N58" s="84">
        <f t="shared" si="436"/>
        <v>23.550041</v>
      </c>
      <c r="O58" s="84">
        <f t="shared" si="8"/>
        <v>7.4897959183673004</v>
      </c>
      <c r="P58" s="84">
        <f t="shared" ref="P58:Q58" si="437">C270</f>
        <v>29.708220000000001</v>
      </c>
      <c r="Q58" s="84">
        <f t="shared" si="437"/>
        <v>21.461262000000001</v>
      </c>
      <c r="R58" s="84">
        <f t="shared" si="10"/>
        <v>7.4897959183673004</v>
      </c>
      <c r="S58" s="84">
        <f t="shared" ref="S58:T58" si="438">C374</f>
        <v>26.509862999999999</v>
      </c>
      <c r="T58" s="84">
        <f t="shared" si="438"/>
        <v>17.933252</v>
      </c>
      <c r="U58" s="84">
        <f t="shared" si="12"/>
        <v>7.4897959183673004</v>
      </c>
      <c r="V58" s="84">
        <f t="shared" ref="V58:W58" si="439">C478</f>
        <v>20.546451999999999</v>
      </c>
      <c r="W58" s="84">
        <f t="shared" si="439"/>
        <v>11.356662999999999</v>
      </c>
      <c r="Y58">
        <v>7000000000</v>
      </c>
      <c r="Z58">
        <v>-18.424811999999999</v>
      </c>
      <c r="AA58">
        <v>23.579581999999998</v>
      </c>
      <c r="AB58">
        <v>31.062515000000001</v>
      </c>
      <c r="AC58">
        <v>-90.004813999999996</v>
      </c>
      <c r="AD58">
        <v>-7.4829334999999997</v>
      </c>
      <c r="AE58" s="8"/>
      <c r="AF58" s="6">
        <f t="shared" si="269"/>
        <v>7.4897959183673004</v>
      </c>
      <c r="AG58" s="6">
        <f t="shared" si="270"/>
        <v>31.893156000000001</v>
      </c>
      <c r="AH58" s="6">
        <f t="shared" si="271"/>
        <v>24.266618999999999</v>
      </c>
      <c r="AI58" s="6">
        <f t="shared" si="14"/>
        <v>7.4897959183673004</v>
      </c>
      <c r="AJ58" s="84">
        <f t="shared" ref="AJ58:AK58" si="440">Z166</f>
        <v>28.854548999999999</v>
      </c>
      <c r="AK58" s="84">
        <f t="shared" si="440"/>
        <v>20.974195000000002</v>
      </c>
      <c r="AL58" s="84">
        <f t="shared" si="16"/>
        <v>7.4897959183673004</v>
      </c>
      <c r="AM58" s="43">
        <f t="shared" ref="AM58:AN58" si="441">Z270</f>
        <v>27.103559000000001</v>
      </c>
      <c r="AN58" s="84">
        <f t="shared" si="441"/>
        <v>18.976122</v>
      </c>
      <c r="AO58" s="84">
        <f t="shared" si="18"/>
        <v>7.4897959183673004</v>
      </c>
      <c r="AP58" s="84">
        <f t="shared" ref="AP58:AQ58" si="442">Z374</f>
        <v>24.452141000000001</v>
      </c>
      <c r="AQ58" s="84">
        <f t="shared" si="442"/>
        <v>15.944302</v>
      </c>
      <c r="AR58" s="84">
        <f t="shared" si="20"/>
        <v>7.4897959183673004</v>
      </c>
      <c r="AS58" s="84">
        <f t="shared" ref="AS58:AT58" si="443">Z478</f>
        <v>20.508959000000001</v>
      </c>
      <c r="AT58" s="84">
        <f t="shared" si="443"/>
        <v>11.345841999999999</v>
      </c>
    </row>
    <row r="59" spans="2:47" x14ac:dyDescent="0.25">
      <c r="B59">
        <v>7122448979.5917997</v>
      </c>
      <c r="C59">
        <v>-18.553636999999998</v>
      </c>
      <c r="D59">
        <v>24.914000000000001</v>
      </c>
      <c r="E59">
        <v>32.565044</v>
      </c>
      <c r="F59">
        <v>-91.898032999999998</v>
      </c>
      <c r="G59">
        <v>-7.6510439000000003</v>
      </c>
      <c r="H59" s="8"/>
      <c r="I59" s="6">
        <f t="shared" si="262"/>
        <v>7.6122448979591999</v>
      </c>
      <c r="J59" s="6">
        <f t="shared" si="263"/>
        <v>34.131869999999999</v>
      </c>
      <c r="K59" s="6">
        <f t="shared" si="264"/>
        <v>26.263870000000001</v>
      </c>
      <c r="L59" s="6">
        <f t="shared" si="6"/>
        <v>7.6122448979591999</v>
      </c>
      <c r="M59" s="84">
        <f t="shared" ref="M59:N59" si="444">C167</f>
        <v>32.311501</v>
      </c>
      <c r="N59" s="84">
        <f t="shared" si="444"/>
        <v>24.225701999999998</v>
      </c>
      <c r="O59" s="84">
        <f t="shared" si="8"/>
        <v>7.6122448979591999</v>
      </c>
      <c r="P59" s="84">
        <f t="shared" ref="P59:Q59" si="445">C271</f>
        <v>29.014548999999999</v>
      </c>
      <c r="Q59" s="84">
        <f t="shared" si="445"/>
        <v>20.721792000000001</v>
      </c>
      <c r="R59" s="84">
        <f t="shared" si="10"/>
        <v>7.6122448979591999</v>
      </c>
      <c r="S59" s="84">
        <f t="shared" ref="S59:T59" si="446">C375</f>
        <v>25.418118</v>
      </c>
      <c r="T59" s="84">
        <f t="shared" si="446"/>
        <v>16.809742</v>
      </c>
      <c r="U59" s="84">
        <f t="shared" si="12"/>
        <v>7.6122448979591999</v>
      </c>
      <c r="V59" s="84">
        <f t="shared" ref="V59:W59" si="447">C479</f>
        <v>19.432721999999998</v>
      </c>
      <c r="W59" s="84">
        <f t="shared" si="447"/>
        <v>10.179867</v>
      </c>
      <c r="Y59">
        <v>7122448979.5917997</v>
      </c>
      <c r="Z59">
        <v>-18.368914</v>
      </c>
      <c r="AA59">
        <v>23.511986</v>
      </c>
      <c r="AB59">
        <v>30.984575</v>
      </c>
      <c r="AC59">
        <v>-89.904335000000003</v>
      </c>
      <c r="AD59">
        <v>-7.4725894999999998</v>
      </c>
      <c r="AE59" s="8"/>
      <c r="AF59" s="6">
        <f t="shared" si="269"/>
        <v>7.6122448979591999</v>
      </c>
      <c r="AG59" s="6">
        <f t="shared" si="270"/>
        <v>31.902937000000001</v>
      </c>
      <c r="AH59" s="6">
        <f t="shared" si="271"/>
        <v>24.223703</v>
      </c>
      <c r="AI59" s="6">
        <f t="shared" si="14"/>
        <v>7.6122448979591999</v>
      </c>
      <c r="AJ59" s="84">
        <f t="shared" ref="AJ59:AK59" si="448">Z167</f>
        <v>28.46529</v>
      </c>
      <c r="AK59" s="84">
        <f t="shared" si="448"/>
        <v>20.553934000000002</v>
      </c>
      <c r="AL59" s="84">
        <f t="shared" si="16"/>
        <v>7.6122448979591999</v>
      </c>
      <c r="AM59" s="43">
        <f t="shared" ref="AM59:AN59" si="449">Z271</f>
        <v>26.848939999999999</v>
      </c>
      <c r="AN59" s="84">
        <f t="shared" si="449"/>
        <v>18.680857</v>
      </c>
      <c r="AO59" s="84">
        <f t="shared" si="18"/>
        <v>7.6122448979591999</v>
      </c>
      <c r="AP59" s="84">
        <f t="shared" ref="AP59:AQ59" si="450">Z375</f>
        <v>24.581505</v>
      </c>
      <c r="AQ59" s="84">
        <f t="shared" si="450"/>
        <v>16.031787999999999</v>
      </c>
      <c r="AR59" s="84">
        <f t="shared" si="20"/>
        <v>7.6122448979591999</v>
      </c>
      <c r="AS59" s="84">
        <f t="shared" ref="AS59:AT59" si="451">Z479</f>
        <v>19.985405</v>
      </c>
      <c r="AT59" s="84">
        <f t="shared" si="451"/>
        <v>10.779503</v>
      </c>
    </row>
    <row r="60" spans="2:47" x14ac:dyDescent="0.25">
      <c r="B60">
        <v>7244897959.1836996</v>
      </c>
      <c r="C60">
        <v>-18.720566000000002</v>
      </c>
      <c r="D60">
        <v>25.735617000000001</v>
      </c>
      <c r="E60">
        <v>33.408844000000002</v>
      </c>
      <c r="F60">
        <v>-95.161224000000004</v>
      </c>
      <c r="G60">
        <v>-7.6732259000000003</v>
      </c>
      <c r="H60" s="8"/>
      <c r="I60" s="6">
        <f t="shared" si="262"/>
        <v>7.7346938775509999</v>
      </c>
      <c r="J60" s="6">
        <f t="shared" si="263"/>
        <v>35.711680999999999</v>
      </c>
      <c r="K60" s="6">
        <f t="shared" si="264"/>
        <v>27.755503000000001</v>
      </c>
      <c r="L60" s="6">
        <f t="shared" si="6"/>
        <v>7.7346938775509999</v>
      </c>
      <c r="M60" s="84">
        <f t="shared" ref="M60:N60" si="452">C168</f>
        <v>31.953747</v>
      </c>
      <c r="N60" s="84">
        <f t="shared" si="452"/>
        <v>23.801196999999998</v>
      </c>
      <c r="O60" s="84">
        <f t="shared" si="8"/>
        <v>7.7346938775509999</v>
      </c>
      <c r="P60" s="84">
        <f t="shared" ref="P60:Q60" si="453">C272</f>
        <v>28.480778000000001</v>
      </c>
      <c r="Q60" s="84">
        <f t="shared" si="453"/>
        <v>20.134893000000002</v>
      </c>
      <c r="R60" s="84">
        <f t="shared" si="10"/>
        <v>7.7346938775509999</v>
      </c>
      <c r="S60" s="84">
        <f t="shared" ref="S60:T60" si="454">C376</f>
        <v>24.277636000000001</v>
      </c>
      <c r="T60" s="84">
        <f t="shared" si="454"/>
        <v>15.616358999999999</v>
      </c>
      <c r="U60" s="84">
        <f t="shared" si="12"/>
        <v>7.7346938775509999</v>
      </c>
      <c r="V60" s="84">
        <f t="shared" ref="V60:W60" si="455">C480</f>
        <v>18.865397999999999</v>
      </c>
      <c r="W60" s="84">
        <f t="shared" si="455"/>
        <v>9.5331019999999995</v>
      </c>
      <c r="Y60">
        <v>7244897959.1836996</v>
      </c>
      <c r="Z60">
        <v>-18.499027000000002</v>
      </c>
      <c r="AA60">
        <v>24.238596000000001</v>
      </c>
      <c r="AB60">
        <v>31.740552999999998</v>
      </c>
      <c r="AC60">
        <v>-91.041031000000004</v>
      </c>
      <c r="AD60">
        <v>-7.5019565000000004</v>
      </c>
      <c r="AE60" s="8"/>
      <c r="AF60" s="6">
        <f t="shared" si="269"/>
        <v>7.7346938775509999</v>
      </c>
      <c r="AG60" s="6">
        <f t="shared" si="270"/>
        <v>32.137473999999997</v>
      </c>
      <c r="AH60" s="6">
        <f t="shared" si="271"/>
        <v>24.416305999999999</v>
      </c>
      <c r="AI60" s="6">
        <f t="shared" si="14"/>
        <v>7.7346938775509999</v>
      </c>
      <c r="AJ60" s="84">
        <f t="shared" ref="AJ60:AK60" si="456">Z168</f>
        <v>29.193417</v>
      </c>
      <c r="AK60" s="84">
        <f t="shared" si="456"/>
        <v>21.201000000000001</v>
      </c>
      <c r="AL60" s="84">
        <f t="shared" si="16"/>
        <v>7.7346938775509999</v>
      </c>
      <c r="AM60" s="43">
        <f t="shared" ref="AM60:AN60" si="457">Z272</f>
        <v>27.183869999999999</v>
      </c>
      <c r="AN60" s="84">
        <f t="shared" si="457"/>
        <v>18.928225000000001</v>
      </c>
      <c r="AO60" s="84">
        <f t="shared" si="18"/>
        <v>7.7346938775509999</v>
      </c>
      <c r="AP60" s="84">
        <f t="shared" ref="AP60:AQ60" si="458">Z376</f>
        <v>24.852748999999999</v>
      </c>
      <c r="AQ60" s="84">
        <f t="shared" si="458"/>
        <v>16.224046999999999</v>
      </c>
      <c r="AR60" s="84">
        <f t="shared" si="20"/>
        <v>7.7346938775509999</v>
      </c>
      <c r="AS60" s="84">
        <f t="shared" ref="AS60:AT60" si="459">Z480</f>
        <v>19.526800000000001</v>
      </c>
      <c r="AT60" s="84">
        <f t="shared" si="459"/>
        <v>10.254708000000001</v>
      </c>
    </row>
    <row r="61" spans="2:47" x14ac:dyDescent="0.25">
      <c r="B61">
        <v>7367346938.7755003</v>
      </c>
      <c r="C61">
        <v>-18.656385</v>
      </c>
      <c r="D61">
        <v>26.550761999999999</v>
      </c>
      <c r="E61">
        <v>34.260196999999998</v>
      </c>
      <c r="F61">
        <v>-99.146202000000002</v>
      </c>
      <c r="G61">
        <v>-7.7094369</v>
      </c>
      <c r="H61" s="8"/>
      <c r="I61" s="6">
        <f t="shared" si="262"/>
        <v>7.8571428571429003</v>
      </c>
      <c r="J61" s="6">
        <f t="shared" si="263"/>
        <v>35.211886999999997</v>
      </c>
      <c r="K61" s="6">
        <f t="shared" si="264"/>
        <v>27.242622000000001</v>
      </c>
      <c r="L61" s="6">
        <f t="shared" si="6"/>
        <v>7.8571428571429003</v>
      </c>
      <c r="M61" s="84">
        <f t="shared" ref="M61:N61" si="460">C169</f>
        <v>31.108355</v>
      </c>
      <c r="N61" s="84">
        <f t="shared" si="460"/>
        <v>22.958019</v>
      </c>
      <c r="O61" s="84">
        <f t="shared" si="8"/>
        <v>7.8571428571429003</v>
      </c>
      <c r="P61" s="84">
        <f t="shared" ref="P61:Q61" si="461">C273</f>
        <v>27.329350999999999</v>
      </c>
      <c r="Q61" s="84">
        <f t="shared" si="461"/>
        <v>18.990704000000001</v>
      </c>
      <c r="R61" s="84">
        <f t="shared" si="10"/>
        <v>7.8571428571429003</v>
      </c>
      <c r="S61" s="84">
        <f t="shared" ref="S61:T61" si="462">C377</f>
        <v>23.30574</v>
      </c>
      <c r="T61" s="84">
        <f t="shared" si="462"/>
        <v>14.642526</v>
      </c>
      <c r="U61" s="84">
        <f t="shared" si="12"/>
        <v>7.8571428571429003</v>
      </c>
      <c r="V61" s="84">
        <f t="shared" ref="V61:W61" si="463">C481</f>
        <v>18.429516</v>
      </c>
      <c r="W61" s="84">
        <f t="shared" si="463"/>
        <v>9.0532198000000008</v>
      </c>
      <c r="Y61">
        <v>7367346938.7755003</v>
      </c>
      <c r="Z61">
        <v>-18.513207999999999</v>
      </c>
      <c r="AA61">
        <v>24.700726</v>
      </c>
      <c r="AB61">
        <v>32.265712999999998</v>
      </c>
      <c r="AC61">
        <v>-94.629661999999996</v>
      </c>
      <c r="AD61">
        <v>-7.5649891</v>
      </c>
      <c r="AE61" s="8"/>
      <c r="AF61" s="6">
        <f t="shared" si="269"/>
        <v>7.8571428571429003</v>
      </c>
      <c r="AG61" s="6">
        <f t="shared" si="270"/>
        <v>33.019984999999998</v>
      </c>
      <c r="AH61" s="6">
        <f t="shared" si="271"/>
        <v>25.261725999999999</v>
      </c>
      <c r="AI61" s="6">
        <f t="shared" si="14"/>
        <v>7.8571428571429003</v>
      </c>
      <c r="AJ61" s="84">
        <f t="shared" ref="AJ61:AK61" si="464">Z169</f>
        <v>29.730734000000002</v>
      </c>
      <c r="AK61" s="84">
        <f t="shared" si="464"/>
        <v>21.686596000000002</v>
      </c>
      <c r="AL61" s="84">
        <f t="shared" si="16"/>
        <v>7.8571428571429003</v>
      </c>
      <c r="AM61" s="43">
        <f t="shared" ref="AM61:AN61" si="465">Z273</f>
        <v>27.367027</v>
      </c>
      <c r="AN61" s="84">
        <f t="shared" si="465"/>
        <v>19.063196000000001</v>
      </c>
      <c r="AO61" s="84">
        <f t="shared" si="18"/>
        <v>7.8571428571429003</v>
      </c>
      <c r="AP61" s="84">
        <f t="shared" ref="AP61:AQ61" si="466">Z377</f>
        <v>25.091515999999999</v>
      </c>
      <c r="AQ61" s="84">
        <f t="shared" si="466"/>
        <v>16.430434999999999</v>
      </c>
      <c r="AR61" s="84">
        <f t="shared" si="20"/>
        <v>7.8571428571429003</v>
      </c>
      <c r="AS61" s="84">
        <f t="shared" ref="AS61:AT61" si="467">Z481</f>
        <v>19.293491</v>
      </c>
      <c r="AT61" s="84">
        <f t="shared" si="467"/>
        <v>9.9919024000000007</v>
      </c>
    </row>
    <row r="62" spans="2:47" x14ac:dyDescent="0.25">
      <c r="B62">
        <v>7489795918.3673</v>
      </c>
      <c r="C62">
        <v>-18.692713000000001</v>
      </c>
      <c r="D62">
        <v>26.501328999999998</v>
      </c>
      <c r="E62">
        <v>34.266640000000002</v>
      </c>
      <c r="F62">
        <v>-97.206130999999999</v>
      </c>
      <c r="G62">
        <v>-7.7653103000000003</v>
      </c>
      <c r="H62" s="8"/>
      <c r="I62" s="6">
        <f t="shared" si="262"/>
        <v>7.9795918367347003</v>
      </c>
      <c r="J62" s="6">
        <f t="shared" si="263"/>
        <v>33.555599000000001</v>
      </c>
      <c r="K62" s="6">
        <f t="shared" si="264"/>
        <v>25.536438</v>
      </c>
      <c r="L62" s="6">
        <f t="shared" si="6"/>
        <v>7.9795918367347003</v>
      </c>
      <c r="M62" s="84">
        <f t="shared" ref="M62:N62" si="468">C170</f>
        <v>29.112707</v>
      </c>
      <c r="N62" s="84">
        <f t="shared" si="468"/>
        <v>20.927772999999998</v>
      </c>
      <c r="O62" s="84">
        <f t="shared" si="8"/>
        <v>7.9795918367347003</v>
      </c>
      <c r="P62" s="84">
        <f t="shared" ref="P62:Q62" si="469">C274</f>
        <v>26.035547000000001</v>
      </c>
      <c r="Q62" s="84">
        <f t="shared" si="469"/>
        <v>17.643705000000001</v>
      </c>
      <c r="R62" s="84">
        <f t="shared" si="10"/>
        <v>7.9795918367347003</v>
      </c>
      <c r="S62" s="84">
        <f t="shared" ref="S62:T62" si="470">C378</f>
        <v>21.982378000000001</v>
      </c>
      <c r="T62" s="84">
        <f t="shared" si="470"/>
        <v>13.221323</v>
      </c>
      <c r="U62" s="84">
        <f t="shared" si="12"/>
        <v>7.9795918367347003</v>
      </c>
      <c r="V62" s="84">
        <f t="shared" ref="V62:W62" si="471">C482</f>
        <v>17.764752999999999</v>
      </c>
      <c r="W62" s="84">
        <f t="shared" si="471"/>
        <v>8.1860570999999993</v>
      </c>
      <c r="Y62">
        <v>7489795918.3673</v>
      </c>
      <c r="Z62">
        <v>-18.585176000000001</v>
      </c>
      <c r="AA62">
        <v>24.266618999999999</v>
      </c>
      <c r="AB62">
        <v>31.893156000000001</v>
      </c>
      <c r="AC62">
        <v>-93.325890000000001</v>
      </c>
      <c r="AD62">
        <v>-7.6265368000000002</v>
      </c>
      <c r="AE62" s="8"/>
      <c r="AF62" s="6">
        <f t="shared" si="269"/>
        <v>7.9795918367347003</v>
      </c>
      <c r="AG62" s="6">
        <f t="shared" si="270"/>
        <v>31.827448</v>
      </c>
      <c r="AH62" s="6">
        <f t="shared" si="271"/>
        <v>23.951415999999998</v>
      </c>
      <c r="AI62" s="6">
        <f t="shared" si="14"/>
        <v>7.9795918367347003</v>
      </c>
      <c r="AJ62" s="84">
        <f t="shared" ref="AJ62:AK62" si="472">Z170</f>
        <v>29.019421000000001</v>
      </c>
      <c r="AK62" s="84">
        <f t="shared" si="472"/>
        <v>20.867048</v>
      </c>
      <c r="AL62" s="84">
        <f t="shared" si="16"/>
        <v>7.9795918367347003</v>
      </c>
      <c r="AM62" s="43">
        <f t="shared" ref="AM62:AN62" si="473">Z274</f>
        <v>26.752924</v>
      </c>
      <c r="AN62" s="84">
        <f t="shared" si="473"/>
        <v>18.33568</v>
      </c>
      <c r="AO62" s="84">
        <f t="shared" si="18"/>
        <v>7.9795918367347003</v>
      </c>
      <c r="AP62" s="84">
        <f t="shared" ref="AP62:AQ62" si="474">Z378</f>
        <v>24.480975999999998</v>
      </c>
      <c r="AQ62" s="84">
        <f t="shared" si="474"/>
        <v>15.692788999999999</v>
      </c>
      <c r="AR62" s="84">
        <f t="shared" si="20"/>
        <v>7.9795918367347003</v>
      </c>
      <c r="AS62" s="84">
        <f t="shared" ref="AS62:AT62" si="475">Z482</f>
        <v>18.533425999999999</v>
      </c>
      <c r="AT62" s="84">
        <f t="shared" si="475"/>
        <v>9.0153388999999997</v>
      </c>
    </row>
    <row r="63" spans="2:47" x14ac:dyDescent="0.25">
      <c r="B63">
        <v>7612244897.9591999</v>
      </c>
      <c r="C63">
        <v>-18.919415000000001</v>
      </c>
      <c r="D63">
        <v>26.263870000000001</v>
      </c>
      <c r="E63">
        <v>34.131869999999999</v>
      </c>
      <c r="F63">
        <v>-95.461181999999994</v>
      </c>
      <c r="G63">
        <v>-7.8679996000000001</v>
      </c>
      <c r="H63" s="8"/>
      <c r="I63" s="6">
        <f t="shared" si="262"/>
        <v>8.1020408163265003</v>
      </c>
      <c r="J63" s="6">
        <f t="shared" si="263"/>
        <v>31.304387999999999</v>
      </c>
      <c r="K63" s="6">
        <f t="shared" si="264"/>
        <v>23.274038000000001</v>
      </c>
      <c r="L63" s="6">
        <f t="shared" si="6"/>
        <v>8.1020408163265003</v>
      </c>
      <c r="M63" s="84">
        <f t="shared" ref="M63:N63" si="476">C171</f>
        <v>28.263334</v>
      </c>
      <c r="N63" s="84">
        <f t="shared" si="476"/>
        <v>20.072458000000001</v>
      </c>
      <c r="O63" s="84">
        <f t="shared" si="8"/>
        <v>8.1020408163265003</v>
      </c>
      <c r="P63" s="84">
        <f t="shared" ref="P63:Q63" si="477">C275</f>
        <v>25.309785999999999</v>
      </c>
      <c r="Q63" s="84">
        <f t="shared" si="477"/>
        <v>16.889265000000002</v>
      </c>
      <c r="R63" s="84">
        <f t="shared" si="10"/>
        <v>8.1020408163265003</v>
      </c>
      <c r="S63" s="84">
        <f t="shared" ref="S63:T63" si="478">C379</f>
        <v>21.553560000000001</v>
      </c>
      <c r="T63" s="84">
        <f t="shared" si="478"/>
        <v>12.716002</v>
      </c>
      <c r="U63" s="84">
        <f t="shared" si="12"/>
        <v>8.1020408163265003</v>
      </c>
      <c r="V63" s="84">
        <f t="shared" ref="V63:W63" si="479">C483</f>
        <v>17.464428000000002</v>
      </c>
      <c r="W63" s="84">
        <f t="shared" si="479"/>
        <v>7.7105817999999999</v>
      </c>
      <c r="Y63">
        <v>7612244897.9591999</v>
      </c>
      <c r="Z63">
        <v>-18.716674999999999</v>
      </c>
      <c r="AA63">
        <v>24.223703</v>
      </c>
      <c r="AB63">
        <v>31.902937000000001</v>
      </c>
      <c r="AC63">
        <v>-89.089348000000001</v>
      </c>
      <c r="AD63">
        <v>-7.6792350000000003</v>
      </c>
      <c r="AE63" s="8"/>
      <c r="AF63" s="6">
        <f t="shared" si="269"/>
        <v>8.1020408163265003</v>
      </c>
      <c r="AG63" s="6">
        <f t="shared" si="270"/>
        <v>31.080030000000001</v>
      </c>
      <c r="AH63" s="6">
        <f t="shared" si="271"/>
        <v>23.107741999999998</v>
      </c>
      <c r="AI63" s="6">
        <f t="shared" si="14"/>
        <v>8.1020408163265003</v>
      </c>
      <c r="AJ63" s="84">
        <f t="shared" ref="AJ63:AK63" si="480">Z171</f>
        <v>28.588345</v>
      </c>
      <c r="AK63" s="84">
        <f t="shared" si="480"/>
        <v>20.370173999999999</v>
      </c>
      <c r="AL63" s="84">
        <f t="shared" si="16"/>
        <v>8.1020408163265003</v>
      </c>
      <c r="AM63" s="43">
        <f t="shared" ref="AM63:AN63" si="481">Z275</f>
        <v>26.84271</v>
      </c>
      <c r="AN63" s="84">
        <f t="shared" si="481"/>
        <v>18.358335</v>
      </c>
      <c r="AO63" s="84">
        <f t="shared" si="18"/>
        <v>8.1020408163265003</v>
      </c>
      <c r="AP63" s="84">
        <f t="shared" ref="AP63:AQ63" si="482">Z379</f>
        <v>24.710336999999999</v>
      </c>
      <c r="AQ63" s="84">
        <f t="shared" si="482"/>
        <v>15.854011</v>
      </c>
      <c r="AR63" s="84">
        <f t="shared" si="20"/>
        <v>8.1020408163265003</v>
      </c>
      <c r="AS63" s="84">
        <f t="shared" ref="AS63:AT63" si="483">Z483</f>
        <v>18.349117</v>
      </c>
      <c r="AT63" s="84">
        <f t="shared" si="483"/>
        <v>8.7265891999999994</v>
      </c>
    </row>
    <row r="64" spans="2:47" x14ac:dyDescent="0.25">
      <c r="B64">
        <v>7734693877.5509996</v>
      </c>
      <c r="C64">
        <v>-18.949605999999999</v>
      </c>
      <c r="D64">
        <v>27.755503000000001</v>
      </c>
      <c r="E64">
        <v>35.711680999999999</v>
      </c>
      <c r="F64">
        <v>-98.601112000000001</v>
      </c>
      <c r="G64">
        <v>-7.9561795999999996</v>
      </c>
      <c r="H64" s="8"/>
      <c r="I64" s="6">
        <f t="shared" si="262"/>
        <v>8.2244897959183998</v>
      </c>
      <c r="J64" s="6">
        <f t="shared" si="263"/>
        <v>30.458787999999998</v>
      </c>
      <c r="K64" s="6">
        <f t="shared" si="264"/>
        <v>22.437462</v>
      </c>
      <c r="L64" s="6">
        <f t="shared" si="6"/>
        <v>8.2244897959183998</v>
      </c>
      <c r="M64" s="84">
        <f t="shared" ref="M64:N64" si="484">C172</f>
        <v>27.447731000000001</v>
      </c>
      <c r="N64" s="84">
        <f t="shared" si="484"/>
        <v>19.244351999999999</v>
      </c>
      <c r="O64" s="84">
        <f t="shared" si="8"/>
        <v>8.2244897959183998</v>
      </c>
      <c r="P64" s="84">
        <f t="shared" ref="P64:Q64" si="485">C276</f>
        <v>24.885344</v>
      </c>
      <c r="Q64" s="84">
        <f t="shared" si="485"/>
        <v>16.422421</v>
      </c>
      <c r="R64" s="84">
        <f t="shared" si="10"/>
        <v>8.2244897959183998</v>
      </c>
      <c r="S64" s="84">
        <f t="shared" ref="S64:T64" si="486">C380</f>
        <v>21.422585000000002</v>
      </c>
      <c r="T64" s="84">
        <f t="shared" si="486"/>
        <v>12.487304999999999</v>
      </c>
      <c r="U64" s="84">
        <f t="shared" si="12"/>
        <v>8.2244897959183998</v>
      </c>
      <c r="V64" s="84">
        <f t="shared" ref="V64:W64" si="487">C484</f>
        <v>17.308727000000001</v>
      </c>
      <c r="W64" s="84">
        <f t="shared" si="487"/>
        <v>7.3445467999999998</v>
      </c>
      <c r="Y64">
        <v>7734693877.5509996</v>
      </c>
      <c r="Z64">
        <v>-18.669418</v>
      </c>
      <c r="AA64">
        <v>24.416305999999999</v>
      </c>
      <c r="AB64">
        <v>32.137473999999997</v>
      </c>
      <c r="AC64">
        <v>-94.840796999999995</v>
      </c>
      <c r="AD64">
        <v>-7.7211685000000001</v>
      </c>
      <c r="AE64" s="8"/>
      <c r="AF64" s="6">
        <f t="shared" si="269"/>
        <v>8.2244897959183998</v>
      </c>
      <c r="AG64" s="6">
        <f t="shared" si="270"/>
        <v>30.317066000000001</v>
      </c>
      <c r="AH64" s="6">
        <f t="shared" si="271"/>
        <v>22.260283000000001</v>
      </c>
      <c r="AI64" s="6">
        <f t="shared" si="14"/>
        <v>8.2244897959183998</v>
      </c>
      <c r="AJ64" s="84">
        <f t="shared" ref="AJ64:AK64" si="488">Z172</f>
        <v>28.302416000000001</v>
      </c>
      <c r="AK64" s="84">
        <f t="shared" si="488"/>
        <v>19.992016</v>
      </c>
      <c r="AL64" s="84">
        <f t="shared" si="16"/>
        <v>8.2244897959183998</v>
      </c>
      <c r="AM64" s="43">
        <f t="shared" ref="AM64:AN64" si="489">Z276</f>
        <v>27.541430999999999</v>
      </c>
      <c r="AN64" s="84">
        <f t="shared" si="489"/>
        <v>18.965669999999999</v>
      </c>
      <c r="AO64" s="84">
        <f t="shared" si="18"/>
        <v>8.2244897959183998</v>
      </c>
      <c r="AP64" s="84">
        <f t="shared" ref="AP64:AQ64" si="490">Z380</f>
        <v>24.922885999999998</v>
      </c>
      <c r="AQ64" s="84">
        <f t="shared" si="490"/>
        <v>15.972642</v>
      </c>
      <c r="AR64" s="84">
        <f t="shared" si="20"/>
        <v>8.2244897959183998</v>
      </c>
      <c r="AS64" s="84">
        <f t="shared" ref="AS64:AT64" si="491">Z484</f>
        <v>17.707428</v>
      </c>
      <c r="AT64" s="84">
        <f t="shared" si="491"/>
        <v>7.9055061000000002</v>
      </c>
    </row>
    <row r="65" spans="2:46" x14ac:dyDescent="0.25">
      <c r="B65">
        <v>7857142857.1429005</v>
      </c>
      <c r="C65">
        <v>-18.94763</v>
      </c>
      <c r="D65">
        <v>27.242622000000001</v>
      </c>
      <c r="E65">
        <v>35.211886999999997</v>
      </c>
      <c r="F65">
        <v>-106.92068</v>
      </c>
      <c r="G65">
        <v>-7.9692654999999997</v>
      </c>
      <c r="H65" s="8"/>
      <c r="I65" s="6">
        <f t="shared" si="262"/>
        <v>8.3469387755101998</v>
      </c>
      <c r="J65" s="6">
        <f t="shared" si="263"/>
        <v>30.002891999999999</v>
      </c>
      <c r="K65" s="6">
        <f t="shared" si="264"/>
        <v>21.986032000000002</v>
      </c>
      <c r="L65" s="6">
        <f t="shared" si="6"/>
        <v>8.3469387755101998</v>
      </c>
      <c r="M65" s="84">
        <f t="shared" ref="M65:N65" si="492">C173</f>
        <v>26.96246</v>
      </c>
      <c r="N65" s="84">
        <f t="shared" si="492"/>
        <v>18.747046999999998</v>
      </c>
      <c r="O65" s="84">
        <f t="shared" si="8"/>
        <v>8.3469387755101998</v>
      </c>
      <c r="P65" s="84">
        <f t="shared" ref="P65:Q65" si="493">C277</f>
        <v>24.825286999999999</v>
      </c>
      <c r="Q65" s="84">
        <f t="shared" si="493"/>
        <v>16.334645999999999</v>
      </c>
      <c r="R65" s="84">
        <f t="shared" si="10"/>
        <v>8.3469387755101998</v>
      </c>
      <c r="S65" s="84">
        <f t="shared" ref="S65:T65" si="494">C381</f>
        <v>21.551463999999999</v>
      </c>
      <c r="T65" s="84">
        <f t="shared" si="494"/>
        <v>12.566817</v>
      </c>
      <c r="U65" s="84">
        <f t="shared" si="12"/>
        <v>8.3469387755101998</v>
      </c>
      <c r="V65" s="84">
        <f t="shared" ref="V65:W65" si="495">C485</f>
        <v>17.420891000000001</v>
      </c>
      <c r="W65" s="84">
        <f t="shared" si="495"/>
        <v>7.3739505000000003</v>
      </c>
      <c r="Y65">
        <v>7857142857.1429005</v>
      </c>
      <c r="Z65">
        <v>-18.703468000000001</v>
      </c>
      <c r="AA65">
        <v>25.261725999999999</v>
      </c>
      <c r="AB65">
        <v>33.019984999999998</v>
      </c>
      <c r="AC65">
        <v>-94.836380000000005</v>
      </c>
      <c r="AD65">
        <v>-7.7582611999999997</v>
      </c>
      <c r="AE65" s="8"/>
      <c r="AF65" s="6">
        <f t="shared" si="269"/>
        <v>8.3469387755101998</v>
      </c>
      <c r="AG65" s="6">
        <f t="shared" si="270"/>
        <v>30.765554000000002</v>
      </c>
      <c r="AH65" s="6">
        <f t="shared" si="271"/>
        <v>22.588736999999998</v>
      </c>
      <c r="AI65" s="6">
        <f t="shared" si="14"/>
        <v>8.3469387755101998</v>
      </c>
      <c r="AJ65" s="84">
        <f t="shared" ref="AJ65:AK65" si="496">Z173</f>
        <v>29.093664</v>
      </c>
      <c r="AK65" s="84">
        <f t="shared" si="496"/>
        <v>20.664664999999999</v>
      </c>
      <c r="AL65" s="84">
        <f t="shared" si="16"/>
        <v>8.3469387755101998</v>
      </c>
      <c r="AM65" s="43">
        <f t="shared" ref="AM65:AN65" si="497">Z277</f>
        <v>28.490402</v>
      </c>
      <c r="AN65" s="84">
        <f t="shared" si="497"/>
        <v>19.820885000000001</v>
      </c>
      <c r="AO65" s="84">
        <f t="shared" si="18"/>
        <v>8.3469387755101998</v>
      </c>
      <c r="AP65" s="84">
        <f t="shared" ref="AP65:AQ65" si="498">Z381</f>
        <v>25.357472999999999</v>
      </c>
      <c r="AQ65" s="84">
        <f t="shared" si="498"/>
        <v>16.353380000000001</v>
      </c>
      <c r="AR65" s="84">
        <f t="shared" si="20"/>
        <v>8.3469387755101998</v>
      </c>
      <c r="AS65" s="84">
        <f t="shared" ref="AS65:AT65" si="499">Z485</f>
        <v>17.671457</v>
      </c>
      <c r="AT65" s="84">
        <f t="shared" si="499"/>
        <v>7.8442863999999997</v>
      </c>
    </row>
    <row r="66" spans="2:46" x14ac:dyDescent="0.25">
      <c r="B66">
        <v>7979591836.7347002</v>
      </c>
      <c r="C66">
        <v>-18.956778</v>
      </c>
      <c r="D66">
        <v>25.536438</v>
      </c>
      <c r="E66">
        <v>33.555599000000001</v>
      </c>
      <c r="F66">
        <v>-92.495987</v>
      </c>
      <c r="G66">
        <v>-8.0191602999999994</v>
      </c>
      <c r="H66" s="8"/>
      <c r="I66" s="6">
        <f t="shared" si="262"/>
        <v>8.4693877551019998</v>
      </c>
      <c r="J66" s="6">
        <f t="shared" si="263"/>
        <v>29.561682000000001</v>
      </c>
      <c r="K66" s="6">
        <f t="shared" si="264"/>
        <v>21.555568999999998</v>
      </c>
      <c r="L66" s="6">
        <f t="shared" si="6"/>
        <v>8.4693877551019998</v>
      </c>
      <c r="M66" s="84">
        <f t="shared" ref="M66:N66" si="500">C174</f>
        <v>26.615048999999999</v>
      </c>
      <c r="N66" s="84">
        <f t="shared" si="500"/>
        <v>18.385784000000001</v>
      </c>
      <c r="O66" s="84">
        <f t="shared" si="8"/>
        <v>8.4693877551019998</v>
      </c>
      <c r="P66" s="84">
        <f t="shared" ref="P66:Q66" si="501">C278</f>
        <v>24.375288000000001</v>
      </c>
      <c r="Q66" s="84">
        <f t="shared" si="501"/>
        <v>15.845025</v>
      </c>
      <c r="R66" s="84">
        <f t="shared" si="10"/>
        <v>8.4693877551019998</v>
      </c>
      <c r="S66" s="84">
        <f t="shared" ref="S66:T66" si="502">C382</f>
        <v>21.211804999999998</v>
      </c>
      <c r="T66" s="84">
        <f t="shared" si="502"/>
        <v>12.14188</v>
      </c>
      <c r="U66" s="84">
        <f t="shared" si="12"/>
        <v>8.4693877551019998</v>
      </c>
      <c r="V66" s="84">
        <f t="shared" ref="V66:W66" si="503">C486</f>
        <v>17.034998000000002</v>
      </c>
      <c r="W66" s="84">
        <f t="shared" si="503"/>
        <v>6.7530450999999996</v>
      </c>
      <c r="Y66">
        <v>7979591836.7347002</v>
      </c>
      <c r="Z66">
        <v>-18.819535999999999</v>
      </c>
      <c r="AA66">
        <v>23.951415999999998</v>
      </c>
      <c r="AB66">
        <v>31.827448</v>
      </c>
      <c r="AC66">
        <v>-94.470450999999997</v>
      </c>
      <c r="AD66">
        <v>-7.8760327999999999</v>
      </c>
      <c r="AE66" s="8"/>
      <c r="AF66" s="6">
        <f t="shared" si="269"/>
        <v>8.4693877551019998</v>
      </c>
      <c r="AG66" s="6">
        <f t="shared" si="270"/>
        <v>30.819305</v>
      </c>
      <c r="AH66" s="6">
        <f t="shared" si="271"/>
        <v>22.531454</v>
      </c>
      <c r="AI66" s="6">
        <f t="shared" si="14"/>
        <v>8.4693877551019998</v>
      </c>
      <c r="AJ66" s="84">
        <f t="shared" ref="AJ66:AK66" si="504">Z174</f>
        <v>29.298566999999998</v>
      </c>
      <c r="AK66" s="84">
        <f t="shared" si="504"/>
        <v>20.78182</v>
      </c>
      <c r="AL66" s="84">
        <f t="shared" si="16"/>
        <v>8.4693877551019998</v>
      </c>
      <c r="AM66" s="43">
        <f t="shared" ref="AM66:AN66" si="505">Z278</f>
        <v>28.630580999999999</v>
      </c>
      <c r="AN66" s="84">
        <f t="shared" si="505"/>
        <v>19.904471999999998</v>
      </c>
      <c r="AO66" s="84">
        <f t="shared" si="18"/>
        <v>8.4693877551019998</v>
      </c>
      <c r="AP66" s="84">
        <f t="shared" ref="AP66:AQ66" si="506">Z382</f>
        <v>24.445408</v>
      </c>
      <c r="AQ66" s="84">
        <f t="shared" si="506"/>
        <v>15.396489000000001</v>
      </c>
      <c r="AR66" s="84">
        <f t="shared" si="20"/>
        <v>8.4693877551019998</v>
      </c>
      <c r="AS66" s="84">
        <f t="shared" ref="AS66:AT66" si="507">Z486</f>
        <v>16.612638</v>
      </c>
      <c r="AT66" s="84">
        <f t="shared" si="507"/>
        <v>6.6005678000000003</v>
      </c>
    </row>
    <row r="67" spans="2:46" x14ac:dyDescent="0.25">
      <c r="B67">
        <v>8102040816.3264999</v>
      </c>
      <c r="C67">
        <v>-19.172871000000001</v>
      </c>
      <c r="D67">
        <v>23.274038000000001</v>
      </c>
      <c r="E67">
        <v>31.304387999999999</v>
      </c>
      <c r="F67">
        <v>-89.033805999999998</v>
      </c>
      <c r="G67">
        <v>-8.0303497000000004</v>
      </c>
      <c r="H67" s="8"/>
      <c r="I67" s="6">
        <f t="shared" si="262"/>
        <v>8.5918367346938993</v>
      </c>
      <c r="J67" s="6">
        <f t="shared" si="263"/>
        <v>29.825233000000001</v>
      </c>
      <c r="K67" s="6">
        <f t="shared" si="264"/>
        <v>21.795107000000002</v>
      </c>
      <c r="L67" s="6">
        <f t="shared" si="6"/>
        <v>8.5918367346938993</v>
      </c>
      <c r="M67" s="84">
        <f t="shared" ref="M67:N67" si="508">C175</f>
        <v>26.557614999999998</v>
      </c>
      <c r="N67" s="84">
        <f t="shared" si="508"/>
        <v>18.283456999999999</v>
      </c>
      <c r="O67" s="84">
        <f t="shared" si="8"/>
        <v>8.5918367346938993</v>
      </c>
      <c r="P67" s="84">
        <f t="shared" ref="P67:Q67" si="509">C279</f>
        <v>24.183524999999999</v>
      </c>
      <c r="Q67" s="84">
        <f t="shared" si="509"/>
        <v>15.591699999999999</v>
      </c>
      <c r="R67" s="84">
        <f t="shared" si="10"/>
        <v>8.5918367346938993</v>
      </c>
      <c r="S67" s="84">
        <f t="shared" ref="S67:T67" si="510">C383</f>
        <v>21.488724000000001</v>
      </c>
      <c r="T67" s="84">
        <f t="shared" si="510"/>
        <v>12.344291</v>
      </c>
      <c r="U67" s="84">
        <f t="shared" si="12"/>
        <v>8.5918367346938993</v>
      </c>
      <c r="V67" s="84">
        <f t="shared" ref="V67:W67" si="511">C487</f>
        <v>17.131713999999999</v>
      </c>
      <c r="W67" s="84">
        <f t="shared" si="511"/>
        <v>6.7535433999999999</v>
      </c>
      <c r="Y67">
        <v>8102040816.3264999</v>
      </c>
      <c r="Z67">
        <v>-19.087481</v>
      </c>
      <c r="AA67">
        <v>23.107741999999998</v>
      </c>
      <c r="AB67">
        <v>31.080030000000001</v>
      </c>
      <c r="AC67">
        <v>-88.233115999999995</v>
      </c>
      <c r="AD67">
        <v>-7.9722872000000002</v>
      </c>
      <c r="AE67" s="8"/>
      <c r="AF67" s="6">
        <f t="shared" si="269"/>
        <v>8.5918367346938993</v>
      </c>
      <c r="AG67" s="6">
        <f t="shared" si="270"/>
        <v>31.13871</v>
      </c>
      <c r="AH67" s="6">
        <f t="shared" si="271"/>
        <v>22.721465999999999</v>
      </c>
      <c r="AI67" s="6">
        <f t="shared" si="14"/>
        <v>8.5918367346938993</v>
      </c>
      <c r="AJ67" s="84">
        <f t="shared" ref="AJ67:AK67" si="512">Z175</f>
        <v>29.573741999999999</v>
      </c>
      <c r="AK67" s="84">
        <f t="shared" si="512"/>
        <v>20.970465000000001</v>
      </c>
      <c r="AL67" s="84">
        <f t="shared" si="16"/>
        <v>8.5918367346938993</v>
      </c>
      <c r="AM67" s="43">
        <f t="shared" ref="AM67:AN67" si="513">Z279</f>
        <v>28.100458</v>
      </c>
      <c r="AN67" s="84">
        <f t="shared" si="513"/>
        <v>19.322064999999998</v>
      </c>
      <c r="AO67" s="84">
        <f t="shared" si="18"/>
        <v>8.5918367346938993</v>
      </c>
      <c r="AP67" s="84">
        <f t="shared" ref="AP67:AQ67" si="514">Z383</f>
        <v>23.837600999999999</v>
      </c>
      <c r="AQ67" s="84">
        <f t="shared" si="514"/>
        <v>14.757619</v>
      </c>
      <c r="AR67" s="84">
        <f t="shared" si="20"/>
        <v>8.5918367346938993</v>
      </c>
      <c r="AS67" s="84">
        <f t="shared" ref="AS67:AT67" si="515">Z487</f>
        <v>16.430243000000001</v>
      </c>
      <c r="AT67" s="84">
        <f t="shared" si="515"/>
        <v>6.3767066000000003</v>
      </c>
    </row>
    <row r="68" spans="2:46" x14ac:dyDescent="0.25">
      <c r="B68">
        <v>8224489795.9183998</v>
      </c>
      <c r="C68">
        <v>-18.979717000000001</v>
      </c>
      <c r="D68">
        <v>22.437462</v>
      </c>
      <c r="E68">
        <v>30.458787999999998</v>
      </c>
      <c r="F68">
        <v>-93.442535000000007</v>
      </c>
      <c r="G68">
        <v>-8.0213260999999996</v>
      </c>
      <c r="H68" s="8"/>
      <c r="I68" s="6">
        <f t="shared" si="262"/>
        <v>8.7142857142856993</v>
      </c>
      <c r="J68" s="6">
        <f t="shared" si="263"/>
        <v>30.372667</v>
      </c>
      <c r="K68" s="6">
        <f t="shared" si="264"/>
        <v>22.351026999999998</v>
      </c>
      <c r="L68" s="6">
        <f t="shared" si="6"/>
        <v>8.7142857142856993</v>
      </c>
      <c r="M68" s="84">
        <f t="shared" ref="M68:N68" si="516">C176</f>
        <v>26.150290999999999</v>
      </c>
      <c r="N68" s="84">
        <f t="shared" si="516"/>
        <v>17.832598000000001</v>
      </c>
      <c r="O68" s="84">
        <f t="shared" si="8"/>
        <v>8.7142857142856993</v>
      </c>
      <c r="P68" s="84">
        <f t="shared" ref="P68:Q68" si="517">C280</f>
        <v>24.003064999999999</v>
      </c>
      <c r="Q68" s="84">
        <f t="shared" si="517"/>
        <v>15.342237000000001</v>
      </c>
      <c r="R68" s="84">
        <f t="shared" si="10"/>
        <v>8.7142857142856993</v>
      </c>
      <c r="S68" s="84">
        <f t="shared" ref="S68:T68" si="518">C384</f>
        <v>21.603249000000002</v>
      </c>
      <c r="T68" s="84">
        <f t="shared" si="518"/>
        <v>12.352952</v>
      </c>
      <c r="U68" s="84">
        <f t="shared" si="12"/>
        <v>8.7142857142856993</v>
      </c>
      <c r="V68" s="84">
        <f t="shared" ref="V68:W68" si="519">C488</f>
        <v>16.880362000000002</v>
      </c>
      <c r="W68" s="84">
        <f t="shared" si="519"/>
        <v>6.2662940000000003</v>
      </c>
      <c r="Y68">
        <v>8224489795.9183998</v>
      </c>
      <c r="Z68">
        <v>-19.007197999999999</v>
      </c>
      <c r="AA68">
        <v>22.260283000000001</v>
      </c>
      <c r="AB68">
        <v>30.317066000000001</v>
      </c>
      <c r="AC68">
        <v>-90.685539000000006</v>
      </c>
      <c r="AD68">
        <v>-8.0567826999999994</v>
      </c>
      <c r="AE68" s="8"/>
      <c r="AF68" s="6">
        <f t="shared" si="269"/>
        <v>8.7142857142856993</v>
      </c>
      <c r="AG68" s="6">
        <f t="shared" si="270"/>
        <v>31.548185</v>
      </c>
      <c r="AH68" s="6">
        <f t="shared" si="271"/>
        <v>23.087852000000002</v>
      </c>
      <c r="AI68" s="6">
        <f t="shared" si="14"/>
        <v>8.7142857142856993</v>
      </c>
      <c r="AJ68" s="84">
        <f t="shared" ref="AJ68:AK68" si="520">Z176</f>
        <v>29.337204</v>
      </c>
      <c r="AK68" s="84">
        <f t="shared" si="520"/>
        <v>20.702203999999998</v>
      </c>
      <c r="AL68" s="84">
        <f t="shared" si="16"/>
        <v>8.7142857142856993</v>
      </c>
      <c r="AM68" s="43">
        <f t="shared" ref="AM68:AN68" si="521">Z280</f>
        <v>27.331161000000002</v>
      </c>
      <c r="AN68" s="84">
        <f t="shared" si="521"/>
        <v>18.539787</v>
      </c>
      <c r="AO68" s="84">
        <f t="shared" si="18"/>
        <v>8.7142857142856993</v>
      </c>
      <c r="AP68" s="84">
        <f t="shared" ref="AP68:AQ68" si="522">Z384</f>
        <v>22.936866999999999</v>
      </c>
      <c r="AQ68" s="84">
        <f t="shared" si="522"/>
        <v>13.821273</v>
      </c>
      <c r="AR68" s="84">
        <f t="shared" si="20"/>
        <v>8.7142857142856993</v>
      </c>
      <c r="AS68" s="84">
        <f t="shared" ref="AS68:AT68" si="523">Z488</f>
        <v>15.7896</v>
      </c>
      <c r="AT68" s="84">
        <f t="shared" si="523"/>
        <v>5.5366178000000001</v>
      </c>
    </row>
    <row r="69" spans="2:46" x14ac:dyDescent="0.25">
      <c r="B69">
        <v>8346938775.5101995</v>
      </c>
      <c r="C69">
        <v>-18.832536999999999</v>
      </c>
      <c r="D69">
        <v>21.986032000000002</v>
      </c>
      <c r="E69">
        <v>30.002891999999999</v>
      </c>
      <c r="F69">
        <v>-87.103797999999998</v>
      </c>
      <c r="G69">
        <v>-8.0168590999999996</v>
      </c>
      <c r="H69" s="8"/>
      <c r="I69" s="6">
        <f t="shared" ref="I69:I100" si="524">B73/1000000000</f>
        <v>8.8367346938776006</v>
      </c>
      <c r="J69" s="6">
        <f t="shared" ref="J69:J100" si="525">E73</f>
        <v>29.786867000000001</v>
      </c>
      <c r="K69" s="6">
        <f t="shared" ref="K69:K100" si="526">D73</f>
        <v>21.684818</v>
      </c>
      <c r="L69" s="6">
        <f t="shared" si="6"/>
        <v>8.8367346938776006</v>
      </c>
      <c r="M69" s="84">
        <f t="shared" ref="M69:N69" si="527">C177</f>
        <v>25.864832</v>
      </c>
      <c r="N69" s="84">
        <f t="shared" si="527"/>
        <v>17.442941999999999</v>
      </c>
      <c r="O69" s="84">
        <f t="shared" si="8"/>
        <v>8.8367346938776006</v>
      </c>
      <c r="P69" s="84">
        <f t="shared" ref="P69:Q69" si="528">C281</f>
        <v>23.980740000000001</v>
      </c>
      <c r="Q69" s="84">
        <f t="shared" si="528"/>
        <v>15.196462</v>
      </c>
      <c r="R69" s="84">
        <f t="shared" si="10"/>
        <v>8.8367346938776006</v>
      </c>
      <c r="S69" s="84">
        <f t="shared" ref="S69:T69" si="529">C385</f>
        <v>21.823972999999999</v>
      </c>
      <c r="T69" s="84">
        <f t="shared" si="529"/>
        <v>12.433994999999999</v>
      </c>
      <c r="U69" s="84">
        <f t="shared" si="12"/>
        <v>8.8367346938776006</v>
      </c>
      <c r="V69" s="84">
        <f t="shared" ref="V69:W69" si="530">C489</f>
        <v>16.685182999999999</v>
      </c>
      <c r="W69" s="84">
        <f t="shared" si="530"/>
        <v>5.8484831000000002</v>
      </c>
      <c r="Y69">
        <v>8346938775.5101995</v>
      </c>
      <c r="Z69">
        <v>-19.008838999999998</v>
      </c>
      <c r="AA69">
        <v>22.588736999999998</v>
      </c>
      <c r="AB69">
        <v>30.765554000000002</v>
      </c>
      <c r="AC69">
        <v>-89.953598</v>
      </c>
      <c r="AD69">
        <v>-8.1768187999999995</v>
      </c>
      <c r="AE69" s="8"/>
      <c r="AF69" s="6">
        <f t="shared" ref="AF69:AF100" si="531">Y73/1000000000</f>
        <v>8.8367346938776006</v>
      </c>
      <c r="AG69" s="6">
        <f t="shared" ref="AG69:AG100" si="532">AB73</f>
        <v>31.292328000000001</v>
      </c>
      <c r="AH69" s="6">
        <f t="shared" ref="AH69:AH100" si="533">AA73</f>
        <v>22.779747</v>
      </c>
      <c r="AI69" s="6">
        <f t="shared" si="14"/>
        <v>8.8367346938776006</v>
      </c>
      <c r="AJ69" s="84">
        <f t="shared" ref="AJ69:AK69" si="534">Z177</f>
        <v>28.824562</v>
      </c>
      <c r="AK69" s="84">
        <f t="shared" si="534"/>
        <v>20.156500000000001</v>
      </c>
      <c r="AL69" s="84">
        <f t="shared" si="16"/>
        <v>8.8367346938776006</v>
      </c>
      <c r="AM69" s="43">
        <f t="shared" ref="AM69:AN69" si="535">Z281</f>
        <v>26.462921000000001</v>
      </c>
      <c r="AN69" s="84">
        <f t="shared" si="535"/>
        <v>17.632542000000001</v>
      </c>
      <c r="AO69" s="84">
        <f t="shared" si="18"/>
        <v>8.8367346938776006</v>
      </c>
      <c r="AP69" s="84">
        <f t="shared" ref="AP69:AQ69" si="536">Z385</f>
        <v>22.474117</v>
      </c>
      <c r="AQ69" s="84">
        <f t="shared" si="536"/>
        <v>13.285453</v>
      </c>
      <c r="AR69" s="84">
        <f t="shared" si="20"/>
        <v>8.8367346938776006</v>
      </c>
      <c r="AS69" s="84">
        <f t="shared" ref="AS69:AT69" si="537">Z489</f>
        <v>15.703435000000001</v>
      </c>
      <c r="AT69" s="84">
        <f t="shared" si="537"/>
        <v>5.2636757000000003</v>
      </c>
    </row>
    <row r="70" spans="2:46" x14ac:dyDescent="0.25">
      <c r="B70">
        <v>8469387755.1020002</v>
      </c>
      <c r="C70">
        <v>-19.05097</v>
      </c>
      <c r="D70">
        <v>21.555568999999998</v>
      </c>
      <c r="E70">
        <v>29.561682000000001</v>
      </c>
      <c r="F70">
        <v>-85.959525999999997</v>
      </c>
      <c r="G70">
        <v>-8.0061131000000003</v>
      </c>
      <c r="H70" s="8"/>
      <c r="I70" s="6">
        <f t="shared" si="524"/>
        <v>8.9591836734694006</v>
      </c>
      <c r="J70" s="6">
        <f t="shared" si="525"/>
        <v>30.078526</v>
      </c>
      <c r="K70" s="6">
        <f t="shared" si="526"/>
        <v>21.873947000000001</v>
      </c>
      <c r="L70" s="6">
        <f t="shared" ref="L70:L103" si="538">B74/1000000000</f>
        <v>8.9591836734694006</v>
      </c>
      <c r="M70" s="84">
        <f t="shared" ref="M70:N70" si="539">C178</f>
        <v>26.198948000000001</v>
      </c>
      <c r="N70" s="84">
        <f t="shared" si="539"/>
        <v>17.644047</v>
      </c>
      <c r="O70" s="84">
        <f t="shared" ref="O70:O103" si="540">B74/1000000000</f>
        <v>8.9591836734694006</v>
      </c>
      <c r="P70" s="84">
        <f t="shared" ref="P70:Q70" si="541">C282</f>
        <v>24.345039</v>
      </c>
      <c r="Q70" s="84">
        <f t="shared" si="541"/>
        <v>15.414477</v>
      </c>
      <c r="R70" s="84">
        <f t="shared" ref="R70:R103" si="542">B74/1000000000</f>
        <v>8.9591836734694006</v>
      </c>
      <c r="S70" s="84">
        <f t="shared" ref="S70:T70" si="543">C386</f>
        <v>22.379438</v>
      </c>
      <c r="T70" s="84">
        <f t="shared" si="543"/>
        <v>12.837049</v>
      </c>
      <c r="U70" s="84">
        <f t="shared" ref="U70:U103" si="544">B74/1000000000</f>
        <v>8.9591836734694006</v>
      </c>
      <c r="V70" s="84">
        <f t="shared" ref="V70:W70" si="545">C490</f>
        <v>16.409267</v>
      </c>
      <c r="W70" s="84">
        <f t="shared" si="545"/>
        <v>5.3612123</v>
      </c>
      <c r="Y70">
        <v>8469387755.1020002</v>
      </c>
      <c r="Z70">
        <v>-19.356413</v>
      </c>
      <c r="AA70">
        <v>22.531454</v>
      </c>
      <c r="AB70">
        <v>30.819305</v>
      </c>
      <c r="AC70">
        <v>-91.010634999999994</v>
      </c>
      <c r="AD70">
        <v>-8.2878512999999998</v>
      </c>
      <c r="AE70" s="8"/>
      <c r="AF70" s="6">
        <f t="shared" si="531"/>
        <v>8.9591836734694006</v>
      </c>
      <c r="AG70" s="6">
        <f t="shared" si="532"/>
        <v>31.873238000000001</v>
      </c>
      <c r="AH70" s="6">
        <f t="shared" si="533"/>
        <v>23.336243</v>
      </c>
      <c r="AI70" s="6">
        <f t="shared" ref="AI70:AI103" si="546">Y74/1000000000</f>
        <v>8.9591836734694006</v>
      </c>
      <c r="AJ70" s="84">
        <f t="shared" ref="AJ70:AK70" si="547">Z178</f>
        <v>28.378589999999999</v>
      </c>
      <c r="AK70" s="84">
        <f t="shared" si="547"/>
        <v>19.682348000000001</v>
      </c>
      <c r="AL70" s="84">
        <f t="shared" ref="AL70:AL103" si="548">Y74/1000000000</f>
        <v>8.9591836734694006</v>
      </c>
      <c r="AM70" s="43">
        <f t="shared" ref="AM70:AN70" si="549">Z282</f>
        <v>26.140125000000001</v>
      </c>
      <c r="AN70" s="84">
        <f t="shared" si="549"/>
        <v>17.265084999999999</v>
      </c>
      <c r="AO70" s="84">
        <f t="shared" ref="AO70:AO103" si="550">Y74/1000000000</f>
        <v>8.9591836734694006</v>
      </c>
      <c r="AP70" s="84">
        <f t="shared" ref="AP70:AQ70" si="551">Z386</f>
        <v>22.477879000000001</v>
      </c>
      <c r="AQ70" s="84">
        <f t="shared" si="551"/>
        <v>13.215650999999999</v>
      </c>
      <c r="AR70" s="84">
        <f t="shared" ref="AR70:AR103" si="552">Y74/1000000000</f>
        <v>8.9591836734694006</v>
      </c>
      <c r="AS70" s="84">
        <f t="shared" ref="AS70:AT70" si="553">Z490</f>
        <v>15.753335999999999</v>
      </c>
      <c r="AT70" s="84">
        <f t="shared" si="553"/>
        <v>5.1733564999999997</v>
      </c>
    </row>
    <row r="71" spans="2:46" x14ac:dyDescent="0.25">
      <c r="B71">
        <v>8591836734.6938992</v>
      </c>
      <c r="C71">
        <v>-18.910011000000001</v>
      </c>
      <c r="D71">
        <v>21.795107000000002</v>
      </c>
      <c r="E71">
        <v>29.825233000000001</v>
      </c>
      <c r="F71">
        <v>-90.650634999999994</v>
      </c>
      <c r="G71">
        <v>-8.0301265999999991</v>
      </c>
      <c r="H71" s="8"/>
      <c r="I71" s="6">
        <f t="shared" si="524"/>
        <v>9.0816326530611988</v>
      </c>
      <c r="J71" s="6">
        <f t="shared" si="525"/>
        <v>30.366606000000001</v>
      </c>
      <c r="K71" s="6">
        <f t="shared" si="526"/>
        <v>22.055842999999999</v>
      </c>
      <c r="L71" s="6">
        <f t="shared" si="538"/>
        <v>9.0816326530611988</v>
      </c>
      <c r="M71" s="84">
        <f t="shared" ref="M71:N71" si="554">C179</f>
        <v>26.715941999999998</v>
      </c>
      <c r="N71" s="84">
        <f t="shared" si="554"/>
        <v>18.024044</v>
      </c>
      <c r="O71" s="84">
        <f t="shared" si="540"/>
        <v>9.0816326530611988</v>
      </c>
      <c r="P71" s="84">
        <f t="shared" ref="P71:Q71" si="555">C283</f>
        <v>24.705120000000001</v>
      </c>
      <c r="Q71" s="84">
        <f t="shared" si="555"/>
        <v>15.635776</v>
      </c>
      <c r="R71" s="84">
        <f t="shared" si="542"/>
        <v>9.0816326530611988</v>
      </c>
      <c r="S71" s="84">
        <f t="shared" ref="S71:T71" si="556">C387</f>
        <v>22.686888</v>
      </c>
      <c r="T71" s="84">
        <f t="shared" si="556"/>
        <v>13.006487</v>
      </c>
      <c r="U71" s="84">
        <f t="shared" si="544"/>
        <v>9.0816326530611988</v>
      </c>
      <c r="V71" s="84">
        <f t="shared" ref="V71:W71" si="557">C491</f>
        <v>15.784184</v>
      </c>
      <c r="W71" s="84">
        <f t="shared" si="557"/>
        <v>4.4210628999999999</v>
      </c>
      <c r="Y71">
        <v>8591836734.6938992</v>
      </c>
      <c r="Z71">
        <v>-19.277908</v>
      </c>
      <c r="AA71">
        <v>22.721465999999999</v>
      </c>
      <c r="AB71">
        <v>31.13871</v>
      </c>
      <c r="AC71">
        <v>-91.153969000000004</v>
      </c>
      <c r="AD71">
        <v>-8.4172440000000002</v>
      </c>
      <c r="AE71" s="8"/>
      <c r="AF71" s="6">
        <f t="shared" si="531"/>
        <v>9.0816326530611988</v>
      </c>
      <c r="AG71" s="6">
        <f t="shared" si="532"/>
        <v>31.974744999999999</v>
      </c>
      <c r="AH71" s="6">
        <f t="shared" si="533"/>
        <v>23.480953</v>
      </c>
      <c r="AI71" s="6">
        <f t="shared" si="546"/>
        <v>9.0816326530611988</v>
      </c>
      <c r="AJ71" s="84">
        <f t="shared" ref="AJ71:AK71" si="558">Z179</f>
        <v>27.843328</v>
      </c>
      <c r="AK71" s="84">
        <f t="shared" si="558"/>
        <v>19.170539999999999</v>
      </c>
      <c r="AL71" s="84">
        <f t="shared" si="548"/>
        <v>9.0816326530611988</v>
      </c>
      <c r="AM71" s="43">
        <f t="shared" ref="AM71:AN71" si="559">Z283</f>
        <v>26.086077</v>
      </c>
      <c r="AN71" s="84">
        <f t="shared" si="559"/>
        <v>17.211200999999999</v>
      </c>
      <c r="AO71" s="84">
        <f t="shared" si="550"/>
        <v>9.0816326530611988</v>
      </c>
      <c r="AP71" s="84">
        <f t="shared" ref="AP71:AQ71" si="560">Z387</f>
        <v>22.451044</v>
      </c>
      <c r="AQ71" s="84">
        <f t="shared" si="560"/>
        <v>13.148559000000001</v>
      </c>
      <c r="AR71" s="84">
        <f t="shared" si="552"/>
        <v>9.0816326530611988</v>
      </c>
      <c r="AS71" s="84">
        <f t="shared" ref="AS71:AT71" si="561">Z491</f>
        <v>15.687061</v>
      </c>
      <c r="AT71" s="84">
        <f t="shared" si="561"/>
        <v>4.9200081999999998</v>
      </c>
    </row>
    <row r="72" spans="2:46" x14ac:dyDescent="0.25">
      <c r="B72">
        <v>8714285714.2856998</v>
      </c>
      <c r="C72">
        <v>-18.976348999999999</v>
      </c>
      <c r="D72">
        <v>22.351026999999998</v>
      </c>
      <c r="E72">
        <v>30.372667</v>
      </c>
      <c r="F72">
        <v>-88.972472999999994</v>
      </c>
      <c r="G72">
        <v>-8.0216398000000009</v>
      </c>
      <c r="H72" s="8"/>
      <c r="I72" s="6">
        <f t="shared" si="524"/>
        <v>9.2040816326530983</v>
      </c>
      <c r="J72" s="6">
        <f t="shared" si="525"/>
        <v>30.460377000000001</v>
      </c>
      <c r="K72" s="6">
        <f t="shared" si="526"/>
        <v>22.109812000000002</v>
      </c>
      <c r="L72" s="6">
        <f t="shared" si="538"/>
        <v>9.2040816326530983</v>
      </c>
      <c r="M72" s="84">
        <f t="shared" ref="M72:N72" si="562">C180</f>
        <v>27.176452999999999</v>
      </c>
      <c r="N72" s="84">
        <f t="shared" si="562"/>
        <v>18.476143</v>
      </c>
      <c r="O72" s="84">
        <f t="shared" si="540"/>
        <v>9.2040816326530983</v>
      </c>
      <c r="P72" s="84">
        <f t="shared" ref="P72:Q72" si="563">C284</f>
        <v>25.302565000000001</v>
      </c>
      <c r="Q72" s="84">
        <f t="shared" si="563"/>
        <v>16.260211999999999</v>
      </c>
      <c r="R72" s="84">
        <f t="shared" si="542"/>
        <v>9.2040816326530983</v>
      </c>
      <c r="S72" s="84">
        <f t="shared" ref="S72:T72" si="564">C388</f>
        <v>23.454989999999999</v>
      </c>
      <c r="T72" s="84">
        <f t="shared" si="564"/>
        <v>13.875560999999999</v>
      </c>
      <c r="U72" s="84">
        <f t="shared" si="544"/>
        <v>9.2040816326530983</v>
      </c>
      <c r="V72" s="84">
        <f t="shared" ref="V72:W72" si="565">C492</f>
        <v>16.133488</v>
      </c>
      <c r="W72" s="84">
        <f t="shared" si="565"/>
        <v>5.0471963999999998</v>
      </c>
      <c r="Y72">
        <v>8714285714.2856998</v>
      </c>
      <c r="Z72">
        <v>-19.468064999999999</v>
      </c>
      <c r="AA72">
        <v>23.087852000000002</v>
      </c>
      <c r="AB72">
        <v>31.548185</v>
      </c>
      <c r="AC72">
        <v>-92.471359000000007</v>
      </c>
      <c r="AD72">
        <v>-8.4603318999999999</v>
      </c>
      <c r="AE72" s="8"/>
      <c r="AF72" s="6">
        <f t="shared" si="531"/>
        <v>9.2040816326530983</v>
      </c>
      <c r="AG72" s="6">
        <f t="shared" si="532"/>
        <v>32.188389000000001</v>
      </c>
      <c r="AH72" s="6">
        <f t="shared" si="533"/>
        <v>23.824455</v>
      </c>
      <c r="AI72" s="6">
        <f t="shared" si="546"/>
        <v>9.2040816326530983</v>
      </c>
      <c r="AJ72" s="84">
        <f t="shared" ref="AJ72:AK72" si="566">Z180</f>
        <v>27.765367999999999</v>
      </c>
      <c r="AK72" s="84">
        <f t="shared" si="566"/>
        <v>19.219598999999999</v>
      </c>
      <c r="AL72" s="84">
        <f t="shared" si="548"/>
        <v>9.2040816326530983</v>
      </c>
      <c r="AM72" s="43">
        <f t="shared" ref="AM72:AN72" si="567">Z284</f>
        <v>26.293768</v>
      </c>
      <c r="AN72" s="84">
        <f t="shared" si="567"/>
        <v>17.538630000000001</v>
      </c>
      <c r="AO72" s="84">
        <f t="shared" si="550"/>
        <v>9.2040816326530983</v>
      </c>
      <c r="AP72" s="84">
        <f t="shared" ref="AP72:AQ72" si="568">Z388</f>
        <v>23.085975999999999</v>
      </c>
      <c r="AQ72" s="84">
        <f t="shared" si="568"/>
        <v>13.914885999999999</v>
      </c>
      <c r="AR72" s="84">
        <f t="shared" si="552"/>
        <v>9.2040816326530983</v>
      </c>
      <c r="AS72" s="84">
        <f t="shared" ref="AS72:AT72" si="569">Z492</f>
        <v>16.492359</v>
      </c>
      <c r="AT72" s="84">
        <f t="shared" si="569"/>
        <v>5.9827347</v>
      </c>
    </row>
    <row r="73" spans="2:46" x14ac:dyDescent="0.25">
      <c r="B73">
        <v>8836734693.8775997</v>
      </c>
      <c r="C73">
        <v>-19.091622999999998</v>
      </c>
      <c r="D73">
        <v>21.684818</v>
      </c>
      <c r="E73">
        <v>29.786867000000001</v>
      </c>
      <c r="F73">
        <v>-89.417006999999998</v>
      </c>
      <c r="G73">
        <v>-8.1020479000000005</v>
      </c>
      <c r="H73" s="8"/>
      <c r="I73" s="6">
        <f t="shared" si="524"/>
        <v>9.3265306122449001</v>
      </c>
      <c r="J73" s="6">
        <f t="shared" si="525"/>
        <v>30.072507999999999</v>
      </c>
      <c r="K73" s="6">
        <f t="shared" si="526"/>
        <v>21.715147000000002</v>
      </c>
      <c r="L73" s="6">
        <f t="shared" si="538"/>
        <v>9.3265306122449001</v>
      </c>
      <c r="M73" s="84">
        <f t="shared" ref="M73:N73" si="570">C181</f>
        <v>27.270596000000001</v>
      </c>
      <c r="N73" s="84">
        <f t="shared" si="570"/>
        <v>18.603189</v>
      </c>
      <c r="O73" s="84">
        <f t="shared" si="540"/>
        <v>9.3265306122449001</v>
      </c>
      <c r="P73" s="84">
        <f t="shared" ref="P73:Q73" si="571">C285</f>
        <v>25.360088000000001</v>
      </c>
      <c r="Q73" s="84">
        <f t="shared" si="571"/>
        <v>16.378315000000001</v>
      </c>
      <c r="R73" s="84">
        <f t="shared" si="542"/>
        <v>9.3265306122449001</v>
      </c>
      <c r="S73" s="84">
        <f t="shared" ref="S73:T73" si="572">C389</f>
        <v>22.692678000000001</v>
      </c>
      <c r="T73" s="84">
        <f t="shared" si="572"/>
        <v>13.168920999999999</v>
      </c>
      <c r="U73" s="84">
        <f t="shared" si="544"/>
        <v>9.3265306122449001</v>
      </c>
      <c r="V73" s="84">
        <f t="shared" ref="V73:W73" si="573">C493</f>
        <v>15.177973</v>
      </c>
      <c r="W73" s="84">
        <f t="shared" si="573"/>
        <v>3.8047876</v>
      </c>
      <c r="Y73">
        <v>8836734693.8775997</v>
      </c>
      <c r="Z73">
        <v>-19.555565000000001</v>
      </c>
      <c r="AA73">
        <v>22.779747</v>
      </c>
      <c r="AB73">
        <v>31.292328000000001</v>
      </c>
      <c r="AC73">
        <v>-93.806404000000001</v>
      </c>
      <c r="AD73">
        <v>-8.5125799000000004</v>
      </c>
      <c r="AE73" s="8"/>
      <c r="AF73" s="6">
        <f t="shared" si="531"/>
        <v>9.3265306122449001</v>
      </c>
      <c r="AG73" s="6">
        <f t="shared" si="532"/>
        <v>30.801376000000001</v>
      </c>
      <c r="AH73" s="6">
        <f t="shared" si="533"/>
        <v>22.610196999999999</v>
      </c>
      <c r="AI73" s="6">
        <f t="shared" si="546"/>
        <v>9.3265306122449001</v>
      </c>
      <c r="AJ73" s="84">
        <f t="shared" ref="AJ73:AK73" si="574">Z181</f>
        <v>27.461233</v>
      </c>
      <c r="AK73" s="84">
        <f t="shared" si="574"/>
        <v>19.069666000000002</v>
      </c>
      <c r="AL73" s="84">
        <f t="shared" si="548"/>
        <v>9.3265306122449001</v>
      </c>
      <c r="AM73" s="43">
        <f t="shared" ref="AM73:AN73" si="575">Z285</f>
        <v>26.246637</v>
      </c>
      <c r="AN73" s="84">
        <f t="shared" si="575"/>
        <v>17.618458</v>
      </c>
      <c r="AO73" s="84">
        <f t="shared" si="550"/>
        <v>9.3265306122449001</v>
      </c>
      <c r="AP73" s="84">
        <f t="shared" ref="AP73:AQ73" si="576">Z389</f>
        <v>22.379095</v>
      </c>
      <c r="AQ73" s="84">
        <f t="shared" si="576"/>
        <v>13.258537</v>
      </c>
      <c r="AR73" s="84">
        <f t="shared" si="552"/>
        <v>9.3265306122449001</v>
      </c>
      <c r="AS73" s="84">
        <f t="shared" ref="AS73:AT73" si="577">Z493</f>
        <v>16.303608000000001</v>
      </c>
      <c r="AT73" s="84">
        <f t="shared" si="577"/>
        <v>5.5559225000000003</v>
      </c>
    </row>
    <row r="74" spans="2:46" x14ac:dyDescent="0.25">
      <c r="B74">
        <v>8959183673.4694004</v>
      </c>
      <c r="C74">
        <v>-19.169878000000001</v>
      </c>
      <c r="D74">
        <v>21.873947000000001</v>
      </c>
      <c r="E74">
        <v>30.078526</v>
      </c>
      <c r="F74">
        <v>-87.432991000000001</v>
      </c>
      <c r="G74">
        <v>-8.2045773999999998</v>
      </c>
      <c r="H74" s="8"/>
      <c r="I74" s="6">
        <f t="shared" si="524"/>
        <v>9.4489795918367001</v>
      </c>
      <c r="J74" s="6">
        <f t="shared" si="525"/>
        <v>30.183060000000001</v>
      </c>
      <c r="K74" s="6">
        <f t="shared" si="526"/>
        <v>21.845465000000001</v>
      </c>
      <c r="L74" s="6">
        <f t="shared" si="538"/>
        <v>9.4489795918367001</v>
      </c>
      <c r="M74" s="84">
        <f t="shared" ref="M74:N74" si="578">C182</f>
        <v>27.664149999999999</v>
      </c>
      <c r="N74" s="84">
        <f t="shared" si="578"/>
        <v>19.084154000000002</v>
      </c>
      <c r="O74" s="84">
        <f t="shared" si="540"/>
        <v>9.4489795918367001</v>
      </c>
      <c r="P74" s="84">
        <f t="shared" ref="P74:Q74" si="579">C286</f>
        <v>25.670338000000001</v>
      </c>
      <c r="Q74" s="84">
        <f t="shared" si="579"/>
        <v>16.826725</v>
      </c>
      <c r="R74" s="84">
        <f t="shared" si="542"/>
        <v>9.4489795918367001</v>
      </c>
      <c r="S74" s="84">
        <f t="shared" ref="S74:T74" si="580">C390</f>
        <v>23.403203999999999</v>
      </c>
      <c r="T74" s="84">
        <f t="shared" si="580"/>
        <v>14.090878</v>
      </c>
      <c r="U74" s="84">
        <f t="shared" si="544"/>
        <v>9.4489795918367001</v>
      </c>
      <c r="V74" s="84">
        <f t="shared" ref="V74:W74" si="581">C494</f>
        <v>16.100363000000002</v>
      </c>
      <c r="W74" s="84">
        <f t="shared" si="581"/>
        <v>5.2129731000000001</v>
      </c>
      <c r="Y74">
        <v>8959183673.4694004</v>
      </c>
      <c r="Z74">
        <v>-19.456054999999999</v>
      </c>
      <c r="AA74">
        <v>23.336243</v>
      </c>
      <c r="AB74">
        <v>31.873238000000001</v>
      </c>
      <c r="AC74">
        <v>-89.839775000000003</v>
      </c>
      <c r="AD74">
        <v>-8.5369948999999998</v>
      </c>
      <c r="AE74" s="8"/>
      <c r="AF74" s="6">
        <f t="shared" si="531"/>
        <v>9.4489795918367001</v>
      </c>
      <c r="AG74" s="6">
        <f t="shared" si="532"/>
        <v>30.521021000000001</v>
      </c>
      <c r="AH74" s="6">
        <f t="shared" si="533"/>
        <v>22.438084</v>
      </c>
      <c r="AI74" s="6">
        <f t="shared" si="546"/>
        <v>9.4489795918367001</v>
      </c>
      <c r="AJ74" s="84">
        <f t="shared" ref="AJ74:AK74" si="582">Z182</f>
        <v>27.680637000000001</v>
      </c>
      <c r="AK74" s="84">
        <f t="shared" si="582"/>
        <v>19.374275000000001</v>
      </c>
      <c r="AL74" s="84">
        <f t="shared" si="548"/>
        <v>9.4489795918367001</v>
      </c>
      <c r="AM74" s="43">
        <f t="shared" ref="AM74:AN74" si="583">Z286</f>
        <v>26.469435000000001</v>
      </c>
      <c r="AN74" s="84">
        <f t="shared" si="583"/>
        <v>17.917185</v>
      </c>
      <c r="AO74" s="84">
        <f t="shared" si="550"/>
        <v>9.4489795918367001</v>
      </c>
      <c r="AP74" s="84">
        <f t="shared" ref="AP74:AQ74" si="584">Z390</f>
        <v>22.902266000000001</v>
      </c>
      <c r="AQ74" s="84">
        <f t="shared" si="584"/>
        <v>13.861610000000001</v>
      </c>
      <c r="AR74" s="84">
        <f t="shared" si="552"/>
        <v>9.4489795918367001</v>
      </c>
      <c r="AS74" s="84">
        <f t="shared" ref="AS74:AT74" si="585">Z494</f>
        <v>17.604479000000001</v>
      </c>
      <c r="AT74" s="84">
        <f t="shared" si="585"/>
        <v>7.1053499999999996</v>
      </c>
    </row>
    <row r="75" spans="2:46" x14ac:dyDescent="0.25">
      <c r="B75">
        <v>9081632653.0611992</v>
      </c>
      <c r="C75">
        <v>-19.232084</v>
      </c>
      <c r="D75">
        <v>22.055842999999999</v>
      </c>
      <c r="E75">
        <v>30.366606000000001</v>
      </c>
      <c r="F75">
        <v>-90.874450999999993</v>
      </c>
      <c r="G75">
        <v>-8.3107623999999998</v>
      </c>
      <c r="H75" s="8"/>
      <c r="I75" s="6">
        <f t="shared" si="524"/>
        <v>9.5714285714285996</v>
      </c>
      <c r="J75" s="6">
        <f t="shared" si="525"/>
        <v>29.995338</v>
      </c>
      <c r="K75" s="6">
        <f t="shared" si="526"/>
        <v>21.558453</v>
      </c>
      <c r="L75" s="6">
        <f t="shared" si="538"/>
        <v>9.5714285714285996</v>
      </c>
      <c r="M75" s="84">
        <f t="shared" ref="M75:N75" si="586">C183</f>
        <v>27.632542000000001</v>
      </c>
      <c r="N75" s="84">
        <f t="shared" si="586"/>
        <v>18.984933999999999</v>
      </c>
      <c r="O75" s="84">
        <f t="shared" si="540"/>
        <v>9.5714285714285996</v>
      </c>
      <c r="P75" s="84">
        <f t="shared" ref="P75:Q75" si="587">C287</f>
        <v>25.848666999999999</v>
      </c>
      <c r="Q75" s="84">
        <f t="shared" si="587"/>
        <v>16.944817</v>
      </c>
      <c r="R75" s="84">
        <f t="shared" si="542"/>
        <v>9.5714285714285996</v>
      </c>
      <c r="S75" s="84">
        <f t="shared" ref="S75:T75" si="588">C391</f>
        <v>22.938738000000001</v>
      </c>
      <c r="T75" s="84">
        <f t="shared" si="588"/>
        <v>13.519176</v>
      </c>
      <c r="U75" s="84">
        <f t="shared" si="544"/>
        <v>9.5714285714285996</v>
      </c>
      <c r="V75" s="84">
        <f t="shared" ref="V75:W75" si="589">C495</f>
        <v>15.598074</v>
      </c>
      <c r="W75" s="84">
        <f t="shared" si="589"/>
        <v>4.3354616000000004</v>
      </c>
      <c r="Y75">
        <v>9081632653.0611992</v>
      </c>
      <c r="Z75">
        <v>-19.463630999999999</v>
      </c>
      <c r="AA75">
        <v>23.480953</v>
      </c>
      <c r="AB75">
        <v>31.974744999999999</v>
      </c>
      <c r="AC75">
        <v>-95.797027999999997</v>
      </c>
      <c r="AD75">
        <v>-8.4937906000000005</v>
      </c>
      <c r="AE75" s="8"/>
      <c r="AF75" s="6">
        <f t="shared" si="531"/>
        <v>9.5714285714285996</v>
      </c>
      <c r="AG75" s="6">
        <f t="shared" si="532"/>
        <v>29.853259999999999</v>
      </c>
      <c r="AH75" s="6">
        <f t="shared" si="533"/>
        <v>21.663627999999999</v>
      </c>
      <c r="AI75" s="6">
        <f t="shared" si="546"/>
        <v>9.5714285714285996</v>
      </c>
      <c r="AJ75" s="84">
        <f t="shared" ref="AJ75:AK75" si="590">Z183</f>
        <v>27.364298000000002</v>
      </c>
      <c r="AK75" s="84">
        <f t="shared" si="590"/>
        <v>18.93432</v>
      </c>
      <c r="AL75" s="84">
        <f t="shared" si="548"/>
        <v>9.5714285714285996</v>
      </c>
      <c r="AM75" s="43">
        <f t="shared" ref="AM75:AN75" si="591">Z287</f>
        <v>26.348548999999998</v>
      </c>
      <c r="AN75" s="84">
        <f t="shared" si="591"/>
        <v>17.640331</v>
      </c>
      <c r="AO75" s="84">
        <f t="shared" si="550"/>
        <v>9.5714285714285996</v>
      </c>
      <c r="AP75" s="84">
        <f t="shared" ref="AP75:AQ75" si="592">Z391</f>
        <v>22.644459000000001</v>
      </c>
      <c r="AQ75" s="84">
        <f t="shared" si="592"/>
        <v>13.371544</v>
      </c>
      <c r="AR75" s="84">
        <f t="shared" si="552"/>
        <v>9.5714285714285996</v>
      </c>
      <c r="AS75" s="84">
        <f t="shared" ref="AS75:AT75" si="593">Z495</f>
        <v>18.052837</v>
      </c>
      <c r="AT75" s="84">
        <f t="shared" si="593"/>
        <v>7.1313725000000003</v>
      </c>
    </row>
    <row r="76" spans="2:46" x14ac:dyDescent="0.25">
      <c r="B76">
        <v>9204081632.6530991</v>
      </c>
      <c r="C76">
        <v>-19.419429999999998</v>
      </c>
      <c r="D76">
        <v>22.109812000000002</v>
      </c>
      <c r="E76">
        <v>30.460377000000001</v>
      </c>
      <c r="F76">
        <v>-91.491805999999997</v>
      </c>
      <c r="G76">
        <v>-8.3505658999999994</v>
      </c>
      <c r="H76" s="8"/>
      <c r="I76" s="6">
        <f t="shared" si="524"/>
        <v>9.6938775510203996</v>
      </c>
      <c r="J76" s="6">
        <f t="shared" si="525"/>
        <v>30.342597999999999</v>
      </c>
      <c r="K76" s="6">
        <f t="shared" si="526"/>
        <v>21.857651000000001</v>
      </c>
      <c r="L76" s="6">
        <f t="shared" si="538"/>
        <v>9.6938775510203996</v>
      </c>
      <c r="M76" s="84">
        <f t="shared" ref="M76:N76" si="594">C184</f>
        <v>27.991619</v>
      </c>
      <c r="N76" s="84">
        <f t="shared" si="594"/>
        <v>19.317135</v>
      </c>
      <c r="O76" s="84">
        <f t="shared" si="540"/>
        <v>9.6938775510203996</v>
      </c>
      <c r="P76" s="84">
        <f t="shared" ref="P76:Q76" si="595">C288</f>
        <v>26.592243</v>
      </c>
      <c r="Q76" s="84">
        <f t="shared" si="595"/>
        <v>17.679739000000001</v>
      </c>
      <c r="R76" s="84">
        <f t="shared" si="542"/>
        <v>9.6938775510203996</v>
      </c>
      <c r="S76" s="84">
        <f t="shared" ref="S76:T76" si="596">C392</f>
        <v>23.541585999999999</v>
      </c>
      <c r="T76" s="84">
        <f t="shared" si="596"/>
        <v>14.142521</v>
      </c>
      <c r="U76" s="84">
        <f t="shared" si="544"/>
        <v>9.6938775510203996</v>
      </c>
      <c r="V76" s="84">
        <f t="shared" ref="V76:W76" si="597">C496</f>
        <v>16.41489</v>
      </c>
      <c r="W76" s="84">
        <f t="shared" si="597"/>
        <v>5.4450436</v>
      </c>
      <c r="Y76">
        <v>9204081632.6530991</v>
      </c>
      <c r="Z76">
        <v>-19.407045</v>
      </c>
      <c r="AA76">
        <v>23.824455</v>
      </c>
      <c r="AB76">
        <v>32.188389000000001</v>
      </c>
      <c r="AC76">
        <v>-94.229111000000003</v>
      </c>
      <c r="AD76">
        <v>-8.3639335999999993</v>
      </c>
      <c r="AE76" s="8"/>
      <c r="AF76" s="6">
        <f t="shared" si="531"/>
        <v>9.6938775510203996</v>
      </c>
      <c r="AG76" s="6">
        <f t="shared" si="532"/>
        <v>29.957819000000001</v>
      </c>
      <c r="AH76" s="6">
        <f t="shared" si="533"/>
        <v>21.690804</v>
      </c>
      <c r="AI76" s="6">
        <f t="shared" si="546"/>
        <v>9.6938775510203996</v>
      </c>
      <c r="AJ76" s="84">
        <f t="shared" ref="AJ76:AK76" si="598">Z184</f>
        <v>27.250503999999999</v>
      </c>
      <c r="AK76" s="84">
        <f t="shared" si="598"/>
        <v>18.733910000000002</v>
      </c>
      <c r="AL76" s="84">
        <f t="shared" si="548"/>
        <v>9.6938775510203996</v>
      </c>
      <c r="AM76" s="43">
        <f t="shared" ref="AM76:AN76" si="599">Z288</f>
        <v>26.376446000000001</v>
      </c>
      <c r="AN76" s="84">
        <f t="shared" si="599"/>
        <v>17.576650999999998</v>
      </c>
      <c r="AO76" s="84">
        <f t="shared" si="550"/>
        <v>9.6938775510203996</v>
      </c>
      <c r="AP76" s="84">
        <f t="shared" ref="AP76:AQ76" si="600">Z392</f>
        <v>23.149092</v>
      </c>
      <c r="AQ76" s="84">
        <f t="shared" si="600"/>
        <v>13.794674000000001</v>
      </c>
      <c r="AR76" s="84">
        <f t="shared" si="552"/>
        <v>9.6938775510203996</v>
      </c>
      <c r="AS76" s="84">
        <f t="shared" ref="AS76:AT76" si="601">Z496</f>
        <v>18.909538000000001</v>
      </c>
      <c r="AT76" s="84">
        <f t="shared" si="601"/>
        <v>8.0695858000000005</v>
      </c>
    </row>
    <row r="77" spans="2:46" x14ac:dyDescent="0.25">
      <c r="B77">
        <v>9326530612.2448997</v>
      </c>
      <c r="C77">
        <v>-19.322217999999999</v>
      </c>
      <c r="D77">
        <v>21.715147000000002</v>
      </c>
      <c r="E77">
        <v>30.072507999999999</v>
      </c>
      <c r="F77">
        <v>-88.213813999999999</v>
      </c>
      <c r="G77">
        <v>-8.3573608000000004</v>
      </c>
      <c r="H77" s="8"/>
      <c r="I77" s="6">
        <f t="shared" si="524"/>
        <v>9.8163265306121996</v>
      </c>
      <c r="J77" s="6">
        <f t="shared" si="525"/>
        <v>30.433250000000001</v>
      </c>
      <c r="K77" s="6">
        <f t="shared" si="526"/>
        <v>21.894196000000001</v>
      </c>
      <c r="L77" s="6">
        <f t="shared" si="538"/>
        <v>9.8163265306121996</v>
      </c>
      <c r="M77" s="84">
        <f t="shared" ref="M77:N77" si="602">C185</f>
        <v>27.863916</v>
      </c>
      <c r="N77" s="84">
        <f t="shared" si="602"/>
        <v>19.135308999999999</v>
      </c>
      <c r="O77" s="84">
        <f t="shared" si="540"/>
        <v>9.8163265306121996</v>
      </c>
      <c r="P77" s="84">
        <f t="shared" ref="P77:Q77" si="603">C289</f>
        <v>27.290959999999998</v>
      </c>
      <c r="Q77" s="84">
        <f t="shared" si="603"/>
        <v>18.323039999999999</v>
      </c>
      <c r="R77" s="84">
        <f t="shared" si="542"/>
        <v>9.8163265306121996</v>
      </c>
      <c r="S77" s="84">
        <f t="shared" ref="S77:T77" si="604">C393</f>
        <v>22.857462000000002</v>
      </c>
      <c r="T77" s="84">
        <f t="shared" si="604"/>
        <v>13.363668000000001</v>
      </c>
      <c r="U77" s="84">
        <f t="shared" si="544"/>
        <v>9.8163265306121996</v>
      </c>
      <c r="V77" s="84">
        <f t="shared" ref="V77:W77" si="605">C497</f>
        <v>16.058572999999999</v>
      </c>
      <c r="W77" s="84">
        <f t="shared" si="605"/>
        <v>4.8229737000000004</v>
      </c>
      <c r="Y77">
        <v>9326530612.2448997</v>
      </c>
      <c r="Z77">
        <v>-19.096354999999999</v>
      </c>
      <c r="AA77">
        <v>22.610196999999999</v>
      </c>
      <c r="AB77">
        <v>30.801376000000001</v>
      </c>
      <c r="AC77">
        <v>-90.821686</v>
      </c>
      <c r="AD77">
        <v>-8.1911792999999999</v>
      </c>
      <c r="AE77" s="8"/>
      <c r="AF77" s="6">
        <f t="shared" si="531"/>
        <v>9.8163265306121996</v>
      </c>
      <c r="AG77" s="6">
        <f t="shared" si="532"/>
        <v>29.749365000000001</v>
      </c>
      <c r="AH77" s="6">
        <f t="shared" si="533"/>
        <v>21.413430999999999</v>
      </c>
      <c r="AI77" s="6">
        <f t="shared" si="546"/>
        <v>9.8163265306121996</v>
      </c>
      <c r="AJ77" s="84">
        <f t="shared" ref="AJ77:AK77" si="606">Z185</f>
        <v>26.896792999999999</v>
      </c>
      <c r="AK77" s="84">
        <f t="shared" si="606"/>
        <v>18.315843999999998</v>
      </c>
      <c r="AL77" s="84">
        <f t="shared" si="548"/>
        <v>9.8163265306121996</v>
      </c>
      <c r="AM77" s="43">
        <f t="shared" ref="AM77:AN77" si="607">Z289</f>
        <v>26.480848000000002</v>
      </c>
      <c r="AN77" s="84">
        <f t="shared" si="607"/>
        <v>17.611730999999999</v>
      </c>
      <c r="AO77" s="84">
        <f t="shared" si="550"/>
        <v>9.8163265306121996</v>
      </c>
      <c r="AP77" s="84">
        <f t="shared" ref="AP77:AQ77" si="608">Z393</f>
        <v>23.03886</v>
      </c>
      <c r="AQ77" s="84">
        <f t="shared" si="608"/>
        <v>13.597303</v>
      </c>
      <c r="AR77" s="84">
        <f t="shared" si="552"/>
        <v>9.8163265306121996</v>
      </c>
      <c r="AS77" s="84">
        <f t="shared" ref="AS77:AT77" si="609">Z497</f>
        <v>18.976711000000002</v>
      </c>
      <c r="AT77" s="84">
        <f t="shared" si="609"/>
        <v>8.0018844999999992</v>
      </c>
    </row>
    <row r="78" spans="2:46" x14ac:dyDescent="0.25">
      <c r="B78">
        <v>9448979591.8367004</v>
      </c>
      <c r="C78">
        <v>-19.188452000000002</v>
      </c>
      <c r="D78">
        <v>21.845465000000001</v>
      </c>
      <c r="E78">
        <v>30.183060000000001</v>
      </c>
      <c r="F78">
        <v>-88.375564999999995</v>
      </c>
      <c r="G78">
        <v>-8.3375959000000002</v>
      </c>
      <c r="H78" s="8"/>
      <c r="I78" s="6">
        <f t="shared" si="524"/>
        <v>9.9387755102040991</v>
      </c>
      <c r="J78" s="6">
        <f t="shared" si="525"/>
        <v>30.888945</v>
      </c>
      <c r="K78" s="6">
        <f t="shared" si="526"/>
        <v>22.322264000000001</v>
      </c>
      <c r="L78" s="6">
        <f t="shared" si="538"/>
        <v>9.9387755102040991</v>
      </c>
      <c r="M78" s="84">
        <f t="shared" ref="M78:N78" si="610">C186</f>
        <v>28.643899999999999</v>
      </c>
      <c r="N78" s="84">
        <f t="shared" si="610"/>
        <v>19.863154999999999</v>
      </c>
      <c r="O78" s="84">
        <f t="shared" si="540"/>
        <v>9.9387755102040991</v>
      </c>
      <c r="P78" s="84">
        <f t="shared" ref="P78:Q78" si="611">C290</f>
        <v>28.051093999999999</v>
      </c>
      <c r="Q78" s="84">
        <f t="shared" si="611"/>
        <v>19.043741000000001</v>
      </c>
      <c r="R78" s="84">
        <f t="shared" si="542"/>
        <v>9.9387755102040991</v>
      </c>
      <c r="S78" s="84">
        <f t="shared" ref="S78:T78" si="612">C394</f>
        <v>22.872578000000001</v>
      </c>
      <c r="T78" s="84">
        <f t="shared" si="612"/>
        <v>13.344193000000001</v>
      </c>
      <c r="U78" s="84">
        <f t="shared" si="544"/>
        <v>9.9387755102040991</v>
      </c>
      <c r="V78" s="84">
        <f t="shared" ref="V78:W78" si="613">C498</f>
        <v>16.536791000000001</v>
      </c>
      <c r="W78" s="84">
        <f t="shared" si="613"/>
        <v>5.3188782000000003</v>
      </c>
      <c r="Y78">
        <v>9448979591.8367004</v>
      </c>
      <c r="Z78">
        <v>-18.931775999999999</v>
      </c>
      <c r="AA78">
        <v>22.438084</v>
      </c>
      <c r="AB78">
        <v>30.521021000000001</v>
      </c>
      <c r="AC78">
        <v>-86.915915999999996</v>
      </c>
      <c r="AD78">
        <v>-8.0829363000000001</v>
      </c>
      <c r="AE78" s="8"/>
      <c r="AF78" s="6">
        <f t="shared" si="531"/>
        <v>9.9387755102040991</v>
      </c>
      <c r="AG78" s="6">
        <f t="shared" si="532"/>
        <v>30.862287999999999</v>
      </c>
      <c r="AH78" s="6">
        <f t="shared" si="533"/>
        <v>22.445661999999999</v>
      </c>
      <c r="AI78" s="6">
        <f t="shared" si="546"/>
        <v>9.9387755102040991</v>
      </c>
      <c r="AJ78" s="84">
        <f t="shared" ref="AJ78:AK78" si="614">Z186</f>
        <v>27.590519</v>
      </c>
      <c r="AK78" s="84">
        <f t="shared" si="614"/>
        <v>18.919101999999999</v>
      </c>
      <c r="AL78" s="84">
        <f t="shared" si="548"/>
        <v>9.9387755102040991</v>
      </c>
      <c r="AM78" s="43">
        <f t="shared" ref="AM78:AN78" si="615">Z290</f>
        <v>27.140806000000001</v>
      </c>
      <c r="AN78" s="84">
        <f t="shared" si="615"/>
        <v>18.195927000000001</v>
      </c>
      <c r="AO78" s="84">
        <f t="shared" si="550"/>
        <v>9.9387755102040991</v>
      </c>
      <c r="AP78" s="84">
        <f t="shared" ref="AP78:AQ78" si="616">Z394</f>
        <v>23.007071</v>
      </c>
      <c r="AQ78" s="84">
        <f t="shared" si="616"/>
        <v>13.494119</v>
      </c>
      <c r="AR78" s="84">
        <f t="shared" si="552"/>
        <v>9.9387755102040991</v>
      </c>
      <c r="AS78" s="84">
        <f t="shared" ref="AS78:AT78" si="617">Z498</f>
        <v>18.943194999999999</v>
      </c>
      <c r="AT78" s="84">
        <f t="shared" si="617"/>
        <v>7.8962016000000004</v>
      </c>
    </row>
    <row r="79" spans="2:46" x14ac:dyDescent="0.25">
      <c r="B79">
        <v>9571428571.4286003</v>
      </c>
      <c r="C79">
        <v>-19.241033999999999</v>
      </c>
      <c r="D79">
        <v>21.558453</v>
      </c>
      <c r="E79">
        <v>29.995338</v>
      </c>
      <c r="F79">
        <v>-91.738524999999996</v>
      </c>
      <c r="G79">
        <v>-8.4368876999999998</v>
      </c>
      <c r="H79" s="8"/>
      <c r="I79" s="6">
        <f t="shared" si="524"/>
        <v>10.061224489796</v>
      </c>
      <c r="J79" s="6">
        <f t="shared" si="525"/>
        <v>30.571885999999999</v>
      </c>
      <c r="K79" s="6">
        <f t="shared" si="526"/>
        <v>21.993341000000001</v>
      </c>
      <c r="L79" s="6">
        <f t="shared" si="538"/>
        <v>10.061224489796</v>
      </c>
      <c r="M79" s="84">
        <f t="shared" ref="M79:N79" si="618">C187</f>
        <v>28.219919000000001</v>
      </c>
      <c r="N79" s="84">
        <f t="shared" si="618"/>
        <v>19.434574000000001</v>
      </c>
      <c r="O79" s="84">
        <f t="shared" si="540"/>
        <v>10.061224489796</v>
      </c>
      <c r="P79" s="84">
        <f t="shared" ref="P79:Q79" si="619">C291</f>
        <v>27.943583</v>
      </c>
      <c r="Q79" s="84">
        <f t="shared" si="619"/>
        <v>18.938403999999998</v>
      </c>
      <c r="R79" s="84">
        <f t="shared" si="542"/>
        <v>10.061224489796</v>
      </c>
      <c r="S79" s="84">
        <f t="shared" ref="S79:T79" si="620">C395</f>
        <v>22.408110000000001</v>
      </c>
      <c r="T79" s="84">
        <f t="shared" si="620"/>
        <v>12.862387</v>
      </c>
      <c r="U79" s="84">
        <f t="shared" si="544"/>
        <v>10.061224489796</v>
      </c>
      <c r="V79" s="84">
        <f t="shared" ref="V79:W79" si="621">C499</f>
        <v>16.876379</v>
      </c>
      <c r="W79" s="84">
        <f t="shared" si="621"/>
        <v>5.5782832999999998</v>
      </c>
      <c r="Y79">
        <v>9571428571.4286003</v>
      </c>
      <c r="Z79">
        <v>-18.996775</v>
      </c>
      <c r="AA79">
        <v>21.663627999999999</v>
      </c>
      <c r="AB79">
        <v>29.853259999999999</v>
      </c>
      <c r="AC79">
        <v>-91.965621999999996</v>
      </c>
      <c r="AD79">
        <v>-8.1896315000000008</v>
      </c>
      <c r="AE79" s="8"/>
      <c r="AF79" s="6">
        <f t="shared" si="531"/>
        <v>10.061224489796</v>
      </c>
      <c r="AG79" s="6">
        <f t="shared" si="532"/>
        <v>31.578164999999998</v>
      </c>
      <c r="AH79" s="6">
        <f t="shared" si="533"/>
        <v>23.118441000000001</v>
      </c>
      <c r="AI79" s="6">
        <f t="shared" si="546"/>
        <v>10.061224489796</v>
      </c>
      <c r="AJ79" s="84">
        <f t="shared" ref="AJ79:AK79" si="622">Z187</f>
        <v>28.091190000000001</v>
      </c>
      <c r="AK79" s="84">
        <f t="shared" si="622"/>
        <v>19.407634999999999</v>
      </c>
      <c r="AL79" s="84">
        <f t="shared" si="548"/>
        <v>10.061224489796</v>
      </c>
      <c r="AM79" s="43">
        <f t="shared" ref="AM79:AN79" si="623">Z291</f>
        <v>27.285772000000001</v>
      </c>
      <c r="AN79" s="84">
        <f t="shared" si="623"/>
        <v>18.343954</v>
      </c>
      <c r="AO79" s="84">
        <f t="shared" si="550"/>
        <v>10.061224489796</v>
      </c>
      <c r="AP79" s="84">
        <f t="shared" ref="AP79:AQ79" si="624">Z395</f>
        <v>22.785889000000001</v>
      </c>
      <c r="AQ79" s="84">
        <f t="shared" si="624"/>
        <v>13.275782</v>
      </c>
      <c r="AR79" s="84">
        <f t="shared" si="552"/>
        <v>10.061224489796</v>
      </c>
      <c r="AS79" s="84">
        <f t="shared" ref="AS79:AT79" si="625">Z499</f>
        <v>19.044498000000001</v>
      </c>
      <c r="AT79" s="84">
        <f t="shared" si="625"/>
        <v>7.9999104000000001</v>
      </c>
    </row>
    <row r="80" spans="2:46" x14ac:dyDescent="0.25">
      <c r="B80">
        <v>9693877551.0203991</v>
      </c>
      <c r="C80">
        <v>-19.541436999999998</v>
      </c>
      <c r="D80">
        <v>21.857651000000001</v>
      </c>
      <c r="E80">
        <v>30.342597999999999</v>
      </c>
      <c r="F80">
        <v>-87.149390999999994</v>
      </c>
      <c r="G80">
        <v>-8.4849490999999997</v>
      </c>
      <c r="H80" s="8"/>
      <c r="I80" s="6">
        <f t="shared" si="524"/>
        <v>10.183673469388001</v>
      </c>
      <c r="J80" s="6">
        <f t="shared" si="525"/>
        <v>29.539555</v>
      </c>
      <c r="K80" s="6">
        <f t="shared" si="526"/>
        <v>21.039235999999999</v>
      </c>
      <c r="L80" s="6">
        <f t="shared" si="538"/>
        <v>10.183673469388001</v>
      </c>
      <c r="M80" s="84">
        <f t="shared" ref="M80:N80" si="626">C188</f>
        <v>28.413294</v>
      </c>
      <c r="N80" s="84">
        <f t="shared" si="626"/>
        <v>19.728210000000001</v>
      </c>
      <c r="O80" s="84">
        <f t="shared" si="540"/>
        <v>10.183673469388001</v>
      </c>
      <c r="P80" s="84">
        <f t="shared" ref="P80:Q80" si="627">C292</f>
        <v>27.472265</v>
      </c>
      <c r="Q80" s="84">
        <f t="shared" si="627"/>
        <v>18.569506000000001</v>
      </c>
      <c r="R80" s="84">
        <f t="shared" si="542"/>
        <v>10.183673469388001</v>
      </c>
      <c r="S80" s="84">
        <f t="shared" ref="S80:T80" si="628">C396</f>
        <v>22.033512000000002</v>
      </c>
      <c r="T80" s="84">
        <f t="shared" si="628"/>
        <v>12.551691999999999</v>
      </c>
      <c r="U80" s="84">
        <f t="shared" si="544"/>
        <v>10.183673469388001</v>
      </c>
      <c r="V80" s="84">
        <f t="shared" ref="V80:W80" si="629">C500</f>
        <v>16.943809999999999</v>
      </c>
      <c r="W80" s="84">
        <f t="shared" si="629"/>
        <v>5.6339883999999998</v>
      </c>
      <c r="Y80">
        <v>9693877551.0203991</v>
      </c>
      <c r="Z80">
        <v>-19.383852000000001</v>
      </c>
      <c r="AA80">
        <v>21.690804</v>
      </c>
      <c r="AB80">
        <v>29.957819000000001</v>
      </c>
      <c r="AC80">
        <v>-87.037436999999997</v>
      </c>
      <c r="AD80">
        <v>-8.2670154999999994</v>
      </c>
      <c r="AE80" s="8"/>
      <c r="AF80" s="6">
        <f t="shared" si="531"/>
        <v>10.183673469388001</v>
      </c>
      <c r="AG80" s="6">
        <f t="shared" si="532"/>
        <v>31.541048</v>
      </c>
      <c r="AH80" s="6">
        <f t="shared" si="533"/>
        <v>23.090906</v>
      </c>
      <c r="AI80" s="6">
        <f t="shared" si="546"/>
        <v>10.183673469388001</v>
      </c>
      <c r="AJ80" s="84">
        <f t="shared" ref="AJ80:AK80" si="630">Z188</f>
        <v>28.906713</v>
      </c>
      <c r="AK80" s="84">
        <f t="shared" si="630"/>
        <v>20.270244999999999</v>
      </c>
      <c r="AL80" s="84">
        <f t="shared" si="548"/>
        <v>10.183673469388001</v>
      </c>
      <c r="AM80" s="43">
        <f t="shared" ref="AM80:AN80" si="631">Z292</f>
        <v>27.166107</v>
      </c>
      <c r="AN80" s="84">
        <f t="shared" si="631"/>
        <v>18.269487000000002</v>
      </c>
      <c r="AO80" s="84">
        <f t="shared" si="550"/>
        <v>10.183673469388001</v>
      </c>
      <c r="AP80" s="84">
        <f t="shared" ref="AP80:AQ80" si="632">Z396</f>
        <v>22.548925000000001</v>
      </c>
      <c r="AQ80" s="84">
        <f t="shared" si="632"/>
        <v>13.038557000000001</v>
      </c>
      <c r="AR80" s="84">
        <f t="shared" si="552"/>
        <v>10.183673469388001</v>
      </c>
      <c r="AS80" s="84">
        <f t="shared" ref="AS80:AT80" si="633">Z500</f>
        <v>18.641345999999999</v>
      </c>
      <c r="AT80" s="84">
        <f t="shared" si="633"/>
        <v>7.4864192000000003</v>
      </c>
    </row>
    <row r="81" spans="2:46" x14ac:dyDescent="0.25">
      <c r="B81">
        <v>9816326530.6121998</v>
      </c>
      <c r="C81">
        <v>-19.402103</v>
      </c>
      <c r="D81">
        <v>21.894196000000001</v>
      </c>
      <c r="E81">
        <v>30.433250000000001</v>
      </c>
      <c r="F81">
        <v>-90.811706999999998</v>
      </c>
      <c r="G81">
        <v>-8.5390557999999999</v>
      </c>
      <c r="H81" s="8"/>
      <c r="I81" s="6">
        <f t="shared" si="524"/>
        <v>10.30612244898</v>
      </c>
      <c r="J81" s="6">
        <f t="shared" si="525"/>
        <v>29.805681</v>
      </c>
      <c r="K81" s="6">
        <f t="shared" si="526"/>
        <v>21.413354999999999</v>
      </c>
      <c r="L81" s="6">
        <f t="shared" si="538"/>
        <v>10.30612244898</v>
      </c>
      <c r="M81" s="84">
        <f t="shared" ref="M81:N81" si="634">C189</f>
        <v>28.320732</v>
      </c>
      <c r="N81" s="84">
        <f t="shared" si="634"/>
        <v>19.762369</v>
      </c>
      <c r="O81" s="84">
        <f t="shared" si="540"/>
        <v>10.30612244898</v>
      </c>
      <c r="P81" s="84">
        <f t="shared" ref="P81:Q81" si="635">C293</f>
        <v>27.102142000000001</v>
      </c>
      <c r="Q81" s="84">
        <f t="shared" si="635"/>
        <v>18.317976000000002</v>
      </c>
      <c r="R81" s="84">
        <f t="shared" si="542"/>
        <v>10.30612244898</v>
      </c>
      <c r="S81" s="84">
        <f t="shared" ref="S81:T81" si="636">C397</f>
        <v>22.193473999999998</v>
      </c>
      <c r="T81" s="84">
        <f t="shared" si="636"/>
        <v>12.810311</v>
      </c>
      <c r="U81" s="84">
        <f t="shared" si="544"/>
        <v>10.30612244898</v>
      </c>
      <c r="V81" s="84">
        <f t="shared" ref="V81:W81" si="637">C501</f>
        <v>17.796489999999999</v>
      </c>
      <c r="W81" s="84">
        <f t="shared" si="637"/>
        <v>6.6656789999999999</v>
      </c>
      <c r="Y81">
        <v>9816326530.6121998</v>
      </c>
      <c r="Z81">
        <v>-19.214065999999999</v>
      </c>
      <c r="AA81">
        <v>21.413430999999999</v>
      </c>
      <c r="AB81">
        <v>29.749365000000001</v>
      </c>
      <c r="AC81">
        <v>-87.925835000000006</v>
      </c>
      <c r="AD81">
        <v>-8.3359345999999999</v>
      </c>
      <c r="AE81" s="8"/>
      <c r="AF81" s="6">
        <f t="shared" si="531"/>
        <v>10.30612244898</v>
      </c>
      <c r="AG81" s="6">
        <f t="shared" si="532"/>
        <v>31.073622</v>
      </c>
      <c r="AH81" s="6">
        <f t="shared" si="533"/>
        <v>22.711466000000001</v>
      </c>
      <c r="AI81" s="6">
        <f t="shared" si="546"/>
        <v>10.30612244898</v>
      </c>
      <c r="AJ81" s="84">
        <f t="shared" ref="AJ81:AK81" si="638">Z189</f>
        <v>29.192532</v>
      </c>
      <c r="AK81" s="84">
        <f t="shared" si="638"/>
        <v>20.659977000000001</v>
      </c>
      <c r="AL81" s="84">
        <f t="shared" si="548"/>
        <v>10.30612244898</v>
      </c>
      <c r="AM81" s="43">
        <f t="shared" ref="AM81:AN81" si="639">Z293</f>
        <v>26.914116</v>
      </c>
      <c r="AN81" s="84">
        <f t="shared" si="639"/>
        <v>18.105906999999998</v>
      </c>
      <c r="AO81" s="84">
        <f t="shared" si="550"/>
        <v>10.30612244898</v>
      </c>
      <c r="AP81" s="84">
        <f t="shared" ref="AP81:AQ81" si="640">Z397</f>
        <v>23.051561</v>
      </c>
      <c r="AQ81" s="84">
        <f t="shared" si="640"/>
        <v>13.613967000000001</v>
      </c>
      <c r="AR81" s="84">
        <f t="shared" si="552"/>
        <v>10.30612244898</v>
      </c>
      <c r="AS81" s="84">
        <f t="shared" ref="AS81:AT81" si="641">Z501</f>
        <v>18.922457000000001</v>
      </c>
      <c r="AT81" s="84">
        <f t="shared" si="641"/>
        <v>7.9110364999999998</v>
      </c>
    </row>
    <row r="82" spans="2:46" x14ac:dyDescent="0.25">
      <c r="B82">
        <v>9938775510.2040997</v>
      </c>
      <c r="C82">
        <v>-19.467707000000001</v>
      </c>
      <c r="D82">
        <v>22.322264000000001</v>
      </c>
      <c r="E82">
        <v>30.888945</v>
      </c>
      <c r="F82">
        <v>-92.637816999999998</v>
      </c>
      <c r="G82">
        <v>-8.5666819000000007</v>
      </c>
      <c r="H82" s="8"/>
      <c r="I82" s="6">
        <f t="shared" si="524"/>
        <v>10.428571428570999</v>
      </c>
      <c r="J82" s="6">
        <f t="shared" si="525"/>
        <v>29.627151000000001</v>
      </c>
      <c r="K82" s="6">
        <f t="shared" si="526"/>
        <v>21.229634999999998</v>
      </c>
      <c r="L82" s="6">
        <f t="shared" si="538"/>
        <v>10.428571428570999</v>
      </c>
      <c r="M82" s="84">
        <f t="shared" ref="M82:N82" si="642">C190</f>
        <v>28.982683000000002</v>
      </c>
      <c r="N82" s="84">
        <f t="shared" si="642"/>
        <v>20.412661</v>
      </c>
      <c r="O82" s="84">
        <f t="shared" si="540"/>
        <v>10.428571428570999</v>
      </c>
      <c r="P82" s="84">
        <f t="shared" ref="P82:Q82" si="643">C294</f>
        <v>26.82225</v>
      </c>
      <c r="Q82" s="84">
        <f t="shared" si="643"/>
        <v>17.986910000000002</v>
      </c>
      <c r="R82" s="84">
        <f t="shared" si="542"/>
        <v>10.428571428570999</v>
      </c>
      <c r="S82" s="84">
        <f t="shared" ref="S82:T82" si="644">C398</f>
        <v>22.74831</v>
      </c>
      <c r="T82" s="84">
        <f t="shared" si="644"/>
        <v>13.234408999999999</v>
      </c>
      <c r="U82" s="84">
        <f t="shared" si="544"/>
        <v>10.428571428570999</v>
      </c>
      <c r="V82" s="84">
        <f t="shared" ref="V82:W82" si="645">C502</f>
        <v>18.224899000000001</v>
      </c>
      <c r="W82" s="84">
        <f t="shared" si="645"/>
        <v>6.9085216999999997</v>
      </c>
      <c r="Y82">
        <v>9938775510.2040997</v>
      </c>
      <c r="Z82">
        <v>-19.257432999999999</v>
      </c>
      <c r="AA82">
        <v>22.445661999999999</v>
      </c>
      <c r="AB82">
        <v>30.862287999999999</v>
      </c>
      <c r="AC82">
        <v>-91.083359000000002</v>
      </c>
      <c r="AD82">
        <v>-8.4166278999999999</v>
      </c>
      <c r="AE82" s="8"/>
      <c r="AF82" s="6">
        <f t="shared" si="531"/>
        <v>10.428571428570999</v>
      </c>
      <c r="AG82" s="6">
        <f t="shared" si="532"/>
        <v>31.082602000000001</v>
      </c>
      <c r="AH82" s="6">
        <f t="shared" si="533"/>
        <v>22.691324000000002</v>
      </c>
      <c r="AI82" s="6">
        <f t="shared" si="546"/>
        <v>10.428571428570999</v>
      </c>
      <c r="AJ82" s="84">
        <f t="shared" ref="AJ82:AK82" si="646">Z190</f>
        <v>29.527602999999999</v>
      </c>
      <c r="AK82" s="84">
        <f t="shared" si="646"/>
        <v>20.941628000000001</v>
      </c>
      <c r="AL82" s="84">
        <f t="shared" si="548"/>
        <v>10.428571428570999</v>
      </c>
      <c r="AM82" s="43">
        <f t="shared" ref="AM82:AN82" si="647">Z294</f>
        <v>27.346959999999999</v>
      </c>
      <c r="AN82" s="84">
        <f t="shared" si="647"/>
        <v>18.44455</v>
      </c>
      <c r="AO82" s="84">
        <f t="shared" si="550"/>
        <v>10.428571428570999</v>
      </c>
      <c r="AP82" s="84">
        <f t="shared" ref="AP82:AQ82" si="648">Z398</f>
        <v>24.007725000000001</v>
      </c>
      <c r="AQ82" s="84">
        <f t="shared" si="648"/>
        <v>14.427299</v>
      </c>
      <c r="AR82" s="84">
        <f t="shared" si="552"/>
        <v>10.428571428570999</v>
      </c>
      <c r="AS82" s="84">
        <f t="shared" ref="AS82:AT82" si="649">Z502</f>
        <v>18.883852000000001</v>
      </c>
      <c r="AT82" s="84">
        <f t="shared" si="649"/>
        <v>7.6932067999999996</v>
      </c>
    </row>
    <row r="83" spans="2:46" x14ac:dyDescent="0.25">
      <c r="B83">
        <v>10061224489.796</v>
      </c>
      <c r="C83">
        <v>-19.700937</v>
      </c>
      <c r="D83">
        <v>21.993341000000001</v>
      </c>
      <c r="E83">
        <v>30.571885999999999</v>
      </c>
      <c r="F83">
        <v>-90.196297000000001</v>
      </c>
      <c r="G83">
        <v>-8.5785446000000007</v>
      </c>
      <c r="H83" s="8"/>
      <c r="I83" s="6">
        <f t="shared" si="524"/>
        <v>10.551020408163</v>
      </c>
      <c r="J83" s="6">
        <f t="shared" si="525"/>
        <v>30.314109999999999</v>
      </c>
      <c r="K83" s="6">
        <f t="shared" si="526"/>
        <v>21.918735999999999</v>
      </c>
      <c r="L83" s="6">
        <f t="shared" si="538"/>
        <v>10.551020408163</v>
      </c>
      <c r="M83" s="84">
        <f t="shared" ref="M83:N83" si="650">C191</f>
        <v>29.611115000000002</v>
      </c>
      <c r="N83" s="84">
        <f t="shared" si="650"/>
        <v>21.027739</v>
      </c>
      <c r="O83" s="84">
        <f t="shared" si="540"/>
        <v>10.551020408163</v>
      </c>
      <c r="P83" s="84">
        <f t="shared" ref="P83:Q83" si="651">C295</f>
        <v>26.897371</v>
      </c>
      <c r="Q83" s="84">
        <f t="shared" si="651"/>
        <v>18.005555999999999</v>
      </c>
      <c r="R83" s="84">
        <f t="shared" si="542"/>
        <v>10.551020408163</v>
      </c>
      <c r="S83" s="84">
        <f t="shared" ref="S83:T83" si="652">C399</f>
        <v>23.585735</v>
      </c>
      <c r="T83" s="84">
        <f t="shared" si="652"/>
        <v>13.972163999999999</v>
      </c>
      <c r="U83" s="84">
        <f t="shared" si="544"/>
        <v>10.551020408163</v>
      </c>
      <c r="V83" s="84">
        <f t="shared" ref="V83:W83" si="653">C503</f>
        <v>19.076595000000001</v>
      </c>
      <c r="W83" s="84">
        <f t="shared" si="653"/>
        <v>7.7352189999999998</v>
      </c>
      <c r="Y83">
        <v>10061224489.796</v>
      </c>
      <c r="Z83">
        <v>-19.679945</v>
      </c>
      <c r="AA83">
        <v>23.118441000000001</v>
      </c>
      <c r="AB83">
        <v>31.578164999999998</v>
      </c>
      <c r="AC83">
        <v>-94.119095000000002</v>
      </c>
      <c r="AD83">
        <v>-8.4597254</v>
      </c>
      <c r="AE83" s="8"/>
      <c r="AF83" s="6">
        <f t="shared" si="531"/>
        <v>10.551020408163</v>
      </c>
      <c r="AG83" s="6">
        <f t="shared" si="532"/>
        <v>30.909803</v>
      </c>
      <c r="AH83" s="6">
        <f t="shared" si="533"/>
        <v>22.498177999999999</v>
      </c>
      <c r="AI83" s="6">
        <f t="shared" si="546"/>
        <v>10.551020408163</v>
      </c>
      <c r="AJ83" s="84">
        <f t="shared" ref="AJ83:AK83" si="654">Z191</f>
        <v>29.541162</v>
      </c>
      <c r="AK83" s="84">
        <f t="shared" si="654"/>
        <v>20.896355</v>
      </c>
      <c r="AL83" s="84">
        <f t="shared" si="548"/>
        <v>10.551020408163</v>
      </c>
      <c r="AM83" s="43">
        <f t="shared" ref="AM83:AN83" si="655">Z295</f>
        <v>27.969207999999998</v>
      </c>
      <c r="AN83" s="84">
        <f t="shared" si="655"/>
        <v>18.959219000000001</v>
      </c>
      <c r="AO83" s="84">
        <f t="shared" si="550"/>
        <v>10.551020408163</v>
      </c>
      <c r="AP83" s="84">
        <f t="shared" ref="AP83:AQ83" si="656">Z399</f>
        <v>24.493193000000002</v>
      </c>
      <c r="AQ83" s="84">
        <f t="shared" si="656"/>
        <v>14.766538000000001</v>
      </c>
      <c r="AR83" s="84">
        <f t="shared" si="552"/>
        <v>10.551020408163</v>
      </c>
      <c r="AS83" s="84">
        <f t="shared" ref="AS83:AT83" si="657">Z503</f>
        <v>18.693778999999999</v>
      </c>
      <c r="AT83" s="84">
        <f t="shared" si="657"/>
        <v>7.3131814000000004</v>
      </c>
    </row>
    <row r="84" spans="2:46" x14ac:dyDescent="0.25">
      <c r="B84">
        <v>10183673469.388</v>
      </c>
      <c r="C84">
        <v>-19.492636000000001</v>
      </c>
      <c r="D84">
        <v>21.039235999999999</v>
      </c>
      <c r="E84">
        <v>29.539555</v>
      </c>
      <c r="F84">
        <v>-89.109772000000007</v>
      </c>
      <c r="G84">
        <v>-8.5003185000000006</v>
      </c>
      <c r="H84" s="8"/>
      <c r="I84" s="6">
        <f t="shared" si="524"/>
        <v>10.673469387754999</v>
      </c>
      <c r="J84" s="6">
        <f t="shared" si="525"/>
        <v>30.276966000000002</v>
      </c>
      <c r="K84" s="6">
        <f t="shared" si="526"/>
        <v>21.862015</v>
      </c>
      <c r="L84" s="6">
        <f t="shared" si="538"/>
        <v>10.673469387754999</v>
      </c>
      <c r="M84" s="84">
        <f t="shared" ref="M84:N84" si="658">C192</f>
        <v>30.133337000000001</v>
      </c>
      <c r="N84" s="84">
        <f t="shared" si="658"/>
        <v>21.515868999999999</v>
      </c>
      <c r="O84" s="84">
        <f t="shared" si="540"/>
        <v>10.673469387754999</v>
      </c>
      <c r="P84" s="84">
        <f t="shared" ref="P84:Q84" si="659">C296</f>
        <v>27.247828999999999</v>
      </c>
      <c r="Q84" s="84">
        <f t="shared" si="659"/>
        <v>18.272371</v>
      </c>
      <c r="R84" s="84">
        <f t="shared" si="542"/>
        <v>10.673469387754999</v>
      </c>
      <c r="S84" s="84">
        <f t="shared" ref="S84:T84" si="660">C400</f>
        <v>24.237774000000002</v>
      </c>
      <c r="T84" s="84">
        <f t="shared" si="660"/>
        <v>14.464472000000001</v>
      </c>
      <c r="U84" s="84">
        <f t="shared" si="544"/>
        <v>10.673469387754999</v>
      </c>
      <c r="V84" s="84">
        <f t="shared" ref="V84:W84" si="661">C504</f>
        <v>18.579139999999999</v>
      </c>
      <c r="W84" s="84">
        <f t="shared" si="661"/>
        <v>6.9474467999999998</v>
      </c>
      <c r="Y84">
        <v>10183673469.388</v>
      </c>
      <c r="Z84">
        <v>-19.362099000000001</v>
      </c>
      <c r="AA84">
        <v>23.090906</v>
      </c>
      <c r="AB84">
        <v>31.541048</v>
      </c>
      <c r="AC84">
        <v>-92.406616</v>
      </c>
      <c r="AD84">
        <v>-8.4501410000000003</v>
      </c>
      <c r="AE84" s="8"/>
      <c r="AF84" s="6">
        <f t="shared" si="531"/>
        <v>10.673469387754999</v>
      </c>
      <c r="AG84" s="6">
        <f t="shared" si="532"/>
        <v>31.235661</v>
      </c>
      <c r="AH84" s="6">
        <f t="shared" si="533"/>
        <v>22.824325999999999</v>
      </c>
      <c r="AI84" s="6">
        <f t="shared" si="546"/>
        <v>10.673469387754999</v>
      </c>
      <c r="AJ84" s="84">
        <f t="shared" ref="AJ84:AK84" si="662">Z192</f>
        <v>29.800471999999999</v>
      </c>
      <c r="AK84" s="84">
        <f t="shared" si="662"/>
        <v>21.138304000000002</v>
      </c>
      <c r="AL84" s="84">
        <f t="shared" si="548"/>
        <v>10.673469387754999</v>
      </c>
      <c r="AM84" s="43">
        <f t="shared" ref="AM84:AN84" si="663">Z296</f>
        <v>28.668520000000001</v>
      </c>
      <c r="AN84" s="84">
        <f t="shared" si="663"/>
        <v>19.607258000000002</v>
      </c>
      <c r="AO84" s="84">
        <f t="shared" si="550"/>
        <v>10.673469387754999</v>
      </c>
      <c r="AP84" s="84">
        <f t="shared" ref="AP84:AQ84" si="664">Z400</f>
        <v>25.017256</v>
      </c>
      <c r="AQ84" s="84">
        <f t="shared" si="664"/>
        <v>15.217675</v>
      </c>
      <c r="AR84" s="84">
        <f t="shared" si="552"/>
        <v>10.673469387754999</v>
      </c>
      <c r="AS84" s="84">
        <f t="shared" ref="AS84:AT84" si="665">Z504</f>
        <v>18.199466999999999</v>
      </c>
      <c r="AT84" s="84">
        <f t="shared" si="665"/>
        <v>6.6940293000000004</v>
      </c>
    </row>
    <row r="85" spans="2:46" x14ac:dyDescent="0.25">
      <c r="B85">
        <v>10306122448.98</v>
      </c>
      <c r="C85">
        <v>-19.312646999999998</v>
      </c>
      <c r="D85">
        <v>21.413354999999999</v>
      </c>
      <c r="E85">
        <v>29.805681</v>
      </c>
      <c r="F85">
        <v>-86.448006000000007</v>
      </c>
      <c r="G85">
        <v>-8.3923264</v>
      </c>
      <c r="H85" s="8"/>
      <c r="I85" s="6">
        <f t="shared" si="524"/>
        <v>10.795918367346999</v>
      </c>
      <c r="J85" s="6">
        <f t="shared" si="525"/>
        <v>31.408783</v>
      </c>
      <c r="K85" s="6">
        <f t="shared" si="526"/>
        <v>22.961577999999999</v>
      </c>
      <c r="L85" s="6">
        <f t="shared" si="538"/>
        <v>10.795918367346999</v>
      </c>
      <c r="M85" s="84">
        <f t="shared" ref="M85:N85" si="666">C193</f>
        <v>31.054832000000001</v>
      </c>
      <c r="N85" s="84">
        <f t="shared" si="666"/>
        <v>22.394594000000001</v>
      </c>
      <c r="O85" s="84">
        <f t="shared" si="540"/>
        <v>10.795918367346999</v>
      </c>
      <c r="P85" s="84">
        <f t="shared" ref="P85:Q85" si="667">C297</f>
        <v>27.906395</v>
      </c>
      <c r="Q85" s="84">
        <f t="shared" si="667"/>
        <v>18.870896999999999</v>
      </c>
      <c r="R85" s="84">
        <f t="shared" si="542"/>
        <v>10.795918367346999</v>
      </c>
      <c r="S85" s="84">
        <f t="shared" ref="S85:T85" si="668">C401</f>
        <v>24.609155999999999</v>
      </c>
      <c r="T85" s="84">
        <f t="shared" si="668"/>
        <v>14.784008</v>
      </c>
      <c r="U85" s="84">
        <f t="shared" si="544"/>
        <v>10.795918367346999</v>
      </c>
      <c r="V85" s="84">
        <f t="shared" ref="V85:W85" si="669">C505</f>
        <v>18.92165</v>
      </c>
      <c r="W85" s="84">
        <f t="shared" si="669"/>
        <v>7.3378743999999996</v>
      </c>
      <c r="Y85">
        <v>10306122448.98</v>
      </c>
      <c r="Z85">
        <v>-19.272326</v>
      </c>
      <c r="AA85">
        <v>22.711466000000001</v>
      </c>
      <c r="AB85">
        <v>31.073622</v>
      </c>
      <c r="AC85">
        <v>-90.962829999999997</v>
      </c>
      <c r="AD85">
        <v>-8.3621558999999994</v>
      </c>
      <c r="AE85" s="8"/>
      <c r="AF85" s="6">
        <f t="shared" si="531"/>
        <v>10.795918367346999</v>
      </c>
      <c r="AG85" s="6">
        <f t="shared" si="532"/>
        <v>31.366968</v>
      </c>
      <c r="AH85" s="6">
        <f t="shared" si="533"/>
        <v>22.918607999999999</v>
      </c>
      <c r="AI85" s="6">
        <f t="shared" si="546"/>
        <v>10.795918367346999</v>
      </c>
      <c r="AJ85" s="84">
        <f t="shared" ref="AJ85:AK85" si="670">Z193</f>
        <v>30.447496000000001</v>
      </c>
      <c r="AK85" s="84">
        <f t="shared" si="670"/>
        <v>21.720184</v>
      </c>
      <c r="AL85" s="84">
        <f t="shared" si="548"/>
        <v>10.795918367346999</v>
      </c>
      <c r="AM85" s="43">
        <f t="shared" ref="AM85:AN85" si="671">Z297</f>
        <v>29.222290000000001</v>
      </c>
      <c r="AN85" s="84">
        <f t="shared" si="671"/>
        <v>20.075918000000001</v>
      </c>
      <c r="AO85" s="84">
        <f t="shared" si="550"/>
        <v>10.795918367346999</v>
      </c>
      <c r="AP85" s="84">
        <f t="shared" ref="AP85:AQ85" si="672">Z401</f>
        <v>24.803311999999998</v>
      </c>
      <c r="AQ85" s="84">
        <f t="shared" si="672"/>
        <v>14.907991000000001</v>
      </c>
      <c r="AR85" s="84">
        <f t="shared" si="552"/>
        <v>10.795918367346999</v>
      </c>
      <c r="AS85" s="84">
        <f t="shared" ref="AS85:AT85" si="673">Z505</f>
        <v>17.656876</v>
      </c>
      <c r="AT85" s="84">
        <f t="shared" si="673"/>
        <v>5.9927238999999997</v>
      </c>
    </row>
    <row r="86" spans="2:46" x14ac:dyDescent="0.25">
      <c r="B86">
        <v>10428571428.570999</v>
      </c>
      <c r="C86">
        <v>-19.363652999999999</v>
      </c>
      <c r="D86">
        <v>21.229634999999998</v>
      </c>
      <c r="E86">
        <v>29.627151000000001</v>
      </c>
      <c r="F86">
        <v>-91.429152999999999</v>
      </c>
      <c r="G86">
        <v>-8.3975142999999992</v>
      </c>
      <c r="H86" s="8"/>
      <c r="I86" s="6">
        <f t="shared" si="524"/>
        <v>10.918367346938998</v>
      </c>
      <c r="J86" s="6">
        <f t="shared" si="525"/>
        <v>31.456253</v>
      </c>
      <c r="K86" s="6">
        <f t="shared" si="526"/>
        <v>22.978956</v>
      </c>
      <c r="L86" s="6">
        <f t="shared" si="538"/>
        <v>10.918367346938998</v>
      </c>
      <c r="M86" s="84">
        <f t="shared" ref="M86:N86" si="674">C194</f>
        <v>30.738168999999999</v>
      </c>
      <c r="N86" s="84">
        <f t="shared" si="674"/>
        <v>22.050415000000001</v>
      </c>
      <c r="O86" s="84">
        <f t="shared" si="540"/>
        <v>10.918367346938998</v>
      </c>
      <c r="P86" s="84">
        <f t="shared" ref="P86:Q86" si="675">C298</f>
        <v>27.824697</v>
      </c>
      <c r="Q86" s="84">
        <f t="shared" si="675"/>
        <v>18.746105</v>
      </c>
      <c r="R86" s="84">
        <f t="shared" si="542"/>
        <v>10.918367346938998</v>
      </c>
      <c r="S86" s="84">
        <f t="shared" ref="S86:T86" si="676">C402</f>
        <v>24.378734999999999</v>
      </c>
      <c r="T86" s="84">
        <f t="shared" si="676"/>
        <v>14.497605999999999</v>
      </c>
      <c r="U86" s="84">
        <f t="shared" si="544"/>
        <v>10.918367346938998</v>
      </c>
      <c r="V86" s="84">
        <f t="shared" ref="V86:W86" si="677">C506</f>
        <v>18.449079999999999</v>
      </c>
      <c r="W86" s="84">
        <f t="shared" si="677"/>
        <v>6.7828422000000002</v>
      </c>
      <c r="Y86">
        <v>10428571428.570999</v>
      </c>
      <c r="Z86">
        <v>-19.373166999999999</v>
      </c>
      <c r="AA86">
        <v>22.691324000000002</v>
      </c>
      <c r="AB86">
        <v>31.082602000000001</v>
      </c>
      <c r="AC86">
        <v>-90.922118999999995</v>
      </c>
      <c r="AD86">
        <v>-8.3912773000000005</v>
      </c>
      <c r="AE86" s="8"/>
      <c r="AF86" s="6">
        <f t="shared" si="531"/>
        <v>10.918367346938998</v>
      </c>
      <c r="AG86" s="6">
        <f t="shared" si="532"/>
        <v>31.421762000000001</v>
      </c>
      <c r="AH86" s="6">
        <f t="shared" si="533"/>
        <v>22.939314</v>
      </c>
      <c r="AI86" s="6">
        <f t="shared" si="546"/>
        <v>10.918367346938998</v>
      </c>
      <c r="AJ86" s="84">
        <f t="shared" ref="AJ86:AK86" si="678">Z194</f>
        <v>30.625484</v>
      </c>
      <c r="AK86" s="84">
        <f t="shared" si="678"/>
        <v>21.874946999999999</v>
      </c>
      <c r="AL86" s="84">
        <f t="shared" si="548"/>
        <v>10.918367346938998</v>
      </c>
      <c r="AM86" s="43">
        <f t="shared" ref="AM86:AN86" si="679">Z298</f>
        <v>29.027509999999999</v>
      </c>
      <c r="AN86" s="84">
        <f t="shared" si="679"/>
        <v>19.862853999999999</v>
      </c>
      <c r="AO86" s="84">
        <f t="shared" si="550"/>
        <v>10.918367346938998</v>
      </c>
      <c r="AP86" s="84">
        <f t="shared" ref="AP86:AQ86" si="680">Z402</f>
        <v>24.557635999999999</v>
      </c>
      <c r="AQ86" s="84">
        <f t="shared" si="680"/>
        <v>14.661314000000001</v>
      </c>
      <c r="AR86" s="84">
        <f t="shared" si="552"/>
        <v>10.918367346938998</v>
      </c>
      <c r="AS86" s="84">
        <f t="shared" ref="AS86:AT86" si="681">Z506</f>
        <v>17.448989999999998</v>
      </c>
      <c r="AT86" s="84">
        <f t="shared" si="681"/>
        <v>5.7834373000000001</v>
      </c>
    </row>
    <row r="87" spans="2:46" x14ac:dyDescent="0.25">
      <c r="B87">
        <v>10551020408.163</v>
      </c>
      <c r="C87">
        <v>-19.420406</v>
      </c>
      <c r="D87">
        <v>21.918735999999999</v>
      </c>
      <c r="E87">
        <v>30.314109999999999</v>
      </c>
      <c r="F87">
        <v>-87.790779000000001</v>
      </c>
      <c r="G87">
        <v>-8.3953723999999994</v>
      </c>
      <c r="H87" s="8"/>
      <c r="I87" s="6">
        <f t="shared" si="524"/>
        <v>11.040816326531001</v>
      </c>
      <c r="J87" s="6">
        <f t="shared" si="525"/>
        <v>31.383044999999999</v>
      </c>
      <c r="K87" s="6">
        <f t="shared" si="526"/>
        <v>22.884007</v>
      </c>
      <c r="L87" s="6">
        <f t="shared" si="538"/>
        <v>11.040816326531001</v>
      </c>
      <c r="M87" s="84">
        <f t="shared" ref="M87:N87" si="682">C195</f>
        <v>30.243203999999999</v>
      </c>
      <c r="N87" s="84">
        <f t="shared" si="682"/>
        <v>21.566635000000002</v>
      </c>
      <c r="O87" s="84">
        <f t="shared" si="540"/>
        <v>11.040816326531001</v>
      </c>
      <c r="P87" s="84">
        <f t="shared" ref="P87:Q87" si="683">C299</f>
        <v>26.953158999999999</v>
      </c>
      <c r="Q87" s="84">
        <f t="shared" si="683"/>
        <v>17.870329000000002</v>
      </c>
      <c r="R87" s="84">
        <f t="shared" si="542"/>
        <v>11.040816326531001</v>
      </c>
      <c r="S87" s="84">
        <f t="shared" ref="S87:T87" si="684">C403</f>
        <v>23.826387</v>
      </c>
      <c r="T87" s="84">
        <f t="shared" si="684"/>
        <v>13.927915</v>
      </c>
      <c r="U87" s="84">
        <f t="shared" si="544"/>
        <v>11.040816326531001</v>
      </c>
      <c r="V87" s="84">
        <f t="shared" ref="V87:W87" si="685">C507</f>
        <v>17.662963999999999</v>
      </c>
      <c r="W87" s="84">
        <f t="shared" si="685"/>
        <v>5.9104184999999996</v>
      </c>
      <c r="Y87">
        <v>10551020408.163</v>
      </c>
      <c r="Z87">
        <v>-19.374531000000001</v>
      </c>
      <c r="AA87">
        <v>22.498177999999999</v>
      </c>
      <c r="AB87">
        <v>30.909803</v>
      </c>
      <c r="AC87">
        <v>-92.323059000000001</v>
      </c>
      <c r="AD87">
        <v>-8.4116239999999998</v>
      </c>
      <c r="AE87" s="8"/>
      <c r="AF87" s="6">
        <f t="shared" si="531"/>
        <v>11.040816326531001</v>
      </c>
      <c r="AG87" s="6">
        <f t="shared" si="532"/>
        <v>31.116955000000001</v>
      </c>
      <c r="AH87" s="6">
        <f t="shared" si="533"/>
        <v>22.562092</v>
      </c>
      <c r="AI87" s="6">
        <f t="shared" si="546"/>
        <v>11.040816326531001</v>
      </c>
      <c r="AJ87" s="84">
        <f t="shared" ref="AJ87:AK87" si="686">Z195</f>
        <v>30.501830999999999</v>
      </c>
      <c r="AK87" s="84">
        <f t="shared" si="686"/>
        <v>21.728055999999999</v>
      </c>
      <c r="AL87" s="84">
        <f t="shared" si="548"/>
        <v>11.040816326531001</v>
      </c>
      <c r="AM87" s="43">
        <f t="shared" ref="AM87:AN87" si="687">Z299</f>
        <v>28.490364</v>
      </c>
      <c r="AN87" s="84">
        <f t="shared" si="687"/>
        <v>19.295683</v>
      </c>
      <c r="AO87" s="84">
        <f t="shared" si="550"/>
        <v>11.040816326531001</v>
      </c>
      <c r="AP87" s="84">
        <f t="shared" ref="AP87:AQ87" si="688">Z403</f>
        <v>23.254313</v>
      </c>
      <c r="AQ87" s="84">
        <f t="shared" si="688"/>
        <v>13.284879</v>
      </c>
      <c r="AR87" s="84">
        <f t="shared" si="552"/>
        <v>11.040816326531001</v>
      </c>
      <c r="AS87" s="84">
        <f t="shared" ref="AS87:AT87" si="689">Z507</f>
        <v>16.199259000000001</v>
      </c>
      <c r="AT87" s="84">
        <f t="shared" si="689"/>
        <v>4.1644087000000001</v>
      </c>
    </row>
    <row r="88" spans="2:46" x14ac:dyDescent="0.25">
      <c r="B88">
        <v>10673469387.754999</v>
      </c>
      <c r="C88">
        <v>-19.154468999999999</v>
      </c>
      <c r="D88">
        <v>21.862015</v>
      </c>
      <c r="E88">
        <v>30.276966000000002</v>
      </c>
      <c r="F88">
        <v>-90.108069999999998</v>
      </c>
      <c r="G88">
        <v>-8.4149504000000004</v>
      </c>
      <c r="H88" s="8"/>
      <c r="I88" s="6">
        <f t="shared" si="524"/>
        <v>11.163265306122</v>
      </c>
      <c r="J88" s="6">
        <f t="shared" si="525"/>
        <v>31.093457999999998</v>
      </c>
      <c r="K88" s="6">
        <f t="shared" si="526"/>
        <v>22.630409</v>
      </c>
      <c r="L88" s="6">
        <f t="shared" si="538"/>
        <v>11.163265306122</v>
      </c>
      <c r="M88" s="84">
        <f t="shared" ref="M88:N88" si="690">C196</f>
        <v>29.531884999999999</v>
      </c>
      <c r="N88" s="84">
        <f t="shared" si="690"/>
        <v>20.891435999999999</v>
      </c>
      <c r="O88" s="84">
        <f t="shared" si="540"/>
        <v>11.163265306122</v>
      </c>
      <c r="P88" s="84">
        <f t="shared" ref="P88:Q88" si="691">C300</f>
        <v>26.624690999999999</v>
      </c>
      <c r="Q88" s="84">
        <f t="shared" si="691"/>
        <v>17.557037000000001</v>
      </c>
      <c r="R88" s="84">
        <f t="shared" si="542"/>
        <v>11.163265306122</v>
      </c>
      <c r="S88" s="84">
        <f t="shared" ref="S88:T88" si="692">C404</f>
        <v>23.580341000000001</v>
      </c>
      <c r="T88" s="84">
        <f t="shared" si="692"/>
        <v>13.683180999999999</v>
      </c>
      <c r="U88" s="84">
        <f t="shared" si="544"/>
        <v>11.163265306122</v>
      </c>
      <c r="V88" s="84">
        <f t="shared" ref="V88:W88" si="693">C508</f>
        <v>16.777939</v>
      </c>
      <c r="W88" s="84">
        <f t="shared" si="693"/>
        <v>4.9498915999999999</v>
      </c>
      <c r="Y88">
        <v>10673469387.754999</v>
      </c>
      <c r="Z88">
        <v>-19.167376999999998</v>
      </c>
      <c r="AA88">
        <v>22.824325999999999</v>
      </c>
      <c r="AB88">
        <v>31.235661</v>
      </c>
      <c r="AC88">
        <v>-89.48912</v>
      </c>
      <c r="AD88">
        <v>-8.4113358999999992</v>
      </c>
      <c r="AE88" s="8"/>
      <c r="AF88" s="6">
        <f t="shared" si="531"/>
        <v>11.163265306122</v>
      </c>
      <c r="AG88" s="6">
        <f t="shared" si="532"/>
        <v>31.404411</v>
      </c>
      <c r="AH88" s="6">
        <f t="shared" si="533"/>
        <v>22.876276000000001</v>
      </c>
      <c r="AI88" s="6">
        <f t="shared" si="546"/>
        <v>11.163265306122</v>
      </c>
      <c r="AJ88" s="84">
        <f t="shared" ref="AJ88:AK88" si="694">Z196</f>
        <v>29.802106999999999</v>
      </c>
      <c r="AK88" s="84">
        <f t="shared" si="694"/>
        <v>21.084522</v>
      </c>
      <c r="AL88" s="84">
        <f t="shared" si="548"/>
        <v>11.163265306122</v>
      </c>
      <c r="AM88" s="43">
        <f t="shared" ref="AM88:AN88" si="695">Z300</f>
        <v>28.099222000000001</v>
      </c>
      <c r="AN88" s="84">
        <f t="shared" si="695"/>
        <v>18.967133</v>
      </c>
      <c r="AO88" s="84">
        <f t="shared" si="550"/>
        <v>11.163265306122</v>
      </c>
      <c r="AP88" s="84">
        <f t="shared" ref="AP88:AQ88" si="696">Z404</f>
        <v>22.704678999999999</v>
      </c>
      <c r="AQ88" s="84">
        <f t="shared" si="696"/>
        <v>12.799044</v>
      </c>
      <c r="AR88" s="84">
        <f t="shared" si="552"/>
        <v>11.163265306122</v>
      </c>
      <c r="AS88" s="84">
        <f t="shared" ref="AS88:AT88" si="697">Z508</f>
        <v>15.591929</v>
      </c>
      <c r="AT88" s="84">
        <f t="shared" si="697"/>
        <v>3.5593963</v>
      </c>
    </row>
    <row r="89" spans="2:46" x14ac:dyDescent="0.25">
      <c r="B89">
        <v>10795918367.347</v>
      </c>
      <c r="C89">
        <v>-19.307206999999998</v>
      </c>
      <c r="D89">
        <v>22.961577999999999</v>
      </c>
      <c r="E89">
        <v>31.408783</v>
      </c>
      <c r="F89">
        <v>-90.919487000000004</v>
      </c>
      <c r="G89">
        <v>-8.4472035999999999</v>
      </c>
      <c r="H89" s="8"/>
      <c r="I89" s="6">
        <f t="shared" si="524"/>
        <v>11.285714285714</v>
      </c>
      <c r="J89" s="6">
        <f t="shared" si="525"/>
        <v>31.177782000000001</v>
      </c>
      <c r="K89" s="6">
        <f t="shared" si="526"/>
        <v>22.720998999999999</v>
      </c>
      <c r="L89" s="6">
        <f t="shared" si="538"/>
        <v>11.285714285714</v>
      </c>
      <c r="M89" s="84">
        <f t="shared" ref="M89:N89" si="698">C197</f>
        <v>29.583088</v>
      </c>
      <c r="N89" s="84">
        <f t="shared" si="698"/>
        <v>20.917618000000001</v>
      </c>
      <c r="O89" s="84">
        <f t="shared" si="540"/>
        <v>11.285714285714</v>
      </c>
      <c r="P89" s="84">
        <f t="shared" ref="P89:Q89" si="699">C301</f>
        <v>26.677697999999999</v>
      </c>
      <c r="Q89" s="84">
        <f t="shared" si="699"/>
        <v>17.55724</v>
      </c>
      <c r="R89" s="84">
        <f t="shared" si="542"/>
        <v>11.285714285714</v>
      </c>
      <c r="S89" s="84">
        <f t="shared" ref="S89:T89" si="700">C405</f>
        <v>23.214794000000001</v>
      </c>
      <c r="T89" s="84">
        <f t="shared" si="700"/>
        <v>13.239425000000001</v>
      </c>
      <c r="U89" s="84">
        <f t="shared" si="544"/>
        <v>11.285714285714</v>
      </c>
      <c r="V89" s="84">
        <f t="shared" ref="V89:W89" si="701">C509</f>
        <v>15.95818</v>
      </c>
      <c r="W89" s="84">
        <f t="shared" si="701"/>
        <v>3.8658891</v>
      </c>
      <c r="Y89">
        <v>10795918367.347</v>
      </c>
      <c r="Z89">
        <v>-19.24991</v>
      </c>
      <c r="AA89">
        <v>22.918607999999999</v>
      </c>
      <c r="AB89">
        <v>31.366968</v>
      </c>
      <c r="AC89">
        <v>-92.509224000000003</v>
      </c>
      <c r="AD89">
        <v>-8.4483604000000003</v>
      </c>
      <c r="AE89" s="8"/>
      <c r="AF89" s="6">
        <f t="shared" si="531"/>
        <v>11.285714285714</v>
      </c>
      <c r="AG89" s="6">
        <f t="shared" si="532"/>
        <v>31.469892999999999</v>
      </c>
      <c r="AH89" s="6">
        <f t="shared" si="533"/>
        <v>22.947983000000001</v>
      </c>
      <c r="AI89" s="6">
        <f t="shared" si="546"/>
        <v>11.285714285714</v>
      </c>
      <c r="AJ89" s="84">
        <f t="shared" ref="AJ89:AK89" si="702">Z197</f>
        <v>29.680907999999999</v>
      </c>
      <c r="AK89" s="84">
        <f t="shared" si="702"/>
        <v>20.941685</v>
      </c>
      <c r="AL89" s="84">
        <f t="shared" si="548"/>
        <v>11.285714285714</v>
      </c>
      <c r="AM89" s="43">
        <f t="shared" ref="AM89:AN89" si="703">Z301</f>
        <v>27.854451999999998</v>
      </c>
      <c r="AN89" s="84">
        <f t="shared" si="703"/>
        <v>18.689523999999999</v>
      </c>
      <c r="AO89" s="84">
        <f t="shared" si="550"/>
        <v>11.285714285714</v>
      </c>
      <c r="AP89" s="84">
        <f t="shared" ref="AP89:AQ89" si="704">Z405</f>
        <v>22.111211999999998</v>
      </c>
      <c r="AQ89" s="84">
        <f t="shared" si="704"/>
        <v>12.126018999999999</v>
      </c>
      <c r="AR89" s="84">
        <f t="shared" si="552"/>
        <v>11.285714285714</v>
      </c>
      <c r="AS89" s="84">
        <f t="shared" ref="AS89:AT89" si="705">Z509</f>
        <v>14.691806</v>
      </c>
      <c r="AT89" s="84">
        <f t="shared" si="705"/>
        <v>2.2762197999999998</v>
      </c>
    </row>
    <row r="90" spans="2:46" x14ac:dyDescent="0.25">
      <c r="B90">
        <v>10918367346.938999</v>
      </c>
      <c r="C90">
        <v>-19.534441000000001</v>
      </c>
      <c r="D90">
        <v>22.978956</v>
      </c>
      <c r="E90">
        <v>31.456253</v>
      </c>
      <c r="F90">
        <v>-94.730262999999994</v>
      </c>
      <c r="G90">
        <v>-8.4772958999999997</v>
      </c>
      <c r="H90" s="8"/>
      <c r="I90" s="6">
        <f t="shared" si="524"/>
        <v>11.408163265305999</v>
      </c>
      <c r="J90" s="6">
        <f t="shared" si="525"/>
        <v>31.166937000000001</v>
      </c>
      <c r="K90" s="6">
        <f t="shared" si="526"/>
        <v>22.661273999999999</v>
      </c>
      <c r="L90" s="6">
        <f t="shared" si="538"/>
        <v>11.408163265305999</v>
      </c>
      <c r="M90" s="84">
        <f t="shared" ref="M90:N90" si="706">C198</f>
        <v>29.566282000000001</v>
      </c>
      <c r="N90" s="84">
        <f t="shared" si="706"/>
        <v>20.8367</v>
      </c>
      <c r="O90" s="84">
        <f t="shared" si="540"/>
        <v>11.408163265305999</v>
      </c>
      <c r="P90" s="84">
        <f t="shared" ref="P90:Q90" si="707">C302</f>
        <v>26.838867</v>
      </c>
      <c r="Q90" s="84">
        <f t="shared" si="707"/>
        <v>17.642097</v>
      </c>
      <c r="R90" s="84">
        <f t="shared" si="542"/>
        <v>11.408163265305999</v>
      </c>
      <c r="S90" s="84">
        <f t="shared" ref="S90:T90" si="708">C406</f>
        <v>22.673725000000001</v>
      </c>
      <c r="T90" s="84">
        <f t="shared" si="708"/>
        <v>12.619745</v>
      </c>
      <c r="U90" s="84">
        <f t="shared" si="544"/>
        <v>11.408163265305999</v>
      </c>
      <c r="V90" s="84">
        <f t="shared" ref="V90:W90" si="709">C510</f>
        <v>15.879676999999999</v>
      </c>
      <c r="W90" s="84">
        <f t="shared" si="709"/>
        <v>3.6403370000000002</v>
      </c>
      <c r="Y90">
        <v>10918367346.938999</v>
      </c>
      <c r="Z90">
        <v>-19.498314000000001</v>
      </c>
      <c r="AA90">
        <v>22.939314</v>
      </c>
      <c r="AB90">
        <v>31.421762000000001</v>
      </c>
      <c r="AC90">
        <v>-93.260101000000006</v>
      </c>
      <c r="AD90">
        <v>-8.4824494999999995</v>
      </c>
      <c r="AE90" s="8"/>
      <c r="AF90" s="6">
        <f t="shared" si="531"/>
        <v>11.408163265305999</v>
      </c>
      <c r="AG90" s="6">
        <f t="shared" si="532"/>
        <v>30.948229000000001</v>
      </c>
      <c r="AH90" s="6">
        <f t="shared" si="533"/>
        <v>22.379864000000001</v>
      </c>
      <c r="AI90" s="6">
        <f t="shared" si="546"/>
        <v>11.408163265305999</v>
      </c>
      <c r="AJ90" s="84">
        <f t="shared" ref="AJ90:AK90" si="710">Z198</f>
        <v>29.454283</v>
      </c>
      <c r="AK90" s="84">
        <f t="shared" si="710"/>
        <v>20.655434</v>
      </c>
      <c r="AL90" s="84">
        <f t="shared" si="548"/>
        <v>11.408163265305999</v>
      </c>
      <c r="AM90" s="43">
        <f t="shared" ref="AM90:AN90" si="711">Z302</f>
        <v>27.720552000000001</v>
      </c>
      <c r="AN90" s="84">
        <f t="shared" si="711"/>
        <v>18.499193000000002</v>
      </c>
      <c r="AO90" s="84">
        <f t="shared" si="550"/>
        <v>11.408163265305999</v>
      </c>
      <c r="AP90" s="84">
        <f t="shared" ref="AP90:AQ90" si="712">Z406</f>
        <v>21.809103</v>
      </c>
      <c r="AQ90" s="84">
        <f t="shared" si="712"/>
        <v>11.757614</v>
      </c>
      <c r="AR90" s="84">
        <f t="shared" si="552"/>
        <v>11.408163265305999</v>
      </c>
      <c r="AS90" s="84">
        <f t="shared" ref="AS90:AT90" si="713">Z510</f>
        <v>14.683543</v>
      </c>
      <c r="AT90" s="84">
        <f t="shared" si="713"/>
        <v>2.0695245</v>
      </c>
    </row>
    <row r="91" spans="2:46" x14ac:dyDescent="0.25">
      <c r="B91">
        <v>11040816326.531</v>
      </c>
      <c r="C91">
        <v>-19.308729</v>
      </c>
      <c r="D91">
        <v>22.884007</v>
      </c>
      <c r="E91">
        <v>31.383044999999999</v>
      </c>
      <c r="F91">
        <v>-90.675124999999994</v>
      </c>
      <c r="G91">
        <v>-8.4990368000000007</v>
      </c>
      <c r="H91" s="8"/>
      <c r="I91" s="6">
        <f t="shared" si="524"/>
        <v>11.530612244898</v>
      </c>
      <c r="J91" s="6">
        <f t="shared" si="525"/>
        <v>30.806004000000001</v>
      </c>
      <c r="K91" s="6">
        <f t="shared" si="526"/>
        <v>22.277805000000001</v>
      </c>
      <c r="L91" s="6">
        <f t="shared" si="538"/>
        <v>11.530612244898</v>
      </c>
      <c r="M91" s="84">
        <f t="shared" ref="M91:N91" si="714">C199</f>
        <v>29.203759999999999</v>
      </c>
      <c r="N91" s="84">
        <f t="shared" si="714"/>
        <v>20.457630000000002</v>
      </c>
      <c r="O91" s="84">
        <f t="shared" si="540"/>
        <v>11.530612244898</v>
      </c>
      <c r="P91" s="84">
        <f t="shared" ref="P91:Q91" si="715">C303</f>
        <v>26.449421000000001</v>
      </c>
      <c r="Q91" s="84">
        <f t="shared" si="715"/>
        <v>17.218064999999999</v>
      </c>
      <c r="R91" s="84">
        <f t="shared" si="542"/>
        <v>11.530612244898</v>
      </c>
      <c r="S91" s="84">
        <f t="shared" ref="S91:T91" si="716">C407</f>
        <v>21.885238999999999</v>
      </c>
      <c r="T91" s="84">
        <f t="shared" si="716"/>
        <v>11.752750000000001</v>
      </c>
      <c r="U91" s="84">
        <f t="shared" si="544"/>
        <v>11.530612244898</v>
      </c>
      <c r="V91" s="84">
        <f t="shared" ref="V91:W91" si="717">C511</f>
        <v>15.008946999999999</v>
      </c>
      <c r="W91" s="84">
        <f t="shared" si="717"/>
        <v>2.4436296999999998</v>
      </c>
      <c r="Y91">
        <v>11040816326.531</v>
      </c>
      <c r="Z91">
        <v>-19.376321999999998</v>
      </c>
      <c r="AA91">
        <v>22.562092</v>
      </c>
      <c r="AB91">
        <v>31.116955000000001</v>
      </c>
      <c r="AC91">
        <v>-90.240189000000001</v>
      </c>
      <c r="AD91">
        <v>-8.5548639000000009</v>
      </c>
      <c r="AE91" s="8"/>
      <c r="AF91" s="6">
        <f t="shared" si="531"/>
        <v>11.530612244898</v>
      </c>
      <c r="AG91" s="6">
        <f t="shared" si="532"/>
        <v>30.855841000000002</v>
      </c>
      <c r="AH91" s="6">
        <f t="shared" si="533"/>
        <v>22.217758</v>
      </c>
      <c r="AI91" s="6">
        <f t="shared" si="546"/>
        <v>11.530612244898</v>
      </c>
      <c r="AJ91" s="84">
        <f t="shared" ref="AJ91:AK91" si="718">Z199</f>
        <v>30.150534</v>
      </c>
      <c r="AK91" s="84">
        <f t="shared" si="718"/>
        <v>21.310752999999998</v>
      </c>
      <c r="AL91" s="84">
        <f t="shared" si="548"/>
        <v>11.530612244898</v>
      </c>
      <c r="AM91" s="43">
        <f t="shared" ref="AM91:AN91" si="719">Z303</f>
        <v>27.406963000000001</v>
      </c>
      <c r="AN91" s="84">
        <f t="shared" si="719"/>
        <v>18.148171999999999</v>
      </c>
      <c r="AO91" s="84">
        <f t="shared" si="550"/>
        <v>11.530612244898</v>
      </c>
      <c r="AP91" s="84">
        <f t="shared" ref="AP91:AQ91" si="720">Z407</f>
        <v>21.196300999999998</v>
      </c>
      <c r="AQ91" s="84">
        <f t="shared" si="720"/>
        <v>11.062958999999999</v>
      </c>
      <c r="AR91" s="84">
        <f t="shared" si="552"/>
        <v>11.530612244898</v>
      </c>
      <c r="AS91" s="84">
        <f t="shared" ref="AS91:AT91" si="721">Z511</f>
        <v>14.096907</v>
      </c>
      <c r="AT91" s="84">
        <f t="shared" si="721"/>
        <v>1.0682645</v>
      </c>
    </row>
    <row r="92" spans="2:46" x14ac:dyDescent="0.25">
      <c r="B92">
        <v>11163265306.122</v>
      </c>
      <c r="C92">
        <v>-19.468605</v>
      </c>
      <c r="D92">
        <v>22.630409</v>
      </c>
      <c r="E92">
        <v>31.093457999999998</v>
      </c>
      <c r="F92">
        <v>-90.833977000000004</v>
      </c>
      <c r="G92">
        <v>-8.4630480000000006</v>
      </c>
      <c r="H92" s="8"/>
      <c r="I92" s="6">
        <f t="shared" si="524"/>
        <v>11.653061224489999</v>
      </c>
      <c r="J92" s="6">
        <f t="shared" si="525"/>
        <v>30.971848000000001</v>
      </c>
      <c r="K92" s="6">
        <f t="shared" si="526"/>
        <v>22.340675000000001</v>
      </c>
      <c r="L92" s="6">
        <f t="shared" si="538"/>
        <v>11.653061224489999</v>
      </c>
      <c r="M92" s="84">
        <f t="shared" ref="M92:N92" si="722">C200</f>
        <v>29.149771000000001</v>
      </c>
      <c r="N92" s="84">
        <f t="shared" si="722"/>
        <v>20.319628000000002</v>
      </c>
      <c r="O92" s="84">
        <f t="shared" si="540"/>
        <v>11.653061224489999</v>
      </c>
      <c r="P92" s="84">
        <f t="shared" ref="P92:Q92" si="723">C304</f>
        <v>26.102295000000002</v>
      </c>
      <c r="Q92" s="84">
        <f t="shared" si="723"/>
        <v>16.7593</v>
      </c>
      <c r="R92" s="84">
        <f t="shared" si="542"/>
        <v>11.653061224489999</v>
      </c>
      <c r="S92" s="84">
        <f t="shared" ref="S92:T92" si="724">C408</f>
        <v>21.457684</v>
      </c>
      <c r="T92" s="84">
        <f t="shared" si="724"/>
        <v>11.129892999999999</v>
      </c>
      <c r="U92" s="84">
        <f t="shared" si="544"/>
        <v>11.653061224489999</v>
      </c>
      <c r="V92" s="84">
        <f t="shared" ref="V92:W92" si="725">C512</f>
        <v>14.588079</v>
      </c>
      <c r="W92" s="84">
        <f t="shared" si="725"/>
        <v>1.4417559</v>
      </c>
      <c r="Y92">
        <v>11163265306.122</v>
      </c>
      <c r="Z92">
        <v>-19.619506999999999</v>
      </c>
      <c r="AA92">
        <v>22.876276000000001</v>
      </c>
      <c r="AB92">
        <v>31.404411</v>
      </c>
      <c r="AC92">
        <v>-91.354682999999994</v>
      </c>
      <c r="AD92">
        <v>-8.5281362999999999</v>
      </c>
      <c r="AE92" s="8"/>
      <c r="AF92" s="6">
        <f t="shared" si="531"/>
        <v>11.653061224489999</v>
      </c>
      <c r="AG92" s="6">
        <f t="shared" si="532"/>
        <v>30.932912999999999</v>
      </c>
      <c r="AH92" s="6">
        <f t="shared" si="533"/>
        <v>22.179213000000001</v>
      </c>
      <c r="AI92" s="6">
        <f t="shared" si="546"/>
        <v>11.653061224489999</v>
      </c>
      <c r="AJ92" s="84">
        <f t="shared" ref="AJ92:AK92" si="726">Z200</f>
        <v>30.514889</v>
      </c>
      <c r="AK92" s="84">
        <f t="shared" si="726"/>
        <v>21.599723999999998</v>
      </c>
      <c r="AL92" s="84">
        <f t="shared" si="548"/>
        <v>11.653061224489999</v>
      </c>
      <c r="AM92" s="43">
        <f t="shared" ref="AM92:AN92" si="727">Z304</f>
        <v>26.790745000000001</v>
      </c>
      <c r="AN92" s="84">
        <f t="shared" si="727"/>
        <v>17.452200000000001</v>
      </c>
      <c r="AO92" s="84">
        <f t="shared" si="550"/>
        <v>11.653061224489999</v>
      </c>
      <c r="AP92" s="84">
        <f t="shared" ref="AP92:AQ92" si="728">Z408</f>
        <v>20.602399999999999</v>
      </c>
      <c r="AQ92" s="84">
        <f t="shared" si="728"/>
        <v>10.305045</v>
      </c>
      <c r="AR92" s="84">
        <f t="shared" si="552"/>
        <v>11.653061224489999</v>
      </c>
      <c r="AS92" s="84">
        <f t="shared" ref="AS92:AT92" si="729">Z512</f>
        <v>15.106131</v>
      </c>
      <c r="AT92" s="84">
        <f t="shared" si="729"/>
        <v>1.2895426999999999</v>
      </c>
    </row>
    <row r="93" spans="2:46" x14ac:dyDescent="0.25">
      <c r="B93">
        <v>11285714285.714001</v>
      </c>
      <c r="C93">
        <v>-19.485507999999999</v>
      </c>
      <c r="D93">
        <v>22.720998999999999</v>
      </c>
      <c r="E93">
        <v>31.177782000000001</v>
      </c>
      <c r="F93">
        <v>-93.061874000000003</v>
      </c>
      <c r="G93">
        <v>-8.4567832999999997</v>
      </c>
      <c r="H93" s="8"/>
      <c r="I93" s="6">
        <f t="shared" si="524"/>
        <v>11.775510204082</v>
      </c>
      <c r="J93" s="6">
        <f t="shared" si="525"/>
        <v>31.510086000000001</v>
      </c>
      <c r="K93" s="6">
        <f t="shared" si="526"/>
        <v>22.899605000000001</v>
      </c>
      <c r="L93" s="6">
        <f t="shared" si="538"/>
        <v>11.775510204082</v>
      </c>
      <c r="M93" s="84">
        <f t="shared" ref="M93:N93" si="730">C201</f>
        <v>29.608608</v>
      </c>
      <c r="N93" s="84">
        <f t="shared" si="730"/>
        <v>20.738495</v>
      </c>
      <c r="O93" s="84">
        <f t="shared" si="540"/>
        <v>11.775510204082</v>
      </c>
      <c r="P93" s="84">
        <f t="shared" ref="P93:Q93" si="731">C305</f>
        <v>26.132866</v>
      </c>
      <c r="Q93" s="84">
        <f t="shared" si="731"/>
        <v>16.743373999999999</v>
      </c>
      <c r="R93" s="84">
        <f t="shared" si="542"/>
        <v>11.775510204082</v>
      </c>
      <c r="S93" s="84">
        <f t="shared" ref="S93:T93" si="732">C409</f>
        <v>21.448298000000001</v>
      </c>
      <c r="T93" s="84">
        <f t="shared" si="732"/>
        <v>11.067119</v>
      </c>
      <c r="U93" s="84">
        <f t="shared" si="544"/>
        <v>11.775510204082</v>
      </c>
      <c r="V93" s="84">
        <f t="shared" ref="V93:W93" si="733">C513</f>
        <v>14.633554</v>
      </c>
      <c r="W93" s="84">
        <f t="shared" si="733"/>
        <v>1.4484987</v>
      </c>
      <c r="Y93">
        <v>11285714285.714001</v>
      </c>
      <c r="Z93">
        <v>-19.504622000000001</v>
      </c>
      <c r="AA93">
        <v>22.947983000000001</v>
      </c>
      <c r="AB93">
        <v>31.469892999999999</v>
      </c>
      <c r="AC93">
        <v>-95.164139000000006</v>
      </c>
      <c r="AD93">
        <v>-8.5219088000000003</v>
      </c>
      <c r="AE93" s="8"/>
      <c r="AF93" s="6">
        <f t="shared" si="531"/>
        <v>11.775510204082</v>
      </c>
      <c r="AG93" s="6">
        <f t="shared" si="532"/>
        <v>32.323776000000002</v>
      </c>
      <c r="AH93" s="6">
        <f t="shared" si="533"/>
        <v>23.557648</v>
      </c>
      <c r="AI93" s="6">
        <f t="shared" si="546"/>
        <v>11.775510204082</v>
      </c>
      <c r="AJ93" s="84">
        <f t="shared" ref="AJ93:AK93" si="734">Z201</f>
        <v>30.716072</v>
      </c>
      <c r="AK93" s="84">
        <f t="shared" si="734"/>
        <v>21.761208</v>
      </c>
      <c r="AL93" s="84">
        <f t="shared" si="548"/>
        <v>11.775510204082</v>
      </c>
      <c r="AM93" s="43">
        <f t="shared" ref="AM93:AN93" si="735">Z305</f>
        <v>26.385432999999999</v>
      </c>
      <c r="AN93" s="84">
        <f t="shared" si="735"/>
        <v>17.024984</v>
      </c>
      <c r="AO93" s="84">
        <f t="shared" si="550"/>
        <v>11.775510204082</v>
      </c>
      <c r="AP93" s="84">
        <f t="shared" ref="AP93:AQ93" si="736">Z409</f>
        <v>20.780349999999999</v>
      </c>
      <c r="AQ93" s="84">
        <f t="shared" si="736"/>
        <v>10.473902000000001</v>
      </c>
      <c r="AR93" s="84">
        <f t="shared" si="552"/>
        <v>11.775510204082</v>
      </c>
      <c r="AS93" s="84">
        <f t="shared" ref="AS93:AT93" si="737">Z513</f>
        <v>15.084740999999999</v>
      </c>
      <c r="AT93" s="84">
        <f t="shared" si="737"/>
        <v>1.3023762000000001</v>
      </c>
    </row>
    <row r="94" spans="2:46" x14ac:dyDescent="0.25">
      <c r="B94">
        <v>11408163265.306</v>
      </c>
      <c r="C94">
        <v>-19.36063</v>
      </c>
      <c r="D94">
        <v>22.661273999999999</v>
      </c>
      <c r="E94">
        <v>31.166937000000001</v>
      </c>
      <c r="F94">
        <v>-91.374367000000007</v>
      </c>
      <c r="G94">
        <v>-8.5056619999999992</v>
      </c>
      <c r="H94" s="8"/>
      <c r="I94" s="6">
        <f t="shared" si="524"/>
        <v>11.897959183673001</v>
      </c>
      <c r="J94" s="6">
        <f t="shared" si="525"/>
        <v>31.678169</v>
      </c>
      <c r="K94" s="6">
        <f t="shared" si="526"/>
        <v>23.047488999999999</v>
      </c>
      <c r="L94" s="6">
        <f t="shared" si="538"/>
        <v>11.897959183673001</v>
      </c>
      <c r="M94" s="84">
        <f t="shared" ref="M94:N94" si="738">C202</f>
        <v>29.192634999999999</v>
      </c>
      <c r="N94" s="84">
        <f t="shared" si="738"/>
        <v>20.229258000000002</v>
      </c>
      <c r="O94" s="84">
        <f t="shared" si="540"/>
        <v>11.897959183673001</v>
      </c>
      <c r="P94" s="84">
        <f t="shared" ref="P94:Q94" si="739">C306</f>
        <v>25.310623</v>
      </c>
      <c r="Q94" s="84">
        <f t="shared" si="739"/>
        <v>15.765116000000001</v>
      </c>
      <c r="R94" s="84">
        <f t="shared" si="542"/>
        <v>11.897959183673001</v>
      </c>
      <c r="S94" s="84">
        <f t="shared" ref="S94:T94" si="740">C410</f>
        <v>20.632715000000001</v>
      </c>
      <c r="T94" s="84">
        <f t="shared" si="740"/>
        <v>9.9009666000000003</v>
      </c>
      <c r="U94" s="84">
        <f t="shared" si="544"/>
        <v>11.897959183673001</v>
      </c>
      <c r="V94" s="84">
        <f t="shared" ref="V94:W94" si="741">C514</f>
        <v>13.981035</v>
      </c>
      <c r="W94" s="84">
        <f t="shared" si="741"/>
        <v>-0.56395870000000003</v>
      </c>
      <c r="Y94">
        <v>11408163265.306</v>
      </c>
      <c r="Z94">
        <v>-19.436609000000001</v>
      </c>
      <c r="AA94">
        <v>22.379864000000001</v>
      </c>
      <c r="AB94">
        <v>30.948229000000001</v>
      </c>
      <c r="AC94">
        <v>-90.851287999999997</v>
      </c>
      <c r="AD94">
        <v>-8.5683641000000001</v>
      </c>
      <c r="AE94" s="8"/>
      <c r="AF94" s="6">
        <f t="shared" si="531"/>
        <v>11.897959183673001</v>
      </c>
      <c r="AG94" s="6">
        <f t="shared" si="532"/>
        <v>31.709064000000001</v>
      </c>
      <c r="AH94" s="6">
        <f t="shared" si="533"/>
        <v>22.942094999999998</v>
      </c>
      <c r="AI94" s="6">
        <f t="shared" si="546"/>
        <v>11.897959183673001</v>
      </c>
      <c r="AJ94" s="84">
        <f t="shared" ref="AJ94:AK94" si="742">Z202</f>
        <v>29.433727000000001</v>
      </c>
      <c r="AK94" s="84">
        <f t="shared" si="742"/>
        <v>20.443449000000001</v>
      </c>
      <c r="AL94" s="84">
        <f t="shared" si="548"/>
        <v>11.897959183673001</v>
      </c>
      <c r="AM94" s="43">
        <f t="shared" ref="AM94:AN94" si="743">Z306</f>
        <v>25.143719000000001</v>
      </c>
      <c r="AN94" s="84">
        <f t="shared" si="743"/>
        <v>15.694582</v>
      </c>
      <c r="AO94" s="84">
        <f t="shared" si="550"/>
        <v>11.897959183673001</v>
      </c>
      <c r="AP94" s="84">
        <f t="shared" ref="AP94:AQ94" si="744">Z410</f>
        <v>19.361694</v>
      </c>
      <c r="AQ94" s="84">
        <f t="shared" si="744"/>
        <v>8.7317523999999995</v>
      </c>
      <c r="AR94" s="84">
        <f t="shared" si="552"/>
        <v>11.897959183673001</v>
      </c>
      <c r="AS94" s="84">
        <f t="shared" ref="AS94:AT94" si="745">Z514</f>
        <v>13.375429</v>
      </c>
      <c r="AT94" s="84">
        <f t="shared" si="745"/>
        <v>-2.2537476999999999</v>
      </c>
    </row>
    <row r="95" spans="2:46" x14ac:dyDescent="0.25">
      <c r="B95">
        <v>11530612244.898001</v>
      </c>
      <c r="C95">
        <v>-19.690041000000001</v>
      </c>
      <c r="D95">
        <v>22.277805000000001</v>
      </c>
      <c r="E95">
        <v>30.806004000000001</v>
      </c>
      <c r="F95">
        <v>-91.139945999999995</v>
      </c>
      <c r="G95">
        <v>-8.5281991999999995</v>
      </c>
      <c r="H95" s="8"/>
      <c r="I95" s="6">
        <f t="shared" si="524"/>
        <v>12.020408163265</v>
      </c>
      <c r="J95" s="6">
        <f t="shared" si="525"/>
        <v>32.420414000000001</v>
      </c>
      <c r="K95" s="6">
        <f t="shared" si="526"/>
        <v>23.818331000000001</v>
      </c>
      <c r="L95" s="6">
        <f t="shared" si="538"/>
        <v>12.020408163265</v>
      </c>
      <c r="M95" s="84">
        <f t="shared" ref="M95:N95" si="746">C203</f>
        <v>29.289390999999998</v>
      </c>
      <c r="N95" s="84">
        <f t="shared" si="746"/>
        <v>20.304037000000001</v>
      </c>
      <c r="O95" s="84">
        <f t="shared" si="540"/>
        <v>12.020408163265</v>
      </c>
      <c r="P95" s="84">
        <f t="shared" ref="P95:Q95" si="747">C307</f>
        <v>25.507368</v>
      </c>
      <c r="Q95" s="84">
        <f t="shared" si="747"/>
        <v>15.952377</v>
      </c>
      <c r="R95" s="84">
        <f t="shared" si="542"/>
        <v>12.020408163265</v>
      </c>
      <c r="S95" s="84">
        <f t="shared" ref="S95:T95" si="748">C411</f>
        <v>20.877110999999999</v>
      </c>
      <c r="T95" s="84">
        <f t="shared" si="748"/>
        <v>10.179325</v>
      </c>
      <c r="U95" s="84">
        <f t="shared" si="544"/>
        <v>12.020408163265</v>
      </c>
      <c r="V95" s="84">
        <f t="shared" ref="V95:W95" si="749">C515</f>
        <v>14.006532999999999</v>
      </c>
      <c r="W95" s="84">
        <f t="shared" si="749"/>
        <v>-0.28470865000000001</v>
      </c>
      <c r="Y95">
        <v>11530612244.898001</v>
      </c>
      <c r="Z95">
        <v>-19.772611999999999</v>
      </c>
      <c r="AA95">
        <v>22.217758</v>
      </c>
      <c r="AB95">
        <v>30.855841000000002</v>
      </c>
      <c r="AC95">
        <v>-88.405288999999996</v>
      </c>
      <c r="AD95">
        <v>-8.6380824999999994</v>
      </c>
      <c r="AE95" s="8"/>
      <c r="AF95" s="6">
        <f t="shared" si="531"/>
        <v>12.020408163265</v>
      </c>
      <c r="AG95" s="6">
        <f t="shared" si="532"/>
        <v>32.168221000000003</v>
      </c>
      <c r="AH95" s="6">
        <f t="shared" si="533"/>
        <v>23.397614999999998</v>
      </c>
      <c r="AI95" s="6">
        <f t="shared" si="546"/>
        <v>12.020408163265</v>
      </c>
      <c r="AJ95" s="84">
        <f t="shared" ref="AJ95:AK95" si="750">Z203</f>
        <v>29.044982999999998</v>
      </c>
      <c r="AK95" s="84">
        <f t="shared" si="750"/>
        <v>20.037078999999999</v>
      </c>
      <c r="AL95" s="84">
        <f t="shared" si="548"/>
        <v>12.020408163265</v>
      </c>
      <c r="AM95" s="43">
        <f t="shared" ref="AM95:AN95" si="751">Z307</f>
        <v>25.857099999999999</v>
      </c>
      <c r="AN95" s="84">
        <f t="shared" si="751"/>
        <v>16.408760000000001</v>
      </c>
      <c r="AO95" s="84">
        <f t="shared" si="550"/>
        <v>12.020408163265</v>
      </c>
      <c r="AP95" s="84">
        <f t="shared" ref="AP95:AQ95" si="752">Z411</f>
        <v>19.862438000000001</v>
      </c>
      <c r="AQ95" s="84">
        <f t="shared" si="752"/>
        <v>9.3173618000000005</v>
      </c>
      <c r="AR95" s="84">
        <f t="shared" si="552"/>
        <v>12.020408163265</v>
      </c>
      <c r="AS95" s="84">
        <f t="shared" ref="AS95:AT95" si="753">Z515</f>
        <v>12.237425999999999</v>
      </c>
      <c r="AT95" s="84">
        <f t="shared" si="753"/>
        <v>-2.8668246000000002</v>
      </c>
    </row>
    <row r="96" spans="2:46" x14ac:dyDescent="0.25">
      <c r="B96">
        <v>11653061224.49</v>
      </c>
      <c r="C96">
        <v>-19.673033</v>
      </c>
      <c r="D96">
        <v>22.340675000000001</v>
      </c>
      <c r="E96">
        <v>30.971848000000001</v>
      </c>
      <c r="F96">
        <v>-91.323631000000006</v>
      </c>
      <c r="G96">
        <v>-8.6311722</v>
      </c>
      <c r="H96" s="8"/>
      <c r="I96" s="6">
        <f t="shared" si="524"/>
        <v>12.142857142857</v>
      </c>
      <c r="J96" s="6">
        <f t="shared" si="525"/>
        <v>31.867567000000001</v>
      </c>
      <c r="K96" s="6">
        <f t="shared" si="526"/>
        <v>23.259117</v>
      </c>
      <c r="L96" s="6">
        <f t="shared" si="538"/>
        <v>12.142857142857</v>
      </c>
      <c r="M96" s="84">
        <f t="shared" ref="M96:N96" si="754">C204</f>
        <v>27.940353000000002</v>
      </c>
      <c r="N96" s="84">
        <f t="shared" si="754"/>
        <v>18.906782</v>
      </c>
      <c r="O96" s="84">
        <f t="shared" si="540"/>
        <v>12.142857142857</v>
      </c>
      <c r="P96" s="84">
        <f t="shared" ref="P96:Q96" si="755">C308</f>
        <v>24.675322000000001</v>
      </c>
      <c r="Q96" s="84">
        <f t="shared" si="755"/>
        <v>15.034077</v>
      </c>
      <c r="R96" s="84">
        <f t="shared" si="542"/>
        <v>12.142857142857</v>
      </c>
      <c r="S96" s="84">
        <f t="shared" ref="S96:T96" si="756">C412</f>
        <v>20.506077000000001</v>
      </c>
      <c r="T96" s="84">
        <f t="shared" si="756"/>
        <v>9.5862551000000007</v>
      </c>
      <c r="U96" s="84">
        <f t="shared" si="544"/>
        <v>12.142857142857</v>
      </c>
      <c r="V96" s="84">
        <f t="shared" ref="V96:W96" si="757">C516</f>
        <v>13.449562</v>
      </c>
      <c r="W96" s="84">
        <f t="shared" si="757"/>
        <v>-1.8173942999999999</v>
      </c>
      <c r="Y96">
        <v>11653061224.49</v>
      </c>
      <c r="Z96">
        <v>-19.768128999999998</v>
      </c>
      <c r="AA96">
        <v>22.179213000000001</v>
      </c>
      <c r="AB96">
        <v>30.932912999999999</v>
      </c>
      <c r="AC96">
        <v>-94.982024999999993</v>
      </c>
      <c r="AD96">
        <v>-8.7536992999999992</v>
      </c>
      <c r="AE96" s="8"/>
      <c r="AF96" s="6">
        <f t="shared" si="531"/>
        <v>12.142857142857</v>
      </c>
      <c r="AG96" s="6">
        <f t="shared" si="532"/>
        <v>31.715236999999998</v>
      </c>
      <c r="AH96" s="6">
        <f t="shared" si="533"/>
        <v>22.985249</v>
      </c>
      <c r="AI96" s="6">
        <f t="shared" si="546"/>
        <v>12.142857142857</v>
      </c>
      <c r="AJ96" s="84">
        <f t="shared" ref="AJ96:AK96" si="758">Z204</f>
        <v>28.583233</v>
      </c>
      <c r="AK96" s="84">
        <f t="shared" si="758"/>
        <v>19.583134000000001</v>
      </c>
      <c r="AL96" s="84">
        <f t="shared" si="548"/>
        <v>12.142857142857</v>
      </c>
      <c r="AM96" s="43">
        <f t="shared" ref="AM96:AN96" si="759">Z308</f>
        <v>25.579270999999999</v>
      </c>
      <c r="AN96" s="84">
        <f t="shared" si="759"/>
        <v>16.099730000000001</v>
      </c>
      <c r="AO96" s="84">
        <f t="shared" si="550"/>
        <v>12.142857142857</v>
      </c>
      <c r="AP96" s="84">
        <f t="shared" ref="AP96:AQ96" si="760">Z412</f>
        <v>18.6539</v>
      </c>
      <c r="AQ96" s="84">
        <f t="shared" si="760"/>
        <v>7.9217380999999998</v>
      </c>
      <c r="AR96" s="84">
        <f t="shared" si="552"/>
        <v>12.142857142857</v>
      </c>
      <c r="AS96" s="84">
        <f t="shared" ref="AS96:AT96" si="761">Z516</f>
        <v>11.335520000000001</v>
      </c>
      <c r="AT96" s="84">
        <f t="shared" si="761"/>
        <v>-5.1644068000000001</v>
      </c>
    </row>
    <row r="97" spans="2:46" x14ac:dyDescent="0.25">
      <c r="B97">
        <v>11775510204.082001</v>
      </c>
      <c r="C97">
        <v>-19.736920999999999</v>
      </c>
      <c r="D97">
        <v>22.899605000000001</v>
      </c>
      <c r="E97">
        <v>31.510086000000001</v>
      </c>
      <c r="F97">
        <v>-92.880463000000006</v>
      </c>
      <c r="G97">
        <v>-8.6104803000000008</v>
      </c>
      <c r="H97" s="8"/>
      <c r="I97" s="6">
        <f t="shared" si="524"/>
        <v>12.265306122448999</v>
      </c>
      <c r="J97" s="6">
        <f t="shared" si="525"/>
        <v>31.415306000000001</v>
      </c>
      <c r="K97" s="6">
        <f t="shared" si="526"/>
        <v>22.695822</v>
      </c>
      <c r="L97" s="6">
        <f t="shared" si="538"/>
        <v>12.265306122448999</v>
      </c>
      <c r="M97" s="84">
        <f t="shared" ref="M97:N97" si="762">C205</f>
        <v>27.783847999999999</v>
      </c>
      <c r="N97" s="84">
        <f t="shared" si="762"/>
        <v>18.665716</v>
      </c>
      <c r="O97" s="84">
        <f t="shared" si="540"/>
        <v>12.265306122448999</v>
      </c>
      <c r="P97" s="84">
        <f t="shared" ref="P97:Q97" si="763">C309</f>
        <v>25.014669000000001</v>
      </c>
      <c r="Q97" s="84">
        <f t="shared" si="763"/>
        <v>15.325806999999999</v>
      </c>
      <c r="R97" s="84">
        <f t="shared" si="542"/>
        <v>12.265306122448999</v>
      </c>
      <c r="S97" s="84">
        <f t="shared" ref="S97:T97" si="764">C413</f>
        <v>21.226471</v>
      </c>
      <c r="T97" s="84">
        <f t="shared" si="764"/>
        <v>10.377376999999999</v>
      </c>
      <c r="U97" s="84">
        <f t="shared" si="544"/>
        <v>12.265306122448999</v>
      </c>
      <c r="V97" s="84">
        <f t="shared" ref="V97:W97" si="765">C517</f>
        <v>14.063338999999999</v>
      </c>
      <c r="W97" s="84">
        <f t="shared" si="765"/>
        <v>-0.50839197999999997</v>
      </c>
      <c r="Y97">
        <v>11775510204.082001</v>
      </c>
      <c r="Z97">
        <v>-19.810129</v>
      </c>
      <c r="AA97">
        <v>23.557648</v>
      </c>
      <c r="AB97">
        <v>32.323776000000002</v>
      </c>
      <c r="AC97">
        <v>-91.740584999999996</v>
      </c>
      <c r="AD97">
        <v>-8.7661276000000008</v>
      </c>
      <c r="AE97" s="8"/>
      <c r="AF97" s="6">
        <f t="shared" si="531"/>
        <v>12.265306122448999</v>
      </c>
      <c r="AG97" s="6">
        <f t="shared" si="532"/>
        <v>31.733495999999999</v>
      </c>
      <c r="AH97" s="6">
        <f t="shared" si="533"/>
        <v>22.933681</v>
      </c>
      <c r="AI97" s="6">
        <f t="shared" si="546"/>
        <v>12.265306122448999</v>
      </c>
      <c r="AJ97" s="84">
        <f t="shared" ref="AJ97:AK97" si="766">Z205</f>
        <v>28.900835000000001</v>
      </c>
      <c r="AK97" s="84">
        <f t="shared" si="766"/>
        <v>19.848037999999999</v>
      </c>
      <c r="AL97" s="84">
        <f t="shared" si="548"/>
        <v>12.265306122448999</v>
      </c>
      <c r="AM97" s="43">
        <f t="shared" ref="AM97:AN97" si="767">Z309</f>
        <v>25.897957000000002</v>
      </c>
      <c r="AN97" s="84">
        <f t="shared" si="767"/>
        <v>16.411594000000001</v>
      </c>
      <c r="AO97" s="84">
        <f t="shared" si="550"/>
        <v>12.265306122448999</v>
      </c>
      <c r="AP97" s="84">
        <f t="shared" ref="AP97:AQ97" si="768">Z413</f>
        <v>19.312457999999999</v>
      </c>
      <c r="AQ97" s="84">
        <f t="shared" si="768"/>
        <v>8.7357224999999996</v>
      </c>
      <c r="AR97" s="84">
        <f t="shared" si="552"/>
        <v>12.265306122448999</v>
      </c>
      <c r="AS97" s="84">
        <f t="shared" ref="AS97:AT97" si="769">Z517</f>
        <v>13.876125999999999</v>
      </c>
      <c r="AT97" s="84">
        <f t="shared" si="769"/>
        <v>-1.7228163000000001</v>
      </c>
    </row>
    <row r="98" spans="2:46" x14ac:dyDescent="0.25">
      <c r="B98">
        <v>11897959183.673</v>
      </c>
      <c r="C98">
        <v>-19.573806999999999</v>
      </c>
      <c r="D98">
        <v>23.047488999999999</v>
      </c>
      <c r="E98">
        <v>31.678169</v>
      </c>
      <c r="F98">
        <v>-94.144820999999993</v>
      </c>
      <c r="G98">
        <v>-8.6306800999999993</v>
      </c>
      <c r="H98" s="8"/>
      <c r="I98" s="6">
        <f t="shared" si="524"/>
        <v>12.387755102041</v>
      </c>
      <c r="J98" s="6">
        <f t="shared" si="525"/>
        <v>30.316101</v>
      </c>
      <c r="K98" s="6">
        <f t="shared" si="526"/>
        <v>21.47625</v>
      </c>
      <c r="L98" s="6">
        <f t="shared" si="538"/>
        <v>12.387755102041</v>
      </c>
      <c r="M98" s="84">
        <f t="shared" ref="M98:N98" si="770">C206</f>
        <v>26.904921999999999</v>
      </c>
      <c r="N98" s="84">
        <f t="shared" si="770"/>
        <v>17.6387</v>
      </c>
      <c r="O98" s="84">
        <f t="shared" si="540"/>
        <v>12.387755102041</v>
      </c>
      <c r="P98" s="84">
        <f t="shared" ref="P98:Q98" si="771">C310</f>
        <v>24.184328000000001</v>
      </c>
      <c r="Q98" s="84">
        <f t="shared" si="771"/>
        <v>14.289166</v>
      </c>
      <c r="R98" s="84">
        <f t="shared" si="542"/>
        <v>12.387755102041</v>
      </c>
      <c r="S98" s="84">
        <f t="shared" ref="S98:T98" si="772">C414</f>
        <v>20.329912</v>
      </c>
      <c r="T98" s="84">
        <f t="shared" si="772"/>
        <v>9.0694075000000005</v>
      </c>
      <c r="U98" s="84">
        <f t="shared" si="544"/>
        <v>12.387755102041</v>
      </c>
      <c r="V98" s="84">
        <f t="shared" ref="V98:W98" si="773">C518</f>
        <v>13.250372</v>
      </c>
      <c r="W98" s="84">
        <f t="shared" si="773"/>
        <v>-2.8103034</v>
      </c>
      <c r="Y98">
        <v>11897959183.673</v>
      </c>
      <c r="Z98">
        <v>-19.775480000000002</v>
      </c>
      <c r="AA98">
        <v>22.942094999999998</v>
      </c>
      <c r="AB98">
        <v>31.709064000000001</v>
      </c>
      <c r="AC98">
        <v>-96.684501999999995</v>
      </c>
      <c r="AD98">
        <v>-8.7669686999999996</v>
      </c>
      <c r="AE98" s="8"/>
      <c r="AF98" s="6">
        <f t="shared" si="531"/>
        <v>12.387755102041</v>
      </c>
      <c r="AG98" s="6">
        <f t="shared" si="532"/>
        <v>31.164491999999999</v>
      </c>
      <c r="AH98" s="6">
        <f t="shared" si="533"/>
        <v>22.311329000000001</v>
      </c>
      <c r="AI98" s="6">
        <f t="shared" si="546"/>
        <v>12.387755102041</v>
      </c>
      <c r="AJ98" s="84">
        <f t="shared" ref="AJ98:AK98" si="774">Z206</f>
        <v>28.270600999999999</v>
      </c>
      <c r="AK98" s="84">
        <f t="shared" si="774"/>
        <v>19.161694000000001</v>
      </c>
      <c r="AL98" s="84">
        <f t="shared" si="548"/>
        <v>12.387755102041</v>
      </c>
      <c r="AM98" s="43">
        <f t="shared" ref="AM98:AN98" si="775">Z310</f>
        <v>25.087617999999999</v>
      </c>
      <c r="AN98" s="84">
        <f t="shared" si="775"/>
        <v>15.514341</v>
      </c>
      <c r="AO98" s="84">
        <f t="shared" si="550"/>
        <v>12.387755102041</v>
      </c>
      <c r="AP98" s="84">
        <f t="shared" ref="AP98:AQ98" si="776">Z414</f>
        <v>17.990687999999999</v>
      </c>
      <c r="AQ98" s="84">
        <f t="shared" si="776"/>
        <v>7.1127662999999997</v>
      </c>
      <c r="AR98" s="84">
        <f t="shared" si="552"/>
        <v>12.387755102041</v>
      </c>
      <c r="AS98" s="84">
        <f t="shared" ref="AS98:AT98" si="777">Z518</f>
        <v>12.162750000000001</v>
      </c>
      <c r="AT98" s="84">
        <f t="shared" si="777"/>
        <v>-5.2130523000000002</v>
      </c>
    </row>
    <row r="99" spans="2:46" x14ac:dyDescent="0.25">
      <c r="B99">
        <v>12020408163.264999</v>
      </c>
      <c r="C99">
        <v>-19.560618999999999</v>
      </c>
      <c r="D99">
        <v>23.818331000000001</v>
      </c>
      <c r="E99">
        <v>32.420414000000001</v>
      </c>
      <c r="F99">
        <v>-91.873694999999998</v>
      </c>
      <c r="G99">
        <v>-8.6020831999999992</v>
      </c>
      <c r="H99" s="8"/>
      <c r="I99" s="6">
        <f t="shared" si="524"/>
        <v>12.510204081632999</v>
      </c>
      <c r="J99" s="6">
        <f t="shared" si="525"/>
        <v>29.934546999999998</v>
      </c>
      <c r="K99" s="6">
        <f t="shared" si="526"/>
        <v>20.887018000000001</v>
      </c>
      <c r="L99" s="6">
        <f t="shared" si="538"/>
        <v>12.510204081632999</v>
      </c>
      <c r="M99" s="84">
        <f t="shared" ref="M99:N99" si="778">C207</f>
        <v>27.360413000000001</v>
      </c>
      <c r="N99" s="84">
        <f t="shared" si="778"/>
        <v>17.887127</v>
      </c>
      <c r="O99" s="84">
        <f t="shared" si="540"/>
        <v>12.510204081632999</v>
      </c>
      <c r="P99" s="84">
        <f t="shared" ref="P99:Q99" si="779">C311</f>
        <v>24.465675000000001</v>
      </c>
      <c r="Q99" s="84">
        <f t="shared" si="779"/>
        <v>14.348573</v>
      </c>
      <c r="R99" s="84">
        <f t="shared" si="542"/>
        <v>12.510204081632999</v>
      </c>
      <c r="S99" s="84">
        <f t="shared" ref="S99:T99" si="780">C415</f>
        <v>20.197277</v>
      </c>
      <c r="T99" s="84">
        <f t="shared" si="780"/>
        <v>8.6639155999999993</v>
      </c>
      <c r="U99" s="84">
        <f t="shared" si="544"/>
        <v>12.510204081632999</v>
      </c>
      <c r="V99" s="84">
        <f t="shared" ref="V99:W99" si="781">C519</f>
        <v>13.033446</v>
      </c>
      <c r="W99" s="84">
        <f t="shared" si="781"/>
        <v>-3.5907087</v>
      </c>
      <c r="Y99">
        <v>12020408163.264999</v>
      </c>
      <c r="Z99">
        <v>-19.617386</v>
      </c>
      <c r="AA99">
        <v>23.397614999999998</v>
      </c>
      <c r="AB99">
        <v>32.168221000000003</v>
      </c>
      <c r="AC99">
        <v>-90.836478999999997</v>
      </c>
      <c r="AD99">
        <v>-8.7706032</v>
      </c>
      <c r="AE99" s="8"/>
      <c r="AF99" s="6">
        <f t="shared" si="531"/>
        <v>12.510204081632999</v>
      </c>
      <c r="AG99" s="6">
        <f t="shared" si="532"/>
        <v>31.246459999999999</v>
      </c>
      <c r="AH99" s="6">
        <f t="shared" si="533"/>
        <v>22.281518999999999</v>
      </c>
      <c r="AI99" s="6">
        <f t="shared" si="546"/>
        <v>12.510204081632999</v>
      </c>
      <c r="AJ99" s="84">
        <f t="shared" ref="AJ99:AK99" si="782">Z207</f>
        <v>28.181080000000001</v>
      </c>
      <c r="AK99" s="84">
        <f t="shared" si="782"/>
        <v>18.967168999999998</v>
      </c>
      <c r="AL99" s="84">
        <f t="shared" si="548"/>
        <v>12.510204081632999</v>
      </c>
      <c r="AM99" s="43">
        <f t="shared" ref="AM99:AN99" si="783">Z311</f>
        <v>25.192589000000002</v>
      </c>
      <c r="AN99" s="84">
        <f t="shared" si="783"/>
        <v>15.518668999999999</v>
      </c>
      <c r="AO99" s="84">
        <f t="shared" si="550"/>
        <v>12.510204081632999</v>
      </c>
      <c r="AP99" s="84">
        <f t="shared" ref="AP99:AQ99" si="784">Z415</f>
        <v>17.681128999999999</v>
      </c>
      <c r="AQ99" s="84">
        <f t="shared" si="784"/>
        <v>6.6178321999999996</v>
      </c>
      <c r="AR99" s="84">
        <f t="shared" si="552"/>
        <v>12.510204081632999</v>
      </c>
      <c r="AS99" s="84">
        <f t="shared" ref="AS99:AT99" si="785">Z519</f>
        <v>11.130424</v>
      </c>
      <c r="AT99" s="84">
        <f t="shared" si="785"/>
        <v>-6.9157805000000003</v>
      </c>
    </row>
    <row r="100" spans="2:46" x14ac:dyDescent="0.25">
      <c r="B100">
        <v>12142857142.857</v>
      </c>
      <c r="C100">
        <v>-19.461259999999999</v>
      </c>
      <c r="D100">
        <v>23.259117</v>
      </c>
      <c r="E100">
        <v>31.867567000000001</v>
      </c>
      <c r="F100">
        <v>-96.678528</v>
      </c>
      <c r="G100">
        <v>-8.6084508999999994</v>
      </c>
      <c r="H100" s="8"/>
      <c r="I100" s="6">
        <f t="shared" si="524"/>
        <v>12.632653061224001</v>
      </c>
      <c r="J100" s="6">
        <f t="shared" si="525"/>
        <v>29.906136</v>
      </c>
      <c r="K100" s="6">
        <f t="shared" si="526"/>
        <v>20.633175000000001</v>
      </c>
      <c r="L100" s="6">
        <f t="shared" si="538"/>
        <v>12.632653061224001</v>
      </c>
      <c r="M100" s="84">
        <f t="shared" ref="M100:N100" si="786">C208</f>
        <v>27.408525000000001</v>
      </c>
      <c r="N100" s="84">
        <f t="shared" si="786"/>
        <v>17.71726</v>
      </c>
      <c r="O100" s="84">
        <f t="shared" si="540"/>
        <v>12.632653061224001</v>
      </c>
      <c r="P100" s="84">
        <f t="shared" ref="P100:Q100" si="787">C312</f>
        <v>24.198822</v>
      </c>
      <c r="Q100" s="84">
        <f t="shared" si="787"/>
        <v>13.828391</v>
      </c>
      <c r="R100" s="84">
        <f t="shared" si="542"/>
        <v>12.632653061224001</v>
      </c>
      <c r="S100" s="84">
        <f t="shared" ref="S100:T100" si="788">C416</f>
        <v>19.605637000000002</v>
      </c>
      <c r="T100" s="84">
        <f t="shared" si="788"/>
        <v>7.6986588999999999</v>
      </c>
      <c r="U100" s="84">
        <f t="shared" si="544"/>
        <v>12.632653061224001</v>
      </c>
      <c r="V100" s="84">
        <f t="shared" ref="V100:W100" si="789">C520</f>
        <v>12.420468</v>
      </c>
      <c r="W100" s="84">
        <f t="shared" si="789"/>
        <v>-5.2481112000000003</v>
      </c>
      <c r="Y100">
        <v>12142857142.857</v>
      </c>
      <c r="Z100">
        <v>-19.624407000000001</v>
      </c>
      <c r="AA100">
        <v>22.985249</v>
      </c>
      <c r="AB100">
        <v>31.715236999999998</v>
      </c>
      <c r="AC100">
        <v>-93.916542000000007</v>
      </c>
      <c r="AD100">
        <v>-8.7299862000000008</v>
      </c>
      <c r="AE100" s="8"/>
      <c r="AF100" s="6">
        <f t="shared" si="531"/>
        <v>12.632653061224001</v>
      </c>
      <c r="AG100" s="6">
        <f t="shared" si="532"/>
        <v>31.185642000000001</v>
      </c>
      <c r="AH100" s="6">
        <f t="shared" si="533"/>
        <v>22.101012999999998</v>
      </c>
      <c r="AI100" s="6">
        <f t="shared" si="546"/>
        <v>12.632653061224001</v>
      </c>
      <c r="AJ100" s="84">
        <f t="shared" ref="AJ100:AK100" si="790">Z208</f>
        <v>27.970002999999998</v>
      </c>
      <c r="AK100" s="84">
        <f t="shared" si="790"/>
        <v>18.630016000000001</v>
      </c>
      <c r="AL100" s="84">
        <f t="shared" si="548"/>
        <v>12.632653061224001</v>
      </c>
      <c r="AM100" s="43">
        <f t="shared" ref="AM100:AN100" si="791">Z312</f>
        <v>25.216875000000002</v>
      </c>
      <c r="AN100" s="84">
        <f t="shared" si="791"/>
        <v>15.407892</v>
      </c>
      <c r="AO100" s="84">
        <f t="shared" si="550"/>
        <v>12.632653061224001</v>
      </c>
      <c r="AP100" s="84">
        <f t="shared" ref="AP100:AQ100" si="792">Z416</f>
        <v>17.270636</v>
      </c>
      <c r="AQ100" s="84">
        <f t="shared" si="792"/>
        <v>5.9144911999999996</v>
      </c>
      <c r="AR100" s="84">
        <f t="shared" si="552"/>
        <v>12.632653061224001</v>
      </c>
      <c r="AS100" s="84">
        <f t="shared" ref="AS100:AT100" si="793">Z520</f>
        <v>8.4400454000000007</v>
      </c>
      <c r="AT100" s="84">
        <f t="shared" si="793"/>
        <v>-10.754353</v>
      </c>
    </row>
    <row r="101" spans="2:46" x14ac:dyDescent="0.25">
      <c r="B101">
        <v>12265306122.448999</v>
      </c>
      <c r="C101">
        <v>-19.587510999999999</v>
      </c>
      <c r="D101">
        <v>22.695822</v>
      </c>
      <c r="E101">
        <v>31.415306000000001</v>
      </c>
      <c r="F101">
        <v>-90.830650000000006</v>
      </c>
      <c r="G101">
        <v>-8.7194833999999997</v>
      </c>
      <c r="H101" s="8"/>
      <c r="I101" s="6">
        <f>B105/1000000000</f>
        <v>12.755102040816</v>
      </c>
      <c r="J101" s="6">
        <f>E105</f>
        <v>29.704428</v>
      </c>
      <c r="K101" s="6">
        <f>D105</f>
        <v>20.203810000000001</v>
      </c>
      <c r="L101" s="6">
        <f t="shared" si="538"/>
        <v>12.755102040816</v>
      </c>
      <c r="M101" s="84">
        <f t="shared" ref="M101:N101" si="794">C209</f>
        <v>27.292933999999999</v>
      </c>
      <c r="N101" s="84">
        <f t="shared" si="794"/>
        <v>17.381057999999999</v>
      </c>
      <c r="O101" s="84">
        <f t="shared" si="540"/>
        <v>12.755102040816</v>
      </c>
      <c r="P101" s="84">
        <f t="shared" ref="P101:Q101" si="795">C313</f>
        <v>23.991039000000001</v>
      </c>
      <c r="Q101" s="84">
        <f t="shared" si="795"/>
        <v>13.350775000000001</v>
      </c>
      <c r="R101" s="84">
        <f t="shared" si="542"/>
        <v>12.755102040816</v>
      </c>
      <c r="S101" s="84">
        <f t="shared" ref="S101:T101" si="796">C417</f>
        <v>18.681567999999999</v>
      </c>
      <c r="T101" s="84">
        <f t="shared" si="796"/>
        <v>6.3348079000000004</v>
      </c>
      <c r="U101" s="84">
        <f t="shared" si="544"/>
        <v>12.755102040816</v>
      </c>
      <c r="V101" s="84">
        <f t="shared" ref="V101:W101" si="797">C521</f>
        <v>11.349119</v>
      </c>
      <c r="W101" s="84">
        <f t="shared" si="797"/>
        <v>-7.5345472999999998</v>
      </c>
      <c r="Y101">
        <v>12265306122.448999</v>
      </c>
      <c r="Z101">
        <v>-19.645502</v>
      </c>
      <c r="AA101">
        <v>22.933681</v>
      </c>
      <c r="AB101">
        <v>31.733495999999999</v>
      </c>
      <c r="AC101">
        <v>-93.820366000000007</v>
      </c>
      <c r="AD101">
        <v>-8.7998133000000003</v>
      </c>
      <c r="AE101" s="8"/>
      <c r="AF101" s="6">
        <f>Y105/1000000000</f>
        <v>12.755102040816</v>
      </c>
      <c r="AG101" s="6">
        <f>AB105</f>
        <v>30.959681</v>
      </c>
      <c r="AH101" s="6">
        <f>AA105</f>
        <v>21.769091</v>
      </c>
      <c r="AI101" s="6">
        <f t="shared" si="546"/>
        <v>12.755102040816</v>
      </c>
      <c r="AJ101" s="84">
        <f t="shared" ref="AJ101:AK101" si="798">Z209</f>
        <v>27.956356</v>
      </c>
      <c r="AK101" s="84">
        <f t="shared" si="798"/>
        <v>18.504854000000002</v>
      </c>
      <c r="AL101" s="84">
        <f t="shared" si="548"/>
        <v>12.755102040816</v>
      </c>
      <c r="AM101" s="43">
        <f t="shared" ref="AM101:AN101" si="799">Z313</f>
        <v>24.159092000000001</v>
      </c>
      <c r="AN101" s="84">
        <f t="shared" si="799"/>
        <v>14.200177</v>
      </c>
      <c r="AO101" s="84">
        <f t="shared" si="550"/>
        <v>12.755102040816</v>
      </c>
      <c r="AP101" s="84">
        <f t="shared" ref="AP101:AQ101" si="800">Z417</f>
        <v>17.530526999999999</v>
      </c>
      <c r="AQ101" s="84">
        <f t="shared" si="800"/>
        <v>5.5578250999999996</v>
      </c>
      <c r="AR101" s="84">
        <f t="shared" si="552"/>
        <v>12.755102040816</v>
      </c>
      <c r="AS101" s="84">
        <f t="shared" ref="AS101:AT101" si="801">Z521</f>
        <v>6.6654019</v>
      </c>
      <c r="AT101" s="84">
        <f t="shared" si="801"/>
        <v>-14.713277</v>
      </c>
    </row>
    <row r="102" spans="2:46" x14ac:dyDescent="0.25">
      <c r="B102">
        <v>12387755102.041</v>
      </c>
      <c r="C102">
        <v>-19.837313000000002</v>
      </c>
      <c r="D102">
        <v>21.47625</v>
      </c>
      <c r="E102">
        <v>30.316101</v>
      </c>
      <c r="F102">
        <v>-89.323997000000006</v>
      </c>
      <c r="G102">
        <v>-8.8398514000000006</v>
      </c>
      <c r="H102" s="8"/>
      <c r="I102" s="6">
        <f>B106/1000000000</f>
        <v>12.877551020408001</v>
      </c>
      <c r="J102" s="6">
        <f>E106</f>
        <v>29.831793000000001</v>
      </c>
      <c r="K102" s="6">
        <f>D106</f>
        <v>20.120899000000001</v>
      </c>
      <c r="L102" s="6">
        <f t="shared" si="538"/>
        <v>12.877551020408001</v>
      </c>
      <c r="M102" s="84">
        <f t="shared" ref="M102:N102" si="802">C210</f>
        <v>26.671393999999999</v>
      </c>
      <c r="N102" s="84">
        <f t="shared" si="802"/>
        <v>16.543661</v>
      </c>
      <c r="O102" s="84">
        <f t="shared" si="540"/>
        <v>12.877551020408001</v>
      </c>
      <c r="P102" s="84">
        <f t="shared" ref="P102:Q102" si="803">C314</f>
        <v>23.15239</v>
      </c>
      <c r="Q102" s="84">
        <f t="shared" si="803"/>
        <v>12.17972</v>
      </c>
      <c r="R102" s="84">
        <f t="shared" si="542"/>
        <v>12.877551020408001</v>
      </c>
      <c r="S102" s="84">
        <f t="shared" ref="S102:T102" si="804">C418</f>
        <v>17.095542999999999</v>
      </c>
      <c r="T102" s="84">
        <f t="shared" si="804"/>
        <v>3.9578042</v>
      </c>
      <c r="U102" s="84">
        <f t="shared" si="544"/>
        <v>12.877551020408001</v>
      </c>
      <c r="V102" s="84">
        <f t="shared" ref="V102:W102" si="805">C522</f>
        <v>9.2058926000000003</v>
      </c>
      <c r="W102" s="84">
        <f t="shared" si="805"/>
        <v>-12.136918</v>
      </c>
      <c r="Y102">
        <v>12387755102.041</v>
      </c>
      <c r="Z102">
        <v>-19.840672000000001</v>
      </c>
      <c r="AA102">
        <v>22.311329000000001</v>
      </c>
      <c r="AB102">
        <v>31.164491999999999</v>
      </c>
      <c r="AC102">
        <v>-91.196938000000003</v>
      </c>
      <c r="AD102">
        <v>-8.8531627999999998</v>
      </c>
      <c r="AE102" s="8"/>
      <c r="AF102" s="6">
        <f>Y106/1000000000</f>
        <v>12.877551020408001</v>
      </c>
      <c r="AG102" s="6">
        <f>AB106</f>
        <v>30.449746999999999</v>
      </c>
      <c r="AH102" s="6">
        <f>AA106</f>
        <v>21.101455999999999</v>
      </c>
      <c r="AI102" s="6">
        <f t="shared" si="546"/>
        <v>12.877551020408001</v>
      </c>
      <c r="AJ102" s="84">
        <f t="shared" ref="AJ102:AK102" si="806">Z210</f>
        <v>27.848724000000001</v>
      </c>
      <c r="AK102" s="84">
        <f t="shared" si="806"/>
        <v>18.254812000000001</v>
      </c>
      <c r="AL102" s="84">
        <f t="shared" si="548"/>
        <v>12.877551020408001</v>
      </c>
      <c r="AM102" s="43">
        <f t="shared" ref="AM102:AN102" si="807">Z314</f>
        <v>23.056346999999999</v>
      </c>
      <c r="AN102" s="84">
        <f t="shared" si="807"/>
        <v>12.896212999999999</v>
      </c>
      <c r="AO102" s="84">
        <f t="shared" si="550"/>
        <v>12.877551020408001</v>
      </c>
      <c r="AP102" s="84">
        <f t="shared" ref="AP102:AQ102" si="808">Z418</f>
        <v>18.477768000000001</v>
      </c>
      <c r="AQ102" s="84">
        <f t="shared" si="808"/>
        <v>5.7317219000000001</v>
      </c>
      <c r="AR102" s="84">
        <f t="shared" si="552"/>
        <v>12.877551020408001</v>
      </c>
      <c r="AS102" s="84">
        <f t="shared" ref="AS102:AT102" si="809">Z522</f>
        <v>4.9232554000000004</v>
      </c>
      <c r="AT102" s="84">
        <f t="shared" si="809"/>
        <v>-19.101467</v>
      </c>
    </row>
    <row r="103" spans="2:46" x14ac:dyDescent="0.25">
      <c r="B103">
        <v>12510204081.632999</v>
      </c>
      <c r="C103">
        <v>-19.767779999999998</v>
      </c>
      <c r="D103">
        <v>20.887018000000001</v>
      </c>
      <c r="E103">
        <v>29.934546999999998</v>
      </c>
      <c r="F103">
        <v>-90.280663000000004</v>
      </c>
      <c r="G103">
        <v>-9.0475291999999996</v>
      </c>
      <c r="H103" s="8"/>
      <c r="I103" s="6">
        <f>B107/1000000000</f>
        <v>13</v>
      </c>
      <c r="J103" s="6">
        <f>E107</f>
        <v>29.867348</v>
      </c>
      <c r="K103" s="6">
        <f>D107</f>
        <v>20.078609</v>
      </c>
      <c r="L103" s="6">
        <f t="shared" si="538"/>
        <v>13</v>
      </c>
      <c r="M103" s="84">
        <f t="shared" ref="M103:N103" si="810">C211</f>
        <v>26.335395999999999</v>
      </c>
      <c r="N103" s="84">
        <f t="shared" si="810"/>
        <v>16.070181000000002</v>
      </c>
      <c r="O103" s="84">
        <f t="shared" si="540"/>
        <v>13</v>
      </c>
      <c r="P103" s="84">
        <f t="shared" ref="P103:Q103" si="811">C315</f>
        <v>22.595419</v>
      </c>
      <c r="Q103" s="84">
        <f t="shared" si="811"/>
        <v>11.373575000000001</v>
      </c>
      <c r="R103" s="84">
        <f t="shared" si="542"/>
        <v>13</v>
      </c>
      <c r="S103" s="84">
        <f t="shared" ref="S103:T103" si="812">C419</f>
        <v>15.697429</v>
      </c>
      <c r="T103" s="84">
        <f t="shared" si="812"/>
        <v>1.8678821000000001</v>
      </c>
      <c r="U103" s="84">
        <f t="shared" si="544"/>
        <v>13</v>
      </c>
      <c r="V103" s="84">
        <f t="shared" ref="V103:W103" si="813">C523</f>
        <v>7.3083571999999997</v>
      </c>
      <c r="W103" s="84">
        <f t="shared" si="813"/>
        <v>-16.303180999999999</v>
      </c>
      <c r="Y103">
        <v>12510204081.632999</v>
      </c>
      <c r="Z103">
        <v>-19.833527</v>
      </c>
      <c r="AA103">
        <v>22.281518999999999</v>
      </c>
      <c r="AB103">
        <v>31.246459999999999</v>
      </c>
      <c r="AC103">
        <v>-90.809775999999999</v>
      </c>
      <c r="AD103">
        <v>-8.9649420000000006</v>
      </c>
      <c r="AE103" s="8"/>
      <c r="AF103" s="6">
        <f>Y107/1000000000</f>
        <v>13</v>
      </c>
      <c r="AG103" s="6">
        <f>AB107</f>
        <v>30.539818</v>
      </c>
      <c r="AH103" s="6">
        <f>AA107</f>
        <v>21.119337000000002</v>
      </c>
      <c r="AI103" s="6">
        <f t="shared" si="546"/>
        <v>13</v>
      </c>
      <c r="AJ103" s="84">
        <f t="shared" ref="AJ103:AK103" si="814">Z211</f>
        <v>27.896872999999999</v>
      </c>
      <c r="AK103" s="84">
        <f t="shared" si="814"/>
        <v>18.216111999999999</v>
      </c>
      <c r="AL103" s="84">
        <f t="shared" si="548"/>
        <v>13</v>
      </c>
      <c r="AM103" s="43">
        <f t="shared" ref="AM103:AN103" si="815">Z315</f>
        <v>22.129169000000001</v>
      </c>
      <c r="AN103" s="84">
        <f t="shared" si="815"/>
        <v>11.813103999999999</v>
      </c>
      <c r="AO103" s="84">
        <f t="shared" si="550"/>
        <v>13</v>
      </c>
      <c r="AP103" s="84">
        <f t="shared" ref="AP103:AQ103" si="816">Z419</f>
        <v>19.209945999999999</v>
      </c>
      <c r="AQ103" s="84">
        <f t="shared" si="816"/>
        <v>5.7362256</v>
      </c>
      <c r="AR103" s="84">
        <f t="shared" si="552"/>
        <v>13</v>
      </c>
      <c r="AS103" s="84">
        <f t="shared" ref="AS103:AT103" si="817">Z523</f>
        <v>3.3022184000000001</v>
      </c>
      <c r="AT103" s="84">
        <f t="shared" si="817"/>
        <v>-23.323665999999999</v>
      </c>
    </row>
    <row r="104" spans="2:46" x14ac:dyDescent="0.25">
      <c r="B104">
        <v>12632653061.224001</v>
      </c>
      <c r="C104">
        <v>-20.142921000000001</v>
      </c>
      <c r="D104">
        <v>20.633175000000001</v>
      </c>
      <c r="E104">
        <v>29.906136</v>
      </c>
      <c r="F104">
        <v>-88.961487000000005</v>
      </c>
      <c r="G104">
        <v>-9.2729596999999995</v>
      </c>
      <c r="Y104">
        <v>12632653061.224001</v>
      </c>
      <c r="Z104">
        <v>-19.927030999999999</v>
      </c>
      <c r="AA104">
        <v>22.101012999999998</v>
      </c>
      <c r="AB104">
        <v>31.185642000000001</v>
      </c>
      <c r="AC104">
        <v>-94.486084000000005</v>
      </c>
      <c r="AD104">
        <v>-9.0846309999999999</v>
      </c>
    </row>
    <row r="105" spans="2:46" x14ac:dyDescent="0.25">
      <c r="B105">
        <v>12755102040.816</v>
      </c>
      <c r="C105">
        <v>-20.659258000000001</v>
      </c>
      <c r="D105">
        <v>20.203810000000001</v>
      </c>
      <c r="E105">
        <v>29.704428</v>
      </c>
      <c r="F105">
        <v>-90.266777000000005</v>
      </c>
      <c r="G105">
        <v>-9.5006170000000001</v>
      </c>
      <c r="J105" s="5">
        <f>AVERAGE(J9:J103)</f>
        <v>30.411198347368416</v>
      </c>
      <c r="M105" s="5">
        <f>AVERAGE(M9:M103)</f>
        <v>27.784608536842097</v>
      </c>
      <c r="P105" s="5">
        <f>AVERAGE(P9:P103)</f>
        <v>25.871192694736841</v>
      </c>
      <c r="S105" s="5">
        <f>AVERAGE(S9:S103)</f>
        <v>23.097119652631577</v>
      </c>
      <c r="V105" s="5">
        <f>AVERAGE(V9:V103)</f>
        <v>18.740813640000006</v>
      </c>
      <c r="Y105">
        <v>12755102040.816</v>
      </c>
      <c r="Z105">
        <v>-20.292733999999999</v>
      </c>
      <c r="AA105">
        <v>21.769091</v>
      </c>
      <c r="AB105">
        <v>30.959681</v>
      </c>
      <c r="AC105">
        <v>-91.470093000000006</v>
      </c>
      <c r="AD105">
        <v>-9.1905899000000009</v>
      </c>
      <c r="AG105" s="5">
        <f>AVERAGE(AG9:AG103)</f>
        <v>30.962119515789471</v>
      </c>
      <c r="AJ105" s="5">
        <f>AVERAGE(AJ9:AJ103)</f>
        <v>28.637434042105259</v>
      </c>
      <c r="AM105" s="5">
        <f>AVERAGE(AM9:AM103)</f>
        <v>26.532558263157888</v>
      </c>
      <c r="AP105" s="5">
        <f>AVERAGE(AP9:AP103)</f>
        <v>23.18611623157895</v>
      </c>
      <c r="AS105" s="5">
        <f>AVERAGE(AS9:AS103)</f>
        <v>18.905910653684209</v>
      </c>
    </row>
    <row r="106" spans="2:46" x14ac:dyDescent="0.25">
      <c r="B106">
        <v>12877551020.408001</v>
      </c>
      <c r="C106">
        <v>-20.735223999999999</v>
      </c>
      <c r="D106">
        <v>20.120899000000001</v>
      </c>
      <c r="E106">
        <v>29.831793000000001</v>
      </c>
      <c r="F106">
        <v>-90.606803999999997</v>
      </c>
      <c r="G106">
        <v>-9.7108927000000005</v>
      </c>
      <c r="Y106">
        <v>12877551020.408001</v>
      </c>
      <c r="Z106">
        <v>-20.381654999999999</v>
      </c>
      <c r="AA106">
        <v>21.101455999999999</v>
      </c>
      <c r="AB106">
        <v>30.449746999999999</v>
      </c>
      <c r="AC106">
        <v>-90.462631000000002</v>
      </c>
      <c r="AD106">
        <v>-9.3482932999999999</v>
      </c>
    </row>
    <row r="107" spans="2:46" x14ac:dyDescent="0.25">
      <c r="B107">
        <v>13000000000</v>
      </c>
      <c r="C107">
        <v>-20.869492999999999</v>
      </c>
      <c r="D107">
        <v>20.078609</v>
      </c>
      <c r="E107">
        <v>29.867348</v>
      </c>
      <c r="F107">
        <v>-90.643744999999996</v>
      </c>
      <c r="G107">
        <v>-9.7887383000000003</v>
      </c>
      <c r="Y107">
        <v>13000000000</v>
      </c>
      <c r="Z107">
        <v>-20.514914999999998</v>
      </c>
      <c r="AA107">
        <v>21.119337000000002</v>
      </c>
      <c r="AB107">
        <v>30.539818</v>
      </c>
      <c r="AC107">
        <v>-92.243926999999999</v>
      </c>
      <c r="AD107">
        <v>-9.4204807000000006</v>
      </c>
    </row>
    <row r="108" spans="2:46" x14ac:dyDescent="0.25">
      <c r="B108" t="s">
        <v>25</v>
      </c>
      <c r="C108"/>
      <c r="Y108" t="s">
        <v>25</v>
      </c>
      <c r="Z108"/>
    </row>
    <row r="111" spans="2:46" x14ac:dyDescent="0.25">
      <c r="B111" t="s">
        <v>22</v>
      </c>
      <c r="C111"/>
      <c r="Y111" t="s">
        <v>22</v>
      </c>
      <c r="Z111"/>
    </row>
    <row r="112" spans="2:46" x14ac:dyDescent="0.25">
      <c r="B112" t="s">
        <v>23</v>
      </c>
      <c r="C112" t="s">
        <v>285</v>
      </c>
      <c r="D112" t="s">
        <v>286</v>
      </c>
      <c r="E112"/>
      <c r="F112"/>
      <c r="G112"/>
      <c r="Y112" t="s">
        <v>23</v>
      </c>
      <c r="Z112" t="s">
        <v>285</v>
      </c>
      <c r="AA112" t="s">
        <v>286</v>
      </c>
      <c r="AB112"/>
      <c r="AC112"/>
      <c r="AD112"/>
    </row>
    <row r="113" spans="2:30" x14ac:dyDescent="0.25">
      <c r="B113">
        <v>1000000000</v>
      </c>
      <c r="C113">
        <v>25.447935000000001</v>
      </c>
      <c r="D113">
        <v>14.366203000000001</v>
      </c>
      <c r="E113"/>
      <c r="F113"/>
      <c r="G113"/>
      <c r="Y113">
        <v>1000000000</v>
      </c>
      <c r="Z113">
        <v>26.479469000000002</v>
      </c>
      <c r="AA113">
        <v>13.317067</v>
      </c>
      <c r="AB113"/>
      <c r="AC113"/>
      <c r="AD113"/>
    </row>
    <row r="114" spans="2:30" x14ac:dyDescent="0.25">
      <c r="B114">
        <v>1122448979.5918</v>
      </c>
      <c r="C114">
        <v>24.991060000000001</v>
      </c>
      <c r="D114">
        <v>14.574883</v>
      </c>
      <c r="E114"/>
      <c r="F114"/>
      <c r="G114"/>
      <c r="Y114">
        <v>1122448979.5918</v>
      </c>
      <c r="Z114">
        <v>26.137443999999999</v>
      </c>
      <c r="AA114">
        <v>13.724277000000001</v>
      </c>
      <c r="AB114"/>
      <c r="AC114"/>
      <c r="AD114"/>
    </row>
    <row r="115" spans="2:30" x14ac:dyDescent="0.25">
      <c r="B115">
        <v>1244897959.1837001</v>
      </c>
      <c r="C115">
        <v>24.445585000000001</v>
      </c>
      <c r="D115">
        <v>14.850046000000001</v>
      </c>
      <c r="E115"/>
      <c r="F115"/>
      <c r="G115"/>
      <c r="Y115">
        <v>1244897959.1837001</v>
      </c>
      <c r="Z115">
        <v>26.264005999999998</v>
      </c>
      <c r="AA115">
        <v>14.810247</v>
      </c>
      <c r="AB115"/>
      <c r="AC115"/>
      <c r="AD115"/>
    </row>
    <row r="116" spans="2:30" x14ac:dyDescent="0.25">
      <c r="B116">
        <v>1367346938.7755001</v>
      </c>
      <c r="C116">
        <v>25.064682000000001</v>
      </c>
      <c r="D116">
        <v>16.168854</v>
      </c>
      <c r="E116"/>
      <c r="F116"/>
      <c r="G116"/>
      <c r="Y116">
        <v>1367346938.7755001</v>
      </c>
      <c r="Z116">
        <v>26.577483999999998</v>
      </c>
      <c r="AA116">
        <v>15.959766</v>
      </c>
      <c r="AB116"/>
      <c r="AC116"/>
      <c r="AD116"/>
    </row>
    <row r="117" spans="2:30" x14ac:dyDescent="0.25">
      <c r="B117">
        <v>1489795918.3673</v>
      </c>
      <c r="C117">
        <v>26.278067</v>
      </c>
      <c r="D117">
        <v>17.908714</v>
      </c>
      <c r="E117"/>
      <c r="F117"/>
      <c r="G117"/>
      <c r="Y117">
        <v>1489795918.3673</v>
      </c>
      <c r="Z117">
        <v>26.748830999999999</v>
      </c>
      <c r="AA117">
        <v>16.850238999999998</v>
      </c>
      <c r="AB117"/>
      <c r="AC117"/>
      <c r="AD117"/>
    </row>
    <row r="118" spans="2:30" x14ac:dyDescent="0.25">
      <c r="B118">
        <v>1612244897.9591999</v>
      </c>
      <c r="C118">
        <v>27.208796</v>
      </c>
      <c r="D118">
        <v>19.203731999999999</v>
      </c>
      <c r="E118"/>
      <c r="F118"/>
      <c r="G118"/>
      <c r="Y118">
        <v>1612244897.9591999</v>
      </c>
      <c r="Z118">
        <v>26.492977</v>
      </c>
      <c r="AA118">
        <v>17.155429999999999</v>
      </c>
      <c r="AB118"/>
      <c r="AC118"/>
      <c r="AD118"/>
    </row>
    <row r="119" spans="2:30" x14ac:dyDescent="0.25">
      <c r="B119">
        <v>1734693877.5510001</v>
      </c>
      <c r="C119">
        <v>27.627337000000001</v>
      </c>
      <c r="D119">
        <v>19.789103000000001</v>
      </c>
      <c r="E119"/>
      <c r="F119"/>
      <c r="G119"/>
      <c r="Y119">
        <v>1734693877.5510001</v>
      </c>
      <c r="Z119">
        <v>26.314377</v>
      </c>
      <c r="AA119">
        <v>17.389931000000001</v>
      </c>
      <c r="AB119"/>
      <c r="AC119"/>
      <c r="AD119"/>
    </row>
    <row r="120" spans="2:30" x14ac:dyDescent="0.25">
      <c r="B120">
        <v>1857142857.1429</v>
      </c>
      <c r="C120">
        <v>26.603162999999999</v>
      </c>
      <c r="D120">
        <v>18.780145999999998</v>
      </c>
      <c r="E120"/>
      <c r="F120"/>
      <c r="G120"/>
      <c r="Y120">
        <v>1857142857.1429</v>
      </c>
      <c r="Z120">
        <v>26.465672999999999</v>
      </c>
      <c r="AA120">
        <v>17.765985000000001</v>
      </c>
      <c r="AB120"/>
      <c r="AC120"/>
      <c r="AD120"/>
    </row>
    <row r="121" spans="2:30" x14ac:dyDescent="0.25">
      <c r="B121">
        <v>1979591836.7347</v>
      </c>
      <c r="C121">
        <v>25.504562</v>
      </c>
      <c r="D121">
        <v>17.712471000000001</v>
      </c>
      <c r="E121"/>
      <c r="F121"/>
      <c r="G121"/>
      <c r="Y121">
        <v>1979591836.7347</v>
      </c>
      <c r="Z121">
        <v>26.180733</v>
      </c>
      <c r="AA121">
        <v>17.742364999999999</v>
      </c>
      <c r="AB121"/>
      <c r="AC121"/>
      <c r="AD121"/>
    </row>
    <row r="122" spans="2:30" x14ac:dyDescent="0.25">
      <c r="B122">
        <v>2102040816.3264999</v>
      </c>
      <c r="C122">
        <v>24.774794</v>
      </c>
      <c r="D122">
        <v>17.057575</v>
      </c>
      <c r="E122"/>
      <c r="F122"/>
      <c r="G122"/>
      <c r="Y122">
        <v>2102040816.3264999</v>
      </c>
      <c r="Z122">
        <v>26.009108999999999</v>
      </c>
      <c r="AA122">
        <v>17.765961000000001</v>
      </c>
      <c r="AB122"/>
      <c r="AC122"/>
      <c r="AD122"/>
    </row>
    <row r="123" spans="2:30" x14ac:dyDescent="0.25">
      <c r="B123">
        <v>2224489795.9183998</v>
      </c>
      <c r="C123">
        <v>24.078790999999999</v>
      </c>
      <c r="D123">
        <v>16.408161</v>
      </c>
      <c r="E123"/>
      <c r="F123"/>
      <c r="G123"/>
      <c r="Y123">
        <v>2224489795.9183998</v>
      </c>
      <c r="Z123">
        <v>25.124887000000001</v>
      </c>
      <c r="AA123">
        <v>17.007546999999999</v>
      </c>
      <c r="AB123"/>
      <c r="AC123"/>
      <c r="AD123"/>
    </row>
    <row r="124" spans="2:30" x14ac:dyDescent="0.25">
      <c r="B124">
        <v>2346938775.5102</v>
      </c>
      <c r="C124">
        <v>23.50206</v>
      </c>
      <c r="D124">
        <v>15.819212</v>
      </c>
      <c r="E124"/>
      <c r="F124"/>
      <c r="G124"/>
      <c r="Y124">
        <v>2346938775.5102</v>
      </c>
      <c r="Z124">
        <v>24.615058999999999</v>
      </c>
      <c r="AA124">
        <v>16.546894000000002</v>
      </c>
      <c r="AB124"/>
      <c r="AC124"/>
      <c r="AD124"/>
    </row>
    <row r="125" spans="2:30" x14ac:dyDescent="0.25">
      <c r="B125">
        <v>2469387755.1020002</v>
      </c>
      <c r="C125">
        <v>22.649329999999999</v>
      </c>
      <c r="D125">
        <v>14.985327</v>
      </c>
      <c r="E125"/>
      <c r="F125"/>
      <c r="G125"/>
      <c r="Y125">
        <v>2469387755.1020002</v>
      </c>
      <c r="Z125">
        <v>24.590778</v>
      </c>
      <c r="AA125">
        <v>16.631264000000002</v>
      </c>
      <c r="AB125"/>
      <c r="AC125"/>
      <c r="AD125"/>
    </row>
    <row r="126" spans="2:30" x14ac:dyDescent="0.25">
      <c r="B126">
        <v>2591836734.6939001</v>
      </c>
      <c r="C126">
        <v>22.885628000000001</v>
      </c>
      <c r="D126">
        <v>15.229884</v>
      </c>
      <c r="E126"/>
      <c r="F126"/>
      <c r="G126"/>
      <c r="Y126">
        <v>2591836734.6939001</v>
      </c>
      <c r="Z126">
        <v>25.336020999999999</v>
      </c>
      <c r="AA126">
        <v>17.452314000000001</v>
      </c>
      <c r="AB126"/>
      <c r="AC126"/>
      <c r="AD126"/>
    </row>
    <row r="127" spans="2:30" x14ac:dyDescent="0.25">
      <c r="B127">
        <v>2714285714.2856998</v>
      </c>
      <c r="C127">
        <v>23.528123999999998</v>
      </c>
      <c r="D127">
        <v>15.938015999999999</v>
      </c>
      <c r="E127"/>
      <c r="F127"/>
      <c r="G127"/>
      <c r="Y127">
        <v>2714285714.2856998</v>
      </c>
      <c r="Z127">
        <v>26.237219</v>
      </c>
      <c r="AA127">
        <v>18.463933999999998</v>
      </c>
      <c r="AB127"/>
      <c r="AC127"/>
      <c r="AD127"/>
    </row>
    <row r="128" spans="2:30" x14ac:dyDescent="0.25">
      <c r="B128">
        <v>2836734693.8776002</v>
      </c>
      <c r="C128">
        <v>24.22673</v>
      </c>
      <c r="D128">
        <v>16.685144000000001</v>
      </c>
      <c r="E128"/>
      <c r="F128"/>
      <c r="G128"/>
      <c r="Y128">
        <v>2836734693.8776002</v>
      </c>
      <c r="Z128">
        <v>26.74719</v>
      </c>
      <c r="AA128">
        <v>19.043956999999999</v>
      </c>
      <c r="AB128"/>
      <c r="AC128"/>
      <c r="AD128"/>
    </row>
    <row r="129" spans="2:30" x14ac:dyDescent="0.25">
      <c r="B129">
        <v>2959183673.4693999</v>
      </c>
      <c r="C129">
        <v>24.627686000000001</v>
      </c>
      <c r="D129">
        <v>17.017250000000001</v>
      </c>
      <c r="E129"/>
      <c r="F129"/>
      <c r="G129"/>
      <c r="Y129">
        <v>2959183673.4693999</v>
      </c>
      <c r="Z129">
        <v>27.002666000000001</v>
      </c>
      <c r="AA129">
        <v>19.299282000000002</v>
      </c>
      <c r="AB129"/>
      <c r="AC129"/>
      <c r="AD129"/>
    </row>
    <row r="130" spans="2:30" x14ac:dyDescent="0.25">
      <c r="B130">
        <v>3081632653.0612001</v>
      </c>
      <c r="C130">
        <v>24.904325</v>
      </c>
      <c r="D130">
        <v>17.195533999999999</v>
      </c>
      <c r="E130"/>
      <c r="F130"/>
      <c r="G130"/>
      <c r="Y130">
        <v>3081632653.0612001</v>
      </c>
      <c r="Z130">
        <v>26.355716999999999</v>
      </c>
      <c r="AA130">
        <v>18.620398000000002</v>
      </c>
      <c r="AB130"/>
      <c r="AC130"/>
      <c r="AD130"/>
    </row>
    <row r="131" spans="2:30" x14ac:dyDescent="0.25">
      <c r="B131">
        <v>3204081632.6531</v>
      </c>
      <c r="C131">
        <v>24.813956999999998</v>
      </c>
      <c r="D131">
        <v>16.869092999999999</v>
      </c>
      <c r="E131"/>
      <c r="F131"/>
      <c r="G131"/>
      <c r="Y131">
        <v>3204081632.6531</v>
      </c>
      <c r="Z131">
        <v>24.925796999999999</v>
      </c>
      <c r="AA131">
        <v>17.109435999999999</v>
      </c>
      <c r="AB131"/>
      <c r="AC131"/>
      <c r="AD131"/>
    </row>
    <row r="132" spans="2:30" x14ac:dyDescent="0.25">
      <c r="B132">
        <v>3326530612.2449002</v>
      </c>
      <c r="C132">
        <v>24.556293</v>
      </c>
      <c r="D132">
        <v>16.502102000000001</v>
      </c>
      <c r="E132"/>
      <c r="F132"/>
      <c r="G132"/>
      <c r="Y132">
        <v>3326530612.2449002</v>
      </c>
      <c r="Z132">
        <v>23.676672</v>
      </c>
      <c r="AA132">
        <v>15.855971</v>
      </c>
      <c r="AB132"/>
      <c r="AC132"/>
      <c r="AD132"/>
    </row>
    <row r="133" spans="2:30" x14ac:dyDescent="0.25">
      <c r="B133">
        <v>3448979591.8367</v>
      </c>
      <c r="C133">
        <v>24.520320999999999</v>
      </c>
      <c r="D133">
        <v>16.374389999999998</v>
      </c>
      <c r="E133"/>
      <c r="F133"/>
      <c r="G133"/>
      <c r="Y133">
        <v>3448979591.8367</v>
      </c>
      <c r="Z133">
        <v>23.369799</v>
      </c>
      <c r="AA133">
        <v>15.567373</v>
      </c>
      <c r="AB133"/>
      <c r="AC133"/>
      <c r="AD133"/>
    </row>
    <row r="134" spans="2:30" x14ac:dyDescent="0.25">
      <c r="B134">
        <v>3571428571.4285998</v>
      </c>
      <c r="C134">
        <v>24.343623999999998</v>
      </c>
      <c r="D134">
        <v>16.084607999999999</v>
      </c>
      <c r="E134"/>
      <c r="F134"/>
      <c r="G134"/>
      <c r="Y134">
        <v>3571428571.4285998</v>
      </c>
      <c r="Z134">
        <v>23.279502999999998</v>
      </c>
      <c r="AA134">
        <v>15.436356999999999</v>
      </c>
      <c r="AB134"/>
      <c r="AC134"/>
      <c r="AD134"/>
    </row>
    <row r="135" spans="2:30" x14ac:dyDescent="0.25">
      <c r="B135">
        <v>3693877551.0204</v>
      </c>
      <c r="C135">
        <v>24.400682</v>
      </c>
      <c r="D135">
        <v>16.107192999999999</v>
      </c>
      <c r="E135"/>
      <c r="F135"/>
      <c r="G135"/>
      <c r="Y135">
        <v>3693877551.0204</v>
      </c>
      <c r="Z135">
        <v>23.547754000000001</v>
      </c>
      <c r="AA135">
        <v>15.747782000000001</v>
      </c>
      <c r="AB135"/>
      <c r="AC135"/>
      <c r="AD135"/>
    </row>
    <row r="136" spans="2:30" x14ac:dyDescent="0.25">
      <c r="B136">
        <v>3816326530.6121998</v>
      </c>
      <c r="C136">
        <v>24.494928000000002</v>
      </c>
      <c r="D136">
        <v>16.107787999999999</v>
      </c>
      <c r="E136"/>
      <c r="F136"/>
      <c r="G136"/>
      <c r="Y136">
        <v>3816326530.6121998</v>
      </c>
      <c r="Z136">
        <v>24.190570999999998</v>
      </c>
      <c r="AA136">
        <v>16.357523</v>
      </c>
      <c r="AB136"/>
      <c r="AC136"/>
      <c r="AD136"/>
    </row>
    <row r="137" spans="2:30" x14ac:dyDescent="0.25">
      <c r="B137">
        <v>3938775510.2041001</v>
      </c>
      <c r="C137">
        <v>24.471004000000001</v>
      </c>
      <c r="D137">
        <v>16.08971</v>
      </c>
      <c r="E137"/>
      <c r="F137"/>
      <c r="G137"/>
      <c r="Y137">
        <v>3938775510.2041001</v>
      </c>
      <c r="Z137">
        <v>24.706104</v>
      </c>
      <c r="AA137">
        <v>16.922219999999999</v>
      </c>
      <c r="AB137"/>
      <c r="AC137"/>
      <c r="AD137"/>
    </row>
    <row r="138" spans="2:30" x14ac:dyDescent="0.25">
      <c r="B138">
        <v>4061224489.7958999</v>
      </c>
      <c r="C138">
        <v>24.448976999999999</v>
      </c>
      <c r="D138">
        <v>16.043389999999999</v>
      </c>
      <c r="E138"/>
      <c r="F138"/>
      <c r="G138"/>
      <c r="Y138">
        <v>4061224489.7958999</v>
      </c>
      <c r="Z138">
        <v>25.520772999999998</v>
      </c>
      <c r="AA138">
        <v>17.757888999999999</v>
      </c>
      <c r="AB138"/>
      <c r="AC138"/>
      <c r="AD138"/>
    </row>
    <row r="139" spans="2:30" x14ac:dyDescent="0.25">
      <c r="B139">
        <v>4183673469.3878002</v>
      </c>
      <c r="C139">
        <v>24.136679000000001</v>
      </c>
      <c r="D139">
        <v>15.737868000000001</v>
      </c>
      <c r="E139"/>
      <c r="F139"/>
      <c r="G139"/>
      <c r="Y139">
        <v>4183673469.3878002</v>
      </c>
      <c r="Z139">
        <v>26.207832</v>
      </c>
      <c r="AA139">
        <v>18.471219999999999</v>
      </c>
      <c r="AB139"/>
      <c r="AC139"/>
      <c r="AD139"/>
    </row>
    <row r="140" spans="2:30" x14ac:dyDescent="0.25">
      <c r="B140">
        <v>4306122448.9796</v>
      </c>
      <c r="C140">
        <v>24.327818000000001</v>
      </c>
      <c r="D140">
        <v>15.91686</v>
      </c>
      <c r="E140"/>
      <c r="F140"/>
      <c r="G140"/>
      <c r="Y140">
        <v>4306122448.9796</v>
      </c>
      <c r="Z140">
        <v>28.054933999999999</v>
      </c>
      <c r="AA140">
        <v>20.307549000000002</v>
      </c>
      <c r="AB140"/>
      <c r="AC140"/>
      <c r="AD140"/>
    </row>
    <row r="141" spans="2:30" x14ac:dyDescent="0.25">
      <c r="B141">
        <v>4428571428.5713997</v>
      </c>
      <c r="C141">
        <v>24.987804000000001</v>
      </c>
      <c r="D141">
        <v>16.531656000000002</v>
      </c>
      <c r="E141"/>
      <c r="F141"/>
      <c r="G141"/>
      <c r="Y141">
        <v>4428571428.5713997</v>
      </c>
      <c r="Z141">
        <v>29.727865000000001</v>
      </c>
      <c r="AA141">
        <v>21.878651000000001</v>
      </c>
      <c r="AB141"/>
      <c r="AC141"/>
      <c r="AD141"/>
    </row>
    <row r="142" spans="2:30" x14ac:dyDescent="0.25">
      <c r="B142">
        <v>4551020408.1632996</v>
      </c>
      <c r="C142">
        <v>26.542482</v>
      </c>
      <c r="D142">
        <v>18.160426999999999</v>
      </c>
      <c r="E142"/>
      <c r="F142"/>
      <c r="G142"/>
      <c r="Y142">
        <v>4551020408.1632996</v>
      </c>
      <c r="Z142">
        <v>31.016399</v>
      </c>
      <c r="AA142">
        <v>23.097304999999999</v>
      </c>
      <c r="AB142"/>
      <c r="AC142"/>
      <c r="AD142"/>
    </row>
    <row r="143" spans="2:30" x14ac:dyDescent="0.25">
      <c r="B143">
        <v>4673469387.7551003</v>
      </c>
      <c r="C143">
        <v>27.318825</v>
      </c>
      <c r="D143">
        <v>19.076979000000001</v>
      </c>
      <c r="E143"/>
      <c r="F143"/>
      <c r="G143"/>
      <c r="Y143">
        <v>4673469387.7551003</v>
      </c>
      <c r="Z143">
        <v>31.830793</v>
      </c>
      <c r="AA143">
        <v>23.847517</v>
      </c>
      <c r="AB143"/>
      <c r="AC143"/>
      <c r="AD143"/>
    </row>
    <row r="144" spans="2:30" x14ac:dyDescent="0.25">
      <c r="B144">
        <v>4795918367.3469</v>
      </c>
      <c r="C144">
        <v>27.112639999999999</v>
      </c>
      <c r="D144">
        <v>19.016991000000001</v>
      </c>
      <c r="E144"/>
      <c r="F144"/>
      <c r="G144"/>
      <c r="Y144">
        <v>4795918367.3469</v>
      </c>
      <c r="Z144">
        <v>32.473469000000001</v>
      </c>
      <c r="AA144">
        <v>24.460239000000001</v>
      </c>
      <c r="AB144"/>
      <c r="AC144"/>
      <c r="AD144"/>
    </row>
    <row r="145" spans="2:30" x14ac:dyDescent="0.25">
      <c r="B145">
        <v>4918367346.9387999</v>
      </c>
      <c r="C145">
        <v>26.286659</v>
      </c>
      <c r="D145">
        <v>18.301672</v>
      </c>
      <c r="E145"/>
      <c r="F145"/>
      <c r="G145"/>
      <c r="Y145">
        <v>4918367346.9387999</v>
      </c>
      <c r="Z145">
        <v>31.934823999999999</v>
      </c>
      <c r="AA145">
        <v>23.945971</v>
      </c>
      <c r="AB145"/>
      <c r="AC145"/>
      <c r="AD145"/>
    </row>
    <row r="146" spans="2:30" x14ac:dyDescent="0.25">
      <c r="B146">
        <v>5040816326.5305996</v>
      </c>
      <c r="C146">
        <v>26.434062999999998</v>
      </c>
      <c r="D146">
        <v>18.456758000000001</v>
      </c>
      <c r="E146"/>
      <c r="F146"/>
      <c r="G146"/>
      <c r="Y146">
        <v>5040816326.5305996</v>
      </c>
      <c r="Z146">
        <v>33.015976000000002</v>
      </c>
      <c r="AA146">
        <v>25.020924000000001</v>
      </c>
      <c r="AB146"/>
      <c r="AC146"/>
      <c r="AD146"/>
    </row>
    <row r="147" spans="2:30" x14ac:dyDescent="0.25">
      <c r="B147">
        <v>5163265306.1224003</v>
      </c>
      <c r="C147">
        <v>27.421171000000001</v>
      </c>
      <c r="D147">
        <v>19.477630999999999</v>
      </c>
      <c r="E147"/>
      <c r="F147"/>
      <c r="G147"/>
      <c r="Y147">
        <v>5163265306.1224003</v>
      </c>
      <c r="Z147">
        <v>33.390247000000002</v>
      </c>
      <c r="AA147">
        <v>25.477952999999999</v>
      </c>
      <c r="AB147"/>
      <c r="AC147"/>
      <c r="AD147"/>
    </row>
    <row r="148" spans="2:30" x14ac:dyDescent="0.25">
      <c r="B148">
        <v>5285714285.7143002</v>
      </c>
      <c r="C148">
        <v>28.371386000000001</v>
      </c>
      <c r="D148">
        <v>20.375463</v>
      </c>
      <c r="E148"/>
      <c r="F148"/>
      <c r="G148"/>
      <c r="Y148">
        <v>5285714285.7143002</v>
      </c>
      <c r="Z148">
        <v>34.025886999999997</v>
      </c>
      <c r="AA148">
        <v>26.137979999999999</v>
      </c>
      <c r="AB148"/>
      <c r="AC148"/>
      <c r="AD148"/>
    </row>
    <row r="149" spans="2:30" x14ac:dyDescent="0.25">
      <c r="B149">
        <v>5408163265.3060999</v>
      </c>
      <c r="C149">
        <v>28.691949999999999</v>
      </c>
      <c r="D149">
        <v>20.719715000000001</v>
      </c>
      <c r="E149"/>
      <c r="F149"/>
      <c r="G149"/>
      <c r="Y149">
        <v>5408163265.3060999</v>
      </c>
      <c r="Z149">
        <v>32.135554999999997</v>
      </c>
      <c r="AA149">
        <v>24.370263999999999</v>
      </c>
      <c r="AB149"/>
      <c r="AC149"/>
      <c r="AD149"/>
    </row>
    <row r="150" spans="2:30" x14ac:dyDescent="0.25">
      <c r="B150">
        <v>5530612244.8979998</v>
      </c>
      <c r="C150">
        <v>28.817072</v>
      </c>
      <c r="D150">
        <v>20.863185999999999</v>
      </c>
      <c r="E150"/>
      <c r="F150"/>
      <c r="G150"/>
      <c r="Y150">
        <v>5530612244.8979998</v>
      </c>
      <c r="Z150">
        <v>30.374254000000001</v>
      </c>
      <c r="AA150">
        <v>22.694918000000001</v>
      </c>
      <c r="AB150"/>
      <c r="AC150"/>
      <c r="AD150"/>
    </row>
    <row r="151" spans="2:30" x14ac:dyDescent="0.25">
      <c r="B151">
        <v>5653061224.4898005</v>
      </c>
      <c r="C151">
        <v>29.141566999999998</v>
      </c>
      <c r="D151">
        <v>21.258960999999999</v>
      </c>
      <c r="E151"/>
      <c r="F151"/>
      <c r="G151"/>
      <c r="Y151">
        <v>5653061224.4898005</v>
      </c>
      <c r="Z151">
        <v>29.323865999999999</v>
      </c>
      <c r="AA151">
        <v>21.744343000000001</v>
      </c>
      <c r="AB151"/>
      <c r="AC151"/>
      <c r="AD151"/>
    </row>
    <row r="152" spans="2:30" x14ac:dyDescent="0.25">
      <c r="B152">
        <v>5775510204.0816002</v>
      </c>
      <c r="C152">
        <v>29.870135999999999</v>
      </c>
      <c r="D152">
        <v>22.070150000000002</v>
      </c>
      <c r="E152"/>
      <c r="F152"/>
      <c r="G152"/>
      <c r="Y152">
        <v>5775510204.0816002</v>
      </c>
      <c r="Z152">
        <v>29.047190000000001</v>
      </c>
      <c r="AA152">
        <v>21.506903000000001</v>
      </c>
      <c r="AB152"/>
      <c r="AC152"/>
      <c r="AD152"/>
    </row>
    <row r="153" spans="2:30" x14ac:dyDescent="0.25">
      <c r="B153">
        <v>5897959183.6735001</v>
      </c>
      <c r="C153">
        <v>29.881004000000001</v>
      </c>
      <c r="D153">
        <v>22.156994000000001</v>
      </c>
      <c r="E153"/>
      <c r="F153"/>
      <c r="G153"/>
      <c r="Y153">
        <v>5897959183.6735001</v>
      </c>
      <c r="Z153">
        <v>29.401772000000001</v>
      </c>
      <c r="AA153">
        <v>21.850721</v>
      </c>
      <c r="AB153"/>
      <c r="AC153"/>
      <c r="AD153"/>
    </row>
    <row r="154" spans="2:30" x14ac:dyDescent="0.25">
      <c r="B154">
        <v>6020408163.2652998</v>
      </c>
      <c r="C154">
        <v>29.545864000000002</v>
      </c>
      <c r="D154">
        <v>21.879152000000001</v>
      </c>
      <c r="E154"/>
      <c r="F154"/>
      <c r="G154"/>
      <c r="Y154">
        <v>6020408163.2652998</v>
      </c>
      <c r="Z154">
        <v>29.994799</v>
      </c>
      <c r="AA154">
        <v>22.402062999999998</v>
      </c>
      <c r="AB154"/>
      <c r="AC154"/>
      <c r="AD154"/>
    </row>
    <row r="155" spans="2:30" x14ac:dyDescent="0.25">
      <c r="B155">
        <v>6142857142.8570995</v>
      </c>
      <c r="C155">
        <v>29.097019</v>
      </c>
      <c r="D155">
        <v>21.425571000000001</v>
      </c>
      <c r="E155"/>
      <c r="F155"/>
      <c r="G155"/>
      <c r="Y155">
        <v>6142857142.8570995</v>
      </c>
      <c r="Z155">
        <v>30.056629000000001</v>
      </c>
      <c r="AA155">
        <v>22.398482999999999</v>
      </c>
      <c r="AB155"/>
      <c r="AC155"/>
      <c r="AD155"/>
    </row>
    <row r="156" spans="2:30" x14ac:dyDescent="0.25">
      <c r="B156">
        <v>6265306122.4490004</v>
      </c>
      <c r="C156">
        <v>29.494834999999998</v>
      </c>
      <c r="D156">
        <v>21.768260999999999</v>
      </c>
      <c r="E156"/>
      <c r="F156"/>
      <c r="G156"/>
      <c r="Y156">
        <v>6265306122.4490004</v>
      </c>
      <c r="Z156">
        <v>29.922454999999999</v>
      </c>
      <c r="AA156">
        <v>22.19491</v>
      </c>
      <c r="AB156"/>
      <c r="AC156"/>
      <c r="AD156"/>
    </row>
    <row r="157" spans="2:30" x14ac:dyDescent="0.25">
      <c r="B157">
        <v>6387755102.0408001</v>
      </c>
      <c r="C157">
        <v>31.311682000000001</v>
      </c>
      <c r="D157">
        <v>23.508237999999999</v>
      </c>
      <c r="E157"/>
      <c r="F157"/>
      <c r="G157"/>
      <c r="Y157">
        <v>6387755102.0408001</v>
      </c>
      <c r="Z157">
        <v>31.626062000000001</v>
      </c>
      <c r="AA157">
        <v>23.842635999999999</v>
      </c>
      <c r="AB157"/>
      <c r="AC157"/>
      <c r="AD157"/>
    </row>
    <row r="158" spans="2:30" x14ac:dyDescent="0.25">
      <c r="B158">
        <v>6510204081.6327</v>
      </c>
      <c r="C158">
        <v>31.959437999999999</v>
      </c>
      <c r="D158">
        <v>24.087216999999999</v>
      </c>
      <c r="E158"/>
      <c r="F158"/>
      <c r="G158"/>
      <c r="Y158">
        <v>6510204081.6327</v>
      </c>
      <c r="Z158">
        <v>33.100245999999999</v>
      </c>
      <c r="AA158">
        <v>25.301628000000001</v>
      </c>
      <c r="AB158"/>
      <c r="AC158"/>
      <c r="AD158"/>
    </row>
    <row r="159" spans="2:30" x14ac:dyDescent="0.25">
      <c r="B159">
        <v>6632653061.2244997</v>
      </c>
      <c r="C159">
        <v>31.960144</v>
      </c>
      <c r="D159">
        <v>24.014174000000001</v>
      </c>
      <c r="E159"/>
      <c r="F159"/>
      <c r="G159"/>
      <c r="Y159">
        <v>6632653061.2244997</v>
      </c>
      <c r="Z159">
        <v>33.717925999999999</v>
      </c>
      <c r="AA159">
        <v>25.894949</v>
      </c>
      <c r="AB159"/>
      <c r="AC159"/>
      <c r="AD159"/>
    </row>
    <row r="160" spans="2:30" x14ac:dyDescent="0.25">
      <c r="B160">
        <v>6755102040.8163004</v>
      </c>
      <c r="C160">
        <v>31.041899000000001</v>
      </c>
      <c r="D160">
        <v>23.057418999999999</v>
      </c>
      <c r="E160"/>
      <c r="F160"/>
      <c r="G160"/>
      <c r="Y160">
        <v>6755102040.8163004</v>
      </c>
      <c r="Z160">
        <v>32.505051000000002</v>
      </c>
      <c r="AA160">
        <v>24.692837000000001</v>
      </c>
      <c r="AB160"/>
      <c r="AC160"/>
      <c r="AD160"/>
    </row>
    <row r="161" spans="2:30" x14ac:dyDescent="0.25">
      <c r="B161">
        <v>6877551020.4082003</v>
      </c>
      <c r="C161">
        <v>32.791519000000001</v>
      </c>
      <c r="D161">
        <v>24.818256000000002</v>
      </c>
      <c r="E161"/>
      <c r="F161"/>
      <c r="G161"/>
      <c r="Y161">
        <v>6877551020.4082003</v>
      </c>
      <c r="Z161">
        <v>31.326965000000001</v>
      </c>
      <c r="AA161">
        <v>23.525278</v>
      </c>
      <c r="AB161"/>
      <c r="AC161"/>
      <c r="AD161"/>
    </row>
    <row r="162" spans="2:30" x14ac:dyDescent="0.25">
      <c r="B162">
        <v>7000000000</v>
      </c>
      <c r="C162">
        <v>33.138827999999997</v>
      </c>
      <c r="D162">
        <v>25.211563000000002</v>
      </c>
      <c r="E162"/>
      <c r="F162"/>
      <c r="G162"/>
      <c r="Y162">
        <v>7000000000</v>
      </c>
      <c r="Z162">
        <v>30.870236999999999</v>
      </c>
      <c r="AA162">
        <v>23.104365999999999</v>
      </c>
      <c r="AB162"/>
      <c r="AC162"/>
      <c r="AD162"/>
    </row>
    <row r="163" spans="2:30" x14ac:dyDescent="0.25">
      <c r="B163">
        <v>7122448979.5917997</v>
      </c>
      <c r="C163">
        <v>32.890788999999998</v>
      </c>
      <c r="D163">
        <v>24.946527</v>
      </c>
      <c r="E163"/>
      <c r="F163"/>
      <c r="G163"/>
      <c r="Y163">
        <v>7122448979.5917997</v>
      </c>
      <c r="Z163">
        <v>30.358988</v>
      </c>
      <c r="AA163">
        <v>22.560171</v>
      </c>
      <c r="AB163"/>
      <c r="AC163"/>
      <c r="AD163"/>
    </row>
    <row r="164" spans="2:30" x14ac:dyDescent="0.25">
      <c r="B164">
        <v>7244897959.1836996</v>
      </c>
      <c r="C164">
        <v>31.418033999999999</v>
      </c>
      <c r="D164">
        <v>23.451777</v>
      </c>
      <c r="E164"/>
      <c r="F164"/>
      <c r="G164"/>
      <c r="Y164">
        <v>7244897959.1836996</v>
      </c>
      <c r="Z164">
        <v>30.462297</v>
      </c>
      <c r="AA164">
        <v>22.632211999999999</v>
      </c>
      <c r="AB164"/>
      <c r="AC164"/>
      <c r="AD164"/>
    </row>
    <row r="165" spans="2:30" x14ac:dyDescent="0.25">
      <c r="B165">
        <v>7367346938.7755003</v>
      </c>
      <c r="C165">
        <v>31.484328999999999</v>
      </c>
      <c r="D165">
        <v>23.485271000000001</v>
      </c>
      <c r="E165"/>
      <c r="F165"/>
      <c r="G165"/>
      <c r="Y165">
        <v>7367346938.7755003</v>
      </c>
      <c r="Z165">
        <v>29.662634000000001</v>
      </c>
      <c r="AA165">
        <v>21.797411</v>
      </c>
      <c r="AB165"/>
      <c r="AC165"/>
      <c r="AD165"/>
    </row>
    <row r="166" spans="2:30" x14ac:dyDescent="0.25">
      <c r="B166">
        <v>7489795918.3673</v>
      </c>
      <c r="C166">
        <v>31.566818000000001</v>
      </c>
      <c r="D166">
        <v>23.550041</v>
      </c>
      <c r="E166"/>
      <c r="F166"/>
      <c r="G166"/>
      <c r="Y166">
        <v>7489795918.3673</v>
      </c>
      <c r="Z166">
        <v>28.854548999999999</v>
      </c>
      <c r="AA166">
        <v>20.974195000000002</v>
      </c>
      <c r="AB166"/>
      <c r="AC166"/>
      <c r="AD166"/>
    </row>
    <row r="167" spans="2:30" x14ac:dyDescent="0.25">
      <c r="B167">
        <v>7612244897.9591999</v>
      </c>
      <c r="C167">
        <v>32.311501</v>
      </c>
      <c r="D167">
        <v>24.225701999999998</v>
      </c>
      <c r="E167"/>
      <c r="F167"/>
      <c r="G167"/>
      <c r="Y167">
        <v>7612244897.9591999</v>
      </c>
      <c r="Z167">
        <v>28.46529</v>
      </c>
      <c r="AA167">
        <v>20.553934000000002</v>
      </c>
      <c r="AB167"/>
      <c r="AC167"/>
      <c r="AD167"/>
    </row>
    <row r="168" spans="2:30" x14ac:dyDescent="0.25">
      <c r="B168">
        <v>7734693877.5509996</v>
      </c>
      <c r="C168">
        <v>31.953747</v>
      </c>
      <c r="D168">
        <v>23.801196999999998</v>
      </c>
      <c r="E168"/>
      <c r="F168"/>
      <c r="G168"/>
      <c r="Y168">
        <v>7734693877.5509996</v>
      </c>
      <c r="Z168">
        <v>29.193417</v>
      </c>
      <c r="AA168">
        <v>21.201000000000001</v>
      </c>
      <c r="AB168"/>
      <c r="AC168"/>
      <c r="AD168"/>
    </row>
    <row r="169" spans="2:30" x14ac:dyDescent="0.25">
      <c r="B169">
        <v>7857142857.1429005</v>
      </c>
      <c r="C169">
        <v>31.108355</v>
      </c>
      <c r="D169">
        <v>22.958019</v>
      </c>
      <c r="E169"/>
      <c r="F169"/>
      <c r="G169"/>
      <c r="Y169">
        <v>7857142857.1429005</v>
      </c>
      <c r="Z169">
        <v>29.730734000000002</v>
      </c>
      <c r="AA169">
        <v>21.686596000000002</v>
      </c>
      <c r="AB169"/>
      <c r="AC169"/>
      <c r="AD169"/>
    </row>
    <row r="170" spans="2:30" x14ac:dyDescent="0.25">
      <c r="B170">
        <v>7979591836.7347002</v>
      </c>
      <c r="C170">
        <v>29.112707</v>
      </c>
      <c r="D170">
        <v>20.927772999999998</v>
      </c>
      <c r="E170"/>
      <c r="F170"/>
      <c r="G170"/>
      <c r="Y170">
        <v>7979591836.7347002</v>
      </c>
      <c r="Z170">
        <v>29.019421000000001</v>
      </c>
      <c r="AA170">
        <v>20.867048</v>
      </c>
      <c r="AB170"/>
      <c r="AC170"/>
      <c r="AD170"/>
    </row>
    <row r="171" spans="2:30" x14ac:dyDescent="0.25">
      <c r="B171">
        <v>8102040816.3264999</v>
      </c>
      <c r="C171">
        <v>28.263334</v>
      </c>
      <c r="D171">
        <v>20.072458000000001</v>
      </c>
      <c r="E171"/>
      <c r="F171"/>
      <c r="G171"/>
      <c r="Y171">
        <v>8102040816.3264999</v>
      </c>
      <c r="Z171">
        <v>28.588345</v>
      </c>
      <c r="AA171">
        <v>20.370173999999999</v>
      </c>
      <c r="AB171"/>
      <c r="AC171"/>
      <c r="AD171"/>
    </row>
    <row r="172" spans="2:30" x14ac:dyDescent="0.25">
      <c r="B172">
        <v>8224489795.9183998</v>
      </c>
      <c r="C172">
        <v>27.447731000000001</v>
      </c>
      <c r="D172">
        <v>19.244351999999999</v>
      </c>
      <c r="E172"/>
      <c r="F172"/>
      <c r="G172"/>
      <c r="Y172">
        <v>8224489795.9183998</v>
      </c>
      <c r="Z172">
        <v>28.302416000000001</v>
      </c>
      <c r="AA172">
        <v>19.992016</v>
      </c>
      <c r="AB172"/>
      <c r="AC172"/>
      <c r="AD172"/>
    </row>
    <row r="173" spans="2:30" x14ac:dyDescent="0.25">
      <c r="B173">
        <v>8346938775.5101995</v>
      </c>
      <c r="C173">
        <v>26.96246</v>
      </c>
      <c r="D173">
        <v>18.747046999999998</v>
      </c>
      <c r="E173"/>
      <c r="F173"/>
      <c r="G173"/>
      <c r="Y173">
        <v>8346938775.5101995</v>
      </c>
      <c r="Z173">
        <v>29.093664</v>
      </c>
      <c r="AA173">
        <v>20.664664999999999</v>
      </c>
      <c r="AB173"/>
      <c r="AC173"/>
      <c r="AD173"/>
    </row>
    <row r="174" spans="2:30" x14ac:dyDescent="0.25">
      <c r="B174">
        <v>8469387755.1020002</v>
      </c>
      <c r="C174">
        <v>26.615048999999999</v>
      </c>
      <c r="D174">
        <v>18.385784000000001</v>
      </c>
      <c r="E174"/>
      <c r="F174"/>
      <c r="G174"/>
      <c r="Y174">
        <v>8469387755.1020002</v>
      </c>
      <c r="Z174">
        <v>29.298566999999998</v>
      </c>
      <c r="AA174">
        <v>20.78182</v>
      </c>
      <c r="AB174"/>
      <c r="AC174"/>
      <c r="AD174"/>
    </row>
    <row r="175" spans="2:30" x14ac:dyDescent="0.25">
      <c r="B175">
        <v>8591836734.6938992</v>
      </c>
      <c r="C175">
        <v>26.557614999999998</v>
      </c>
      <c r="D175">
        <v>18.283456999999999</v>
      </c>
      <c r="E175"/>
      <c r="F175"/>
      <c r="G175"/>
      <c r="Y175">
        <v>8591836734.6938992</v>
      </c>
      <c r="Z175">
        <v>29.573741999999999</v>
      </c>
      <c r="AA175">
        <v>20.970465000000001</v>
      </c>
      <c r="AB175"/>
      <c r="AC175"/>
      <c r="AD175"/>
    </row>
    <row r="176" spans="2:30" x14ac:dyDescent="0.25">
      <c r="B176">
        <v>8714285714.2856998</v>
      </c>
      <c r="C176">
        <v>26.150290999999999</v>
      </c>
      <c r="D176">
        <v>17.832598000000001</v>
      </c>
      <c r="E176"/>
      <c r="F176"/>
      <c r="G176"/>
      <c r="Y176">
        <v>8714285714.2856998</v>
      </c>
      <c r="Z176">
        <v>29.337204</v>
      </c>
      <c r="AA176">
        <v>20.702203999999998</v>
      </c>
      <c r="AB176"/>
      <c r="AC176"/>
      <c r="AD176"/>
    </row>
    <row r="177" spans="2:30" x14ac:dyDescent="0.25">
      <c r="B177">
        <v>8836734693.8775997</v>
      </c>
      <c r="C177">
        <v>25.864832</v>
      </c>
      <c r="D177">
        <v>17.442941999999999</v>
      </c>
      <c r="E177"/>
      <c r="F177"/>
      <c r="G177"/>
      <c r="Y177">
        <v>8836734693.8775997</v>
      </c>
      <c r="Z177">
        <v>28.824562</v>
      </c>
      <c r="AA177">
        <v>20.156500000000001</v>
      </c>
      <c r="AB177"/>
      <c r="AC177"/>
      <c r="AD177"/>
    </row>
    <row r="178" spans="2:30" x14ac:dyDescent="0.25">
      <c r="B178">
        <v>8959183673.4694004</v>
      </c>
      <c r="C178">
        <v>26.198948000000001</v>
      </c>
      <c r="D178">
        <v>17.644047</v>
      </c>
      <c r="E178"/>
      <c r="F178"/>
      <c r="G178"/>
      <c r="Y178">
        <v>8959183673.4694004</v>
      </c>
      <c r="Z178">
        <v>28.378589999999999</v>
      </c>
      <c r="AA178">
        <v>19.682348000000001</v>
      </c>
      <c r="AB178"/>
      <c r="AC178"/>
      <c r="AD178"/>
    </row>
    <row r="179" spans="2:30" x14ac:dyDescent="0.25">
      <c r="B179">
        <v>9081632653.0611992</v>
      </c>
      <c r="C179">
        <v>26.715941999999998</v>
      </c>
      <c r="D179">
        <v>18.024044</v>
      </c>
      <c r="E179"/>
      <c r="F179"/>
      <c r="G179"/>
      <c r="Y179">
        <v>9081632653.0611992</v>
      </c>
      <c r="Z179">
        <v>27.843328</v>
      </c>
      <c r="AA179">
        <v>19.170539999999999</v>
      </c>
      <c r="AB179"/>
      <c r="AC179"/>
      <c r="AD179"/>
    </row>
    <row r="180" spans="2:30" x14ac:dyDescent="0.25">
      <c r="B180">
        <v>9204081632.6530991</v>
      </c>
      <c r="C180">
        <v>27.176452999999999</v>
      </c>
      <c r="D180">
        <v>18.476143</v>
      </c>
      <c r="E180"/>
      <c r="F180"/>
      <c r="G180"/>
      <c r="Y180">
        <v>9204081632.6530991</v>
      </c>
      <c r="Z180">
        <v>27.765367999999999</v>
      </c>
      <c r="AA180">
        <v>19.219598999999999</v>
      </c>
      <c r="AB180"/>
      <c r="AC180"/>
      <c r="AD180"/>
    </row>
    <row r="181" spans="2:30" x14ac:dyDescent="0.25">
      <c r="B181">
        <v>9326530612.2448997</v>
      </c>
      <c r="C181">
        <v>27.270596000000001</v>
      </c>
      <c r="D181">
        <v>18.603189</v>
      </c>
      <c r="E181"/>
      <c r="F181"/>
      <c r="G181"/>
      <c r="Y181">
        <v>9326530612.2448997</v>
      </c>
      <c r="Z181">
        <v>27.461233</v>
      </c>
      <c r="AA181">
        <v>19.069666000000002</v>
      </c>
      <c r="AB181"/>
      <c r="AC181"/>
      <c r="AD181"/>
    </row>
    <row r="182" spans="2:30" x14ac:dyDescent="0.25">
      <c r="B182">
        <v>9448979591.8367004</v>
      </c>
      <c r="C182">
        <v>27.664149999999999</v>
      </c>
      <c r="D182">
        <v>19.084154000000002</v>
      </c>
      <c r="E182"/>
      <c r="F182"/>
      <c r="G182"/>
      <c r="Y182">
        <v>9448979591.8367004</v>
      </c>
      <c r="Z182">
        <v>27.680637000000001</v>
      </c>
      <c r="AA182">
        <v>19.374275000000001</v>
      </c>
      <c r="AB182"/>
      <c r="AC182"/>
      <c r="AD182"/>
    </row>
    <row r="183" spans="2:30" x14ac:dyDescent="0.25">
      <c r="B183">
        <v>9571428571.4286003</v>
      </c>
      <c r="C183">
        <v>27.632542000000001</v>
      </c>
      <c r="D183">
        <v>18.984933999999999</v>
      </c>
      <c r="E183"/>
      <c r="F183"/>
      <c r="G183"/>
      <c r="Y183">
        <v>9571428571.4286003</v>
      </c>
      <c r="Z183">
        <v>27.364298000000002</v>
      </c>
      <c r="AA183">
        <v>18.93432</v>
      </c>
      <c r="AB183"/>
      <c r="AC183"/>
      <c r="AD183"/>
    </row>
    <row r="184" spans="2:30" x14ac:dyDescent="0.25">
      <c r="B184">
        <v>9693877551.0203991</v>
      </c>
      <c r="C184">
        <v>27.991619</v>
      </c>
      <c r="D184">
        <v>19.317135</v>
      </c>
      <c r="E184"/>
      <c r="F184"/>
      <c r="G184"/>
      <c r="Y184">
        <v>9693877551.0203991</v>
      </c>
      <c r="Z184">
        <v>27.250503999999999</v>
      </c>
      <c r="AA184">
        <v>18.733910000000002</v>
      </c>
      <c r="AB184"/>
      <c r="AC184"/>
      <c r="AD184"/>
    </row>
    <row r="185" spans="2:30" x14ac:dyDescent="0.25">
      <c r="B185">
        <v>9816326530.6121998</v>
      </c>
      <c r="C185">
        <v>27.863916</v>
      </c>
      <c r="D185">
        <v>19.135308999999999</v>
      </c>
      <c r="E185"/>
      <c r="F185"/>
      <c r="G185"/>
      <c r="Y185">
        <v>9816326530.6121998</v>
      </c>
      <c r="Z185">
        <v>26.896792999999999</v>
      </c>
      <c r="AA185">
        <v>18.315843999999998</v>
      </c>
      <c r="AB185"/>
      <c r="AC185"/>
      <c r="AD185"/>
    </row>
    <row r="186" spans="2:30" x14ac:dyDescent="0.25">
      <c r="B186">
        <v>9938775510.2040997</v>
      </c>
      <c r="C186">
        <v>28.643899999999999</v>
      </c>
      <c r="D186">
        <v>19.863154999999999</v>
      </c>
      <c r="E186"/>
      <c r="F186"/>
      <c r="G186"/>
      <c r="Y186">
        <v>9938775510.2040997</v>
      </c>
      <c r="Z186">
        <v>27.590519</v>
      </c>
      <c r="AA186">
        <v>18.919101999999999</v>
      </c>
      <c r="AB186"/>
      <c r="AC186"/>
      <c r="AD186"/>
    </row>
    <row r="187" spans="2:30" x14ac:dyDescent="0.25">
      <c r="B187">
        <v>10061224489.796</v>
      </c>
      <c r="C187">
        <v>28.219919000000001</v>
      </c>
      <c r="D187">
        <v>19.434574000000001</v>
      </c>
      <c r="E187"/>
      <c r="F187"/>
      <c r="G187"/>
      <c r="Y187">
        <v>10061224489.796</v>
      </c>
      <c r="Z187">
        <v>28.091190000000001</v>
      </c>
      <c r="AA187">
        <v>19.407634999999999</v>
      </c>
      <c r="AB187"/>
      <c r="AC187"/>
      <c r="AD187"/>
    </row>
    <row r="188" spans="2:30" x14ac:dyDescent="0.25">
      <c r="B188">
        <v>10183673469.388</v>
      </c>
      <c r="C188">
        <v>28.413294</v>
      </c>
      <c r="D188">
        <v>19.728210000000001</v>
      </c>
      <c r="E188"/>
      <c r="F188"/>
      <c r="G188"/>
      <c r="Y188">
        <v>10183673469.388</v>
      </c>
      <c r="Z188">
        <v>28.906713</v>
      </c>
      <c r="AA188">
        <v>20.270244999999999</v>
      </c>
      <c r="AB188"/>
      <c r="AC188"/>
      <c r="AD188"/>
    </row>
    <row r="189" spans="2:30" x14ac:dyDescent="0.25">
      <c r="B189">
        <v>10306122448.98</v>
      </c>
      <c r="C189">
        <v>28.320732</v>
      </c>
      <c r="D189">
        <v>19.762369</v>
      </c>
      <c r="E189"/>
      <c r="F189"/>
      <c r="G189"/>
      <c r="Y189">
        <v>10306122448.98</v>
      </c>
      <c r="Z189">
        <v>29.192532</v>
      </c>
      <c r="AA189">
        <v>20.659977000000001</v>
      </c>
      <c r="AB189"/>
      <c r="AC189"/>
      <c r="AD189"/>
    </row>
    <row r="190" spans="2:30" x14ac:dyDescent="0.25">
      <c r="B190">
        <v>10428571428.570999</v>
      </c>
      <c r="C190">
        <v>28.982683000000002</v>
      </c>
      <c r="D190">
        <v>20.412661</v>
      </c>
      <c r="E190"/>
      <c r="F190"/>
      <c r="G190"/>
      <c r="Y190">
        <v>10428571428.570999</v>
      </c>
      <c r="Z190">
        <v>29.527602999999999</v>
      </c>
      <c r="AA190">
        <v>20.941628000000001</v>
      </c>
      <c r="AB190"/>
      <c r="AC190"/>
      <c r="AD190"/>
    </row>
    <row r="191" spans="2:30" x14ac:dyDescent="0.25">
      <c r="B191">
        <v>10551020408.163</v>
      </c>
      <c r="C191">
        <v>29.611115000000002</v>
      </c>
      <c r="D191">
        <v>21.027739</v>
      </c>
      <c r="E191"/>
      <c r="F191"/>
      <c r="G191"/>
      <c r="Y191">
        <v>10551020408.163</v>
      </c>
      <c r="Z191">
        <v>29.541162</v>
      </c>
      <c r="AA191">
        <v>20.896355</v>
      </c>
      <c r="AB191"/>
      <c r="AC191"/>
      <c r="AD191"/>
    </row>
    <row r="192" spans="2:30" x14ac:dyDescent="0.25">
      <c r="B192">
        <v>10673469387.754999</v>
      </c>
      <c r="C192">
        <v>30.133337000000001</v>
      </c>
      <c r="D192">
        <v>21.515868999999999</v>
      </c>
      <c r="E192"/>
      <c r="F192"/>
      <c r="G192"/>
      <c r="Y192">
        <v>10673469387.754999</v>
      </c>
      <c r="Z192">
        <v>29.800471999999999</v>
      </c>
      <c r="AA192">
        <v>21.138304000000002</v>
      </c>
      <c r="AB192"/>
      <c r="AC192"/>
      <c r="AD192"/>
    </row>
    <row r="193" spans="2:30" x14ac:dyDescent="0.25">
      <c r="B193">
        <v>10795918367.347</v>
      </c>
      <c r="C193">
        <v>31.054832000000001</v>
      </c>
      <c r="D193">
        <v>22.394594000000001</v>
      </c>
      <c r="E193"/>
      <c r="F193"/>
      <c r="G193"/>
      <c r="Y193">
        <v>10795918367.347</v>
      </c>
      <c r="Z193">
        <v>30.447496000000001</v>
      </c>
      <c r="AA193">
        <v>21.720184</v>
      </c>
      <c r="AB193"/>
      <c r="AC193"/>
      <c r="AD193"/>
    </row>
    <row r="194" spans="2:30" x14ac:dyDescent="0.25">
      <c r="B194">
        <v>10918367346.938999</v>
      </c>
      <c r="C194">
        <v>30.738168999999999</v>
      </c>
      <c r="D194">
        <v>22.050415000000001</v>
      </c>
      <c r="E194"/>
      <c r="F194"/>
      <c r="G194"/>
      <c r="Y194">
        <v>10918367346.938999</v>
      </c>
      <c r="Z194">
        <v>30.625484</v>
      </c>
      <c r="AA194">
        <v>21.874946999999999</v>
      </c>
      <c r="AB194"/>
      <c r="AC194"/>
      <c r="AD194"/>
    </row>
    <row r="195" spans="2:30" x14ac:dyDescent="0.25">
      <c r="B195">
        <v>11040816326.531</v>
      </c>
      <c r="C195">
        <v>30.243203999999999</v>
      </c>
      <c r="D195">
        <v>21.566635000000002</v>
      </c>
      <c r="E195"/>
      <c r="F195"/>
      <c r="G195"/>
      <c r="Y195">
        <v>11040816326.531</v>
      </c>
      <c r="Z195">
        <v>30.501830999999999</v>
      </c>
      <c r="AA195">
        <v>21.728055999999999</v>
      </c>
      <c r="AB195"/>
      <c r="AC195"/>
      <c r="AD195"/>
    </row>
    <row r="196" spans="2:30" x14ac:dyDescent="0.25">
      <c r="B196">
        <v>11163265306.122</v>
      </c>
      <c r="C196">
        <v>29.531884999999999</v>
      </c>
      <c r="D196">
        <v>20.891435999999999</v>
      </c>
      <c r="E196"/>
      <c r="F196"/>
      <c r="G196"/>
      <c r="Y196">
        <v>11163265306.122</v>
      </c>
      <c r="Z196">
        <v>29.802106999999999</v>
      </c>
      <c r="AA196">
        <v>21.084522</v>
      </c>
      <c r="AB196"/>
      <c r="AC196"/>
      <c r="AD196"/>
    </row>
    <row r="197" spans="2:30" x14ac:dyDescent="0.25">
      <c r="B197">
        <v>11285714285.714001</v>
      </c>
      <c r="C197">
        <v>29.583088</v>
      </c>
      <c r="D197">
        <v>20.917618000000001</v>
      </c>
      <c r="E197"/>
      <c r="F197"/>
      <c r="G197"/>
      <c r="Y197">
        <v>11285714285.714001</v>
      </c>
      <c r="Z197">
        <v>29.680907999999999</v>
      </c>
      <c r="AA197">
        <v>20.941685</v>
      </c>
      <c r="AB197"/>
      <c r="AC197"/>
      <c r="AD197"/>
    </row>
    <row r="198" spans="2:30" x14ac:dyDescent="0.25">
      <c r="B198">
        <v>11408163265.306</v>
      </c>
      <c r="C198">
        <v>29.566282000000001</v>
      </c>
      <c r="D198">
        <v>20.8367</v>
      </c>
      <c r="E198"/>
      <c r="F198"/>
      <c r="G198"/>
      <c r="Y198">
        <v>11408163265.306</v>
      </c>
      <c r="Z198">
        <v>29.454283</v>
      </c>
      <c r="AA198">
        <v>20.655434</v>
      </c>
      <c r="AB198"/>
      <c r="AC198"/>
      <c r="AD198"/>
    </row>
    <row r="199" spans="2:30" x14ac:dyDescent="0.25">
      <c r="B199">
        <v>11530612244.898001</v>
      </c>
      <c r="C199">
        <v>29.203759999999999</v>
      </c>
      <c r="D199">
        <v>20.457630000000002</v>
      </c>
      <c r="E199"/>
      <c r="F199"/>
      <c r="G199"/>
      <c r="Y199">
        <v>11530612244.898001</v>
      </c>
      <c r="Z199">
        <v>30.150534</v>
      </c>
      <c r="AA199">
        <v>21.310752999999998</v>
      </c>
      <c r="AB199"/>
      <c r="AC199"/>
      <c r="AD199"/>
    </row>
    <row r="200" spans="2:30" x14ac:dyDescent="0.25">
      <c r="B200">
        <v>11653061224.49</v>
      </c>
      <c r="C200">
        <v>29.149771000000001</v>
      </c>
      <c r="D200">
        <v>20.319628000000002</v>
      </c>
      <c r="E200"/>
      <c r="F200"/>
      <c r="G200"/>
      <c r="Y200">
        <v>11653061224.49</v>
      </c>
      <c r="Z200">
        <v>30.514889</v>
      </c>
      <c r="AA200">
        <v>21.599723999999998</v>
      </c>
      <c r="AB200"/>
      <c r="AC200"/>
      <c r="AD200"/>
    </row>
    <row r="201" spans="2:30" x14ac:dyDescent="0.25">
      <c r="B201">
        <v>11775510204.082001</v>
      </c>
      <c r="C201">
        <v>29.608608</v>
      </c>
      <c r="D201">
        <v>20.738495</v>
      </c>
      <c r="E201"/>
      <c r="F201"/>
      <c r="G201"/>
      <c r="Y201">
        <v>11775510204.082001</v>
      </c>
      <c r="Z201">
        <v>30.716072</v>
      </c>
      <c r="AA201">
        <v>21.761208</v>
      </c>
      <c r="AB201"/>
      <c r="AC201"/>
      <c r="AD201"/>
    </row>
    <row r="202" spans="2:30" x14ac:dyDescent="0.25">
      <c r="B202">
        <v>11897959183.673</v>
      </c>
      <c r="C202">
        <v>29.192634999999999</v>
      </c>
      <c r="D202">
        <v>20.229258000000002</v>
      </c>
      <c r="E202"/>
      <c r="F202"/>
      <c r="G202"/>
      <c r="Y202">
        <v>11897959183.673</v>
      </c>
      <c r="Z202">
        <v>29.433727000000001</v>
      </c>
      <c r="AA202">
        <v>20.443449000000001</v>
      </c>
      <c r="AB202"/>
      <c r="AC202"/>
      <c r="AD202"/>
    </row>
    <row r="203" spans="2:30" x14ac:dyDescent="0.25">
      <c r="B203">
        <v>12020408163.264999</v>
      </c>
      <c r="C203">
        <v>29.289390999999998</v>
      </c>
      <c r="D203">
        <v>20.304037000000001</v>
      </c>
      <c r="E203"/>
      <c r="F203"/>
      <c r="G203"/>
      <c r="Y203">
        <v>12020408163.264999</v>
      </c>
      <c r="Z203">
        <v>29.044982999999998</v>
      </c>
      <c r="AA203">
        <v>20.037078999999999</v>
      </c>
      <c r="AB203"/>
      <c r="AC203"/>
      <c r="AD203"/>
    </row>
    <row r="204" spans="2:30" x14ac:dyDescent="0.25">
      <c r="B204">
        <v>12142857142.857</v>
      </c>
      <c r="C204">
        <v>27.940353000000002</v>
      </c>
      <c r="D204">
        <v>18.906782</v>
      </c>
      <c r="E204"/>
      <c r="F204"/>
      <c r="G204"/>
      <c r="Y204">
        <v>12142857142.857</v>
      </c>
      <c r="Z204">
        <v>28.583233</v>
      </c>
      <c r="AA204">
        <v>19.583134000000001</v>
      </c>
      <c r="AB204"/>
      <c r="AC204"/>
      <c r="AD204"/>
    </row>
    <row r="205" spans="2:30" x14ac:dyDescent="0.25">
      <c r="B205">
        <v>12265306122.448999</v>
      </c>
      <c r="C205">
        <v>27.783847999999999</v>
      </c>
      <c r="D205">
        <v>18.665716</v>
      </c>
      <c r="E205"/>
      <c r="F205"/>
      <c r="G205"/>
      <c r="Y205">
        <v>12265306122.448999</v>
      </c>
      <c r="Z205">
        <v>28.900835000000001</v>
      </c>
      <c r="AA205">
        <v>19.848037999999999</v>
      </c>
      <c r="AB205"/>
      <c r="AC205"/>
      <c r="AD205"/>
    </row>
    <row r="206" spans="2:30" x14ac:dyDescent="0.25">
      <c r="B206">
        <v>12387755102.041</v>
      </c>
      <c r="C206">
        <v>26.904921999999999</v>
      </c>
      <c r="D206">
        <v>17.6387</v>
      </c>
      <c r="E206"/>
      <c r="F206"/>
      <c r="G206"/>
      <c r="Y206">
        <v>12387755102.041</v>
      </c>
      <c r="Z206">
        <v>28.270600999999999</v>
      </c>
      <c r="AA206">
        <v>19.161694000000001</v>
      </c>
      <c r="AB206"/>
      <c r="AC206"/>
      <c r="AD206"/>
    </row>
    <row r="207" spans="2:30" x14ac:dyDescent="0.25">
      <c r="B207">
        <v>12510204081.632999</v>
      </c>
      <c r="C207">
        <v>27.360413000000001</v>
      </c>
      <c r="D207">
        <v>17.887127</v>
      </c>
      <c r="E207"/>
      <c r="F207"/>
      <c r="G207"/>
      <c r="Y207">
        <v>12510204081.632999</v>
      </c>
      <c r="Z207">
        <v>28.181080000000001</v>
      </c>
      <c r="AA207">
        <v>18.967168999999998</v>
      </c>
      <c r="AB207"/>
      <c r="AC207"/>
      <c r="AD207"/>
    </row>
    <row r="208" spans="2:30" x14ac:dyDescent="0.25">
      <c r="B208">
        <v>12632653061.224001</v>
      </c>
      <c r="C208">
        <v>27.408525000000001</v>
      </c>
      <c r="D208">
        <v>17.71726</v>
      </c>
      <c r="E208"/>
      <c r="F208"/>
      <c r="G208"/>
      <c r="Y208">
        <v>12632653061.224001</v>
      </c>
      <c r="Z208">
        <v>27.970002999999998</v>
      </c>
      <c r="AA208">
        <v>18.630016000000001</v>
      </c>
      <c r="AB208"/>
      <c r="AC208"/>
      <c r="AD208"/>
    </row>
    <row r="209" spans="2:30" x14ac:dyDescent="0.25">
      <c r="B209">
        <v>12755102040.816</v>
      </c>
      <c r="C209">
        <v>27.292933999999999</v>
      </c>
      <c r="D209">
        <v>17.381057999999999</v>
      </c>
      <c r="E209"/>
      <c r="F209"/>
      <c r="G209"/>
      <c r="Y209">
        <v>12755102040.816</v>
      </c>
      <c r="Z209">
        <v>27.956356</v>
      </c>
      <c r="AA209">
        <v>18.504854000000002</v>
      </c>
      <c r="AB209"/>
      <c r="AC209"/>
      <c r="AD209"/>
    </row>
    <row r="210" spans="2:30" x14ac:dyDescent="0.25">
      <c r="B210">
        <v>12877551020.408001</v>
      </c>
      <c r="C210">
        <v>26.671393999999999</v>
      </c>
      <c r="D210">
        <v>16.543661</v>
      </c>
      <c r="E210"/>
      <c r="F210"/>
      <c r="G210"/>
      <c r="Y210">
        <v>12877551020.408001</v>
      </c>
      <c r="Z210">
        <v>27.848724000000001</v>
      </c>
      <c r="AA210">
        <v>18.254812000000001</v>
      </c>
      <c r="AB210"/>
      <c r="AC210"/>
      <c r="AD210"/>
    </row>
    <row r="211" spans="2:30" x14ac:dyDescent="0.25">
      <c r="B211">
        <v>13000000000</v>
      </c>
      <c r="C211">
        <v>26.335395999999999</v>
      </c>
      <c r="D211">
        <v>16.070181000000002</v>
      </c>
      <c r="E211"/>
      <c r="F211"/>
      <c r="G211"/>
      <c r="Y211">
        <v>13000000000</v>
      </c>
      <c r="Z211">
        <v>27.896872999999999</v>
      </c>
      <c r="AA211">
        <v>18.216111999999999</v>
      </c>
      <c r="AB211"/>
      <c r="AC211"/>
      <c r="AD211"/>
    </row>
    <row r="212" spans="2:30" x14ac:dyDescent="0.25">
      <c r="B212" t="s">
        <v>25</v>
      </c>
      <c r="C212"/>
      <c r="Y212" t="s">
        <v>25</v>
      </c>
    </row>
    <row r="215" spans="2:30" x14ac:dyDescent="0.25">
      <c r="B215" t="s">
        <v>26</v>
      </c>
      <c r="C215"/>
      <c r="Y215" t="s">
        <v>26</v>
      </c>
      <c r="Z215"/>
    </row>
    <row r="216" spans="2:30" x14ac:dyDescent="0.25">
      <c r="B216" t="s">
        <v>23</v>
      </c>
      <c r="C216" t="s">
        <v>287</v>
      </c>
      <c r="D216" t="s">
        <v>288</v>
      </c>
      <c r="E216"/>
      <c r="F216"/>
      <c r="G216"/>
      <c r="Y216" t="s">
        <v>23</v>
      </c>
      <c r="Z216" t="s">
        <v>287</v>
      </c>
      <c r="AA216" t="s">
        <v>288</v>
      </c>
      <c r="AB216"/>
      <c r="AC216"/>
      <c r="AD216"/>
    </row>
    <row r="217" spans="2:30" x14ac:dyDescent="0.25">
      <c r="B217">
        <v>1000000000</v>
      </c>
      <c r="C217">
        <v>23.790899</v>
      </c>
      <c r="D217">
        <v>12.311494</v>
      </c>
      <c r="E217"/>
      <c r="F217"/>
      <c r="G217"/>
      <c r="Y217">
        <v>1000000000</v>
      </c>
      <c r="Z217">
        <v>24.964244999999998</v>
      </c>
      <c r="AA217">
        <v>11.439887000000001</v>
      </c>
      <c r="AB217"/>
      <c r="AC217"/>
      <c r="AD217"/>
    </row>
    <row r="218" spans="2:30" x14ac:dyDescent="0.25">
      <c r="B218">
        <v>1122448979.5918</v>
      </c>
      <c r="C218">
        <v>23.155626000000002</v>
      </c>
      <c r="D218">
        <v>12.324165000000001</v>
      </c>
      <c r="E218"/>
      <c r="F218"/>
      <c r="G218"/>
      <c r="Y218">
        <v>1122448979.5918</v>
      </c>
      <c r="Z218">
        <v>24.657024</v>
      </c>
      <c r="AA218">
        <v>11.867055000000001</v>
      </c>
      <c r="AB218"/>
      <c r="AC218"/>
      <c r="AD218"/>
    </row>
    <row r="219" spans="2:30" x14ac:dyDescent="0.25">
      <c r="B219">
        <v>1244897959.1837001</v>
      </c>
      <c r="C219">
        <v>22.774206</v>
      </c>
      <c r="D219">
        <v>12.749684999999999</v>
      </c>
      <c r="E219"/>
      <c r="F219"/>
      <c r="G219"/>
      <c r="Y219">
        <v>1244897959.1837001</v>
      </c>
      <c r="Z219">
        <v>24.449833000000002</v>
      </c>
      <c r="AA219">
        <v>12.604647999999999</v>
      </c>
      <c r="AB219"/>
      <c r="AC219"/>
      <c r="AD219"/>
    </row>
    <row r="220" spans="2:30" x14ac:dyDescent="0.25">
      <c r="B220">
        <v>1367346938.7755001</v>
      </c>
      <c r="C220">
        <v>23.809093000000001</v>
      </c>
      <c r="D220">
        <v>14.529320999999999</v>
      </c>
      <c r="E220"/>
      <c r="F220"/>
      <c r="G220"/>
      <c r="Y220">
        <v>1367346938.7755001</v>
      </c>
      <c r="Z220">
        <v>24.799624999999999</v>
      </c>
      <c r="AA220">
        <v>13.810741</v>
      </c>
      <c r="AB220"/>
      <c r="AC220"/>
      <c r="AD220"/>
    </row>
    <row r="221" spans="2:30" x14ac:dyDescent="0.25">
      <c r="B221">
        <v>1489795918.3673</v>
      </c>
      <c r="C221">
        <v>25.453275999999999</v>
      </c>
      <c r="D221">
        <v>16.739460000000001</v>
      </c>
      <c r="E221"/>
      <c r="F221"/>
      <c r="G221"/>
      <c r="Y221">
        <v>1489795918.3673</v>
      </c>
      <c r="Z221">
        <v>25.122551000000001</v>
      </c>
      <c r="AA221">
        <v>14.883324999999999</v>
      </c>
      <c r="AB221"/>
      <c r="AC221"/>
      <c r="AD221"/>
    </row>
    <row r="222" spans="2:30" x14ac:dyDescent="0.25">
      <c r="B222">
        <v>1612244897.9591999</v>
      </c>
      <c r="C222">
        <v>26.809038000000001</v>
      </c>
      <c r="D222">
        <v>18.490082000000001</v>
      </c>
      <c r="E222"/>
      <c r="F222"/>
      <c r="G222"/>
      <c r="Y222">
        <v>1612244897.9591999</v>
      </c>
      <c r="Z222">
        <v>25.12989</v>
      </c>
      <c r="AA222">
        <v>15.464941</v>
      </c>
      <c r="AB222"/>
      <c r="AC222"/>
      <c r="AD222"/>
    </row>
    <row r="223" spans="2:30" x14ac:dyDescent="0.25">
      <c r="B223">
        <v>1734693877.5510001</v>
      </c>
      <c r="C223">
        <v>26.491773999999999</v>
      </c>
      <c r="D223">
        <v>18.334973999999999</v>
      </c>
      <c r="E223"/>
      <c r="F223"/>
      <c r="G223"/>
      <c r="Y223">
        <v>1734693877.5510001</v>
      </c>
      <c r="Z223">
        <v>25.219521</v>
      </c>
      <c r="AA223">
        <v>15.952337</v>
      </c>
      <c r="AB223"/>
      <c r="AC223"/>
      <c r="AD223"/>
    </row>
    <row r="224" spans="2:30" x14ac:dyDescent="0.25">
      <c r="B224">
        <v>1857142857.1429</v>
      </c>
      <c r="C224">
        <v>25.201422000000001</v>
      </c>
      <c r="D224">
        <v>17.062985999999999</v>
      </c>
      <c r="E224"/>
      <c r="F224"/>
      <c r="G224"/>
      <c r="Y224">
        <v>1857142857.1429</v>
      </c>
      <c r="Z224">
        <v>25.077159999999999</v>
      </c>
      <c r="AA224">
        <v>16.008644</v>
      </c>
      <c r="AB224"/>
      <c r="AC224"/>
      <c r="AD224"/>
    </row>
    <row r="225" spans="2:30" x14ac:dyDescent="0.25">
      <c r="B225">
        <v>1979591836.7347</v>
      </c>
      <c r="C225">
        <v>23.71069</v>
      </c>
      <c r="D225">
        <v>15.645152</v>
      </c>
      <c r="E225"/>
      <c r="F225"/>
      <c r="G225"/>
      <c r="Y225">
        <v>1979591836.7347</v>
      </c>
      <c r="Z225">
        <v>24.985371000000001</v>
      </c>
      <c r="AA225">
        <v>16.223016999999999</v>
      </c>
      <c r="AB225"/>
      <c r="AC225"/>
      <c r="AD225"/>
    </row>
    <row r="226" spans="2:30" x14ac:dyDescent="0.25">
      <c r="B226">
        <v>2102040816.3264999</v>
      </c>
      <c r="C226">
        <v>23.254221000000001</v>
      </c>
      <c r="D226">
        <v>15.292149999999999</v>
      </c>
      <c r="E226"/>
      <c r="F226"/>
      <c r="G226"/>
      <c r="Y226">
        <v>2102040816.3264999</v>
      </c>
      <c r="Z226">
        <v>24.329796000000002</v>
      </c>
      <c r="AA226">
        <v>15.797269999999999</v>
      </c>
      <c r="AB226"/>
      <c r="AC226"/>
      <c r="AD226"/>
    </row>
    <row r="227" spans="2:30" x14ac:dyDescent="0.25">
      <c r="B227">
        <v>2224489795.9183998</v>
      </c>
      <c r="C227">
        <v>22.454418</v>
      </c>
      <c r="D227">
        <v>14.534995</v>
      </c>
      <c r="E227"/>
      <c r="F227"/>
      <c r="G227"/>
      <c r="Y227">
        <v>2224489795.9183998</v>
      </c>
      <c r="Z227">
        <v>23.545968999999999</v>
      </c>
      <c r="AA227">
        <v>15.158372</v>
      </c>
      <c r="AB227"/>
      <c r="AC227"/>
      <c r="AD227"/>
    </row>
    <row r="228" spans="2:30" x14ac:dyDescent="0.25">
      <c r="B228">
        <v>2346938775.5102</v>
      </c>
      <c r="C228">
        <v>21.665828999999999</v>
      </c>
      <c r="D228">
        <v>13.659514</v>
      </c>
      <c r="E228"/>
      <c r="F228"/>
      <c r="G228"/>
      <c r="Y228">
        <v>2346938775.5102</v>
      </c>
      <c r="Z228">
        <v>22.624699</v>
      </c>
      <c r="AA228">
        <v>14.219925999999999</v>
      </c>
      <c r="AB228"/>
      <c r="AC228"/>
      <c r="AD228"/>
    </row>
    <row r="229" spans="2:30" x14ac:dyDescent="0.25">
      <c r="B229">
        <v>2469387755.1020002</v>
      </c>
      <c r="C229">
        <v>20.804226</v>
      </c>
      <c r="D229">
        <v>12.792994</v>
      </c>
      <c r="E229"/>
      <c r="F229"/>
      <c r="G229"/>
      <c r="Y229">
        <v>2469387755.1020002</v>
      </c>
      <c r="Z229">
        <v>22.338992999999999</v>
      </c>
      <c r="AA229">
        <v>14.029700999999999</v>
      </c>
      <c r="AB229"/>
      <c r="AC229"/>
      <c r="AD229"/>
    </row>
    <row r="230" spans="2:30" x14ac:dyDescent="0.25">
      <c r="B230">
        <v>2591836734.6939001</v>
      </c>
      <c r="C230">
        <v>21.186340000000001</v>
      </c>
      <c r="D230">
        <v>13.183551</v>
      </c>
      <c r="E230"/>
      <c r="F230"/>
      <c r="G230"/>
      <c r="Y230">
        <v>2591836734.6939001</v>
      </c>
      <c r="Z230">
        <v>22.387433999999999</v>
      </c>
      <c r="AA230">
        <v>14.141857999999999</v>
      </c>
      <c r="AB230"/>
      <c r="AC230"/>
      <c r="AD230"/>
    </row>
    <row r="231" spans="2:30" x14ac:dyDescent="0.25">
      <c r="B231">
        <v>2714285714.2856998</v>
      </c>
      <c r="C231">
        <v>21.861317</v>
      </c>
      <c r="D231">
        <v>13.957483999999999</v>
      </c>
      <c r="E231"/>
      <c r="F231"/>
      <c r="G231"/>
      <c r="Y231">
        <v>2714285714.2856998</v>
      </c>
      <c r="Z231">
        <v>22.832477999999998</v>
      </c>
      <c r="AA231">
        <v>14.721513</v>
      </c>
      <c r="AB231"/>
      <c r="AC231"/>
      <c r="AD231"/>
    </row>
    <row r="232" spans="2:30" x14ac:dyDescent="0.25">
      <c r="B232">
        <v>2836734693.8776002</v>
      </c>
      <c r="C232">
        <v>22.864398999999999</v>
      </c>
      <c r="D232">
        <v>15.018314999999999</v>
      </c>
      <c r="E232"/>
      <c r="F232"/>
      <c r="G232"/>
      <c r="Y232">
        <v>2836734693.8776002</v>
      </c>
      <c r="Z232">
        <v>22.936436</v>
      </c>
      <c r="AA232">
        <v>14.898726999999999</v>
      </c>
      <c r="AB232"/>
      <c r="AC232"/>
      <c r="AD232"/>
    </row>
    <row r="233" spans="2:30" x14ac:dyDescent="0.25">
      <c r="B233">
        <v>2959183673.4693999</v>
      </c>
      <c r="C233">
        <v>23.565322999999999</v>
      </c>
      <c r="D233">
        <v>15.604373000000001</v>
      </c>
      <c r="E233"/>
      <c r="F233"/>
      <c r="G233"/>
      <c r="Y233">
        <v>2959183673.4693999</v>
      </c>
      <c r="Z233">
        <v>22.977139999999999</v>
      </c>
      <c r="AA233">
        <v>14.925867999999999</v>
      </c>
      <c r="AB233"/>
      <c r="AC233"/>
      <c r="AD233"/>
    </row>
    <row r="234" spans="2:30" x14ac:dyDescent="0.25">
      <c r="B234">
        <v>3081632653.0612001</v>
      </c>
      <c r="C234">
        <v>23.791231</v>
      </c>
      <c r="D234">
        <v>15.677842</v>
      </c>
      <c r="E234"/>
      <c r="F234"/>
      <c r="G234"/>
      <c r="Y234">
        <v>3081632653.0612001</v>
      </c>
      <c r="Z234">
        <v>22.590626</v>
      </c>
      <c r="AA234">
        <v>14.494801000000001</v>
      </c>
      <c r="AB234"/>
      <c r="AC234"/>
      <c r="AD234"/>
    </row>
    <row r="235" spans="2:30" x14ac:dyDescent="0.25">
      <c r="B235">
        <v>3204081632.6531</v>
      </c>
      <c r="C235">
        <v>23.294975000000001</v>
      </c>
      <c r="D235">
        <v>14.891579999999999</v>
      </c>
      <c r="E235"/>
      <c r="F235"/>
      <c r="G235"/>
      <c r="Y235">
        <v>3204081632.6531</v>
      </c>
      <c r="Z235">
        <v>21.963519999999999</v>
      </c>
      <c r="AA235">
        <v>13.757014</v>
      </c>
      <c r="AB235"/>
      <c r="AC235"/>
      <c r="AD235"/>
    </row>
    <row r="236" spans="2:30" x14ac:dyDescent="0.25">
      <c r="B236">
        <v>3326530612.2449002</v>
      </c>
      <c r="C236">
        <v>22.568629999999999</v>
      </c>
      <c r="D236">
        <v>14.055033</v>
      </c>
      <c r="E236"/>
      <c r="F236"/>
      <c r="G236"/>
      <c r="Y236">
        <v>3326530612.2449002</v>
      </c>
      <c r="Z236">
        <v>21.652581999999999</v>
      </c>
      <c r="AA236">
        <v>13.433786</v>
      </c>
      <c r="AB236"/>
      <c r="AC236"/>
      <c r="AD236"/>
    </row>
    <row r="237" spans="2:30" x14ac:dyDescent="0.25">
      <c r="B237">
        <v>3448979591.8367</v>
      </c>
      <c r="C237">
        <v>22.440639000000001</v>
      </c>
      <c r="D237">
        <v>13.848345999999999</v>
      </c>
      <c r="E237"/>
      <c r="F237"/>
      <c r="G237"/>
      <c r="Y237">
        <v>3448979591.8367</v>
      </c>
      <c r="Z237">
        <v>21.855972000000001</v>
      </c>
      <c r="AA237">
        <v>13.647579</v>
      </c>
      <c r="AB237"/>
      <c r="AC237"/>
      <c r="AD237"/>
    </row>
    <row r="238" spans="2:30" x14ac:dyDescent="0.25">
      <c r="B238">
        <v>3571428571.4285998</v>
      </c>
      <c r="C238">
        <v>22.450111</v>
      </c>
      <c r="D238">
        <v>13.750127000000001</v>
      </c>
      <c r="E238"/>
      <c r="F238"/>
      <c r="G238"/>
      <c r="Y238">
        <v>3571428571.4285998</v>
      </c>
      <c r="Z238">
        <v>22.041426000000001</v>
      </c>
      <c r="AA238">
        <v>13.785614000000001</v>
      </c>
      <c r="AB238"/>
      <c r="AC238"/>
      <c r="AD238"/>
    </row>
    <row r="239" spans="2:30" x14ac:dyDescent="0.25">
      <c r="B239">
        <v>3693877551.0204</v>
      </c>
      <c r="C239">
        <v>22.526879999999998</v>
      </c>
      <c r="D239">
        <v>13.807793999999999</v>
      </c>
      <c r="E239"/>
      <c r="F239"/>
      <c r="G239"/>
      <c r="Y239">
        <v>3693877551.0204</v>
      </c>
      <c r="Z239">
        <v>22.489256000000001</v>
      </c>
      <c r="AA239">
        <v>14.287191</v>
      </c>
      <c r="AB239"/>
      <c r="AC239"/>
      <c r="AD239"/>
    </row>
    <row r="240" spans="2:30" x14ac:dyDescent="0.25">
      <c r="B240">
        <v>3816326530.6121998</v>
      </c>
      <c r="C240">
        <v>22.732029000000001</v>
      </c>
      <c r="D240">
        <v>13.934215</v>
      </c>
      <c r="E240"/>
      <c r="F240"/>
      <c r="G240"/>
      <c r="Y240">
        <v>3816326530.6121998</v>
      </c>
      <c r="Z240">
        <v>23.133624999999999</v>
      </c>
      <c r="AA240">
        <v>14.902737</v>
      </c>
      <c r="AB240"/>
      <c r="AC240"/>
      <c r="AD240"/>
    </row>
    <row r="241" spans="2:30" x14ac:dyDescent="0.25">
      <c r="B241">
        <v>3938775510.2041001</v>
      </c>
      <c r="C241">
        <v>22.511997000000001</v>
      </c>
      <c r="D241">
        <v>13.727941</v>
      </c>
      <c r="E241"/>
      <c r="F241"/>
      <c r="G241"/>
      <c r="Y241">
        <v>3938775510.2041001</v>
      </c>
      <c r="Z241">
        <v>23.730381000000001</v>
      </c>
      <c r="AA241">
        <v>15.565403</v>
      </c>
      <c r="AB241"/>
      <c r="AC241"/>
      <c r="AD241"/>
    </row>
    <row r="242" spans="2:30" x14ac:dyDescent="0.25">
      <c r="B242">
        <v>4061224489.7958999</v>
      </c>
      <c r="C242">
        <v>22.319686999999998</v>
      </c>
      <c r="D242">
        <v>13.505692</v>
      </c>
      <c r="E242"/>
      <c r="F242"/>
      <c r="G242"/>
      <c r="Y242">
        <v>4061224489.7958999</v>
      </c>
      <c r="Z242">
        <v>24.540133999999998</v>
      </c>
      <c r="AA242">
        <v>16.402111000000001</v>
      </c>
      <c r="AB242"/>
      <c r="AC242"/>
      <c r="AD242"/>
    </row>
    <row r="243" spans="2:30" x14ac:dyDescent="0.25">
      <c r="B243">
        <v>4183673469.3878002</v>
      </c>
      <c r="C243">
        <v>21.790794000000002</v>
      </c>
      <c r="D243">
        <v>12.971086</v>
      </c>
      <c r="E243"/>
      <c r="F243"/>
      <c r="G243"/>
      <c r="Y243">
        <v>4183673469.3878002</v>
      </c>
      <c r="Z243">
        <v>25.477699000000001</v>
      </c>
      <c r="AA243">
        <v>17.374137999999999</v>
      </c>
      <c r="AB243"/>
      <c r="AC243"/>
      <c r="AD243"/>
    </row>
    <row r="244" spans="2:30" x14ac:dyDescent="0.25">
      <c r="B244">
        <v>4306122448.9796</v>
      </c>
      <c r="C244">
        <v>21.930553</v>
      </c>
      <c r="D244">
        <v>13.094068999999999</v>
      </c>
      <c r="E244"/>
      <c r="F244"/>
      <c r="G244"/>
      <c r="Y244">
        <v>4306122448.9796</v>
      </c>
      <c r="Z244">
        <v>26.766940999999999</v>
      </c>
      <c r="AA244">
        <v>18.660070000000001</v>
      </c>
      <c r="AB244"/>
      <c r="AC244"/>
      <c r="AD244"/>
    </row>
    <row r="245" spans="2:30" x14ac:dyDescent="0.25">
      <c r="B245">
        <v>4428571428.5713997</v>
      </c>
      <c r="C245">
        <v>22.581859999999999</v>
      </c>
      <c r="D245">
        <v>13.699593999999999</v>
      </c>
      <c r="E245"/>
      <c r="F245"/>
      <c r="G245"/>
      <c r="Y245">
        <v>4428571428.5713997</v>
      </c>
      <c r="Z245">
        <v>27.113911000000002</v>
      </c>
      <c r="AA245">
        <v>18.907834999999999</v>
      </c>
      <c r="AB245"/>
      <c r="AC245"/>
      <c r="AD245"/>
    </row>
    <row r="246" spans="2:30" x14ac:dyDescent="0.25">
      <c r="B246">
        <v>4551020408.1632996</v>
      </c>
      <c r="C246">
        <v>23.910630999999999</v>
      </c>
      <c r="D246">
        <v>15.125139000000001</v>
      </c>
      <c r="E246"/>
      <c r="F246"/>
      <c r="G246"/>
      <c r="Y246">
        <v>4551020408.1632996</v>
      </c>
      <c r="Z246">
        <v>26.9072</v>
      </c>
      <c r="AA246">
        <v>18.640339000000001</v>
      </c>
      <c r="AB246"/>
      <c r="AC246"/>
      <c r="AD246"/>
    </row>
    <row r="247" spans="2:30" x14ac:dyDescent="0.25">
      <c r="B247">
        <v>4673469387.7551003</v>
      </c>
      <c r="C247">
        <v>24.902125999999999</v>
      </c>
      <c r="D247">
        <v>16.272839000000001</v>
      </c>
      <c r="E247"/>
      <c r="F247"/>
      <c r="G247"/>
      <c r="Y247">
        <v>4673469387.7551003</v>
      </c>
      <c r="Z247">
        <v>26.412022</v>
      </c>
      <c r="AA247">
        <v>18.077707</v>
      </c>
      <c r="AB247"/>
      <c r="AC247"/>
      <c r="AD247"/>
    </row>
    <row r="248" spans="2:30" x14ac:dyDescent="0.25">
      <c r="B248">
        <v>4795918367.3469</v>
      </c>
      <c r="C248">
        <v>25.178867</v>
      </c>
      <c r="D248">
        <v>16.698069</v>
      </c>
      <c r="E248"/>
      <c r="F248"/>
      <c r="G248"/>
      <c r="Y248">
        <v>4795918367.3469</v>
      </c>
      <c r="Z248">
        <v>26.494160000000001</v>
      </c>
      <c r="AA248">
        <v>18.121943999999999</v>
      </c>
      <c r="AB248"/>
      <c r="AC248"/>
      <c r="AD248"/>
    </row>
    <row r="249" spans="2:30" x14ac:dyDescent="0.25">
      <c r="B249">
        <v>4918367346.9387999</v>
      </c>
      <c r="C249">
        <v>24.631516999999999</v>
      </c>
      <c r="D249">
        <v>16.261538999999999</v>
      </c>
      <c r="E249"/>
      <c r="F249"/>
      <c r="G249"/>
      <c r="Y249">
        <v>4918367346.9387999</v>
      </c>
      <c r="Z249">
        <v>28.008347000000001</v>
      </c>
      <c r="AA249">
        <v>19.657599999999999</v>
      </c>
      <c r="AB249"/>
      <c r="AC249"/>
      <c r="AD249"/>
    </row>
    <row r="250" spans="2:30" x14ac:dyDescent="0.25">
      <c r="B250">
        <v>5040816326.5305996</v>
      </c>
      <c r="C250">
        <v>25.152585999999999</v>
      </c>
      <c r="D250">
        <v>16.806446000000001</v>
      </c>
      <c r="E250"/>
      <c r="F250"/>
      <c r="G250"/>
      <c r="Y250">
        <v>5040816326.5305996</v>
      </c>
      <c r="Z250">
        <v>29.802970999999999</v>
      </c>
      <c r="AA250">
        <v>21.455089999999998</v>
      </c>
      <c r="AB250"/>
      <c r="AC250"/>
      <c r="AD250"/>
    </row>
    <row r="251" spans="2:30" x14ac:dyDescent="0.25">
      <c r="B251">
        <v>5163265306.1224003</v>
      </c>
      <c r="C251">
        <v>26.193182</v>
      </c>
      <c r="D251">
        <v>17.918118</v>
      </c>
      <c r="E251"/>
      <c r="F251"/>
      <c r="G251"/>
      <c r="Y251">
        <v>5163265306.1224003</v>
      </c>
      <c r="Z251">
        <v>31.230038</v>
      </c>
      <c r="AA251">
        <v>22.986032000000002</v>
      </c>
      <c r="AB251"/>
      <c r="AC251"/>
      <c r="AD251"/>
    </row>
    <row r="252" spans="2:30" x14ac:dyDescent="0.25">
      <c r="B252">
        <v>5285714285.7143002</v>
      </c>
      <c r="C252">
        <v>27.254847000000002</v>
      </c>
      <c r="D252">
        <v>18.951115000000001</v>
      </c>
      <c r="E252"/>
      <c r="F252"/>
      <c r="G252"/>
      <c r="Y252">
        <v>5285714285.7143002</v>
      </c>
      <c r="Z252">
        <v>30.998342999999998</v>
      </c>
      <c r="AA252">
        <v>22.785107</v>
      </c>
      <c r="AB252"/>
      <c r="AC252"/>
      <c r="AD252"/>
    </row>
    <row r="253" spans="2:30" x14ac:dyDescent="0.25">
      <c r="B253">
        <v>5408163265.3060999</v>
      </c>
      <c r="C253">
        <v>27.361753</v>
      </c>
      <c r="D253">
        <v>19.106396</v>
      </c>
      <c r="E253"/>
      <c r="F253"/>
      <c r="G253"/>
      <c r="Y253">
        <v>5408163265.3060999</v>
      </c>
      <c r="Z253">
        <v>29.871746000000002</v>
      </c>
      <c r="AA253">
        <v>21.802289999999999</v>
      </c>
      <c r="AB253"/>
      <c r="AC253"/>
      <c r="AD253"/>
    </row>
    <row r="254" spans="2:30" x14ac:dyDescent="0.25">
      <c r="B254">
        <v>5530612244.8979998</v>
      </c>
      <c r="C254">
        <v>27.658965999999999</v>
      </c>
      <c r="D254">
        <v>19.435375000000001</v>
      </c>
      <c r="E254"/>
      <c r="F254"/>
      <c r="G254"/>
      <c r="Y254">
        <v>5530612244.8979998</v>
      </c>
      <c r="Z254">
        <v>28.696992999999999</v>
      </c>
      <c r="AA254">
        <v>20.740303000000001</v>
      </c>
      <c r="AB254"/>
      <c r="AC254"/>
      <c r="AD254"/>
    </row>
    <row r="255" spans="2:30" x14ac:dyDescent="0.25">
      <c r="B255">
        <v>5653061224.4898005</v>
      </c>
      <c r="C255">
        <v>28.081448000000002</v>
      </c>
      <c r="D255">
        <v>19.937291999999999</v>
      </c>
      <c r="E255"/>
      <c r="F255"/>
      <c r="G255"/>
      <c r="Y255">
        <v>5653061224.4898005</v>
      </c>
      <c r="Z255">
        <v>27.3978</v>
      </c>
      <c r="AA255">
        <v>19.571141999999998</v>
      </c>
      <c r="AB255"/>
      <c r="AC255"/>
      <c r="AD255"/>
    </row>
    <row r="256" spans="2:30" x14ac:dyDescent="0.25">
      <c r="B256">
        <v>5775510204.0816002</v>
      </c>
      <c r="C256">
        <v>28.807762</v>
      </c>
      <c r="D256">
        <v>20.748450999999999</v>
      </c>
      <c r="E256"/>
      <c r="F256"/>
      <c r="G256"/>
      <c r="Y256">
        <v>5775510204.0816002</v>
      </c>
      <c r="Z256">
        <v>26.918341000000002</v>
      </c>
      <c r="AA256">
        <v>19.145818999999999</v>
      </c>
      <c r="AB256"/>
      <c r="AC256"/>
      <c r="AD256"/>
    </row>
    <row r="257" spans="2:30" x14ac:dyDescent="0.25">
      <c r="B257">
        <v>5897959183.6735001</v>
      </c>
      <c r="C257">
        <v>28.877741</v>
      </c>
      <c r="D257">
        <v>20.898716</v>
      </c>
      <c r="E257"/>
      <c r="F257"/>
      <c r="G257"/>
      <c r="Y257">
        <v>5897959183.6735001</v>
      </c>
      <c r="Z257">
        <v>26.774104999999999</v>
      </c>
      <c r="AA257">
        <v>18.995058</v>
      </c>
      <c r="AB257"/>
      <c r="AC257"/>
      <c r="AD257"/>
    </row>
    <row r="258" spans="2:30" x14ac:dyDescent="0.25">
      <c r="B258">
        <v>6020408163.2652998</v>
      </c>
      <c r="C258">
        <v>28.979610000000001</v>
      </c>
      <c r="D258">
        <v>21.050756</v>
      </c>
      <c r="E258"/>
      <c r="F258"/>
      <c r="G258"/>
      <c r="Y258">
        <v>6020408163.2652998</v>
      </c>
      <c r="Z258">
        <v>27.506563</v>
      </c>
      <c r="AA258">
        <v>19.676642999999999</v>
      </c>
      <c r="AB258"/>
      <c r="AC258"/>
      <c r="AD258"/>
    </row>
    <row r="259" spans="2:30" x14ac:dyDescent="0.25">
      <c r="B259">
        <v>6142857142.8570995</v>
      </c>
      <c r="C259">
        <v>28.949991000000001</v>
      </c>
      <c r="D259">
        <v>20.997406000000002</v>
      </c>
      <c r="E259"/>
      <c r="F259"/>
      <c r="G259"/>
      <c r="Y259">
        <v>6142857142.8570995</v>
      </c>
      <c r="Z259">
        <v>28.140094999999999</v>
      </c>
      <c r="AA259">
        <v>20.221014</v>
      </c>
      <c r="AB259"/>
      <c r="AC259"/>
      <c r="AD259"/>
    </row>
    <row r="260" spans="2:30" x14ac:dyDescent="0.25">
      <c r="B260">
        <v>6265306122.4490004</v>
      </c>
      <c r="C260">
        <v>30.959268999999999</v>
      </c>
      <c r="D260">
        <v>22.930717000000001</v>
      </c>
      <c r="E260"/>
      <c r="F260"/>
      <c r="G260"/>
      <c r="Y260">
        <v>6265306122.4490004</v>
      </c>
      <c r="Z260">
        <v>30.057994999999998</v>
      </c>
      <c r="AA260">
        <v>22.040236</v>
      </c>
      <c r="AB260"/>
      <c r="AC260"/>
      <c r="AD260"/>
    </row>
    <row r="261" spans="2:30" x14ac:dyDescent="0.25">
      <c r="B261">
        <v>6387755102.0408001</v>
      </c>
      <c r="C261">
        <v>31.775950999999999</v>
      </c>
      <c r="D261">
        <v>23.662818999999999</v>
      </c>
      <c r="E261"/>
      <c r="F261"/>
      <c r="G261"/>
      <c r="Y261">
        <v>6387755102.0408001</v>
      </c>
      <c r="Z261">
        <v>30.939245</v>
      </c>
      <c r="AA261">
        <v>22.848175000000001</v>
      </c>
      <c r="AB261"/>
      <c r="AC261"/>
      <c r="AD261"/>
    </row>
    <row r="262" spans="2:30" x14ac:dyDescent="0.25">
      <c r="B262">
        <v>6510204081.6327</v>
      </c>
      <c r="C262">
        <v>32.950839999999999</v>
      </c>
      <c r="D262">
        <v>24.780087999999999</v>
      </c>
      <c r="E262"/>
      <c r="F262"/>
      <c r="G262"/>
      <c r="Y262">
        <v>6510204081.6327</v>
      </c>
      <c r="Z262">
        <v>32.588172999999998</v>
      </c>
      <c r="AA262">
        <v>24.487404000000002</v>
      </c>
      <c r="AB262"/>
      <c r="AC262"/>
      <c r="AD262"/>
    </row>
    <row r="263" spans="2:30" x14ac:dyDescent="0.25">
      <c r="B263">
        <v>6632653061.2244997</v>
      </c>
      <c r="C263">
        <v>31.590980999999999</v>
      </c>
      <c r="D263">
        <v>23.358640999999999</v>
      </c>
      <c r="E263"/>
      <c r="F263"/>
      <c r="G263"/>
      <c r="Y263">
        <v>6632653061.2244997</v>
      </c>
      <c r="Z263">
        <v>31.619945999999999</v>
      </c>
      <c r="AA263">
        <v>23.497537999999999</v>
      </c>
      <c r="AB263"/>
      <c r="AC263"/>
      <c r="AD263"/>
    </row>
    <row r="264" spans="2:30" x14ac:dyDescent="0.25">
      <c r="B264">
        <v>6755102040.8163004</v>
      </c>
      <c r="C264">
        <v>31.913112999999999</v>
      </c>
      <c r="D264">
        <v>23.656141000000002</v>
      </c>
      <c r="E264"/>
      <c r="F264"/>
      <c r="G264"/>
      <c r="Y264">
        <v>6755102040.8163004</v>
      </c>
      <c r="Z264">
        <v>31.362316</v>
      </c>
      <c r="AA264">
        <v>23.257304999999999</v>
      </c>
      <c r="AB264"/>
      <c r="AC264"/>
      <c r="AD264"/>
    </row>
    <row r="265" spans="2:30" x14ac:dyDescent="0.25">
      <c r="B265">
        <v>6877551020.4082003</v>
      </c>
      <c r="C265">
        <v>31.777132000000002</v>
      </c>
      <c r="D265">
        <v>23.540496999999998</v>
      </c>
      <c r="E265"/>
      <c r="F265"/>
      <c r="G265"/>
      <c r="Y265">
        <v>6877551020.4082003</v>
      </c>
      <c r="Z265">
        <v>30.644703</v>
      </c>
      <c r="AA265">
        <v>22.549558999999999</v>
      </c>
      <c r="AB265"/>
      <c r="AC265"/>
      <c r="AD265"/>
    </row>
    <row r="266" spans="2:30" x14ac:dyDescent="0.25">
      <c r="B266">
        <v>7000000000</v>
      </c>
      <c r="C266">
        <v>31.296309000000001</v>
      </c>
      <c r="D266">
        <v>23.113866999999999</v>
      </c>
      <c r="E266"/>
      <c r="F266"/>
      <c r="G266"/>
      <c r="Y266">
        <v>7000000000</v>
      </c>
      <c r="Z266">
        <v>30.158187999999999</v>
      </c>
      <c r="AA266">
        <v>22.107845000000001</v>
      </c>
      <c r="AB266"/>
      <c r="AC266"/>
      <c r="AD266"/>
    </row>
    <row r="267" spans="2:30" x14ac:dyDescent="0.25">
      <c r="B267">
        <v>7122448979.5917997</v>
      </c>
      <c r="C267">
        <v>30.354407999999999</v>
      </c>
      <c r="D267">
        <v>22.153967000000002</v>
      </c>
      <c r="E267"/>
      <c r="F267"/>
      <c r="G267"/>
      <c r="Y267">
        <v>7122448979.5917997</v>
      </c>
      <c r="Z267">
        <v>29.346674</v>
      </c>
      <c r="AA267">
        <v>21.267182999999999</v>
      </c>
      <c r="AB267"/>
      <c r="AC267"/>
      <c r="AD267"/>
    </row>
    <row r="268" spans="2:30" x14ac:dyDescent="0.25">
      <c r="B268">
        <v>7244897959.1836996</v>
      </c>
      <c r="C268">
        <v>29.808737000000001</v>
      </c>
      <c r="D268">
        <v>21.582457000000002</v>
      </c>
      <c r="E268"/>
      <c r="F268"/>
      <c r="G268"/>
      <c r="Y268">
        <v>7244897959.1836996</v>
      </c>
      <c r="Z268">
        <v>28.297332999999998</v>
      </c>
      <c r="AA268">
        <v>20.199891999999998</v>
      </c>
      <c r="AB268"/>
      <c r="AC268"/>
      <c r="AD268"/>
    </row>
    <row r="269" spans="2:30" x14ac:dyDescent="0.25">
      <c r="B269">
        <v>7367346938.7755003</v>
      </c>
      <c r="C269">
        <v>29.745101999999999</v>
      </c>
      <c r="D269">
        <v>21.491161000000002</v>
      </c>
      <c r="E269"/>
      <c r="F269"/>
      <c r="G269"/>
      <c r="Y269">
        <v>7367346938.7755003</v>
      </c>
      <c r="Z269">
        <v>27.649601000000001</v>
      </c>
      <c r="AA269">
        <v>19.529084999999998</v>
      </c>
      <c r="AB269"/>
      <c r="AC269"/>
      <c r="AD269"/>
    </row>
    <row r="270" spans="2:30" x14ac:dyDescent="0.25">
      <c r="B270">
        <v>7489795918.3673</v>
      </c>
      <c r="C270">
        <v>29.708220000000001</v>
      </c>
      <c r="D270">
        <v>21.461262000000001</v>
      </c>
      <c r="E270"/>
      <c r="F270"/>
      <c r="G270"/>
      <c r="Y270">
        <v>7489795918.3673</v>
      </c>
      <c r="Z270">
        <v>27.103559000000001</v>
      </c>
      <c r="AA270">
        <v>18.976122</v>
      </c>
      <c r="AB270"/>
      <c r="AC270"/>
      <c r="AD270"/>
    </row>
    <row r="271" spans="2:30" x14ac:dyDescent="0.25">
      <c r="B271">
        <v>7612244897.9591999</v>
      </c>
      <c r="C271">
        <v>29.014548999999999</v>
      </c>
      <c r="D271">
        <v>20.721792000000001</v>
      </c>
      <c r="E271"/>
      <c r="F271"/>
      <c r="G271"/>
      <c r="Y271">
        <v>7612244897.9591999</v>
      </c>
      <c r="Z271">
        <v>26.848939999999999</v>
      </c>
      <c r="AA271">
        <v>18.680857</v>
      </c>
      <c r="AB271"/>
      <c r="AC271"/>
      <c r="AD271"/>
    </row>
    <row r="272" spans="2:30" x14ac:dyDescent="0.25">
      <c r="B272">
        <v>7734693877.5509996</v>
      </c>
      <c r="C272">
        <v>28.480778000000001</v>
      </c>
      <c r="D272">
        <v>20.134893000000002</v>
      </c>
      <c r="E272"/>
      <c r="F272"/>
      <c r="G272"/>
      <c r="Y272">
        <v>7734693877.5509996</v>
      </c>
      <c r="Z272">
        <v>27.183869999999999</v>
      </c>
      <c r="AA272">
        <v>18.928225000000001</v>
      </c>
      <c r="AB272"/>
      <c r="AC272"/>
      <c r="AD272"/>
    </row>
    <row r="273" spans="2:30" x14ac:dyDescent="0.25">
      <c r="B273">
        <v>7857142857.1429005</v>
      </c>
      <c r="C273">
        <v>27.329350999999999</v>
      </c>
      <c r="D273">
        <v>18.990704000000001</v>
      </c>
      <c r="E273"/>
      <c r="F273"/>
      <c r="G273"/>
      <c r="Y273">
        <v>7857142857.1429005</v>
      </c>
      <c r="Z273">
        <v>27.367027</v>
      </c>
      <c r="AA273">
        <v>19.063196000000001</v>
      </c>
      <c r="AB273"/>
      <c r="AC273"/>
      <c r="AD273"/>
    </row>
    <row r="274" spans="2:30" x14ac:dyDescent="0.25">
      <c r="B274">
        <v>7979591836.7347002</v>
      </c>
      <c r="C274">
        <v>26.035547000000001</v>
      </c>
      <c r="D274">
        <v>17.643705000000001</v>
      </c>
      <c r="E274"/>
      <c r="F274"/>
      <c r="G274"/>
      <c r="Y274">
        <v>7979591836.7347002</v>
      </c>
      <c r="Z274">
        <v>26.752924</v>
      </c>
      <c r="AA274">
        <v>18.33568</v>
      </c>
      <c r="AB274"/>
      <c r="AC274"/>
      <c r="AD274"/>
    </row>
    <row r="275" spans="2:30" x14ac:dyDescent="0.25">
      <c r="B275">
        <v>8102040816.3264999</v>
      </c>
      <c r="C275">
        <v>25.309785999999999</v>
      </c>
      <c r="D275">
        <v>16.889265000000002</v>
      </c>
      <c r="E275"/>
      <c r="F275"/>
      <c r="G275"/>
      <c r="Y275">
        <v>8102040816.3264999</v>
      </c>
      <c r="Z275">
        <v>26.84271</v>
      </c>
      <c r="AA275">
        <v>18.358335</v>
      </c>
      <c r="AB275"/>
      <c r="AC275"/>
      <c r="AD275"/>
    </row>
    <row r="276" spans="2:30" x14ac:dyDescent="0.25">
      <c r="B276">
        <v>8224489795.9183998</v>
      </c>
      <c r="C276">
        <v>24.885344</v>
      </c>
      <c r="D276">
        <v>16.422421</v>
      </c>
      <c r="E276"/>
      <c r="F276"/>
      <c r="G276"/>
      <c r="Y276">
        <v>8224489795.9183998</v>
      </c>
      <c r="Z276">
        <v>27.541430999999999</v>
      </c>
      <c r="AA276">
        <v>18.965669999999999</v>
      </c>
      <c r="AB276"/>
      <c r="AC276"/>
      <c r="AD276"/>
    </row>
    <row r="277" spans="2:30" x14ac:dyDescent="0.25">
      <c r="B277">
        <v>8346938775.5101995</v>
      </c>
      <c r="C277">
        <v>24.825286999999999</v>
      </c>
      <c r="D277">
        <v>16.334645999999999</v>
      </c>
      <c r="E277"/>
      <c r="F277"/>
      <c r="G277"/>
      <c r="Y277">
        <v>8346938775.5101995</v>
      </c>
      <c r="Z277">
        <v>28.490402</v>
      </c>
      <c r="AA277">
        <v>19.820885000000001</v>
      </c>
      <c r="AB277"/>
      <c r="AC277"/>
      <c r="AD277"/>
    </row>
    <row r="278" spans="2:30" x14ac:dyDescent="0.25">
      <c r="B278">
        <v>8469387755.1020002</v>
      </c>
      <c r="C278">
        <v>24.375288000000001</v>
      </c>
      <c r="D278">
        <v>15.845025</v>
      </c>
      <c r="E278"/>
      <c r="F278"/>
      <c r="G278"/>
      <c r="Y278">
        <v>8469387755.1020002</v>
      </c>
      <c r="Z278">
        <v>28.630580999999999</v>
      </c>
      <c r="AA278">
        <v>19.904471999999998</v>
      </c>
      <c r="AB278"/>
      <c r="AC278"/>
      <c r="AD278"/>
    </row>
    <row r="279" spans="2:30" x14ac:dyDescent="0.25">
      <c r="B279">
        <v>8591836734.6938992</v>
      </c>
      <c r="C279">
        <v>24.183524999999999</v>
      </c>
      <c r="D279">
        <v>15.591699999999999</v>
      </c>
      <c r="E279"/>
      <c r="F279"/>
      <c r="G279"/>
      <c r="Y279">
        <v>8591836734.6938992</v>
      </c>
      <c r="Z279">
        <v>28.100458</v>
      </c>
      <c r="AA279">
        <v>19.322064999999998</v>
      </c>
      <c r="AB279"/>
      <c r="AC279"/>
      <c r="AD279"/>
    </row>
    <row r="280" spans="2:30" x14ac:dyDescent="0.25">
      <c r="B280">
        <v>8714285714.2856998</v>
      </c>
      <c r="C280">
        <v>24.003064999999999</v>
      </c>
      <c r="D280">
        <v>15.342237000000001</v>
      </c>
      <c r="E280"/>
      <c r="F280"/>
      <c r="G280"/>
      <c r="Y280">
        <v>8714285714.2856998</v>
      </c>
      <c r="Z280">
        <v>27.331161000000002</v>
      </c>
      <c r="AA280">
        <v>18.539787</v>
      </c>
      <c r="AB280"/>
      <c r="AC280"/>
      <c r="AD280"/>
    </row>
    <row r="281" spans="2:30" x14ac:dyDescent="0.25">
      <c r="B281">
        <v>8836734693.8775997</v>
      </c>
      <c r="C281">
        <v>23.980740000000001</v>
      </c>
      <c r="D281">
        <v>15.196462</v>
      </c>
      <c r="E281"/>
      <c r="F281"/>
      <c r="G281"/>
      <c r="Y281">
        <v>8836734693.8775997</v>
      </c>
      <c r="Z281">
        <v>26.462921000000001</v>
      </c>
      <c r="AA281">
        <v>17.632542000000001</v>
      </c>
      <c r="AB281"/>
      <c r="AC281"/>
      <c r="AD281"/>
    </row>
    <row r="282" spans="2:30" x14ac:dyDescent="0.25">
      <c r="B282">
        <v>8959183673.4694004</v>
      </c>
      <c r="C282">
        <v>24.345039</v>
      </c>
      <c r="D282">
        <v>15.414477</v>
      </c>
      <c r="E282"/>
      <c r="F282"/>
      <c r="G282"/>
      <c r="Y282">
        <v>8959183673.4694004</v>
      </c>
      <c r="Z282">
        <v>26.140125000000001</v>
      </c>
      <c r="AA282">
        <v>17.265084999999999</v>
      </c>
      <c r="AB282"/>
      <c r="AC282"/>
      <c r="AD282"/>
    </row>
    <row r="283" spans="2:30" x14ac:dyDescent="0.25">
      <c r="B283">
        <v>9081632653.0611992</v>
      </c>
      <c r="C283">
        <v>24.705120000000001</v>
      </c>
      <c r="D283">
        <v>15.635776</v>
      </c>
      <c r="E283"/>
      <c r="F283"/>
      <c r="G283"/>
      <c r="Y283">
        <v>9081632653.0611992</v>
      </c>
      <c r="Z283">
        <v>26.086077</v>
      </c>
      <c r="AA283">
        <v>17.211200999999999</v>
      </c>
      <c r="AB283"/>
      <c r="AC283"/>
      <c r="AD283"/>
    </row>
    <row r="284" spans="2:30" x14ac:dyDescent="0.25">
      <c r="B284">
        <v>9204081632.6530991</v>
      </c>
      <c r="C284">
        <v>25.302565000000001</v>
      </c>
      <c r="D284">
        <v>16.260211999999999</v>
      </c>
      <c r="E284"/>
      <c r="F284"/>
      <c r="G284"/>
      <c r="Y284">
        <v>9204081632.6530991</v>
      </c>
      <c r="Z284">
        <v>26.293768</v>
      </c>
      <c r="AA284">
        <v>17.538630000000001</v>
      </c>
      <c r="AB284"/>
      <c r="AC284"/>
      <c r="AD284"/>
    </row>
    <row r="285" spans="2:30" x14ac:dyDescent="0.25">
      <c r="B285">
        <v>9326530612.2448997</v>
      </c>
      <c r="C285">
        <v>25.360088000000001</v>
      </c>
      <c r="D285">
        <v>16.378315000000001</v>
      </c>
      <c r="E285"/>
      <c r="F285"/>
      <c r="G285"/>
      <c r="Y285">
        <v>9326530612.2448997</v>
      </c>
      <c r="Z285">
        <v>26.246637</v>
      </c>
      <c r="AA285">
        <v>17.618458</v>
      </c>
      <c r="AB285"/>
      <c r="AC285"/>
      <c r="AD285"/>
    </row>
    <row r="286" spans="2:30" x14ac:dyDescent="0.25">
      <c r="B286">
        <v>9448979591.8367004</v>
      </c>
      <c r="C286">
        <v>25.670338000000001</v>
      </c>
      <c r="D286">
        <v>16.826725</v>
      </c>
      <c r="E286"/>
      <c r="F286"/>
      <c r="G286"/>
      <c r="Y286">
        <v>9448979591.8367004</v>
      </c>
      <c r="Z286">
        <v>26.469435000000001</v>
      </c>
      <c r="AA286">
        <v>17.917185</v>
      </c>
      <c r="AB286"/>
      <c r="AC286"/>
      <c r="AD286"/>
    </row>
    <row r="287" spans="2:30" x14ac:dyDescent="0.25">
      <c r="B287">
        <v>9571428571.4286003</v>
      </c>
      <c r="C287">
        <v>25.848666999999999</v>
      </c>
      <c r="D287">
        <v>16.944817</v>
      </c>
      <c r="E287"/>
      <c r="F287"/>
      <c r="G287"/>
      <c r="Y287">
        <v>9571428571.4286003</v>
      </c>
      <c r="Z287">
        <v>26.348548999999998</v>
      </c>
      <c r="AA287">
        <v>17.640331</v>
      </c>
      <c r="AB287"/>
      <c r="AC287"/>
      <c r="AD287"/>
    </row>
    <row r="288" spans="2:30" x14ac:dyDescent="0.25">
      <c r="B288">
        <v>9693877551.0203991</v>
      </c>
      <c r="C288">
        <v>26.592243</v>
      </c>
      <c r="D288">
        <v>17.679739000000001</v>
      </c>
      <c r="E288"/>
      <c r="F288"/>
      <c r="G288"/>
      <c r="Y288">
        <v>9693877551.0203991</v>
      </c>
      <c r="Z288">
        <v>26.376446000000001</v>
      </c>
      <c r="AA288">
        <v>17.576650999999998</v>
      </c>
      <c r="AB288"/>
      <c r="AC288"/>
      <c r="AD288"/>
    </row>
    <row r="289" spans="2:30" x14ac:dyDescent="0.25">
      <c r="B289">
        <v>9816326530.6121998</v>
      </c>
      <c r="C289">
        <v>27.290959999999998</v>
      </c>
      <c r="D289">
        <v>18.323039999999999</v>
      </c>
      <c r="E289"/>
      <c r="F289"/>
      <c r="G289"/>
      <c r="Y289">
        <v>9816326530.6121998</v>
      </c>
      <c r="Z289">
        <v>26.480848000000002</v>
      </c>
      <c r="AA289">
        <v>17.611730999999999</v>
      </c>
      <c r="AB289"/>
      <c r="AC289"/>
      <c r="AD289"/>
    </row>
    <row r="290" spans="2:30" x14ac:dyDescent="0.25">
      <c r="B290">
        <v>9938775510.2040997</v>
      </c>
      <c r="C290">
        <v>28.051093999999999</v>
      </c>
      <c r="D290">
        <v>19.043741000000001</v>
      </c>
      <c r="E290"/>
      <c r="F290"/>
      <c r="G290"/>
      <c r="Y290">
        <v>9938775510.2040997</v>
      </c>
      <c r="Z290">
        <v>27.140806000000001</v>
      </c>
      <c r="AA290">
        <v>18.195927000000001</v>
      </c>
      <c r="AB290"/>
      <c r="AC290"/>
      <c r="AD290"/>
    </row>
    <row r="291" spans="2:30" x14ac:dyDescent="0.25">
      <c r="B291">
        <v>10061224489.796</v>
      </c>
      <c r="C291">
        <v>27.943583</v>
      </c>
      <c r="D291">
        <v>18.938403999999998</v>
      </c>
      <c r="E291"/>
      <c r="F291"/>
      <c r="G291"/>
      <c r="Y291">
        <v>10061224489.796</v>
      </c>
      <c r="Z291">
        <v>27.285772000000001</v>
      </c>
      <c r="AA291">
        <v>18.343954</v>
      </c>
      <c r="AB291"/>
      <c r="AC291"/>
      <c r="AD291"/>
    </row>
    <row r="292" spans="2:30" x14ac:dyDescent="0.25">
      <c r="B292">
        <v>10183673469.388</v>
      </c>
      <c r="C292">
        <v>27.472265</v>
      </c>
      <c r="D292">
        <v>18.569506000000001</v>
      </c>
      <c r="E292"/>
      <c r="F292"/>
      <c r="G292"/>
      <c r="Y292">
        <v>10183673469.388</v>
      </c>
      <c r="Z292">
        <v>27.166107</v>
      </c>
      <c r="AA292">
        <v>18.269487000000002</v>
      </c>
      <c r="AB292"/>
      <c r="AC292"/>
      <c r="AD292"/>
    </row>
    <row r="293" spans="2:30" x14ac:dyDescent="0.25">
      <c r="B293">
        <v>10306122448.98</v>
      </c>
      <c r="C293">
        <v>27.102142000000001</v>
      </c>
      <c r="D293">
        <v>18.317976000000002</v>
      </c>
      <c r="E293"/>
      <c r="F293"/>
      <c r="G293"/>
      <c r="Y293">
        <v>10306122448.98</v>
      </c>
      <c r="Z293">
        <v>26.914116</v>
      </c>
      <c r="AA293">
        <v>18.105906999999998</v>
      </c>
      <c r="AB293"/>
      <c r="AC293"/>
      <c r="AD293"/>
    </row>
    <row r="294" spans="2:30" x14ac:dyDescent="0.25">
      <c r="B294">
        <v>10428571428.570999</v>
      </c>
      <c r="C294">
        <v>26.82225</v>
      </c>
      <c r="D294">
        <v>17.986910000000002</v>
      </c>
      <c r="E294"/>
      <c r="F294"/>
      <c r="G294"/>
      <c r="Y294">
        <v>10428571428.570999</v>
      </c>
      <c r="Z294">
        <v>27.346959999999999</v>
      </c>
      <c r="AA294">
        <v>18.44455</v>
      </c>
      <c r="AB294"/>
      <c r="AC294"/>
      <c r="AD294"/>
    </row>
    <row r="295" spans="2:30" x14ac:dyDescent="0.25">
      <c r="B295">
        <v>10551020408.163</v>
      </c>
      <c r="C295">
        <v>26.897371</v>
      </c>
      <c r="D295">
        <v>18.005555999999999</v>
      </c>
      <c r="E295"/>
      <c r="F295"/>
      <c r="G295"/>
      <c r="Y295">
        <v>10551020408.163</v>
      </c>
      <c r="Z295">
        <v>27.969207999999998</v>
      </c>
      <c r="AA295">
        <v>18.959219000000001</v>
      </c>
      <c r="AB295"/>
      <c r="AC295"/>
      <c r="AD295"/>
    </row>
    <row r="296" spans="2:30" x14ac:dyDescent="0.25">
      <c r="B296">
        <v>10673469387.754999</v>
      </c>
      <c r="C296">
        <v>27.247828999999999</v>
      </c>
      <c r="D296">
        <v>18.272371</v>
      </c>
      <c r="E296"/>
      <c r="F296"/>
      <c r="G296"/>
      <c r="Y296">
        <v>10673469387.754999</v>
      </c>
      <c r="Z296">
        <v>28.668520000000001</v>
      </c>
      <c r="AA296">
        <v>19.607258000000002</v>
      </c>
      <c r="AB296"/>
      <c r="AC296"/>
      <c r="AD296"/>
    </row>
    <row r="297" spans="2:30" x14ac:dyDescent="0.25">
      <c r="B297">
        <v>10795918367.347</v>
      </c>
      <c r="C297">
        <v>27.906395</v>
      </c>
      <c r="D297">
        <v>18.870896999999999</v>
      </c>
      <c r="E297"/>
      <c r="F297"/>
      <c r="G297"/>
      <c r="Y297">
        <v>10795918367.347</v>
      </c>
      <c r="Z297">
        <v>29.222290000000001</v>
      </c>
      <c r="AA297">
        <v>20.075918000000001</v>
      </c>
      <c r="AB297"/>
      <c r="AC297"/>
      <c r="AD297"/>
    </row>
    <row r="298" spans="2:30" x14ac:dyDescent="0.25">
      <c r="B298">
        <v>10918367346.938999</v>
      </c>
      <c r="C298">
        <v>27.824697</v>
      </c>
      <c r="D298">
        <v>18.746105</v>
      </c>
      <c r="E298"/>
      <c r="F298"/>
      <c r="G298"/>
      <c r="Y298">
        <v>10918367346.938999</v>
      </c>
      <c r="Z298">
        <v>29.027509999999999</v>
      </c>
      <c r="AA298">
        <v>19.862853999999999</v>
      </c>
      <c r="AB298"/>
      <c r="AC298"/>
      <c r="AD298"/>
    </row>
    <row r="299" spans="2:30" x14ac:dyDescent="0.25">
      <c r="B299">
        <v>11040816326.531</v>
      </c>
      <c r="C299">
        <v>26.953158999999999</v>
      </c>
      <c r="D299">
        <v>17.870329000000002</v>
      </c>
      <c r="E299"/>
      <c r="F299"/>
      <c r="G299"/>
      <c r="Y299">
        <v>11040816326.531</v>
      </c>
      <c r="Z299">
        <v>28.490364</v>
      </c>
      <c r="AA299">
        <v>19.295683</v>
      </c>
      <c r="AB299"/>
      <c r="AC299"/>
      <c r="AD299"/>
    </row>
    <row r="300" spans="2:30" x14ac:dyDescent="0.25">
      <c r="B300">
        <v>11163265306.122</v>
      </c>
      <c r="C300">
        <v>26.624690999999999</v>
      </c>
      <c r="D300">
        <v>17.557037000000001</v>
      </c>
      <c r="E300"/>
      <c r="F300"/>
      <c r="G300"/>
      <c r="Y300">
        <v>11163265306.122</v>
      </c>
      <c r="Z300">
        <v>28.099222000000001</v>
      </c>
      <c r="AA300">
        <v>18.967133</v>
      </c>
      <c r="AB300"/>
      <c r="AC300"/>
      <c r="AD300"/>
    </row>
    <row r="301" spans="2:30" x14ac:dyDescent="0.25">
      <c r="B301">
        <v>11285714285.714001</v>
      </c>
      <c r="C301">
        <v>26.677697999999999</v>
      </c>
      <c r="D301">
        <v>17.55724</v>
      </c>
      <c r="E301"/>
      <c r="F301"/>
      <c r="G301"/>
      <c r="Y301">
        <v>11285714285.714001</v>
      </c>
      <c r="Z301">
        <v>27.854451999999998</v>
      </c>
      <c r="AA301">
        <v>18.689523999999999</v>
      </c>
      <c r="AB301"/>
      <c r="AC301"/>
      <c r="AD301"/>
    </row>
    <row r="302" spans="2:30" x14ac:dyDescent="0.25">
      <c r="B302">
        <v>11408163265.306</v>
      </c>
      <c r="C302">
        <v>26.838867</v>
      </c>
      <c r="D302">
        <v>17.642097</v>
      </c>
      <c r="E302"/>
      <c r="F302"/>
      <c r="G302"/>
      <c r="Y302">
        <v>11408163265.306</v>
      </c>
      <c r="Z302">
        <v>27.720552000000001</v>
      </c>
      <c r="AA302">
        <v>18.499193000000002</v>
      </c>
      <c r="AB302"/>
      <c r="AC302"/>
      <c r="AD302"/>
    </row>
    <row r="303" spans="2:30" x14ac:dyDescent="0.25">
      <c r="B303">
        <v>11530612244.898001</v>
      </c>
      <c r="C303">
        <v>26.449421000000001</v>
      </c>
      <c r="D303">
        <v>17.218064999999999</v>
      </c>
      <c r="E303"/>
      <c r="F303"/>
      <c r="G303"/>
      <c r="Y303">
        <v>11530612244.898001</v>
      </c>
      <c r="Z303">
        <v>27.406963000000001</v>
      </c>
      <c r="AA303">
        <v>18.148171999999999</v>
      </c>
      <c r="AB303"/>
      <c r="AC303"/>
      <c r="AD303"/>
    </row>
    <row r="304" spans="2:30" x14ac:dyDescent="0.25">
      <c r="B304">
        <v>11653061224.49</v>
      </c>
      <c r="C304">
        <v>26.102295000000002</v>
      </c>
      <c r="D304">
        <v>16.7593</v>
      </c>
      <c r="E304"/>
      <c r="F304"/>
      <c r="G304"/>
      <c r="Y304">
        <v>11653061224.49</v>
      </c>
      <c r="Z304">
        <v>26.790745000000001</v>
      </c>
      <c r="AA304">
        <v>17.452200000000001</v>
      </c>
      <c r="AB304"/>
      <c r="AC304"/>
      <c r="AD304"/>
    </row>
    <row r="305" spans="2:30" x14ac:dyDescent="0.25">
      <c r="B305">
        <v>11775510204.082001</v>
      </c>
      <c r="C305">
        <v>26.132866</v>
      </c>
      <c r="D305">
        <v>16.743373999999999</v>
      </c>
      <c r="E305"/>
      <c r="F305"/>
      <c r="G305"/>
      <c r="Y305">
        <v>11775510204.082001</v>
      </c>
      <c r="Z305">
        <v>26.385432999999999</v>
      </c>
      <c r="AA305">
        <v>17.024984</v>
      </c>
      <c r="AB305"/>
      <c r="AC305"/>
      <c r="AD305"/>
    </row>
    <row r="306" spans="2:30" x14ac:dyDescent="0.25">
      <c r="B306">
        <v>11897959183.673</v>
      </c>
      <c r="C306">
        <v>25.310623</v>
      </c>
      <c r="D306">
        <v>15.765116000000001</v>
      </c>
      <c r="E306"/>
      <c r="F306"/>
      <c r="G306"/>
      <c r="Y306">
        <v>11897959183.673</v>
      </c>
      <c r="Z306">
        <v>25.143719000000001</v>
      </c>
      <c r="AA306">
        <v>15.694582</v>
      </c>
      <c r="AB306"/>
      <c r="AC306"/>
      <c r="AD306"/>
    </row>
    <row r="307" spans="2:30" x14ac:dyDescent="0.25">
      <c r="B307">
        <v>12020408163.264999</v>
      </c>
      <c r="C307">
        <v>25.507368</v>
      </c>
      <c r="D307">
        <v>15.952377</v>
      </c>
      <c r="E307"/>
      <c r="F307"/>
      <c r="G307"/>
      <c r="Y307">
        <v>12020408163.264999</v>
      </c>
      <c r="Z307">
        <v>25.857099999999999</v>
      </c>
      <c r="AA307">
        <v>16.408760000000001</v>
      </c>
      <c r="AB307"/>
      <c r="AC307"/>
      <c r="AD307"/>
    </row>
    <row r="308" spans="2:30" x14ac:dyDescent="0.25">
      <c r="B308">
        <v>12142857142.857</v>
      </c>
      <c r="C308">
        <v>24.675322000000001</v>
      </c>
      <c r="D308">
        <v>15.034077</v>
      </c>
      <c r="E308"/>
      <c r="F308"/>
      <c r="G308"/>
      <c r="Y308">
        <v>12142857142.857</v>
      </c>
      <c r="Z308">
        <v>25.579270999999999</v>
      </c>
      <c r="AA308">
        <v>16.099730000000001</v>
      </c>
      <c r="AB308"/>
      <c r="AC308"/>
      <c r="AD308"/>
    </row>
    <row r="309" spans="2:30" x14ac:dyDescent="0.25">
      <c r="B309">
        <v>12265306122.448999</v>
      </c>
      <c r="C309">
        <v>25.014669000000001</v>
      </c>
      <c r="D309">
        <v>15.325806999999999</v>
      </c>
      <c r="E309"/>
      <c r="F309"/>
      <c r="G309"/>
      <c r="Y309">
        <v>12265306122.448999</v>
      </c>
      <c r="Z309">
        <v>25.897957000000002</v>
      </c>
      <c r="AA309">
        <v>16.411594000000001</v>
      </c>
      <c r="AB309"/>
      <c r="AC309"/>
      <c r="AD309"/>
    </row>
    <row r="310" spans="2:30" x14ac:dyDescent="0.25">
      <c r="B310">
        <v>12387755102.041</v>
      </c>
      <c r="C310">
        <v>24.184328000000001</v>
      </c>
      <c r="D310">
        <v>14.289166</v>
      </c>
      <c r="E310"/>
      <c r="F310"/>
      <c r="G310"/>
      <c r="Y310">
        <v>12387755102.041</v>
      </c>
      <c r="Z310">
        <v>25.087617999999999</v>
      </c>
      <c r="AA310">
        <v>15.514341</v>
      </c>
      <c r="AB310"/>
      <c r="AC310"/>
      <c r="AD310"/>
    </row>
    <row r="311" spans="2:30" x14ac:dyDescent="0.25">
      <c r="B311">
        <v>12510204081.632999</v>
      </c>
      <c r="C311">
        <v>24.465675000000001</v>
      </c>
      <c r="D311">
        <v>14.348573</v>
      </c>
      <c r="E311"/>
      <c r="F311"/>
      <c r="G311"/>
      <c r="Y311">
        <v>12510204081.632999</v>
      </c>
      <c r="Z311">
        <v>25.192589000000002</v>
      </c>
      <c r="AA311">
        <v>15.518668999999999</v>
      </c>
      <c r="AB311"/>
      <c r="AC311"/>
      <c r="AD311"/>
    </row>
    <row r="312" spans="2:30" x14ac:dyDescent="0.25">
      <c r="B312">
        <v>12632653061.224001</v>
      </c>
      <c r="C312">
        <v>24.198822</v>
      </c>
      <c r="D312">
        <v>13.828391</v>
      </c>
      <c r="E312"/>
      <c r="F312"/>
      <c r="G312"/>
      <c r="Y312">
        <v>12632653061.224001</v>
      </c>
      <c r="Z312">
        <v>25.216875000000002</v>
      </c>
      <c r="AA312">
        <v>15.407892</v>
      </c>
      <c r="AB312"/>
      <c r="AC312"/>
      <c r="AD312"/>
    </row>
    <row r="313" spans="2:30" x14ac:dyDescent="0.25">
      <c r="B313">
        <v>12755102040.816</v>
      </c>
      <c r="C313">
        <v>23.991039000000001</v>
      </c>
      <c r="D313">
        <v>13.350775000000001</v>
      </c>
      <c r="E313"/>
      <c r="F313"/>
      <c r="G313"/>
      <c r="Y313">
        <v>12755102040.816</v>
      </c>
      <c r="Z313">
        <v>24.159092000000001</v>
      </c>
      <c r="AA313">
        <v>14.200177</v>
      </c>
      <c r="AB313"/>
      <c r="AC313"/>
      <c r="AD313"/>
    </row>
    <row r="314" spans="2:30" x14ac:dyDescent="0.25">
      <c r="B314">
        <v>12877551020.408001</v>
      </c>
      <c r="C314">
        <v>23.15239</v>
      </c>
      <c r="D314">
        <v>12.17972</v>
      </c>
      <c r="E314"/>
      <c r="F314"/>
      <c r="G314"/>
      <c r="Y314">
        <v>12877551020.408001</v>
      </c>
      <c r="Z314">
        <v>23.056346999999999</v>
      </c>
      <c r="AA314">
        <v>12.896212999999999</v>
      </c>
      <c r="AB314"/>
      <c r="AC314"/>
      <c r="AD314"/>
    </row>
    <row r="315" spans="2:30" x14ac:dyDescent="0.25">
      <c r="B315">
        <v>13000000000</v>
      </c>
      <c r="C315">
        <v>22.595419</v>
      </c>
      <c r="D315">
        <v>11.373575000000001</v>
      </c>
      <c r="E315"/>
      <c r="F315"/>
      <c r="G315"/>
      <c r="Y315">
        <v>13000000000</v>
      </c>
      <c r="Z315">
        <v>22.129169000000001</v>
      </c>
      <c r="AA315">
        <v>11.813103999999999</v>
      </c>
      <c r="AB315"/>
      <c r="AC315"/>
      <c r="AD315"/>
    </row>
    <row r="316" spans="2:30" x14ac:dyDescent="0.25">
      <c r="B316" t="s">
        <v>25</v>
      </c>
      <c r="C316"/>
      <c r="Y316" t="s">
        <v>25</v>
      </c>
      <c r="Z316"/>
      <c r="AA316"/>
      <c r="AB316"/>
      <c r="AC316"/>
      <c r="AD316"/>
    </row>
    <row r="319" spans="2:30" x14ac:dyDescent="0.25">
      <c r="B319" t="s">
        <v>27</v>
      </c>
      <c r="C319"/>
      <c r="Y319" t="s">
        <v>27</v>
      </c>
      <c r="Z319"/>
    </row>
    <row r="320" spans="2:30" x14ac:dyDescent="0.25">
      <c r="B320" t="s">
        <v>23</v>
      </c>
      <c r="C320" t="s">
        <v>289</v>
      </c>
      <c r="D320" t="s">
        <v>290</v>
      </c>
      <c r="E320"/>
      <c r="F320"/>
      <c r="G320"/>
      <c r="Y320" t="s">
        <v>23</v>
      </c>
      <c r="Z320" t="s">
        <v>289</v>
      </c>
      <c r="AA320" t="s">
        <v>290</v>
      </c>
      <c r="AB320"/>
      <c r="AC320"/>
      <c r="AD320"/>
    </row>
    <row r="321" spans="2:30" x14ac:dyDescent="0.25">
      <c r="B321">
        <v>1000000000</v>
      </c>
      <c r="C321">
        <v>22.283110000000001</v>
      </c>
      <c r="D321">
        <v>10.160603999999999</v>
      </c>
      <c r="E321"/>
      <c r="F321"/>
      <c r="G321"/>
      <c r="Y321">
        <v>1000000000</v>
      </c>
      <c r="Z321">
        <v>24.161771999999999</v>
      </c>
      <c r="AA321">
        <v>10.124261000000001</v>
      </c>
      <c r="AB321"/>
      <c r="AC321"/>
      <c r="AD321"/>
    </row>
    <row r="322" spans="2:30" x14ac:dyDescent="0.25">
      <c r="B322">
        <v>1122448979.5918</v>
      </c>
      <c r="C322">
        <v>21.267941</v>
      </c>
      <c r="D322">
        <v>9.7577008999999997</v>
      </c>
      <c r="E322"/>
      <c r="F322"/>
      <c r="G322"/>
      <c r="Y322">
        <v>1122448979.5918</v>
      </c>
      <c r="Z322">
        <v>23.334101</v>
      </c>
      <c r="AA322">
        <v>9.9656897000000004</v>
      </c>
      <c r="AB322"/>
      <c r="AC322"/>
      <c r="AD322"/>
    </row>
    <row r="323" spans="2:30" x14ac:dyDescent="0.25">
      <c r="B323">
        <v>1244897959.1837001</v>
      </c>
      <c r="C323">
        <v>20.230442</v>
      </c>
      <c r="D323">
        <v>9.5059900000000006</v>
      </c>
      <c r="E323"/>
      <c r="F323"/>
      <c r="G323"/>
      <c r="Y323">
        <v>1244897959.1837001</v>
      </c>
      <c r="Z323">
        <v>22.591501000000001</v>
      </c>
      <c r="AA323">
        <v>10.102828000000001</v>
      </c>
      <c r="AB323"/>
      <c r="AC323"/>
      <c r="AD323"/>
    </row>
    <row r="324" spans="2:30" x14ac:dyDescent="0.25">
      <c r="B324">
        <v>1367346938.7755001</v>
      </c>
      <c r="C324">
        <v>20.665295</v>
      </c>
      <c r="D324">
        <v>10.744567</v>
      </c>
      <c r="E324"/>
      <c r="F324"/>
      <c r="G324"/>
      <c r="Y324">
        <v>1367346938.7755001</v>
      </c>
      <c r="Z324">
        <v>22.905691000000001</v>
      </c>
      <c r="AA324">
        <v>11.290525000000001</v>
      </c>
      <c r="AB324"/>
      <c r="AC324"/>
      <c r="AD324"/>
    </row>
    <row r="325" spans="2:30" x14ac:dyDescent="0.25">
      <c r="B325">
        <v>1489795918.3673</v>
      </c>
      <c r="C325">
        <v>21.826008000000002</v>
      </c>
      <c r="D325">
        <v>12.532608</v>
      </c>
      <c r="E325"/>
      <c r="F325"/>
      <c r="G325"/>
      <c r="Y325">
        <v>1489795918.3673</v>
      </c>
      <c r="Z325">
        <v>23.425488999999999</v>
      </c>
      <c r="AA325">
        <v>12.603027000000001</v>
      </c>
      <c r="AB325"/>
      <c r="AC325"/>
      <c r="AD325"/>
    </row>
    <row r="326" spans="2:30" x14ac:dyDescent="0.25">
      <c r="B326">
        <v>1612244897.9591999</v>
      </c>
      <c r="C326">
        <v>23.220215</v>
      </c>
      <c r="D326">
        <v>14.371606999999999</v>
      </c>
      <c r="E326"/>
      <c r="F326"/>
      <c r="G326"/>
      <c r="Y326">
        <v>1612244897.9591999</v>
      </c>
      <c r="Z326">
        <v>24.046894000000002</v>
      </c>
      <c r="AA326">
        <v>13.814823000000001</v>
      </c>
      <c r="AB326"/>
      <c r="AC326"/>
      <c r="AD326"/>
    </row>
    <row r="327" spans="2:30" x14ac:dyDescent="0.25">
      <c r="B327">
        <v>1734693877.5510001</v>
      </c>
      <c r="C327">
        <v>23.439405000000001</v>
      </c>
      <c r="D327">
        <v>14.775232000000001</v>
      </c>
      <c r="E327"/>
      <c r="F327"/>
      <c r="G327"/>
      <c r="Y327">
        <v>1734693877.5510001</v>
      </c>
      <c r="Z327">
        <v>23.930246</v>
      </c>
      <c r="AA327">
        <v>14.106631999999999</v>
      </c>
      <c r="AB327"/>
      <c r="AC327"/>
      <c r="AD327"/>
    </row>
    <row r="328" spans="2:30" x14ac:dyDescent="0.25">
      <c r="B328">
        <v>1857142857.1429</v>
      </c>
      <c r="C328">
        <v>22.863593999999999</v>
      </c>
      <c r="D328">
        <v>14.243957</v>
      </c>
      <c r="E328"/>
      <c r="F328"/>
      <c r="G328"/>
      <c r="Y328">
        <v>1857142857.1429</v>
      </c>
      <c r="Z328">
        <v>23.453233999999998</v>
      </c>
      <c r="AA328">
        <v>13.826162999999999</v>
      </c>
      <c r="AB328"/>
      <c r="AC328"/>
      <c r="AD328"/>
    </row>
    <row r="329" spans="2:30" x14ac:dyDescent="0.25">
      <c r="B329">
        <v>1979591836.7347</v>
      </c>
      <c r="C329">
        <v>21.731605999999999</v>
      </c>
      <c r="D329">
        <v>13.216253</v>
      </c>
      <c r="E329"/>
      <c r="F329"/>
      <c r="G329"/>
      <c r="Y329">
        <v>1979591836.7347</v>
      </c>
      <c r="Z329">
        <v>22.713771999999999</v>
      </c>
      <c r="AA329">
        <v>13.444058</v>
      </c>
      <c r="AB329"/>
      <c r="AC329"/>
      <c r="AD329"/>
    </row>
    <row r="330" spans="2:30" x14ac:dyDescent="0.25">
      <c r="B330">
        <v>2102040816.3264999</v>
      </c>
      <c r="C330">
        <v>21.069407999999999</v>
      </c>
      <c r="D330">
        <v>12.666786999999999</v>
      </c>
      <c r="E330"/>
      <c r="F330"/>
      <c r="G330"/>
      <c r="Y330">
        <v>2102040816.3264999</v>
      </c>
      <c r="Z330">
        <v>22.475368</v>
      </c>
      <c r="AA330">
        <v>13.452609000000001</v>
      </c>
      <c r="AB330"/>
      <c r="AC330"/>
      <c r="AD330"/>
    </row>
    <row r="331" spans="2:30" x14ac:dyDescent="0.25">
      <c r="B331">
        <v>2224489795.9183998</v>
      </c>
      <c r="C331">
        <v>20.264195999999998</v>
      </c>
      <c r="D331">
        <v>11.858496000000001</v>
      </c>
      <c r="E331"/>
      <c r="F331"/>
      <c r="G331"/>
      <c r="Y331">
        <v>2224489795.9183998</v>
      </c>
      <c r="Z331">
        <v>21.632359999999998</v>
      </c>
      <c r="AA331">
        <v>12.731229000000001</v>
      </c>
      <c r="AB331"/>
      <c r="AC331"/>
      <c r="AD331"/>
    </row>
    <row r="332" spans="2:30" x14ac:dyDescent="0.25">
      <c r="B332">
        <v>2346938775.5102</v>
      </c>
      <c r="C332">
        <v>19.375011000000001</v>
      </c>
      <c r="D332">
        <v>10.802918999999999</v>
      </c>
      <c r="E332"/>
      <c r="F332"/>
      <c r="G332"/>
      <c r="Y332">
        <v>2346938775.5102</v>
      </c>
      <c r="Z332">
        <v>20.492526999999999</v>
      </c>
      <c r="AA332">
        <v>11.514837</v>
      </c>
      <c r="AB332"/>
      <c r="AC332"/>
      <c r="AD332"/>
    </row>
    <row r="333" spans="2:30" x14ac:dyDescent="0.25">
      <c r="B333">
        <v>2469387755.1020002</v>
      </c>
      <c r="C333">
        <v>18.788568000000001</v>
      </c>
      <c r="D333">
        <v>10.18144</v>
      </c>
      <c r="E333"/>
      <c r="F333"/>
      <c r="G333"/>
      <c r="Y333">
        <v>2469387755.1020002</v>
      </c>
      <c r="Z333">
        <v>19.863066</v>
      </c>
      <c r="AA333">
        <v>10.981024</v>
      </c>
      <c r="AB333"/>
      <c r="AC333"/>
      <c r="AD333"/>
    </row>
    <row r="334" spans="2:30" x14ac:dyDescent="0.25">
      <c r="B334">
        <v>2591836734.6939001</v>
      </c>
      <c r="C334">
        <v>19.070029999999999</v>
      </c>
      <c r="D334">
        <v>10.480171</v>
      </c>
      <c r="E334"/>
      <c r="F334"/>
      <c r="G334"/>
      <c r="Y334">
        <v>2591836734.6939001</v>
      </c>
      <c r="Z334">
        <v>19.811329000000001</v>
      </c>
      <c r="AA334">
        <v>11.009892000000001</v>
      </c>
      <c r="AB334"/>
      <c r="AC334"/>
      <c r="AD334"/>
    </row>
    <row r="335" spans="2:30" x14ac:dyDescent="0.25">
      <c r="B335">
        <v>2714285714.2856998</v>
      </c>
      <c r="C335">
        <v>19.901537000000001</v>
      </c>
      <c r="D335">
        <v>11.431929999999999</v>
      </c>
      <c r="E335"/>
      <c r="F335"/>
      <c r="G335"/>
      <c r="Y335">
        <v>2714285714.2856998</v>
      </c>
      <c r="Z335">
        <v>20.187628</v>
      </c>
      <c r="AA335">
        <v>11.552880999999999</v>
      </c>
      <c r="AB335"/>
      <c r="AC335"/>
      <c r="AD335"/>
    </row>
    <row r="336" spans="2:30" x14ac:dyDescent="0.25">
      <c r="B336">
        <v>2836734693.8776002</v>
      </c>
      <c r="C336">
        <v>20.840567</v>
      </c>
      <c r="D336">
        <v>12.425746999999999</v>
      </c>
      <c r="E336"/>
      <c r="F336"/>
      <c r="G336"/>
      <c r="Y336">
        <v>2836734693.8776002</v>
      </c>
      <c r="Z336">
        <v>20.195485999999999</v>
      </c>
      <c r="AA336">
        <v>11.642732000000001</v>
      </c>
      <c r="AB336"/>
      <c r="AC336"/>
      <c r="AD336"/>
    </row>
    <row r="337" spans="2:30" x14ac:dyDescent="0.25">
      <c r="B337">
        <v>2959183673.4693999</v>
      </c>
      <c r="C337">
        <v>21.398249</v>
      </c>
      <c r="D337">
        <v>12.820881</v>
      </c>
      <c r="E337"/>
      <c r="F337"/>
      <c r="G337"/>
      <c r="Y337">
        <v>2959183673.4693999</v>
      </c>
      <c r="Z337">
        <v>20.460234</v>
      </c>
      <c r="AA337">
        <v>11.870367</v>
      </c>
      <c r="AB337"/>
      <c r="AC337"/>
      <c r="AD337"/>
    </row>
    <row r="338" spans="2:30" x14ac:dyDescent="0.25">
      <c r="B338">
        <v>3081632653.0612001</v>
      </c>
      <c r="C338">
        <v>21.581323999999999</v>
      </c>
      <c r="D338">
        <v>12.84477</v>
      </c>
      <c r="E338"/>
      <c r="F338"/>
      <c r="G338"/>
      <c r="Y338">
        <v>3081632653.0612001</v>
      </c>
      <c r="Z338">
        <v>20.590775000000001</v>
      </c>
      <c r="AA338">
        <v>11.929798</v>
      </c>
      <c r="AB338"/>
      <c r="AC338"/>
      <c r="AD338"/>
    </row>
    <row r="339" spans="2:30" x14ac:dyDescent="0.25">
      <c r="B339">
        <v>3204081632.6531</v>
      </c>
      <c r="C339">
        <v>21.285882999999998</v>
      </c>
      <c r="D339">
        <v>12.252724000000001</v>
      </c>
      <c r="E339"/>
      <c r="F339"/>
      <c r="G339"/>
      <c r="Y339">
        <v>3204081632.6531</v>
      </c>
      <c r="Z339">
        <v>20.440242999999999</v>
      </c>
      <c r="AA339">
        <v>11.625603999999999</v>
      </c>
      <c r="AB339"/>
      <c r="AC339"/>
      <c r="AD339"/>
    </row>
    <row r="340" spans="2:30" x14ac:dyDescent="0.25">
      <c r="B340">
        <v>3326530612.2449002</v>
      </c>
      <c r="C340">
        <v>20.911342999999999</v>
      </c>
      <c r="D340">
        <v>11.803253</v>
      </c>
      <c r="E340"/>
      <c r="F340"/>
      <c r="G340"/>
      <c r="Y340">
        <v>3326530612.2449002</v>
      </c>
      <c r="Z340">
        <v>20.087962999999998</v>
      </c>
      <c r="AA340">
        <v>11.253674999999999</v>
      </c>
      <c r="AB340"/>
      <c r="AC340"/>
      <c r="AD340"/>
    </row>
    <row r="341" spans="2:30" x14ac:dyDescent="0.25">
      <c r="B341">
        <v>3448979591.8367</v>
      </c>
      <c r="C341">
        <v>21.00395</v>
      </c>
      <c r="D341">
        <v>11.829122999999999</v>
      </c>
      <c r="E341"/>
      <c r="F341"/>
      <c r="G341"/>
      <c r="Y341">
        <v>3448979591.8367</v>
      </c>
      <c r="Z341">
        <v>20.258908999999999</v>
      </c>
      <c r="AA341">
        <v>11.440227999999999</v>
      </c>
      <c r="AB341"/>
      <c r="AC341"/>
      <c r="AD341"/>
    </row>
    <row r="342" spans="2:30" x14ac:dyDescent="0.25">
      <c r="B342">
        <v>3571428571.4285998</v>
      </c>
      <c r="C342">
        <v>21.000668000000001</v>
      </c>
      <c r="D342">
        <v>11.714205</v>
      </c>
      <c r="E342"/>
      <c r="F342"/>
      <c r="G342"/>
      <c r="Y342">
        <v>3571428571.4285998</v>
      </c>
      <c r="Z342">
        <v>20.605387</v>
      </c>
      <c r="AA342">
        <v>11.743437</v>
      </c>
      <c r="AB342"/>
      <c r="AC342"/>
      <c r="AD342"/>
    </row>
    <row r="343" spans="2:30" x14ac:dyDescent="0.25">
      <c r="B343">
        <v>3693877551.0204</v>
      </c>
      <c r="C343">
        <v>20.899215999999999</v>
      </c>
      <c r="D343">
        <v>11.596969</v>
      </c>
      <c r="E343"/>
      <c r="F343"/>
      <c r="G343"/>
      <c r="Y343">
        <v>3693877551.0204</v>
      </c>
      <c r="Z343">
        <v>21.49493</v>
      </c>
      <c r="AA343">
        <v>12.716519</v>
      </c>
      <c r="AB343"/>
      <c r="AC343"/>
      <c r="AD343"/>
    </row>
    <row r="344" spans="2:30" x14ac:dyDescent="0.25">
      <c r="B344">
        <v>3816326530.6121998</v>
      </c>
      <c r="C344">
        <v>20.881592000000001</v>
      </c>
      <c r="D344">
        <v>11.5054</v>
      </c>
      <c r="E344"/>
      <c r="F344"/>
      <c r="G344"/>
      <c r="Y344">
        <v>3816326530.6121998</v>
      </c>
      <c r="Z344">
        <v>22.615220999999998</v>
      </c>
      <c r="AA344">
        <v>13.837285</v>
      </c>
      <c r="AB344"/>
      <c r="AC344"/>
      <c r="AD344"/>
    </row>
    <row r="345" spans="2:30" x14ac:dyDescent="0.25">
      <c r="B345">
        <v>3938775510.2041001</v>
      </c>
      <c r="C345">
        <v>20.377579000000001</v>
      </c>
      <c r="D345">
        <v>11.000109</v>
      </c>
      <c r="E345"/>
      <c r="F345"/>
      <c r="G345"/>
      <c r="Y345">
        <v>3938775510.2041001</v>
      </c>
      <c r="Z345">
        <v>23.460028000000001</v>
      </c>
      <c r="AA345">
        <v>14.781623</v>
      </c>
      <c r="AB345"/>
      <c r="AC345"/>
      <c r="AD345"/>
    </row>
    <row r="346" spans="2:30" x14ac:dyDescent="0.25">
      <c r="B346">
        <v>4061224489.7958999</v>
      </c>
      <c r="C346">
        <v>20.084982</v>
      </c>
      <c r="D346">
        <v>10.658982</v>
      </c>
      <c r="E346"/>
      <c r="F346"/>
      <c r="G346"/>
      <c r="Y346">
        <v>4061224489.7958999</v>
      </c>
      <c r="Z346">
        <v>24.244188000000001</v>
      </c>
      <c r="AA346">
        <v>15.605699</v>
      </c>
      <c r="AB346"/>
      <c r="AC346"/>
      <c r="AD346"/>
    </row>
    <row r="347" spans="2:30" x14ac:dyDescent="0.25">
      <c r="B347">
        <v>4183673469.3878002</v>
      </c>
      <c r="C347">
        <v>19.498835</v>
      </c>
      <c r="D347">
        <v>10.049059</v>
      </c>
      <c r="E347"/>
      <c r="F347"/>
      <c r="G347"/>
      <c r="Y347">
        <v>4183673469.3878002</v>
      </c>
      <c r="Z347">
        <v>24.799271000000001</v>
      </c>
      <c r="AA347">
        <v>16.201080000000001</v>
      </c>
      <c r="AB347"/>
      <c r="AC347"/>
      <c r="AD347"/>
    </row>
    <row r="348" spans="2:30" x14ac:dyDescent="0.25">
      <c r="B348">
        <v>4306122448.9796</v>
      </c>
      <c r="C348">
        <v>19.627071000000001</v>
      </c>
      <c r="D348">
        <v>10.168172999999999</v>
      </c>
      <c r="E348"/>
      <c r="F348"/>
      <c r="G348"/>
      <c r="Y348">
        <v>4306122448.9796</v>
      </c>
      <c r="Z348">
        <v>25.702997</v>
      </c>
      <c r="AA348">
        <v>17.107765000000001</v>
      </c>
      <c r="AB348"/>
      <c r="AC348"/>
      <c r="AD348"/>
    </row>
    <row r="349" spans="2:30" x14ac:dyDescent="0.25">
      <c r="B349">
        <v>4428571428.5713997</v>
      </c>
      <c r="C349">
        <v>20.202794999999998</v>
      </c>
      <c r="D349">
        <v>10.705477</v>
      </c>
      <c r="E349"/>
      <c r="F349"/>
      <c r="G349"/>
      <c r="Y349">
        <v>4428571428.5713997</v>
      </c>
      <c r="Z349">
        <v>25.487470999999999</v>
      </c>
      <c r="AA349">
        <v>16.792894</v>
      </c>
      <c r="AB349"/>
      <c r="AC349"/>
      <c r="AD349"/>
    </row>
    <row r="350" spans="2:30" x14ac:dyDescent="0.25">
      <c r="B350">
        <v>4551020408.1632996</v>
      </c>
      <c r="C350">
        <v>21.682645999999998</v>
      </c>
      <c r="D350">
        <v>12.307169</v>
      </c>
      <c r="E350"/>
      <c r="F350"/>
      <c r="G350"/>
      <c r="Y350">
        <v>4551020408.1632996</v>
      </c>
      <c r="Z350">
        <v>24.732803000000001</v>
      </c>
      <c r="AA350">
        <v>15.975732000000001</v>
      </c>
      <c r="AB350"/>
      <c r="AC350"/>
      <c r="AD350"/>
    </row>
    <row r="351" spans="2:30" x14ac:dyDescent="0.25">
      <c r="B351">
        <v>4673469387.7551003</v>
      </c>
      <c r="C351">
        <v>23.028625000000002</v>
      </c>
      <c r="D351">
        <v>13.828483</v>
      </c>
      <c r="E351"/>
      <c r="F351"/>
      <c r="G351"/>
      <c r="Y351">
        <v>4673469387.7551003</v>
      </c>
      <c r="Z351">
        <v>23.546742999999999</v>
      </c>
      <c r="AA351">
        <v>14.718826999999999</v>
      </c>
      <c r="AB351"/>
      <c r="AC351"/>
      <c r="AD351"/>
    </row>
    <row r="352" spans="2:30" x14ac:dyDescent="0.25">
      <c r="B352">
        <v>4795918367.3469</v>
      </c>
      <c r="C352">
        <v>23.667665</v>
      </c>
      <c r="D352">
        <v>14.622346</v>
      </c>
      <c r="E352"/>
      <c r="F352"/>
      <c r="G352"/>
      <c r="Y352">
        <v>4795918367.3469</v>
      </c>
      <c r="Z352">
        <v>23.152547999999999</v>
      </c>
      <c r="AA352">
        <v>14.279951000000001</v>
      </c>
      <c r="AB352"/>
      <c r="AC352"/>
      <c r="AD352"/>
    </row>
    <row r="353" spans="2:30" x14ac:dyDescent="0.25">
      <c r="B353">
        <v>4918367346.9387999</v>
      </c>
      <c r="C353">
        <v>23.346278999999999</v>
      </c>
      <c r="D353">
        <v>14.410332</v>
      </c>
      <c r="E353"/>
      <c r="F353"/>
      <c r="G353"/>
      <c r="Y353">
        <v>4918367346.9387999</v>
      </c>
      <c r="Z353">
        <v>23.647494999999999</v>
      </c>
      <c r="AA353">
        <v>14.798992</v>
      </c>
      <c r="AB353"/>
      <c r="AC353"/>
      <c r="AD353"/>
    </row>
    <row r="354" spans="2:30" x14ac:dyDescent="0.25">
      <c r="B354">
        <v>5040816326.5305996</v>
      </c>
      <c r="C354">
        <v>24.164798999999999</v>
      </c>
      <c r="D354">
        <v>15.275706</v>
      </c>
      <c r="E354"/>
      <c r="F354"/>
      <c r="G354"/>
      <c r="Y354">
        <v>5040816326.5305996</v>
      </c>
      <c r="Z354">
        <v>25.983891</v>
      </c>
      <c r="AA354">
        <v>17.150853999999999</v>
      </c>
      <c r="AB354"/>
      <c r="AC354"/>
      <c r="AD354"/>
    </row>
    <row r="355" spans="2:30" x14ac:dyDescent="0.25">
      <c r="B355">
        <v>5163265306.1224003</v>
      </c>
      <c r="C355">
        <v>24.732444999999998</v>
      </c>
      <c r="D355">
        <v>15.966024000000001</v>
      </c>
      <c r="E355"/>
      <c r="F355"/>
      <c r="G355"/>
      <c r="Y355">
        <v>5163265306.1224003</v>
      </c>
      <c r="Z355">
        <v>26.957402999999999</v>
      </c>
      <c r="AA355">
        <v>18.256143999999999</v>
      </c>
      <c r="AB355"/>
      <c r="AC355"/>
      <c r="AD355"/>
    </row>
    <row r="356" spans="2:30" x14ac:dyDescent="0.25">
      <c r="B356">
        <v>5285714285.7143002</v>
      </c>
      <c r="C356">
        <v>25.457087999999999</v>
      </c>
      <c r="D356">
        <v>16.693649000000001</v>
      </c>
      <c r="E356"/>
      <c r="F356"/>
      <c r="G356"/>
      <c r="Y356">
        <v>5285714285.7143002</v>
      </c>
      <c r="Z356">
        <v>26.928072</v>
      </c>
      <c r="AA356">
        <v>18.260981000000001</v>
      </c>
      <c r="AB356"/>
      <c r="AC356"/>
      <c r="AD356"/>
    </row>
    <row r="357" spans="2:30" x14ac:dyDescent="0.25">
      <c r="B357">
        <v>5408163265.3060999</v>
      </c>
      <c r="C357">
        <v>25.457999999999998</v>
      </c>
      <c r="D357">
        <v>16.770761</v>
      </c>
      <c r="E357"/>
      <c r="F357"/>
      <c r="G357"/>
      <c r="Y357">
        <v>5408163265.3060999</v>
      </c>
      <c r="Z357">
        <v>25.635007999999999</v>
      </c>
      <c r="AA357">
        <v>17.124229</v>
      </c>
      <c r="AB357"/>
      <c r="AC357"/>
      <c r="AD357"/>
    </row>
    <row r="358" spans="2:30" x14ac:dyDescent="0.25">
      <c r="B358">
        <v>5530612244.8979998</v>
      </c>
      <c r="C358">
        <v>27.062922</v>
      </c>
      <c r="D358">
        <v>18.423555</v>
      </c>
      <c r="E358"/>
      <c r="F358"/>
      <c r="G358"/>
      <c r="Y358">
        <v>5530612244.8979998</v>
      </c>
      <c r="Z358">
        <v>25.464414999999999</v>
      </c>
      <c r="AA358">
        <v>17.082001000000002</v>
      </c>
      <c r="AB358"/>
      <c r="AC358"/>
      <c r="AD358"/>
    </row>
    <row r="359" spans="2:30" x14ac:dyDescent="0.25">
      <c r="B359">
        <v>5653061224.4898005</v>
      </c>
      <c r="C359">
        <v>28.406037999999999</v>
      </c>
      <c r="D359">
        <v>19.858356000000001</v>
      </c>
      <c r="E359"/>
      <c r="F359"/>
      <c r="G359"/>
      <c r="Y359">
        <v>5653061224.4898005</v>
      </c>
      <c r="Z359">
        <v>25.107918000000002</v>
      </c>
      <c r="AA359">
        <v>16.879293000000001</v>
      </c>
      <c r="AB359"/>
      <c r="AC359"/>
      <c r="AD359"/>
    </row>
    <row r="360" spans="2:30" x14ac:dyDescent="0.25">
      <c r="B360">
        <v>5775510204.0816002</v>
      </c>
      <c r="C360">
        <v>28.646936</v>
      </c>
      <c r="D360">
        <v>20.185462999999999</v>
      </c>
      <c r="E360"/>
      <c r="F360"/>
      <c r="G360"/>
      <c r="Y360">
        <v>5775510204.0816002</v>
      </c>
      <c r="Z360">
        <v>24.718744000000001</v>
      </c>
      <c r="AA360">
        <v>16.559840999999999</v>
      </c>
      <c r="AB360"/>
      <c r="AC360"/>
      <c r="AD360"/>
    </row>
    <row r="361" spans="2:30" x14ac:dyDescent="0.25">
      <c r="B361">
        <v>5897959183.6735001</v>
      </c>
      <c r="C361">
        <v>27.670300999999998</v>
      </c>
      <c r="D361">
        <v>19.288328</v>
      </c>
      <c r="E361"/>
      <c r="F361"/>
      <c r="G361"/>
      <c r="Y361">
        <v>5897959183.6735001</v>
      </c>
      <c r="Z361">
        <v>25.065456000000001</v>
      </c>
      <c r="AA361">
        <v>16.906872</v>
      </c>
      <c r="AB361"/>
      <c r="AC361"/>
      <c r="AD361"/>
    </row>
    <row r="362" spans="2:30" x14ac:dyDescent="0.25">
      <c r="B362">
        <v>6020408163.2652998</v>
      </c>
      <c r="C362">
        <v>27.159082000000001</v>
      </c>
      <c r="D362">
        <v>18.815484999999999</v>
      </c>
      <c r="E362"/>
      <c r="F362"/>
      <c r="G362"/>
      <c r="Y362">
        <v>6020408163.2652998</v>
      </c>
      <c r="Z362">
        <v>26.515591000000001</v>
      </c>
      <c r="AA362">
        <v>18.295950000000001</v>
      </c>
      <c r="AB362"/>
      <c r="AC362"/>
      <c r="AD362"/>
    </row>
    <row r="363" spans="2:30" x14ac:dyDescent="0.25">
      <c r="B363">
        <v>6142857142.8570995</v>
      </c>
      <c r="C363">
        <v>28.451056999999999</v>
      </c>
      <c r="D363">
        <v>20.064378999999999</v>
      </c>
      <c r="E363"/>
      <c r="F363"/>
      <c r="G363"/>
      <c r="Y363">
        <v>6142857142.8570995</v>
      </c>
      <c r="Z363">
        <v>27.861336000000001</v>
      </c>
      <c r="AA363">
        <v>19.524794</v>
      </c>
      <c r="AB363"/>
      <c r="AC363"/>
      <c r="AD363"/>
    </row>
    <row r="364" spans="2:30" x14ac:dyDescent="0.25">
      <c r="B364">
        <v>6265306122.4490004</v>
      </c>
      <c r="C364">
        <v>31.351486000000001</v>
      </c>
      <c r="D364">
        <v>22.875903999999998</v>
      </c>
      <c r="E364"/>
      <c r="F364"/>
      <c r="G364"/>
      <c r="Y364">
        <v>6265306122.4490004</v>
      </c>
      <c r="Z364">
        <v>28.998028000000001</v>
      </c>
      <c r="AA364">
        <v>20.540631999999999</v>
      </c>
      <c r="AB364"/>
      <c r="AC364"/>
      <c r="AD364"/>
    </row>
    <row r="365" spans="2:30" x14ac:dyDescent="0.25">
      <c r="B365">
        <v>6387755102.0408001</v>
      </c>
      <c r="C365">
        <v>33.796860000000002</v>
      </c>
      <c r="D365">
        <v>25.239633999999999</v>
      </c>
      <c r="E365"/>
      <c r="F365"/>
      <c r="G365"/>
      <c r="Y365">
        <v>6387755102.0408001</v>
      </c>
      <c r="Z365">
        <v>28.691783999999998</v>
      </c>
      <c r="AA365">
        <v>20.15456</v>
      </c>
      <c r="AB365"/>
      <c r="AC365"/>
      <c r="AD365"/>
    </row>
    <row r="366" spans="2:30" x14ac:dyDescent="0.25">
      <c r="B366">
        <v>6510204081.6327</v>
      </c>
      <c r="C366">
        <v>33.511726000000003</v>
      </c>
      <c r="D366">
        <v>24.916805</v>
      </c>
      <c r="E366"/>
      <c r="F366"/>
      <c r="G366"/>
      <c r="Y366">
        <v>6510204081.6327</v>
      </c>
      <c r="Z366">
        <v>28.274616000000002</v>
      </c>
      <c r="AA366">
        <v>19.741076</v>
      </c>
      <c r="AB366"/>
      <c r="AC366"/>
      <c r="AD366"/>
    </row>
    <row r="367" spans="2:30" x14ac:dyDescent="0.25">
      <c r="B367">
        <v>6632653061.2244997</v>
      </c>
      <c r="C367">
        <v>30.822403000000001</v>
      </c>
      <c r="D367">
        <v>22.177954</v>
      </c>
      <c r="E367"/>
      <c r="F367"/>
      <c r="G367"/>
      <c r="Y367">
        <v>6632653061.2244997</v>
      </c>
      <c r="Z367">
        <v>26.666561000000002</v>
      </c>
      <c r="AA367">
        <v>18.110158999999999</v>
      </c>
      <c r="AB367"/>
      <c r="AC367"/>
      <c r="AD367"/>
    </row>
    <row r="368" spans="2:30" x14ac:dyDescent="0.25">
      <c r="B368">
        <v>6755102040.8163004</v>
      </c>
      <c r="C368">
        <v>28.224874</v>
      </c>
      <c r="D368">
        <v>19.567240000000002</v>
      </c>
      <c r="E368"/>
      <c r="F368"/>
      <c r="G368"/>
      <c r="Y368">
        <v>6755102040.8163004</v>
      </c>
      <c r="Z368">
        <v>26.201008000000002</v>
      </c>
      <c r="AA368">
        <v>17.666855000000002</v>
      </c>
      <c r="AB368"/>
      <c r="AC368"/>
      <c r="AD368"/>
    </row>
    <row r="369" spans="2:30" x14ac:dyDescent="0.25">
      <c r="B369">
        <v>6877551020.4082003</v>
      </c>
      <c r="C369">
        <v>28.120830999999999</v>
      </c>
      <c r="D369">
        <v>19.494118</v>
      </c>
      <c r="E369"/>
      <c r="F369"/>
      <c r="G369"/>
      <c r="Y369">
        <v>6877551020.4082003</v>
      </c>
      <c r="Z369">
        <v>26.530470000000001</v>
      </c>
      <c r="AA369">
        <v>18.012074999999999</v>
      </c>
      <c r="AB369"/>
      <c r="AC369"/>
      <c r="AD369"/>
    </row>
    <row r="370" spans="2:30" x14ac:dyDescent="0.25">
      <c r="B370">
        <v>7000000000</v>
      </c>
      <c r="C370">
        <v>27.79879</v>
      </c>
      <c r="D370">
        <v>19.238358000000002</v>
      </c>
      <c r="E370"/>
      <c r="F370"/>
      <c r="G370"/>
      <c r="Y370">
        <v>7000000000</v>
      </c>
      <c r="Z370">
        <v>26.741717999999999</v>
      </c>
      <c r="AA370">
        <v>18.283466000000001</v>
      </c>
      <c r="AB370"/>
      <c r="AC370"/>
      <c r="AD370"/>
    </row>
    <row r="371" spans="2:30" x14ac:dyDescent="0.25">
      <c r="B371">
        <v>7122448979.5917997</v>
      </c>
      <c r="C371">
        <v>27.775003000000002</v>
      </c>
      <c r="D371">
        <v>19.200507999999999</v>
      </c>
      <c r="E371"/>
      <c r="F371"/>
      <c r="G371"/>
      <c r="Y371">
        <v>7122448979.5917997</v>
      </c>
      <c r="Z371">
        <v>26.398363</v>
      </c>
      <c r="AA371">
        <v>17.917158000000001</v>
      </c>
      <c r="AB371"/>
      <c r="AC371"/>
      <c r="AD371"/>
    </row>
    <row r="372" spans="2:30" x14ac:dyDescent="0.25">
      <c r="B372">
        <v>7244897959.1836996</v>
      </c>
      <c r="C372">
        <v>27.287686999999998</v>
      </c>
      <c r="D372">
        <v>18.690487000000001</v>
      </c>
      <c r="E372"/>
      <c r="F372"/>
      <c r="G372"/>
      <c r="Y372">
        <v>7244897959.1836996</v>
      </c>
      <c r="Z372">
        <v>25.245512000000002</v>
      </c>
      <c r="AA372">
        <v>16.754266999999999</v>
      </c>
      <c r="AB372"/>
      <c r="AC372"/>
      <c r="AD372"/>
    </row>
    <row r="373" spans="2:30" x14ac:dyDescent="0.25">
      <c r="B373">
        <v>7367346938.7755003</v>
      </c>
      <c r="C373">
        <v>27.351521000000002</v>
      </c>
      <c r="D373">
        <v>18.738772999999998</v>
      </c>
      <c r="E373"/>
      <c r="F373"/>
      <c r="G373"/>
      <c r="Y373">
        <v>7367346938.7755003</v>
      </c>
      <c r="Z373">
        <v>24.786186000000001</v>
      </c>
      <c r="AA373">
        <v>16.275445999999999</v>
      </c>
      <c r="AB373"/>
      <c r="AC373"/>
      <c r="AD373"/>
    </row>
    <row r="374" spans="2:30" x14ac:dyDescent="0.25">
      <c r="B374">
        <v>7489795918.3673</v>
      </c>
      <c r="C374">
        <v>26.509862999999999</v>
      </c>
      <c r="D374">
        <v>17.933252</v>
      </c>
      <c r="E374"/>
      <c r="F374"/>
      <c r="G374"/>
      <c r="Y374">
        <v>7489795918.3673</v>
      </c>
      <c r="Z374">
        <v>24.452141000000001</v>
      </c>
      <c r="AA374">
        <v>15.944302</v>
      </c>
      <c r="AB374"/>
      <c r="AC374"/>
      <c r="AD374"/>
    </row>
    <row r="375" spans="2:30" x14ac:dyDescent="0.25">
      <c r="B375">
        <v>7612244897.9591999</v>
      </c>
      <c r="C375">
        <v>25.418118</v>
      </c>
      <c r="D375">
        <v>16.809742</v>
      </c>
      <c r="E375"/>
      <c r="F375"/>
      <c r="G375"/>
      <c r="Y375">
        <v>7612244897.9591999</v>
      </c>
      <c r="Z375">
        <v>24.581505</v>
      </c>
      <c r="AA375">
        <v>16.031787999999999</v>
      </c>
      <c r="AB375"/>
      <c r="AC375"/>
      <c r="AD375"/>
    </row>
    <row r="376" spans="2:30" x14ac:dyDescent="0.25">
      <c r="B376">
        <v>7734693877.5509996</v>
      </c>
      <c r="C376">
        <v>24.277636000000001</v>
      </c>
      <c r="D376">
        <v>15.616358999999999</v>
      </c>
      <c r="E376"/>
      <c r="F376"/>
      <c r="G376"/>
      <c r="Y376">
        <v>7734693877.5509996</v>
      </c>
      <c r="Z376">
        <v>24.852748999999999</v>
      </c>
      <c r="AA376">
        <v>16.224046999999999</v>
      </c>
      <c r="AB376"/>
      <c r="AC376"/>
      <c r="AD376"/>
    </row>
    <row r="377" spans="2:30" x14ac:dyDescent="0.25">
      <c r="B377">
        <v>7857142857.1429005</v>
      </c>
      <c r="C377">
        <v>23.30574</v>
      </c>
      <c r="D377">
        <v>14.642526</v>
      </c>
      <c r="E377"/>
      <c r="F377"/>
      <c r="G377"/>
      <c r="Y377">
        <v>7857142857.1429005</v>
      </c>
      <c r="Z377">
        <v>25.091515999999999</v>
      </c>
      <c r="AA377">
        <v>16.430434999999999</v>
      </c>
      <c r="AB377"/>
      <c r="AC377"/>
      <c r="AD377"/>
    </row>
    <row r="378" spans="2:30" x14ac:dyDescent="0.25">
      <c r="B378">
        <v>7979591836.7347002</v>
      </c>
      <c r="C378">
        <v>21.982378000000001</v>
      </c>
      <c r="D378">
        <v>13.221323</v>
      </c>
      <c r="E378"/>
      <c r="F378"/>
      <c r="G378"/>
      <c r="Y378">
        <v>7979591836.7347002</v>
      </c>
      <c r="Z378">
        <v>24.480975999999998</v>
      </c>
      <c r="AA378">
        <v>15.692788999999999</v>
      </c>
      <c r="AB378"/>
      <c r="AC378"/>
      <c r="AD378"/>
    </row>
    <row r="379" spans="2:30" x14ac:dyDescent="0.25">
      <c r="B379">
        <v>8102040816.3264999</v>
      </c>
      <c r="C379">
        <v>21.553560000000001</v>
      </c>
      <c r="D379">
        <v>12.716002</v>
      </c>
      <c r="E379"/>
      <c r="F379"/>
      <c r="G379"/>
      <c r="Y379">
        <v>8102040816.3264999</v>
      </c>
      <c r="Z379">
        <v>24.710336999999999</v>
      </c>
      <c r="AA379">
        <v>15.854011</v>
      </c>
      <c r="AB379"/>
      <c r="AC379"/>
      <c r="AD379"/>
    </row>
    <row r="380" spans="2:30" x14ac:dyDescent="0.25">
      <c r="B380">
        <v>8224489795.9183998</v>
      </c>
      <c r="C380">
        <v>21.422585000000002</v>
      </c>
      <c r="D380">
        <v>12.487304999999999</v>
      </c>
      <c r="E380"/>
      <c r="F380"/>
      <c r="G380"/>
      <c r="Y380">
        <v>8224489795.9183998</v>
      </c>
      <c r="Z380">
        <v>24.922885999999998</v>
      </c>
      <c r="AA380">
        <v>15.972642</v>
      </c>
      <c r="AB380"/>
      <c r="AC380"/>
      <c r="AD380"/>
    </row>
    <row r="381" spans="2:30" x14ac:dyDescent="0.25">
      <c r="B381">
        <v>8346938775.5101995</v>
      </c>
      <c r="C381">
        <v>21.551463999999999</v>
      </c>
      <c r="D381">
        <v>12.566817</v>
      </c>
      <c r="E381"/>
      <c r="F381"/>
      <c r="G381"/>
      <c r="Y381">
        <v>8346938775.5101995</v>
      </c>
      <c r="Z381">
        <v>25.357472999999999</v>
      </c>
      <c r="AA381">
        <v>16.353380000000001</v>
      </c>
      <c r="AB381"/>
      <c r="AC381"/>
      <c r="AD381"/>
    </row>
    <row r="382" spans="2:30" x14ac:dyDescent="0.25">
      <c r="B382">
        <v>8469387755.1020002</v>
      </c>
      <c r="C382">
        <v>21.211804999999998</v>
      </c>
      <c r="D382">
        <v>12.14188</v>
      </c>
      <c r="E382"/>
      <c r="F382"/>
      <c r="G382"/>
      <c r="Y382">
        <v>8469387755.1020002</v>
      </c>
      <c r="Z382">
        <v>24.445408</v>
      </c>
      <c r="AA382">
        <v>15.396489000000001</v>
      </c>
      <c r="AB382"/>
      <c r="AC382"/>
      <c r="AD382"/>
    </row>
    <row r="383" spans="2:30" x14ac:dyDescent="0.25">
      <c r="B383">
        <v>8591836734.6938992</v>
      </c>
      <c r="C383">
        <v>21.488724000000001</v>
      </c>
      <c r="D383">
        <v>12.344291</v>
      </c>
      <c r="E383"/>
      <c r="F383"/>
      <c r="G383"/>
      <c r="Y383">
        <v>8591836734.6938992</v>
      </c>
      <c r="Z383">
        <v>23.837600999999999</v>
      </c>
      <c r="AA383">
        <v>14.757619</v>
      </c>
      <c r="AB383"/>
      <c r="AC383"/>
      <c r="AD383"/>
    </row>
    <row r="384" spans="2:30" x14ac:dyDescent="0.25">
      <c r="B384">
        <v>8714285714.2856998</v>
      </c>
      <c r="C384">
        <v>21.603249000000002</v>
      </c>
      <c r="D384">
        <v>12.352952</v>
      </c>
      <c r="E384"/>
      <c r="F384"/>
      <c r="G384"/>
      <c r="Y384">
        <v>8714285714.2856998</v>
      </c>
      <c r="Z384">
        <v>22.936866999999999</v>
      </c>
      <c r="AA384">
        <v>13.821273</v>
      </c>
      <c r="AB384"/>
      <c r="AC384"/>
      <c r="AD384"/>
    </row>
    <row r="385" spans="2:30" x14ac:dyDescent="0.25">
      <c r="B385">
        <v>8836734693.8775997</v>
      </c>
      <c r="C385">
        <v>21.823972999999999</v>
      </c>
      <c r="D385">
        <v>12.433994999999999</v>
      </c>
      <c r="E385"/>
      <c r="F385"/>
      <c r="G385"/>
      <c r="Y385">
        <v>8836734693.8775997</v>
      </c>
      <c r="Z385">
        <v>22.474117</v>
      </c>
      <c r="AA385">
        <v>13.285453</v>
      </c>
      <c r="AB385"/>
      <c r="AC385"/>
      <c r="AD385"/>
    </row>
    <row r="386" spans="2:30" x14ac:dyDescent="0.25">
      <c r="B386">
        <v>8959183673.4694004</v>
      </c>
      <c r="C386">
        <v>22.379438</v>
      </c>
      <c r="D386">
        <v>12.837049</v>
      </c>
      <c r="E386"/>
      <c r="F386"/>
      <c r="G386"/>
      <c r="Y386">
        <v>8959183673.4694004</v>
      </c>
      <c r="Z386">
        <v>22.477879000000001</v>
      </c>
      <c r="AA386">
        <v>13.215650999999999</v>
      </c>
      <c r="AB386"/>
      <c r="AC386"/>
      <c r="AD386"/>
    </row>
    <row r="387" spans="2:30" x14ac:dyDescent="0.25">
      <c r="B387">
        <v>9081632653.0611992</v>
      </c>
      <c r="C387">
        <v>22.686888</v>
      </c>
      <c r="D387">
        <v>13.006487</v>
      </c>
      <c r="E387"/>
      <c r="F387"/>
      <c r="G387"/>
      <c r="Y387">
        <v>9081632653.0611992</v>
      </c>
      <c r="Z387">
        <v>22.451044</v>
      </c>
      <c r="AA387">
        <v>13.148559000000001</v>
      </c>
      <c r="AB387"/>
      <c r="AC387"/>
      <c r="AD387"/>
    </row>
    <row r="388" spans="2:30" x14ac:dyDescent="0.25">
      <c r="B388">
        <v>9204081632.6530991</v>
      </c>
      <c r="C388">
        <v>23.454989999999999</v>
      </c>
      <c r="D388">
        <v>13.875560999999999</v>
      </c>
      <c r="E388"/>
      <c r="F388"/>
      <c r="G388"/>
      <c r="Y388">
        <v>9204081632.6530991</v>
      </c>
      <c r="Z388">
        <v>23.085975999999999</v>
      </c>
      <c r="AA388">
        <v>13.914885999999999</v>
      </c>
      <c r="AB388"/>
      <c r="AC388"/>
      <c r="AD388"/>
    </row>
    <row r="389" spans="2:30" x14ac:dyDescent="0.25">
      <c r="B389">
        <v>9326530612.2448997</v>
      </c>
      <c r="C389">
        <v>22.692678000000001</v>
      </c>
      <c r="D389">
        <v>13.168920999999999</v>
      </c>
      <c r="E389"/>
      <c r="F389"/>
      <c r="G389"/>
      <c r="Y389">
        <v>9326530612.2448997</v>
      </c>
      <c r="Z389">
        <v>22.379095</v>
      </c>
      <c r="AA389">
        <v>13.258537</v>
      </c>
      <c r="AB389"/>
      <c r="AC389"/>
      <c r="AD389"/>
    </row>
    <row r="390" spans="2:30" x14ac:dyDescent="0.25">
      <c r="B390">
        <v>9448979591.8367004</v>
      </c>
      <c r="C390">
        <v>23.403203999999999</v>
      </c>
      <c r="D390">
        <v>14.090878</v>
      </c>
      <c r="E390"/>
      <c r="F390"/>
      <c r="G390"/>
      <c r="Y390">
        <v>9448979591.8367004</v>
      </c>
      <c r="Z390">
        <v>22.902266000000001</v>
      </c>
      <c r="AA390">
        <v>13.861610000000001</v>
      </c>
      <c r="AB390"/>
      <c r="AC390"/>
      <c r="AD390"/>
    </row>
    <row r="391" spans="2:30" x14ac:dyDescent="0.25">
      <c r="B391">
        <v>9571428571.4286003</v>
      </c>
      <c r="C391">
        <v>22.938738000000001</v>
      </c>
      <c r="D391">
        <v>13.519176</v>
      </c>
      <c r="E391"/>
      <c r="F391"/>
      <c r="G391"/>
      <c r="Y391">
        <v>9571428571.4286003</v>
      </c>
      <c r="Z391">
        <v>22.644459000000001</v>
      </c>
      <c r="AA391">
        <v>13.371544</v>
      </c>
      <c r="AB391"/>
      <c r="AC391"/>
      <c r="AD391"/>
    </row>
    <row r="392" spans="2:30" x14ac:dyDescent="0.25">
      <c r="B392">
        <v>9693877551.0203991</v>
      </c>
      <c r="C392">
        <v>23.541585999999999</v>
      </c>
      <c r="D392">
        <v>14.142521</v>
      </c>
      <c r="E392"/>
      <c r="F392"/>
      <c r="G392"/>
      <c r="Y392">
        <v>9693877551.0203991</v>
      </c>
      <c r="Z392">
        <v>23.149092</v>
      </c>
      <c r="AA392">
        <v>13.794674000000001</v>
      </c>
      <c r="AB392"/>
      <c r="AC392"/>
      <c r="AD392"/>
    </row>
    <row r="393" spans="2:30" x14ac:dyDescent="0.25">
      <c r="B393">
        <v>9816326530.6121998</v>
      </c>
      <c r="C393">
        <v>22.857462000000002</v>
      </c>
      <c r="D393">
        <v>13.363668000000001</v>
      </c>
      <c r="E393"/>
      <c r="F393"/>
      <c r="G393"/>
      <c r="Y393">
        <v>9816326530.6121998</v>
      </c>
      <c r="Z393">
        <v>23.03886</v>
      </c>
      <c r="AA393">
        <v>13.597303</v>
      </c>
      <c r="AB393"/>
      <c r="AC393"/>
      <c r="AD393"/>
    </row>
    <row r="394" spans="2:30" x14ac:dyDescent="0.25">
      <c r="B394">
        <v>9938775510.2040997</v>
      </c>
      <c r="C394">
        <v>22.872578000000001</v>
      </c>
      <c r="D394">
        <v>13.344193000000001</v>
      </c>
      <c r="E394"/>
      <c r="F394"/>
      <c r="G394"/>
      <c r="Y394">
        <v>9938775510.2040997</v>
      </c>
      <c r="Z394">
        <v>23.007071</v>
      </c>
      <c r="AA394">
        <v>13.494119</v>
      </c>
      <c r="AB394"/>
      <c r="AC394"/>
      <c r="AD394"/>
    </row>
    <row r="395" spans="2:30" x14ac:dyDescent="0.25">
      <c r="B395">
        <v>10061224489.796</v>
      </c>
      <c r="C395">
        <v>22.408110000000001</v>
      </c>
      <c r="D395">
        <v>12.862387</v>
      </c>
      <c r="E395"/>
      <c r="F395"/>
      <c r="G395"/>
      <c r="Y395">
        <v>10061224489.796</v>
      </c>
      <c r="Z395">
        <v>22.785889000000001</v>
      </c>
      <c r="AA395">
        <v>13.275782</v>
      </c>
      <c r="AB395"/>
      <c r="AC395"/>
      <c r="AD395"/>
    </row>
    <row r="396" spans="2:30" x14ac:dyDescent="0.25">
      <c r="B396">
        <v>10183673469.388</v>
      </c>
      <c r="C396">
        <v>22.033512000000002</v>
      </c>
      <c r="D396">
        <v>12.551691999999999</v>
      </c>
      <c r="E396"/>
      <c r="F396"/>
      <c r="G396"/>
      <c r="Y396">
        <v>10183673469.388</v>
      </c>
      <c r="Z396">
        <v>22.548925000000001</v>
      </c>
      <c r="AA396">
        <v>13.038557000000001</v>
      </c>
      <c r="AB396"/>
      <c r="AC396"/>
      <c r="AD396"/>
    </row>
    <row r="397" spans="2:30" x14ac:dyDescent="0.25">
      <c r="B397">
        <v>10306122448.98</v>
      </c>
      <c r="C397">
        <v>22.193473999999998</v>
      </c>
      <c r="D397">
        <v>12.810311</v>
      </c>
      <c r="E397"/>
      <c r="F397"/>
      <c r="G397"/>
      <c r="Y397">
        <v>10306122448.98</v>
      </c>
      <c r="Z397">
        <v>23.051561</v>
      </c>
      <c r="AA397">
        <v>13.613967000000001</v>
      </c>
      <c r="AB397"/>
      <c r="AC397"/>
      <c r="AD397"/>
    </row>
    <row r="398" spans="2:30" x14ac:dyDescent="0.25">
      <c r="B398">
        <v>10428571428.570999</v>
      </c>
      <c r="C398">
        <v>22.74831</v>
      </c>
      <c r="D398">
        <v>13.234408999999999</v>
      </c>
      <c r="E398"/>
      <c r="F398"/>
      <c r="G398"/>
      <c r="Y398">
        <v>10428571428.570999</v>
      </c>
      <c r="Z398">
        <v>24.007725000000001</v>
      </c>
      <c r="AA398">
        <v>14.427299</v>
      </c>
      <c r="AB398"/>
      <c r="AC398"/>
      <c r="AD398"/>
    </row>
    <row r="399" spans="2:30" x14ac:dyDescent="0.25">
      <c r="B399">
        <v>10551020408.163</v>
      </c>
      <c r="C399">
        <v>23.585735</v>
      </c>
      <c r="D399">
        <v>13.972163999999999</v>
      </c>
      <c r="E399"/>
      <c r="F399"/>
      <c r="G399"/>
      <c r="Y399">
        <v>10551020408.163</v>
      </c>
      <c r="Z399">
        <v>24.493193000000002</v>
      </c>
      <c r="AA399">
        <v>14.766538000000001</v>
      </c>
      <c r="AB399"/>
      <c r="AC399"/>
      <c r="AD399"/>
    </row>
    <row r="400" spans="2:30" x14ac:dyDescent="0.25">
      <c r="B400">
        <v>10673469387.754999</v>
      </c>
      <c r="C400">
        <v>24.237774000000002</v>
      </c>
      <c r="D400">
        <v>14.464472000000001</v>
      </c>
      <c r="E400"/>
      <c r="F400"/>
      <c r="G400"/>
      <c r="Y400">
        <v>10673469387.754999</v>
      </c>
      <c r="Z400">
        <v>25.017256</v>
      </c>
      <c r="AA400">
        <v>15.217675</v>
      </c>
      <c r="AB400"/>
      <c r="AC400"/>
      <c r="AD400"/>
    </row>
    <row r="401" spans="2:30" x14ac:dyDescent="0.25">
      <c r="B401">
        <v>10795918367.347</v>
      </c>
      <c r="C401">
        <v>24.609155999999999</v>
      </c>
      <c r="D401">
        <v>14.784008</v>
      </c>
      <c r="E401"/>
      <c r="F401"/>
      <c r="G401"/>
      <c r="Y401">
        <v>10795918367.347</v>
      </c>
      <c r="Z401">
        <v>24.803311999999998</v>
      </c>
      <c r="AA401">
        <v>14.907991000000001</v>
      </c>
      <c r="AB401"/>
      <c r="AC401"/>
      <c r="AD401"/>
    </row>
    <row r="402" spans="2:30" x14ac:dyDescent="0.25">
      <c r="B402">
        <v>10918367346.938999</v>
      </c>
      <c r="C402">
        <v>24.378734999999999</v>
      </c>
      <c r="D402">
        <v>14.497605999999999</v>
      </c>
      <c r="E402"/>
      <c r="F402"/>
      <c r="G402"/>
      <c r="Y402">
        <v>10918367346.938999</v>
      </c>
      <c r="Z402">
        <v>24.557635999999999</v>
      </c>
      <c r="AA402">
        <v>14.661314000000001</v>
      </c>
      <c r="AB402"/>
      <c r="AC402"/>
      <c r="AD402"/>
    </row>
    <row r="403" spans="2:30" x14ac:dyDescent="0.25">
      <c r="B403">
        <v>11040816326.531</v>
      </c>
      <c r="C403">
        <v>23.826387</v>
      </c>
      <c r="D403">
        <v>13.927915</v>
      </c>
      <c r="E403"/>
      <c r="F403"/>
      <c r="G403"/>
      <c r="Y403">
        <v>11040816326.531</v>
      </c>
      <c r="Z403">
        <v>23.254313</v>
      </c>
      <c r="AA403">
        <v>13.284879</v>
      </c>
      <c r="AB403"/>
      <c r="AC403"/>
      <c r="AD403"/>
    </row>
    <row r="404" spans="2:30" x14ac:dyDescent="0.25">
      <c r="B404">
        <v>11163265306.122</v>
      </c>
      <c r="C404">
        <v>23.580341000000001</v>
      </c>
      <c r="D404">
        <v>13.683180999999999</v>
      </c>
      <c r="E404"/>
      <c r="F404"/>
      <c r="G404"/>
      <c r="Y404">
        <v>11163265306.122</v>
      </c>
      <c r="Z404">
        <v>22.704678999999999</v>
      </c>
      <c r="AA404">
        <v>12.799044</v>
      </c>
      <c r="AB404"/>
      <c r="AC404"/>
      <c r="AD404"/>
    </row>
    <row r="405" spans="2:30" x14ac:dyDescent="0.25">
      <c r="B405">
        <v>11285714285.714001</v>
      </c>
      <c r="C405">
        <v>23.214794000000001</v>
      </c>
      <c r="D405">
        <v>13.239425000000001</v>
      </c>
      <c r="E405"/>
      <c r="F405"/>
      <c r="G405"/>
      <c r="Y405">
        <v>11285714285.714001</v>
      </c>
      <c r="Z405">
        <v>22.111211999999998</v>
      </c>
      <c r="AA405">
        <v>12.126018999999999</v>
      </c>
      <c r="AB405"/>
      <c r="AC405"/>
      <c r="AD405"/>
    </row>
    <row r="406" spans="2:30" x14ac:dyDescent="0.25">
      <c r="B406">
        <v>11408163265.306</v>
      </c>
      <c r="C406">
        <v>22.673725000000001</v>
      </c>
      <c r="D406">
        <v>12.619745</v>
      </c>
      <c r="E406"/>
      <c r="F406"/>
      <c r="G406"/>
      <c r="Y406">
        <v>11408163265.306</v>
      </c>
      <c r="Z406">
        <v>21.809103</v>
      </c>
      <c r="AA406">
        <v>11.757614</v>
      </c>
      <c r="AB406"/>
      <c r="AC406"/>
      <c r="AD406"/>
    </row>
    <row r="407" spans="2:30" x14ac:dyDescent="0.25">
      <c r="B407">
        <v>11530612244.898001</v>
      </c>
      <c r="C407">
        <v>21.885238999999999</v>
      </c>
      <c r="D407">
        <v>11.752750000000001</v>
      </c>
      <c r="E407"/>
      <c r="F407"/>
      <c r="G407"/>
      <c r="Y407">
        <v>11530612244.898001</v>
      </c>
      <c r="Z407">
        <v>21.196300999999998</v>
      </c>
      <c r="AA407">
        <v>11.062958999999999</v>
      </c>
      <c r="AB407"/>
      <c r="AC407"/>
      <c r="AD407"/>
    </row>
    <row r="408" spans="2:30" x14ac:dyDescent="0.25">
      <c r="B408">
        <v>11653061224.49</v>
      </c>
      <c r="C408">
        <v>21.457684</v>
      </c>
      <c r="D408">
        <v>11.129892999999999</v>
      </c>
      <c r="E408"/>
      <c r="F408"/>
      <c r="G408"/>
      <c r="Y408">
        <v>11653061224.49</v>
      </c>
      <c r="Z408">
        <v>20.602399999999999</v>
      </c>
      <c r="AA408">
        <v>10.305045</v>
      </c>
      <c r="AB408"/>
      <c r="AC408"/>
      <c r="AD408"/>
    </row>
    <row r="409" spans="2:30" x14ac:dyDescent="0.25">
      <c r="B409">
        <v>11775510204.082001</v>
      </c>
      <c r="C409">
        <v>21.448298000000001</v>
      </c>
      <c r="D409">
        <v>11.067119</v>
      </c>
      <c r="E409"/>
      <c r="F409"/>
      <c r="G409"/>
      <c r="Y409">
        <v>11775510204.082001</v>
      </c>
      <c r="Z409">
        <v>20.780349999999999</v>
      </c>
      <c r="AA409">
        <v>10.473902000000001</v>
      </c>
      <c r="AB409"/>
      <c r="AC409"/>
      <c r="AD409"/>
    </row>
    <row r="410" spans="2:30" x14ac:dyDescent="0.25">
      <c r="B410">
        <v>11897959183.673</v>
      </c>
      <c r="C410">
        <v>20.632715000000001</v>
      </c>
      <c r="D410">
        <v>9.9009666000000003</v>
      </c>
      <c r="E410"/>
      <c r="F410"/>
      <c r="G410"/>
      <c r="Y410">
        <v>11897959183.673</v>
      </c>
      <c r="Z410">
        <v>19.361694</v>
      </c>
      <c r="AA410">
        <v>8.7317523999999995</v>
      </c>
      <c r="AB410"/>
      <c r="AC410"/>
      <c r="AD410"/>
    </row>
    <row r="411" spans="2:30" x14ac:dyDescent="0.25">
      <c r="B411">
        <v>12020408163.264999</v>
      </c>
      <c r="C411">
        <v>20.877110999999999</v>
      </c>
      <c r="D411">
        <v>10.179325</v>
      </c>
      <c r="E411"/>
      <c r="F411"/>
      <c r="G411"/>
      <c r="Y411">
        <v>12020408163.264999</v>
      </c>
      <c r="Z411">
        <v>19.862438000000001</v>
      </c>
      <c r="AA411">
        <v>9.3173618000000005</v>
      </c>
      <c r="AB411"/>
      <c r="AC411"/>
      <c r="AD411"/>
    </row>
    <row r="412" spans="2:30" x14ac:dyDescent="0.25">
      <c r="B412">
        <v>12142857142.857</v>
      </c>
      <c r="C412">
        <v>20.506077000000001</v>
      </c>
      <c r="D412">
        <v>9.5862551000000007</v>
      </c>
      <c r="E412"/>
      <c r="F412"/>
      <c r="G412"/>
      <c r="Y412">
        <v>12142857142.857</v>
      </c>
      <c r="Z412">
        <v>18.6539</v>
      </c>
      <c r="AA412">
        <v>7.9217380999999998</v>
      </c>
      <c r="AB412"/>
      <c r="AC412"/>
      <c r="AD412"/>
    </row>
    <row r="413" spans="2:30" x14ac:dyDescent="0.25">
      <c r="B413">
        <v>12265306122.448999</v>
      </c>
      <c r="C413">
        <v>21.226471</v>
      </c>
      <c r="D413">
        <v>10.377376999999999</v>
      </c>
      <c r="E413"/>
      <c r="F413"/>
      <c r="G413"/>
      <c r="Y413">
        <v>12265306122.448999</v>
      </c>
      <c r="Z413">
        <v>19.312457999999999</v>
      </c>
      <c r="AA413">
        <v>8.7357224999999996</v>
      </c>
      <c r="AB413"/>
      <c r="AC413"/>
      <c r="AD413"/>
    </row>
    <row r="414" spans="2:30" x14ac:dyDescent="0.25">
      <c r="B414">
        <v>12387755102.041</v>
      </c>
      <c r="C414">
        <v>20.329912</v>
      </c>
      <c r="D414">
        <v>9.0694075000000005</v>
      </c>
      <c r="E414"/>
      <c r="F414"/>
      <c r="G414"/>
      <c r="Y414">
        <v>12387755102.041</v>
      </c>
      <c r="Z414">
        <v>17.990687999999999</v>
      </c>
      <c r="AA414">
        <v>7.1127662999999997</v>
      </c>
      <c r="AB414"/>
      <c r="AC414"/>
      <c r="AD414"/>
    </row>
    <row r="415" spans="2:30" x14ac:dyDescent="0.25">
      <c r="B415">
        <v>12510204081.632999</v>
      </c>
      <c r="C415">
        <v>20.197277</v>
      </c>
      <c r="D415">
        <v>8.6639155999999993</v>
      </c>
      <c r="E415"/>
      <c r="F415"/>
      <c r="G415"/>
      <c r="Y415">
        <v>12510204081.632999</v>
      </c>
      <c r="Z415">
        <v>17.681128999999999</v>
      </c>
      <c r="AA415">
        <v>6.6178321999999996</v>
      </c>
      <c r="AB415"/>
      <c r="AC415"/>
      <c r="AD415"/>
    </row>
    <row r="416" spans="2:30" x14ac:dyDescent="0.25">
      <c r="B416">
        <v>12632653061.224001</v>
      </c>
      <c r="C416">
        <v>19.605637000000002</v>
      </c>
      <c r="D416">
        <v>7.6986588999999999</v>
      </c>
      <c r="E416"/>
      <c r="F416"/>
      <c r="G416"/>
      <c r="Y416">
        <v>12632653061.224001</v>
      </c>
      <c r="Z416">
        <v>17.270636</v>
      </c>
      <c r="AA416">
        <v>5.9144911999999996</v>
      </c>
      <c r="AB416"/>
      <c r="AC416"/>
      <c r="AD416"/>
    </row>
    <row r="417" spans="2:30" x14ac:dyDescent="0.25">
      <c r="B417">
        <v>12755102040.816</v>
      </c>
      <c r="C417">
        <v>18.681567999999999</v>
      </c>
      <c r="D417">
        <v>6.3348079000000004</v>
      </c>
      <c r="E417"/>
      <c r="F417"/>
      <c r="G417"/>
      <c r="Y417">
        <v>12755102040.816</v>
      </c>
      <c r="Z417">
        <v>17.530526999999999</v>
      </c>
      <c r="AA417">
        <v>5.5578250999999996</v>
      </c>
      <c r="AB417"/>
      <c r="AC417"/>
      <c r="AD417"/>
    </row>
    <row r="418" spans="2:30" x14ac:dyDescent="0.25">
      <c r="B418">
        <v>12877551020.408001</v>
      </c>
      <c r="C418">
        <v>17.095542999999999</v>
      </c>
      <c r="D418">
        <v>3.9578042</v>
      </c>
      <c r="E418"/>
      <c r="F418"/>
      <c r="G418"/>
      <c r="Y418">
        <v>12877551020.408001</v>
      </c>
      <c r="Z418">
        <v>18.477768000000001</v>
      </c>
      <c r="AA418">
        <v>5.7317219000000001</v>
      </c>
      <c r="AB418"/>
      <c r="AC418"/>
      <c r="AD418"/>
    </row>
    <row r="419" spans="2:30" x14ac:dyDescent="0.25">
      <c r="B419">
        <v>13000000000</v>
      </c>
      <c r="C419">
        <v>15.697429</v>
      </c>
      <c r="D419">
        <v>1.8678821000000001</v>
      </c>
      <c r="E419"/>
      <c r="F419"/>
      <c r="G419"/>
      <c r="Y419">
        <v>13000000000</v>
      </c>
      <c r="Z419">
        <v>19.209945999999999</v>
      </c>
      <c r="AA419">
        <v>5.7362256</v>
      </c>
      <c r="AB419"/>
      <c r="AC419"/>
      <c r="AD419"/>
    </row>
    <row r="420" spans="2:30" x14ac:dyDescent="0.25">
      <c r="B420" t="s">
        <v>25</v>
      </c>
      <c r="Y420" t="s">
        <v>25</v>
      </c>
      <c r="Z420"/>
    </row>
    <row r="423" spans="2:30" x14ac:dyDescent="0.25">
      <c r="B423" t="s">
        <v>28</v>
      </c>
      <c r="C423"/>
      <c r="Y423" t="s">
        <v>28</v>
      </c>
      <c r="Z423"/>
    </row>
    <row r="424" spans="2:30" x14ac:dyDescent="0.25">
      <c r="B424" t="s">
        <v>23</v>
      </c>
      <c r="C424" t="s">
        <v>291</v>
      </c>
      <c r="D424" t="s">
        <v>292</v>
      </c>
      <c r="E424"/>
      <c r="F424"/>
      <c r="G424"/>
      <c r="Y424" t="s">
        <v>23</v>
      </c>
      <c r="Z424" t="s">
        <v>291</v>
      </c>
      <c r="AA424" t="s">
        <v>292</v>
      </c>
      <c r="AB424"/>
      <c r="AC424"/>
      <c r="AD424"/>
    </row>
    <row r="425" spans="2:30" x14ac:dyDescent="0.25">
      <c r="B425">
        <v>1000000000</v>
      </c>
      <c r="C425">
        <v>20.257076000000001</v>
      </c>
      <c r="D425">
        <v>7.0835385000000004</v>
      </c>
      <c r="E425"/>
      <c r="F425"/>
      <c r="G425"/>
      <c r="Y425">
        <v>1000000000</v>
      </c>
      <c r="Z425">
        <v>23.538671000000001</v>
      </c>
      <c r="AA425">
        <v>8.6423501999999992</v>
      </c>
      <c r="AB425"/>
      <c r="AC425"/>
      <c r="AD425"/>
    </row>
    <row r="426" spans="2:30" x14ac:dyDescent="0.25">
      <c r="B426">
        <v>1122448979.5918</v>
      </c>
      <c r="C426">
        <v>19.20018</v>
      </c>
      <c r="D426">
        <v>6.6082219999999996</v>
      </c>
      <c r="E426"/>
      <c r="F426"/>
      <c r="G426"/>
      <c r="Y426">
        <v>1122448979.5918</v>
      </c>
      <c r="Z426">
        <v>21.781362999999999</v>
      </c>
      <c r="AA426">
        <v>7.4519963000000002</v>
      </c>
      <c r="AB426"/>
      <c r="AC426"/>
      <c r="AD426"/>
    </row>
    <row r="427" spans="2:30" x14ac:dyDescent="0.25">
      <c r="B427">
        <v>1244897959.1837001</v>
      </c>
      <c r="C427">
        <v>18.318809999999999</v>
      </c>
      <c r="D427">
        <v>6.5154071</v>
      </c>
      <c r="E427"/>
      <c r="F427"/>
      <c r="G427"/>
      <c r="Y427">
        <v>1244897959.1837001</v>
      </c>
      <c r="Z427">
        <v>20.151163</v>
      </c>
      <c r="AA427">
        <v>6.6168199000000003</v>
      </c>
      <c r="AB427"/>
      <c r="AC427"/>
      <c r="AD427"/>
    </row>
    <row r="428" spans="2:30" x14ac:dyDescent="0.25">
      <c r="B428">
        <v>1367346938.7755001</v>
      </c>
      <c r="C428">
        <v>18.682758</v>
      </c>
      <c r="D428">
        <v>7.7496923999999998</v>
      </c>
      <c r="E428"/>
      <c r="F428"/>
      <c r="G428"/>
      <c r="Y428">
        <v>1367346938.7755001</v>
      </c>
      <c r="Z428">
        <v>20.247776000000002</v>
      </c>
      <c r="AA428">
        <v>7.6010045999999996</v>
      </c>
      <c r="AB428"/>
      <c r="AC428"/>
      <c r="AD428"/>
    </row>
    <row r="429" spans="2:30" x14ac:dyDescent="0.25">
      <c r="B429">
        <v>1489795918.3673</v>
      </c>
      <c r="C429">
        <v>19.730416999999999</v>
      </c>
      <c r="D429">
        <v>9.4841490000000004</v>
      </c>
      <c r="E429"/>
      <c r="F429"/>
      <c r="G429"/>
      <c r="Y429">
        <v>1489795918.3673</v>
      </c>
      <c r="Z429">
        <v>20.922985000000001</v>
      </c>
      <c r="AA429">
        <v>9.1204815000000004</v>
      </c>
      <c r="AB429"/>
      <c r="AC429"/>
      <c r="AD429"/>
    </row>
    <row r="430" spans="2:30" x14ac:dyDescent="0.25">
      <c r="B430">
        <v>1612244897.9591999</v>
      </c>
      <c r="C430">
        <v>21.102381000000001</v>
      </c>
      <c r="D430">
        <v>11.350975</v>
      </c>
      <c r="E430"/>
      <c r="F430"/>
      <c r="G430"/>
      <c r="Y430">
        <v>1612244897.9591999</v>
      </c>
      <c r="Z430">
        <v>21.733843</v>
      </c>
      <c r="AA430">
        <v>10.546500999999999</v>
      </c>
      <c r="AB430"/>
      <c r="AC430"/>
      <c r="AD430"/>
    </row>
    <row r="431" spans="2:30" x14ac:dyDescent="0.25">
      <c r="B431">
        <v>1734693877.5510001</v>
      </c>
      <c r="C431">
        <v>21.711369999999999</v>
      </c>
      <c r="D431">
        <v>12.169669000000001</v>
      </c>
      <c r="E431"/>
      <c r="F431"/>
      <c r="G431"/>
      <c r="Y431">
        <v>1734693877.5510001</v>
      </c>
      <c r="Z431">
        <v>22.382376000000001</v>
      </c>
      <c r="AA431">
        <v>11.65143</v>
      </c>
      <c r="AB431"/>
      <c r="AC431"/>
      <c r="AD431"/>
    </row>
    <row r="432" spans="2:30" x14ac:dyDescent="0.25">
      <c r="B432">
        <v>1857142857.1429</v>
      </c>
      <c r="C432">
        <v>21.302060999999998</v>
      </c>
      <c r="D432">
        <v>11.836974</v>
      </c>
      <c r="E432"/>
      <c r="F432"/>
      <c r="G432"/>
      <c r="Y432">
        <v>1857142857.1429</v>
      </c>
      <c r="Z432">
        <v>22.090001999999998</v>
      </c>
      <c r="AA432">
        <v>11.550905</v>
      </c>
      <c r="AB432"/>
      <c r="AC432"/>
      <c r="AD432"/>
    </row>
    <row r="433" spans="2:30" x14ac:dyDescent="0.25">
      <c r="B433">
        <v>1979591836.7347</v>
      </c>
      <c r="C433">
        <v>19.907257000000001</v>
      </c>
      <c r="D433">
        <v>10.548258000000001</v>
      </c>
      <c r="E433"/>
      <c r="F433"/>
      <c r="G433"/>
      <c r="Y433">
        <v>1979591836.7347</v>
      </c>
      <c r="Z433">
        <v>21.280289</v>
      </c>
      <c r="AA433">
        <v>11.116998000000001</v>
      </c>
      <c r="AB433"/>
      <c r="AC433"/>
      <c r="AD433"/>
    </row>
    <row r="434" spans="2:30" x14ac:dyDescent="0.25">
      <c r="B434">
        <v>2102040816.3264999</v>
      </c>
      <c r="C434">
        <v>18.624932999999999</v>
      </c>
      <c r="D434">
        <v>9.3330193000000001</v>
      </c>
      <c r="E434"/>
      <c r="F434"/>
      <c r="G434"/>
      <c r="Y434">
        <v>2102040816.3264999</v>
      </c>
      <c r="Z434">
        <v>20.008420999999998</v>
      </c>
      <c r="AA434">
        <v>10.044530999999999</v>
      </c>
      <c r="AB434"/>
      <c r="AC434"/>
      <c r="AD434"/>
    </row>
    <row r="435" spans="2:30" x14ac:dyDescent="0.25">
      <c r="B435">
        <v>2224489795.9183998</v>
      </c>
      <c r="C435">
        <v>17.450109000000001</v>
      </c>
      <c r="D435">
        <v>8.1003474999999998</v>
      </c>
      <c r="E435"/>
      <c r="F435"/>
      <c r="G435"/>
      <c r="Y435">
        <v>2224489795.9183998</v>
      </c>
      <c r="Z435">
        <v>18.866092999999999</v>
      </c>
      <c r="AA435">
        <v>9.0193367000000002</v>
      </c>
      <c r="AB435"/>
      <c r="AC435"/>
      <c r="AD435"/>
    </row>
    <row r="436" spans="2:30" x14ac:dyDescent="0.25">
      <c r="B436">
        <v>2346938775.5102</v>
      </c>
      <c r="C436">
        <v>16.604147000000001</v>
      </c>
      <c r="D436">
        <v>7.0581607999999996</v>
      </c>
      <c r="E436"/>
      <c r="F436"/>
      <c r="G436"/>
      <c r="Y436">
        <v>2346938775.5102</v>
      </c>
      <c r="Z436">
        <v>17.931639000000001</v>
      </c>
      <c r="AA436">
        <v>7.9934801999999996</v>
      </c>
      <c r="AB436"/>
      <c r="AC436"/>
      <c r="AD436"/>
    </row>
    <row r="437" spans="2:30" x14ac:dyDescent="0.25">
      <c r="B437">
        <v>2469387755.1020002</v>
      </c>
      <c r="C437">
        <v>16.227436000000001</v>
      </c>
      <c r="D437">
        <v>6.6954465000000001</v>
      </c>
      <c r="E437"/>
      <c r="F437"/>
      <c r="G437"/>
      <c r="Y437">
        <v>2469387755.1020002</v>
      </c>
      <c r="Z437">
        <v>17.986136999999999</v>
      </c>
      <c r="AA437">
        <v>8.2295684999999992</v>
      </c>
      <c r="AB437"/>
      <c r="AC437"/>
      <c r="AD437"/>
    </row>
    <row r="438" spans="2:30" x14ac:dyDescent="0.25">
      <c r="B438">
        <v>2591836734.6939001</v>
      </c>
      <c r="C438">
        <v>16.535647999999998</v>
      </c>
      <c r="D438">
        <v>7.0518578999999999</v>
      </c>
      <c r="E438"/>
      <c r="F438"/>
      <c r="G438"/>
      <c r="Y438">
        <v>2591836734.6939001</v>
      </c>
      <c r="Z438">
        <v>18.366619</v>
      </c>
      <c r="AA438">
        <v>8.7133521999999992</v>
      </c>
      <c r="AB438"/>
      <c r="AC438"/>
      <c r="AD438"/>
    </row>
    <row r="439" spans="2:30" x14ac:dyDescent="0.25">
      <c r="B439">
        <v>2714285714.2856998</v>
      </c>
      <c r="C439">
        <v>17.098006999999999</v>
      </c>
      <c r="D439">
        <v>7.7164826</v>
      </c>
      <c r="E439"/>
      <c r="F439"/>
      <c r="G439"/>
      <c r="Y439">
        <v>2714285714.2856998</v>
      </c>
      <c r="Z439">
        <v>18.965606999999999</v>
      </c>
      <c r="AA439">
        <v>9.4748497</v>
      </c>
      <c r="AB439"/>
      <c r="AC439"/>
      <c r="AD439"/>
    </row>
    <row r="440" spans="2:30" x14ac:dyDescent="0.25">
      <c r="B440">
        <v>2836734693.8776002</v>
      </c>
      <c r="C440">
        <v>17.811319000000001</v>
      </c>
      <c r="D440">
        <v>8.4569054000000001</v>
      </c>
      <c r="E440"/>
      <c r="F440"/>
      <c r="G440"/>
      <c r="Y440">
        <v>2836734693.8776002</v>
      </c>
      <c r="Z440">
        <v>19.046934</v>
      </c>
      <c r="AA440">
        <v>9.5978478999999997</v>
      </c>
      <c r="AB440"/>
      <c r="AC440"/>
      <c r="AD440"/>
    </row>
    <row r="441" spans="2:30" x14ac:dyDescent="0.25">
      <c r="B441">
        <v>2959183673.4693999</v>
      </c>
      <c r="C441">
        <v>18.719912000000001</v>
      </c>
      <c r="D441">
        <v>9.177619</v>
      </c>
      <c r="E441"/>
      <c r="F441"/>
      <c r="G441"/>
      <c r="Y441">
        <v>2959183673.4693999</v>
      </c>
      <c r="Z441">
        <v>19.696960000000001</v>
      </c>
      <c r="AA441">
        <v>10.153632999999999</v>
      </c>
      <c r="AB441"/>
      <c r="AC441"/>
      <c r="AD441"/>
    </row>
    <row r="442" spans="2:30" x14ac:dyDescent="0.25">
      <c r="B442">
        <v>3081632653.0612001</v>
      </c>
      <c r="C442">
        <v>19.246514999999999</v>
      </c>
      <c r="D442">
        <v>9.5843401000000004</v>
      </c>
      <c r="E442"/>
      <c r="F442"/>
      <c r="G442"/>
      <c r="Y442">
        <v>3081632653.0612001</v>
      </c>
      <c r="Z442">
        <v>19.559792999999999</v>
      </c>
      <c r="AA442">
        <v>9.9145432000000007</v>
      </c>
      <c r="AB442"/>
      <c r="AC442"/>
      <c r="AD442"/>
    </row>
    <row r="443" spans="2:30" x14ac:dyDescent="0.25">
      <c r="B443">
        <v>3204081632.6531</v>
      </c>
      <c r="C443">
        <v>19.409081</v>
      </c>
      <c r="D443">
        <v>9.4719800999999997</v>
      </c>
      <c r="E443"/>
      <c r="F443"/>
      <c r="G443"/>
      <c r="Y443">
        <v>3204081632.6531</v>
      </c>
      <c r="Z443">
        <v>19.021616000000002</v>
      </c>
      <c r="AA443">
        <v>9.1818904999999997</v>
      </c>
      <c r="AB443"/>
      <c r="AC443"/>
      <c r="AD443"/>
    </row>
    <row r="444" spans="2:30" x14ac:dyDescent="0.25">
      <c r="B444">
        <v>3326530612.2449002</v>
      </c>
      <c r="C444">
        <v>19.265274000000002</v>
      </c>
      <c r="D444">
        <v>9.2780074999999993</v>
      </c>
      <c r="E444"/>
      <c r="F444"/>
      <c r="G444"/>
      <c r="Y444">
        <v>3326530612.2449002</v>
      </c>
      <c r="Z444">
        <v>18.160060999999999</v>
      </c>
      <c r="AA444">
        <v>8.2862033999999998</v>
      </c>
      <c r="AB444"/>
      <c r="AC444"/>
      <c r="AD444"/>
    </row>
    <row r="445" spans="2:30" x14ac:dyDescent="0.25">
      <c r="B445">
        <v>3448979591.8367</v>
      </c>
      <c r="C445">
        <v>19.644666999999998</v>
      </c>
      <c r="D445">
        <v>9.5960560000000008</v>
      </c>
      <c r="E445"/>
      <c r="F445"/>
      <c r="G445"/>
      <c r="Y445">
        <v>3448979591.8367</v>
      </c>
      <c r="Z445">
        <v>18.411327</v>
      </c>
      <c r="AA445">
        <v>8.5721436000000004</v>
      </c>
      <c r="AB445"/>
      <c r="AC445"/>
      <c r="AD445"/>
    </row>
    <row r="446" spans="2:30" x14ac:dyDescent="0.25">
      <c r="B446">
        <v>3571428571.4285998</v>
      </c>
      <c r="C446">
        <v>19.466518000000001</v>
      </c>
      <c r="D446">
        <v>9.2941874999999996</v>
      </c>
      <c r="E446"/>
      <c r="F446"/>
      <c r="G446"/>
      <c r="Y446">
        <v>3571428571.4285998</v>
      </c>
      <c r="Z446">
        <v>18.922930000000001</v>
      </c>
      <c r="AA446">
        <v>9.0469694</v>
      </c>
      <c r="AB446"/>
      <c r="AC446"/>
      <c r="AD446"/>
    </row>
    <row r="447" spans="2:30" x14ac:dyDescent="0.25">
      <c r="B447">
        <v>3693877551.0204</v>
      </c>
      <c r="C447">
        <v>19.033353999999999</v>
      </c>
      <c r="D447">
        <v>8.8487147999999998</v>
      </c>
      <c r="E447"/>
      <c r="F447"/>
      <c r="G447"/>
      <c r="Y447">
        <v>3693877551.0204</v>
      </c>
      <c r="Z447">
        <v>20.160919</v>
      </c>
      <c r="AA447">
        <v>10.447699</v>
      </c>
      <c r="AB447"/>
      <c r="AC447"/>
      <c r="AD447"/>
    </row>
    <row r="448" spans="2:30" x14ac:dyDescent="0.25">
      <c r="B448">
        <v>3816326530.6121998</v>
      </c>
      <c r="C448">
        <v>18.516438999999998</v>
      </c>
      <c r="D448">
        <v>8.2660418</v>
      </c>
      <c r="E448"/>
      <c r="F448"/>
      <c r="G448"/>
      <c r="Y448">
        <v>3816326530.6121998</v>
      </c>
      <c r="Z448">
        <v>21.989899000000001</v>
      </c>
      <c r="AA448">
        <v>12.362187</v>
      </c>
      <c r="AB448"/>
      <c r="AC448"/>
      <c r="AD448"/>
    </row>
    <row r="449" spans="2:30" x14ac:dyDescent="0.25">
      <c r="B449">
        <v>3938775510.2041001</v>
      </c>
      <c r="C449">
        <v>18.040400999999999</v>
      </c>
      <c r="D449">
        <v>7.7837687000000004</v>
      </c>
      <c r="E449"/>
      <c r="F449"/>
      <c r="G449"/>
      <c r="Y449">
        <v>3938775510.2041001</v>
      </c>
      <c r="Z449">
        <v>23.385936999999998</v>
      </c>
      <c r="AA449">
        <v>13.939520999999999</v>
      </c>
      <c r="AB449"/>
      <c r="AC449"/>
      <c r="AD449"/>
    </row>
    <row r="450" spans="2:30" x14ac:dyDescent="0.25">
      <c r="B450">
        <v>4061224489.7958999</v>
      </c>
      <c r="C450">
        <v>17.706520000000001</v>
      </c>
      <c r="D450">
        <v>7.3971404999999999</v>
      </c>
      <c r="E450"/>
      <c r="F450"/>
      <c r="G450"/>
      <c r="Y450">
        <v>4061224489.7958999</v>
      </c>
      <c r="Z450">
        <v>24.066444000000001</v>
      </c>
      <c r="AA450">
        <v>14.692109</v>
      </c>
      <c r="AB450"/>
      <c r="AC450"/>
      <c r="AD450"/>
    </row>
    <row r="451" spans="2:30" x14ac:dyDescent="0.25">
      <c r="B451">
        <v>4183673469.3878002</v>
      </c>
      <c r="C451">
        <v>17.396328</v>
      </c>
      <c r="D451">
        <v>7.0640931</v>
      </c>
      <c r="E451"/>
      <c r="F451"/>
      <c r="G451"/>
      <c r="Y451">
        <v>4183673469.3878002</v>
      </c>
      <c r="Z451">
        <v>24.259589999999999</v>
      </c>
      <c r="AA451">
        <v>14.927268</v>
      </c>
      <c r="AB451"/>
      <c r="AC451"/>
      <c r="AD451"/>
    </row>
    <row r="452" spans="2:30" x14ac:dyDescent="0.25">
      <c r="B452">
        <v>4306122448.9796</v>
      </c>
      <c r="C452">
        <v>17.648416999999998</v>
      </c>
      <c r="D452">
        <v>7.3369498000000002</v>
      </c>
      <c r="E452"/>
      <c r="F452"/>
      <c r="G452"/>
      <c r="Y452">
        <v>4306122448.9796</v>
      </c>
      <c r="Z452">
        <v>24.883997000000001</v>
      </c>
      <c r="AA452">
        <v>15.566300999999999</v>
      </c>
      <c r="AB452"/>
      <c r="AC452"/>
      <c r="AD452"/>
    </row>
    <row r="453" spans="2:30" x14ac:dyDescent="0.25">
      <c r="B453">
        <v>4428571428.5713997</v>
      </c>
      <c r="C453">
        <v>18.164202</v>
      </c>
      <c r="D453">
        <v>7.8176975000000004</v>
      </c>
      <c r="E453"/>
      <c r="F453"/>
      <c r="G453"/>
      <c r="Y453">
        <v>4428571428.5713997</v>
      </c>
      <c r="Z453">
        <v>24.429544</v>
      </c>
      <c r="AA453">
        <v>15.021525</v>
      </c>
      <c r="AB453"/>
      <c r="AC453"/>
      <c r="AD453"/>
    </row>
    <row r="454" spans="2:30" x14ac:dyDescent="0.25">
      <c r="B454">
        <v>4551020408.1632996</v>
      </c>
      <c r="C454">
        <v>19.530940999999999</v>
      </c>
      <c r="D454">
        <v>9.3095721999999999</v>
      </c>
      <c r="E454"/>
      <c r="F454"/>
      <c r="G454"/>
      <c r="Y454">
        <v>4551020408.1632996</v>
      </c>
      <c r="Z454">
        <v>23.315995999999998</v>
      </c>
      <c r="AA454">
        <v>13.857533</v>
      </c>
      <c r="AB454"/>
      <c r="AC454"/>
      <c r="AD454"/>
    </row>
    <row r="455" spans="2:30" x14ac:dyDescent="0.25">
      <c r="B455">
        <v>4673469387.7551003</v>
      </c>
      <c r="C455">
        <v>21.038907999999999</v>
      </c>
      <c r="D455">
        <v>10.997692000000001</v>
      </c>
      <c r="E455"/>
      <c r="F455"/>
      <c r="G455"/>
      <c r="Y455">
        <v>4673469387.7551003</v>
      </c>
      <c r="Z455">
        <v>22.083036</v>
      </c>
      <c r="AA455">
        <v>12.575079000000001</v>
      </c>
      <c r="AB455"/>
      <c r="AC455"/>
      <c r="AD455"/>
    </row>
    <row r="456" spans="2:30" x14ac:dyDescent="0.25">
      <c r="B456">
        <v>4795918367.3469</v>
      </c>
      <c r="C456">
        <v>22.029924000000001</v>
      </c>
      <c r="D456">
        <v>12.155720000000001</v>
      </c>
      <c r="E456"/>
      <c r="F456"/>
      <c r="G456"/>
      <c r="Y456">
        <v>4795918367.3469</v>
      </c>
      <c r="Z456">
        <v>22.086825999999999</v>
      </c>
      <c r="AA456">
        <v>12.544532999999999</v>
      </c>
      <c r="AB456"/>
      <c r="AC456"/>
      <c r="AD456"/>
    </row>
    <row r="457" spans="2:30" x14ac:dyDescent="0.25">
      <c r="B457">
        <v>4918367346.9387999</v>
      </c>
      <c r="C457">
        <v>21.458272999999998</v>
      </c>
      <c r="D457">
        <v>11.706184</v>
      </c>
      <c r="E457"/>
      <c r="F457"/>
      <c r="G457"/>
      <c r="Y457">
        <v>4918367346.9387999</v>
      </c>
      <c r="Z457">
        <v>22.047851999999999</v>
      </c>
      <c r="AA457">
        <v>12.531094</v>
      </c>
      <c r="AB457"/>
      <c r="AC457"/>
      <c r="AD457"/>
    </row>
    <row r="458" spans="2:30" x14ac:dyDescent="0.25">
      <c r="B458">
        <v>5040816326.5305996</v>
      </c>
      <c r="C458">
        <v>21.040490999999999</v>
      </c>
      <c r="D458">
        <v>11.364457</v>
      </c>
      <c r="E458"/>
      <c r="F458"/>
      <c r="G458"/>
      <c r="Y458">
        <v>5040816326.5305996</v>
      </c>
      <c r="Z458">
        <v>22.527622000000001</v>
      </c>
      <c r="AA458">
        <v>13.020678</v>
      </c>
      <c r="AB458"/>
      <c r="AC458"/>
      <c r="AD458"/>
    </row>
    <row r="459" spans="2:30" x14ac:dyDescent="0.25">
      <c r="B459">
        <v>5163265306.1224003</v>
      </c>
      <c r="C459">
        <v>20.894673999999998</v>
      </c>
      <c r="D459">
        <v>11.400793999999999</v>
      </c>
      <c r="E459"/>
      <c r="F459"/>
      <c r="G459"/>
      <c r="Y459">
        <v>5163265306.1224003</v>
      </c>
      <c r="Z459">
        <v>22.455133</v>
      </c>
      <c r="AA459">
        <v>13.09493</v>
      </c>
      <c r="AB459"/>
      <c r="AC459"/>
      <c r="AD459"/>
    </row>
    <row r="460" spans="2:30" x14ac:dyDescent="0.25">
      <c r="B460">
        <v>5285714285.7143002</v>
      </c>
      <c r="C460">
        <v>21.677624000000002</v>
      </c>
      <c r="D460">
        <v>12.205158000000001</v>
      </c>
      <c r="E460"/>
      <c r="F460"/>
      <c r="G460"/>
      <c r="Y460">
        <v>5285714285.7143002</v>
      </c>
      <c r="Z460">
        <v>22.235282999999999</v>
      </c>
      <c r="AA460">
        <v>12.898918</v>
      </c>
      <c r="AB460"/>
      <c r="AC460"/>
      <c r="AD460"/>
    </row>
    <row r="461" spans="2:30" x14ac:dyDescent="0.25">
      <c r="B461">
        <v>5408163265.3060999</v>
      </c>
      <c r="C461">
        <v>22.632368</v>
      </c>
      <c r="D461">
        <v>13.260389</v>
      </c>
      <c r="E461"/>
      <c r="F461"/>
      <c r="G461"/>
      <c r="Y461">
        <v>5408163265.3060999</v>
      </c>
      <c r="Z461">
        <v>22.014944</v>
      </c>
      <c r="AA461">
        <v>12.837108000000001</v>
      </c>
      <c r="AB461"/>
      <c r="AC461"/>
      <c r="AD461"/>
    </row>
    <row r="462" spans="2:30" x14ac:dyDescent="0.25">
      <c r="B462">
        <v>5530612244.8979998</v>
      </c>
      <c r="C462">
        <v>24.353650999999999</v>
      </c>
      <c r="D462">
        <v>15.047363000000001</v>
      </c>
      <c r="E462"/>
      <c r="F462"/>
      <c r="G462"/>
      <c r="Y462">
        <v>5530612244.8979998</v>
      </c>
      <c r="Z462">
        <v>22.44631</v>
      </c>
      <c r="AA462">
        <v>13.395925</v>
      </c>
      <c r="AB462"/>
      <c r="AC462"/>
      <c r="AD462"/>
    </row>
    <row r="463" spans="2:30" x14ac:dyDescent="0.25">
      <c r="B463">
        <v>5653061224.4898005</v>
      </c>
      <c r="C463">
        <v>25.442178999999999</v>
      </c>
      <c r="D463">
        <v>16.239432999999998</v>
      </c>
      <c r="E463"/>
      <c r="F463"/>
      <c r="G463"/>
      <c r="Y463">
        <v>5653061224.4898005</v>
      </c>
      <c r="Z463">
        <v>22.788526999999998</v>
      </c>
      <c r="AA463">
        <v>13.893884999999999</v>
      </c>
      <c r="AB463"/>
      <c r="AC463"/>
      <c r="AD463"/>
    </row>
    <row r="464" spans="2:30" x14ac:dyDescent="0.25">
      <c r="B464">
        <v>5775510204.0816002</v>
      </c>
      <c r="C464">
        <v>25.488768</v>
      </c>
      <c r="D464">
        <v>16.369806000000001</v>
      </c>
      <c r="E464"/>
      <c r="F464"/>
      <c r="G464"/>
      <c r="Y464">
        <v>5775510204.0816002</v>
      </c>
      <c r="Z464">
        <v>22.948060999999999</v>
      </c>
      <c r="AA464">
        <v>14.137665999999999</v>
      </c>
      <c r="AB464"/>
      <c r="AC464"/>
      <c r="AD464"/>
    </row>
    <row r="465" spans="2:30" x14ac:dyDescent="0.25">
      <c r="B465">
        <v>5897959183.6735001</v>
      </c>
      <c r="C465">
        <v>24.713474000000001</v>
      </c>
      <c r="D465">
        <v>15.664434</v>
      </c>
      <c r="E465"/>
      <c r="F465"/>
      <c r="G465"/>
      <c r="Y465">
        <v>5897959183.6735001</v>
      </c>
      <c r="Z465">
        <v>23.020644999999998</v>
      </c>
      <c r="AA465">
        <v>14.221349</v>
      </c>
      <c r="AB465"/>
      <c r="AC465"/>
      <c r="AD465"/>
    </row>
    <row r="466" spans="2:30" x14ac:dyDescent="0.25">
      <c r="B466">
        <v>6020408163.2652998</v>
      </c>
      <c r="C466">
        <v>24.624334000000001</v>
      </c>
      <c r="D466">
        <v>15.599183999999999</v>
      </c>
      <c r="E466"/>
      <c r="F466"/>
      <c r="G466"/>
      <c r="Y466">
        <v>6020408163.2652998</v>
      </c>
      <c r="Z466">
        <v>24.407017</v>
      </c>
      <c r="AA466">
        <v>15.556212</v>
      </c>
      <c r="AB466"/>
      <c r="AC466"/>
      <c r="AD466"/>
    </row>
    <row r="467" spans="2:30" x14ac:dyDescent="0.25">
      <c r="B467">
        <v>6142857142.8570995</v>
      </c>
      <c r="C467">
        <v>26.013292</v>
      </c>
      <c r="D467">
        <v>16.927076</v>
      </c>
      <c r="E467"/>
      <c r="F467"/>
      <c r="G467"/>
      <c r="Y467">
        <v>6142857142.8570995</v>
      </c>
      <c r="Z467">
        <v>26.747326000000001</v>
      </c>
      <c r="AA467">
        <v>17.766473999999999</v>
      </c>
      <c r="AB467"/>
      <c r="AC467"/>
      <c r="AD467"/>
    </row>
    <row r="468" spans="2:30" x14ac:dyDescent="0.25">
      <c r="B468">
        <v>6265306122.4490004</v>
      </c>
      <c r="C468">
        <v>29.149469</v>
      </c>
      <c r="D468">
        <v>19.972861999999999</v>
      </c>
      <c r="E468"/>
      <c r="F468"/>
      <c r="G468"/>
      <c r="Y468">
        <v>6265306122.4490004</v>
      </c>
      <c r="Z468">
        <v>27.492353000000001</v>
      </c>
      <c r="AA468">
        <v>18.387886000000002</v>
      </c>
      <c r="AB468"/>
      <c r="AC468"/>
      <c r="AD468"/>
    </row>
    <row r="469" spans="2:30" x14ac:dyDescent="0.25">
      <c r="B469">
        <v>6387755102.0408001</v>
      </c>
      <c r="C469">
        <v>30.883438000000002</v>
      </c>
      <c r="D469">
        <v>21.646263000000001</v>
      </c>
      <c r="E469"/>
      <c r="F469"/>
      <c r="G469"/>
      <c r="Y469">
        <v>6387755102.0408001</v>
      </c>
      <c r="Z469">
        <v>27.138097999999999</v>
      </c>
      <c r="AA469">
        <v>17.959371999999998</v>
      </c>
      <c r="AB469"/>
      <c r="AC469"/>
      <c r="AD469"/>
    </row>
    <row r="470" spans="2:30" x14ac:dyDescent="0.25">
      <c r="B470">
        <v>6510204081.6327</v>
      </c>
      <c r="C470">
        <v>30.304358000000001</v>
      </c>
      <c r="D470">
        <v>21.061585999999998</v>
      </c>
      <c r="E470"/>
      <c r="F470"/>
      <c r="G470"/>
      <c r="Y470">
        <v>6510204081.6327</v>
      </c>
      <c r="Z470">
        <v>25.172958000000001</v>
      </c>
      <c r="AA470">
        <v>16.015073999999998</v>
      </c>
      <c r="AB470"/>
      <c r="AC470"/>
      <c r="AD470"/>
    </row>
    <row r="471" spans="2:30" x14ac:dyDescent="0.25">
      <c r="B471">
        <v>6632653061.2244997</v>
      </c>
      <c r="C471">
        <v>27.097946</v>
      </c>
      <c r="D471">
        <v>17.827499</v>
      </c>
      <c r="E471"/>
      <c r="F471"/>
      <c r="G471"/>
      <c r="Y471">
        <v>6632653061.2244997</v>
      </c>
      <c r="Z471">
        <v>23.966625000000001</v>
      </c>
      <c r="AA471">
        <v>14.777945000000001</v>
      </c>
      <c r="AB471"/>
      <c r="AC471"/>
      <c r="AD471"/>
    </row>
    <row r="472" spans="2:30" x14ac:dyDescent="0.25">
      <c r="B472">
        <v>6755102040.8163004</v>
      </c>
      <c r="C472">
        <v>24.637402000000002</v>
      </c>
      <c r="D472">
        <v>15.365926999999999</v>
      </c>
      <c r="E472"/>
      <c r="F472"/>
      <c r="G472"/>
      <c r="Y472">
        <v>6755102040.8163004</v>
      </c>
      <c r="Z472">
        <v>22.764326000000001</v>
      </c>
      <c r="AA472">
        <v>13.592731000000001</v>
      </c>
      <c r="AB472"/>
      <c r="AC472"/>
      <c r="AD472"/>
    </row>
    <row r="473" spans="2:30" x14ac:dyDescent="0.25">
      <c r="B473">
        <v>6877551020.4082003</v>
      </c>
      <c r="C473">
        <v>24.086544</v>
      </c>
      <c r="D473">
        <v>14.859833999999999</v>
      </c>
      <c r="E473"/>
      <c r="F473"/>
      <c r="G473"/>
      <c r="Y473">
        <v>6877551020.4082003</v>
      </c>
      <c r="Z473">
        <v>22.411335000000001</v>
      </c>
      <c r="AA473">
        <v>13.249606</v>
      </c>
      <c r="AB473"/>
      <c r="AC473"/>
      <c r="AD473"/>
    </row>
    <row r="474" spans="2:30" x14ac:dyDescent="0.25">
      <c r="B474">
        <v>7000000000</v>
      </c>
      <c r="C474">
        <v>23.717295</v>
      </c>
      <c r="D474">
        <v>14.559782999999999</v>
      </c>
      <c r="E474"/>
      <c r="F474"/>
      <c r="G474"/>
      <c r="Y474">
        <v>7000000000</v>
      </c>
      <c r="Z474">
        <v>22.222635</v>
      </c>
      <c r="AA474">
        <v>13.118726000000001</v>
      </c>
      <c r="AB474"/>
      <c r="AC474"/>
      <c r="AD474"/>
    </row>
    <row r="475" spans="2:30" x14ac:dyDescent="0.25">
      <c r="B475">
        <v>7122448979.5917997</v>
      </c>
      <c r="C475">
        <v>23.069787999999999</v>
      </c>
      <c r="D475">
        <v>13.888494</v>
      </c>
      <c r="E475"/>
      <c r="F475"/>
      <c r="G475"/>
      <c r="Y475">
        <v>7122448979.5917997</v>
      </c>
      <c r="Z475">
        <v>21.847408000000001</v>
      </c>
      <c r="AA475">
        <v>12.696816</v>
      </c>
      <c r="AB475"/>
      <c r="AC475"/>
      <c r="AD475"/>
    </row>
    <row r="476" spans="2:30" x14ac:dyDescent="0.25">
      <c r="B476">
        <v>7244897959.1836996</v>
      </c>
      <c r="C476">
        <v>22.183005999999999</v>
      </c>
      <c r="D476">
        <v>12.973675999999999</v>
      </c>
      <c r="E476"/>
      <c r="F476"/>
      <c r="G476"/>
      <c r="Y476">
        <v>7244897959.1836996</v>
      </c>
      <c r="Z476">
        <v>21.292335999999999</v>
      </c>
      <c r="AA476">
        <v>12.125559000000001</v>
      </c>
      <c r="AB476"/>
      <c r="AC476"/>
      <c r="AD476"/>
    </row>
    <row r="477" spans="2:30" x14ac:dyDescent="0.25">
      <c r="B477">
        <v>7367346938.7755003</v>
      </c>
      <c r="C477">
        <v>21.322182000000002</v>
      </c>
      <c r="D477">
        <v>12.085006999999999</v>
      </c>
      <c r="E477"/>
      <c r="F477"/>
      <c r="G477"/>
      <c r="Y477">
        <v>7367346938.7755003</v>
      </c>
      <c r="Z477">
        <v>20.869598</v>
      </c>
      <c r="AA477">
        <v>11.67409</v>
      </c>
      <c r="AB477"/>
      <c r="AC477"/>
      <c r="AD477"/>
    </row>
    <row r="478" spans="2:30" x14ac:dyDescent="0.25">
      <c r="B478">
        <v>7489795918.3673</v>
      </c>
      <c r="C478">
        <v>20.546451999999999</v>
      </c>
      <c r="D478">
        <v>11.356662999999999</v>
      </c>
      <c r="E478"/>
      <c r="F478"/>
      <c r="G478"/>
      <c r="Y478">
        <v>7489795918.3673</v>
      </c>
      <c r="Z478">
        <v>20.508959000000001</v>
      </c>
      <c r="AA478">
        <v>11.345841999999999</v>
      </c>
      <c r="AB478"/>
      <c r="AC478"/>
      <c r="AD478"/>
    </row>
    <row r="479" spans="2:30" x14ac:dyDescent="0.25">
      <c r="B479">
        <v>7612244897.9591999</v>
      </c>
      <c r="C479">
        <v>19.432721999999998</v>
      </c>
      <c r="D479">
        <v>10.179867</v>
      </c>
      <c r="E479"/>
      <c r="F479"/>
      <c r="G479"/>
      <c r="Y479">
        <v>7612244897.9591999</v>
      </c>
      <c r="Z479">
        <v>19.985405</v>
      </c>
      <c r="AA479">
        <v>10.779503</v>
      </c>
      <c r="AB479"/>
      <c r="AC479"/>
      <c r="AD479"/>
    </row>
    <row r="480" spans="2:30" x14ac:dyDescent="0.25">
      <c r="B480">
        <v>7734693877.5509996</v>
      </c>
      <c r="C480">
        <v>18.865397999999999</v>
      </c>
      <c r="D480">
        <v>9.5331019999999995</v>
      </c>
      <c r="E480"/>
      <c r="F480"/>
      <c r="G480"/>
      <c r="Y480">
        <v>7734693877.5509996</v>
      </c>
      <c r="Z480">
        <v>19.526800000000001</v>
      </c>
      <c r="AA480">
        <v>10.254708000000001</v>
      </c>
      <c r="AB480"/>
      <c r="AC480"/>
      <c r="AD480"/>
    </row>
    <row r="481" spans="2:30" x14ac:dyDescent="0.25">
      <c r="B481">
        <v>7857142857.1429005</v>
      </c>
      <c r="C481">
        <v>18.429516</v>
      </c>
      <c r="D481">
        <v>9.0532198000000008</v>
      </c>
      <c r="E481"/>
      <c r="F481"/>
      <c r="G481"/>
      <c r="Y481">
        <v>7857142857.1429005</v>
      </c>
      <c r="Z481">
        <v>19.293491</v>
      </c>
      <c r="AA481">
        <v>9.9919024000000007</v>
      </c>
      <c r="AB481"/>
      <c r="AC481"/>
      <c r="AD481"/>
    </row>
    <row r="482" spans="2:30" x14ac:dyDescent="0.25">
      <c r="B482">
        <v>7979591836.7347002</v>
      </c>
      <c r="C482">
        <v>17.764752999999999</v>
      </c>
      <c r="D482">
        <v>8.1860570999999993</v>
      </c>
      <c r="E482"/>
      <c r="F482"/>
      <c r="G482"/>
      <c r="Y482">
        <v>7979591836.7347002</v>
      </c>
      <c r="Z482">
        <v>18.533425999999999</v>
      </c>
      <c r="AA482">
        <v>9.0153388999999997</v>
      </c>
      <c r="AB482"/>
      <c r="AC482"/>
      <c r="AD482"/>
    </row>
    <row r="483" spans="2:30" x14ac:dyDescent="0.25">
      <c r="B483">
        <v>8102040816.3264999</v>
      </c>
      <c r="C483">
        <v>17.464428000000002</v>
      </c>
      <c r="D483">
        <v>7.7105817999999999</v>
      </c>
      <c r="E483"/>
      <c r="F483"/>
      <c r="G483"/>
      <c r="Y483">
        <v>8102040816.3264999</v>
      </c>
      <c r="Z483">
        <v>18.349117</v>
      </c>
      <c r="AA483">
        <v>8.7265891999999994</v>
      </c>
      <c r="AB483"/>
      <c r="AC483"/>
      <c r="AD483"/>
    </row>
    <row r="484" spans="2:30" x14ac:dyDescent="0.25">
      <c r="B484">
        <v>8224489795.9183998</v>
      </c>
      <c r="C484">
        <v>17.308727000000001</v>
      </c>
      <c r="D484">
        <v>7.3445467999999998</v>
      </c>
      <c r="E484"/>
      <c r="F484"/>
      <c r="G484"/>
      <c r="Y484">
        <v>8224489795.9183998</v>
      </c>
      <c r="Z484">
        <v>17.707428</v>
      </c>
      <c r="AA484">
        <v>7.9055061000000002</v>
      </c>
      <c r="AB484"/>
      <c r="AC484"/>
      <c r="AD484"/>
    </row>
    <row r="485" spans="2:30" x14ac:dyDescent="0.25">
      <c r="B485">
        <v>8346938775.5101995</v>
      </c>
      <c r="C485">
        <v>17.420891000000001</v>
      </c>
      <c r="D485">
        <v>7.3739505000000003</v>
      </c>
      <c r="E485"/>
      <c r="F485"/>
      <c r="G485"/>
      <c r="Y485">
        <v>8346938775.5101995</v>
      </c>
      <c r="Z485">
        <v>17.671457</v>
      </c>
      <c r="AA485">
        <v>7.8442863999999997</v>
      </c>
      <c r="AB485"/>
      <c r="AC485"/>
      <c r="AD485"/>
    </row>
    <row r="486" spans="2:30" x14ac:dyDescent="0.25">
      <c r="B486">
        <v>8469387755.1020002</v>
      </c>
      <c r="C486">
        <v>17.034998000000002</v>
      </c>
      <c r="D486">
        <v>6.7530450999999996</v>
      </c>
      <c r="E486"/>
      <c r="F486"/>
      <c r="G486"/>
      <c r="Y486">
        <v>8469387755.1020002</v>
      </c>
      <c r="Z486">
        <v>16.612638</v>
      </c>
      <c r="AA486">
        <v>6.6005678000000003</v>
      </c>
      <c r="AB486"/>
      <c r="AC486"/>
      <c r="AD486"/>
    </row>
    <row r="487" spans="2:30" x14ac:dyDescent="0.25">
      <c r="B487">
        <v>8591836734.6938992</v>
      </c>
      <c r="C487">
        <v>17.131713999999999</v>
      </c>
      <c r="D487">
        <v>6.7535433999999999</v>
      </c>
      <c r="E487"/>
      <c r="F487"/>
      <c r="G487"/>
      <c r="Y487">
        <v>8591836734.6938992</v>
      </c>
      <c r="Z487">
        <v>16.430243000000001</v>
      </c>
      <c r="AA487">
        <v>6.3767066000000003</v>
      </c>
      <c r="AB487"/>
      <c r="AC487"/>
      <c r="AD487"/>
    </row>
    <row r="488" spans="2:30" x14ac:dyDescent="0.25">
      <c r="B488">
        <v>8714285714.2856998</v>
      </c>
      <c r="C488">
        <v>16.880362000000002</v>
      </c>
      <c r="D488">
        <v>6.2662940000000003</v>
      </c>
      <c r="E488"/>
      <c r="F488"/>
      <c r="G488"/>
      <c r="Y488">
        <v>8714285714.2856998</v>
      </c>
      <c r="Z488">
        <v>15.7896</v>
      </c>
      <c r="AA488">
        <v>5.5366178000000001</v>
      </c>
      <c r="AB488"/>
      <c r="AC488"/>
      <c r="AD488"/>
    </row>
    <row r="489" spans="2:30" x14ac:dyDescent="0.25">
      <c r="B489">
        <v>8836734693.8775997</v>
      </c>
      <c r="C489">
        <v>16.685182999999999</v>
      </c>
      <c r="D489">
        <v>5.8484831000000002</v>
      </c>
      <c r="E489"/>
      <c r="F489"/>
      <c r="G489"/>
      <c r="Y489">
        <v>8836734693.8775997</v>
      </c>
      <c r="Z489">
        <v>15.703435000000001</v>
      </c>
      <c r="AA489">
        <v>5.2636757000000003</v>
      </c>
      <c r="AB489"/>
      <c r="AC489"/>
      <c r="AD489"/>
    </row>
    <row r="490" spans="2:30" x14ac:dyDescent="0.25">
      <c r="B490">
        <v>8959183673.4694004</v>
      </c>
      <c r="C490">
        <v>16.409267</v>
      </c>
      <c r="D490">
        <v>5.3612123</v>
      </c>
      <c r="E490"/>
      <c r="F490"/>
      <c r="G490"/>
      <c r="Y490">
        <v>8959183673.4694004</v>
      </c>
      <c r="Z490">
        <v>15.753335999999999</v>
      </c>
      <c r="AA490">
        <v>5.1733564999999997</v>
      </c>
      <c r="AB490"/>
      <c r="AC490"/>
      <c r="AD490"/>
    </row>
    <row r="491" spans="2:30" x14ac:dyDescent="0.25">
      <c r="B491">
        <v>9081632653.0611992</v>
      </c>
      <c r="C491">
        <v>15.784184</v>
      </c>
      <c r="D491">
        <v>4.4210628999999999</v>
      </c>
      <c r="E491"/>
      <c r="F491"/>
      <c r="G491"/>
      <c r="Y491">
        <v>9081632653.0611992</v>
      </c>
      <c r="Z491">
        <v>15.687061</v>
      </c>
      <c r="AA491">
        <v>4.9200081999999998</v>
      </c>
      <c r="AB491"/>
      <c r="AC491"/>
      <c r="AD491"/>
    </row>
    <row r="492" spans="2:30" x14ac:dyDescent="0.25">
      <c r="B492">
        <v>9204081632.6530991</v>
      </c>
      <c r="C492">
        <v>16.133488</v>
      </c>
      <c r="D492">
        <v>5.0471963999999998</v>
      </c>
      <c r="E492"/>
      <c r="F492"/>
      <c r="G492"/>
      <c r="Y492">
        <v>9204081632.6530991</v>
      </c>
      <c r="Z492">
        <v>16.492359</v>
      </c>
      <c r="AA492">
        <v>5.9827347</v>
      </c>
      <c r="AB492"/>
      <c r="AC492"/>
      <c r="AD492"/>
    </row>
    <row r="493" spans="2:30" x14ac:dyDescent="0.25">
      <c r="B493">
        <v>9326530612.2448997</v>
      </c>
      <c r="C493">
        <v>15.177973</v>
      </c>
      <c r="D493">
        <v>3.8047876</v>
      </c>
      <c r="E493"/>
      <c r="F493"/>
      <c r="G493"/>
      <c r="Y493">
        <v>9326530612.2448997</v>
      </c>
      <c r="Z493">
        <v>16.303608000000001</v>
      </c>
      <c r="AA493">
        <v>5.5559225000000003</v>
      </c>
      <c r="AB493"/>
      <c r="AC493"/>
      <c r="AD493"/>
    </row>
    <row r="494" spans="2:30" x14ac:dyDescent="0.25">
      <c r="B494">
        <v>9448979591.8367004</v>
      </c>
      <c r="C494">
        <v>16.100363000000002</v>
      </c>
      <c r="D494">
        <v>5.2129731000000001</v>
      </c>
      <c r="E494"/>
      <c r="F494"/>
      <c r="G494"/>
      <c r="Y494">
        <v>9448979591.8367004</v>
      </c>
      <c r="Z494">
        <v>17.604479000000001</v>
      </c>
      <c r="AA494">
        <v>7.1053499999999996</v>
      </c>
      <c r="AB494"/>
      <c r="AC494"/>
      <c r="AD494"/>
    </row>
    <row r="495" spans="2:30" x14ac:dyDescent="0.25">
      <c r="B495">
        <v>9571428571.4286003</v>
      </c>
      <c r="C495">
        <v>15.598074</v>
      </c>
      <c r="D495">
        <v>4.3354616000000004</v>
      </c>
      <c r="E495"/>
      <c r="F495"/>
      <c r="G495"/>
      <c r="Y495">
        <v>9571428571.4286003</v>
      </c>
      <c r="Z495">
        <v>18.052837</v>
      </c>
      <c r="AA495">
        <v>7.1313725000000003</v>
      </c>
      <c r="AB495"/>
      <c r="AC495"/>
      <c r="AD495"/>
    </row>
    <row r="496" spans="2:30" x14ac:dyDescent="0.25">
      <c r="B496">
        <v>9693877551.0203991</v>
      </c>
      <c r="C496">
        <v>16.41489</v>
      </c>
      <c r="D496">
        <v>5.4450436</v>
      </c>
      <c r="E496"/>
      <c r="F496"/>
      <c r="G496"/>
      <c r="Y496">
        <v>9693877551.0203991</v>
      </c>
      <c r="Z496">
        <v>18.909538000000001</v>
      </c>
      <c r="AA496">
        <v>8.0695858000000005</v>
      </c>
      <c r="AB496"/>
      <c r="AC496"/>
      <c r="AD496"/>
    </row>
    <row r="497" spans="2:30" x14ac:dyDescent="0.25">
      <c r="B497">
        <v>9816326530.6121998</v>
      </c>
      <c r="C497">
        <v>16.058572999999999</v>
      </c>
      <c r="D497">
        <v>4.8229737000000004</v>
      </c>
      <c r="E497"/>
      <c r="F497"/>
      <c r="G497"/>
      <c r="Y497">
        <v>9816326530.6121998</v>
      </c>
      <c r="Z497">
        <v>18.976711000000002</v>
      </c>
      <c r="AA497">
        <v>8.0018844999999992</v>
      </c>
      <c r="AB497"/>
      <c r="AC497"/>
      <c r="AD497"/>
    </row>
    <row r="498" spans="2:30" x14ac:dyDescent="0.25">
      <c r="B498">
        <v>9938775510.2040997</v>
      </c>
      <c r="C498">
        <v>16.536791000000001</v>
      </c>
      <c r="D498">
        <v>5.3188782000000003</v>
      </c>
      <c r="E498"/>
      <c r="F498"/>
      <c r="G498"/>
      <c r="Y498">
        <v>9938775510.2040997</v>
      </c>
      <c r="Z498">
        <v>18.943194999999999</v>
      </c>
      <c r="AA498">
        <v>7.8962016000000004</v>
      </c>
      <c r="AB498"/>
      <c r="AC498"/>
      <c r="AD498"/>
    </row>
    <row r="499" spans="2:30" x14ac:dyDescent="0.25">
      <c r="B499">
        <v>10061224489.796</v>
      </c>
      <c r="C499">
        <v>16.876379</v>
      </c>
      <c r="D499">
        <v>5.5782832999999998</v>
      </c>
      <c r="E499"/>
      <c r="F499"/>
      <c r="G499"/>
      <c r="Y499">
        <v>10061224489.796</v>
      </c>
      <c r="Z499">
        <v>19.044498000000001</v>
      </c>
      <c r="AA499">
        <v>7.9999104000000001</v>
      </c>
      <c r="AB499"/>
      <c r="AC499"/>
      <c r="AD499"/>
    </row>
    <row r="500" spans="2:30" x14ac:dyDescent="0.25">
      <c r="B500">
        <v>10183673469.388</v>
      </c>
      <c r="C500">
        <v>16.943809999999999</v>
      </c>
      <c r="D500">
        <v>5.6339883999999998</v>
      </c>
      <c r="E500"/>
      <c r="F500"/>
      <c r="G500"/>
      <c r="Y500">
        <v>10183673469.388</v>
      </c>
      <c r="Z500">
        <v>18.641345999999999</v>
      </c>
      <c r="AA500">
        <v>7.4864192000000003</v>
      </c>
      <c r="AB500"/>
      <c r="AC500"/>
      <c r="AD500"/>
    </row>
    <row r="501" spans="2:30" x14ac:dyDescent="0.25">
      <c r="B501">
        <v>10306122448.98</v>
      </c>
      <c r="C501">
        <v>17.796489999999999</v>
      </c>
      <c r="D501">
        <v>6.6656789999999999</v>
      </c>
      <c r="E501"/>
      <c r="F501"/>
      <c r="G501"/>
      <c r="Y501">
        <v>10306122448.98</v>
      </c>
      <c r="Z501">
        <v>18.922457000000001</v>
      </c>
      <c r="AA501">
        <v>7.9110364999999998</v>
      </c>
      <c r="AB501"/>
      <c r="AC501"/>
      <c r="AD501"/>
    </row>
    <row r="502" spans="2:30" x14ac:dyDescent="0.25">
      <c r="B502">
        <v>10428571428.570999</v>
      </c>
      <c r="C502">
        <v>18.224899000000001</v>
      </c>
      <c r="D502">
        <v>6.9085216999999997</v>
      </c>
      <c r="E502"/>
      <c r="F502"/>
      <c r="G502"/>
      <c r="Y502">
        <v>10428571428.570999</v>
      </c>
      <c r="Z502">
        <v>18.883852000000001</v>
      </c>
      <c r="AA502">
        <v>7.6932067999999996</v>
      </c>
      <c r="AB502"/>
      <c r="AC502"/>
      <c r="AD502"/>
    </row>
    <row r="503" spans="2:30" x14ac:dyDescent="0.25">
      <c r="B503">
        <v>10551020408.163</v>
      </c>
      <c r="C503">
        <v>19.076595000000001</v>
      </c>
      <c r="D503">
        <v>7.7352189999999998</v>
      </c>
      <c r="E503"/>
      <c r="F503"/>
      <c r="G503"/>
      <c r="Y503">
        <v>10551020408.163</v>
      </c>
      <c r="Z503">
        <v>18.693778999999999</v>
      </c>
      <c r="AA503">
        <v>7.3131814000000004</v>
      </c>
      <c r="AB503"/>
      <c r="AC503"/>
      <c r="AD503"/>
    </row>
    <row r="504" spans="2:30" x14ac:dyDescent="0.25">
      <c r="B504">
        <v>10673469387.754999</v>
      </c>
      <c r="C504">
        <v>18.579139999999999</v>
      </c>
      <c r="D504">
        <v>6.9474467999999998</v>
      </c>
      <c r="E504"/>
      <c r="F504"/>
      <c r="G504"/>
      <c r="Y504">
        <v>10673469387.754999</v>
      </c>
      <c r="Z504">
        <v>18.199466999999999</v>
      </c>
      <c r="AA504">
        <v>6.6940293000000004</v>
      </c>
      <c r="AB504"/>
      <c r="AC504"/>
      <c r="AD504"/>
    </row>
    <row r="505" spans="2:30" x14ac:dyDescent="0.25">
      <c r="B505">
        <v>10795918367.347</v>
      </c>
      <c r="C505">
        <v>18.92165</v>
      </c>
      <c r="D505">
        <v>7.3378743999999996</v>
      </c>
      <c r="E505"/>
      <c r="F505"/>
      <c r="G505"/>
      <c r="Y505">
        <v>10795918367.347</v>
      </c>
      <c r="Z505">
        <v>17.656876</v>
      </c>
      <c r="AA505">
        <v>5.9927238999999997</v>
      </c>
      <c r="AB505"/>
      <c r="AC505"/>
      <c r="AD505"/>
    </row>
    <row r="506" spans="2:30" x14ac:dyDescent="0.25">
      <c r="B506">
        <v>10918367346.938999</v>
      </c>
      <c r="C506">
        <v>18.449079999999999</v>
      </c>
      <c r="D506">
        <v>6.7828422000000002</v>
      </c>
      <c r="E506"/>
      <c r="F506"/>
      <c r="G506"/>
      <c r="Y506">
        <v>10918367346.938999</v>
      </c>
      <c r="Z506">
        <v>17.448989999999998</v>
      </c>
      <c r="AA506">
        <v>5.7834373000000001</v>
      </c>
      <c r="AB506"/>
      <c r="AC506"/>
      <c r="AD506"/>
    </row>
    <row r="507" spans="2:30" x14ac:dyDescent="0.25">
      <c r="B507">
        <v>11040816326.531</v>
      </c>
      <c r="C507">
        <v>17.662963999999999</v>
      </c>
      <c r="D507">
        <v>5.9104184999999996</v>
      </c>
      <c r="E507"/>
      <c r="F507"/>
      <c r="G507"/>
      <c r="Y507">
        <v>11040816326.531</v>
      </c>
      <c r="Z507">
        <v>16.199259000000001</v>
      </c>
      <c r="AA507">
        <v>4.1644087000000001</v>
      </c>
      <c r="AB507"/>
      <c r="AC507"/>
      <c r="AD507"/>
    </row>
    <row r="508" spans="2:30" x14ac:dyDescent="0.25">
      <c r="B508">
        <v>11163265306.122</v>
      </c>
      <c r="C508">
        <v>16.777939</v>
      </c>
      <c r="D508">
        <v>4.9498915999999999</v>
      </c>
      <c r="E508"/>
      <c r="F508"/>
      <c r="G508"/>
      <c r="Y508">
        <v>11163265306.122</v>
      </c>
      <c r="Z508">
        <v>15.591929</v>
      </c>
      <c r="AA508">
        <v>3.5593963</v>
      </c>
      <c r="AB508"/>
      <c r="AC508"/>
      <c r="AD508"/>
    </row>
    <row r="509" spans="2:30" x14ac:dyDescent="0.25">
      <c r="B509">
        <v>11285714285.714001</v>
      </c>
      <c r="C509">
        <v>15.95818</v>
      </c>
      <c r="D509">
        <v>3.8658891</v>
      </c>
      <c r="E509"/>
      <c r="F509"/>
      <c r="G509"/>
      <c r="Y509">
        <v>11285714285.714001</v>
      </c>
      <c r="Z509">
        <v>14.691806</v>
      </c>
      <c r="AA509">
        <v>2.2762197999999998</v>
      </c>
      <c r="AB509"/>
      <c r="AC509"/>
      <c r="AD509"/>
    </row>
    <row r="510" spans="2:30" x14ac:dyDescent="0.25">
      <c r="B510">
        <v>11408163265.306</v>
      </c>
      <c r="C510">
        <v>15.879676999999999</v>
      </c>
      <c r="D510">
        <v>3.6403370000000002</v>
      </c>
      <c r="E510"/>
      <c r="F510"/>
      <c r="G510"/>
      <c r="Y510">
        <v>11408163265.306</v>
      </c>
      <c r="Z510">
        <v>14.683543</v>
      </c>
      <c r="AA510">
        <v>2.0695245</v>
      </c>
      <c r="AB510"/>
      <c r="AC510"/>
      <c r="AD510"/>
    </row>
    <row r="511" spans="2:30" x14ac:dyDescent="0.25">
      <c r="B511">
        <v>11530612244.898001</v>
      </c>
      <c r="C511">
        <v>15.008946999999999</v>
      </c>
      <c r="D511">
        <v>2.4436296999999998</v>
      </c>
      <c r="E511"/>
      <c r="F511"/>
      <c r="G511"/>
      <c r="Y511">
        <v>11530612244.898001</v>
      </c>
      <c r="Z511">
        <v>14.096907</v>
      </c>
      <c r="AA511">
        <v>1.0682645</v>
      </c>
      <c r="AB511"/>
      <c r="AC511"/>
      <c r="AD511"/>
    </row>
    <row r="512" spans="2:30" x14ac:dyDescent="0.25">
      <c r="B512">
        <v>11653061224.49</v>
      </c>
      <c r="C512">
        <v>14.588079</v>
      </c>
      <c r="D512">
        <v>1.4417559</v>
      </c>
      <c r="E512"/>
      <c r="F512"/>
      <c r="G512"/>
      <c r="Y512">
        <v>11653061224.49</v>
      </c>
      <c r="Z512">
        <v>15.106131</v>
      </c>
      <c r="AA512">
        <v>1.2895426999999999</v>
      </c>
      <c r="AB512"/>
      <c r="AC512"/>
      <c r="AD512"/>
    </row>
    <row r="513" spans="2:30" x14ac:dyDescent="0.25">
      <c r="B513">
        <v>11775510204.082001</v>
      </c>
      <c r="C513">
        <v>14.633554</v>
      </c>
      <c r="D513">
        <v>1.4484987</v>
      </c>
      <c r="E513"/>
      <c r="F513"/>
      <c r="G513"/>
      <c r="Y513">
        <v>11775510204.082001</v>
      </c>
      <c r="Z513">
        <v>15.084740999999999</v>
      </c>
      <c r="AA513">
        <v>1.3023762000000001</v>
      </c>
      <c r="AB513"/>
      <c r="AC513"/>
      <c r="AD513"/>
    </row>
    <row r="514" spans="2:30" x14ac:dyDescent="0.25">
      <c r="B514">
        <v>11897959183.673</v>
      </c>
      <c r="C514">
        <v>13.981035</v>
      </c>
      <c r="D514">
        <v>-0.56395870000000003</v>
      </c>
      <c r="E514"/>
      <c r="F514"/>
      <c r="G514"/>
      <c r="Y514">
        <v>11897959183.673</v>
      </c>
      <c r="Z514">
        <v>13.375429</v>
      </c>
      <c r="AA514">
        <v>-2.2537476999999999</v>
      </c>
      <c r="AB514"/>
      <c r="AC514"/>
      <c r="AD514"/>
    </row>
    <row r="515" spans="2:30" x14ac:dyDescent="0.25">
      <c r="B515">
        <v>12020408163.264999</v>
      </c>
      <c r="C515">
        <v>14.006532999999999</v>
      </c>
      <c r="D515">
        <v>-0.28470865000000001</v>
      </c>
      <c r="E515"/>
      <c r="F515"/>
      <c r="G515"/>
      <c r="Y515">
        <v>12020408163.264999</v>
      </c>
      <c r="Z515">
        <v>12.237425999999999</v>
      </c>
      <c r="AA515">
        <v>-2.8668246000000002</v>
      </c>
      <c r="AB515"/>
      <c r="AC515"/>
      <c r="AD515"/>
    </row>
    <row r="516" spans="2:30" x14ac:dyDescent="0.25">
      <c r="B516">
        <v>12142857142.857</v>
      </c>
      <c r="C516">
        <v>13.449562</v>
      </c>
      <c r="D516">
        <v>-1.8173942999999999</v>
      </c>
      <c r="E516"/>
      <c r="F516"/>
      <c r="G516"/>
      <c r="Y516">
        <v>12142857142.857</v>
      </c>
      <c r="Z516">
        <v>11.335520000000001</v>
      </c>
      <c r="AA516">
        <v>-5.1644068000000001</v>
      </c>
      <c r="AB516"/>
      <c r="AC516"/>
      <c r="AD516"/>
    </row>
    <row r="517" spans="2:30" x14ac:dyDescent="0.25">
      <c r="B517">
        <v>12265306122.448999</v>
      </c>
      <c r="C517">
        <v>14.063338999999999</v>
      </c>
      <c r="D517">
        <v>-0.50839197999999997</v>
      </c>
      <c r="E517"/>
      <c r="F517"/>
      <c r="G517"/>
      <c r="Y517">
        <v>12265306122.448999</v>
      </c>
      <c r="Z517">
        <v>13.876125999999999</v>
      </c>
      <c r="AA517">
        <v>-1.7228163000000001</v>
      </c>
      <c r="AB517"/>
      <c r="AC517"/>
      <c r="AD517"/>
    </row>
    <row r="518" spans="2:30" x14ac:dyDescent="0.25">
      <c r="B518">
        <v>12387755102.041</v>
      </c>
      <c r="C518">
        <v>13.250372</v>
      </c>
      <c r="D518">
        <v>-2.8103034</v>
      </c>
      <c r="E518"/>
      <c r="F518"/>
      <c r="G518"/>
      <c r="Y518">
        <v>12387755102.041</v>
      </c>
      <c r="Z518">
        <v>12.162750000000001</v>
      </c>
      <c r="AA518">
        <v>-5.2130523000000002</v>
      </c>
      <c r="AB518"/>
      <c r="AC518"/>
      <c r="AD518"/>
    </row>
    <row r="519" spans="2:30" x14ac:dyDescent="0.25">
      <c r="B519">
        <v>12510204081.632999</v>
      </c>
      <c r="C519">
        <v>13.033446</v>
      </c>
      <c r="D519">
        <v>-3.5907087</v>
      </c>
      <c r="E519"/>
      <c r="F519"/>
      <c r="G519"/>
      <c r="Y519">
        <v>12510204081.632999</v>
      </c>
      <c r="Z519">
        <v>11.130424</v>
      </c>
      <c r="AA519">
        <v>-6.9157805000000003</v>
      </c>
      <c r="AB519"/>
      <c r="AC519"/>
      <c r="AD519"/>
    </row>
    <row r="520" spans="2:30" x14ac:dyDescent="0.25">
      <c r="B520">
        <v>12632653061.224001</v>
      </c>
      <c r="C520">
        <v>12.420468</v>
      </c>
      <c r="D520">
        <v>-5.2481112000000003</v>
      </c>
      <c r="E520"/>
      <c r="F520"/>
      <c r="G520"/>
      <c r="Y520">
        <v>12632653061.224001</v>
      </c>
      <c r="Z520">
        <v>8.4400454000000007</v>
      </c>
      <c r="AA520">
        <v>-10.754353</v>
      </c>
      <c r="AB520"/>
      <c r="AC520"/>
      <c r="AD520"/>
    </row>
    <row r="521" spans="2:30" x14ac:dyDescent="0.25">
      <c r="B521">
        <v>12755102040.816</v>
      </c>
      <c r="C521">
        <v>11.349119</v>
      </c>
      <c r="D521">
        <v>-7.5345472999999998</v>
      </c>
      <c r="E521"/>
      <c r="F521"/>
      <c r="G521"/>
      <c r="Y521">
        <v>12755102040.816</v>
      </c>
      <c r="Z521">
        <v>6.6654019</v>
      </c>
      <c r="AA521">
        <v>-14.713277</v>
      </c>
      <c r="AB521"/>
      <c r="AC521"/>
      <c r="AD521"/>
    </row>
    <row r="522" spans="2:30" x14ac:dyDescent="0.25">
      <c r="B522">
        <v>12877551020.408001</v>
      </c>
      <c r="C522">
        <v>9.2058926000000003</v>
      </c>
      <c r="D522">
        <v>-12.136918</v>
      </c>
      <c r="E522"/>
      <c r="F522"/>
      <c r="G522"/>
      <c r="Y522">
        <v>12877551020.408001</v>
      </c>
      <c r="Z522">
        <v>4.9232554000000004</v>
      </c>
      <c r="AA522">
        <v>-19.101467</v>
      </c>
      <c r="AB522"/>
      <c r="AC522"/>
      <c r="AD522"/>
    </row>
    <row r="523" spans="2:30" x14ac:dyDescent="0.25">
      <c r="B523">
        <v>13000000000</v>
      </c>
      <c r="C523">
        <v>7.3083571999999997</v>
      </c>
      <c r="D523">
        <v>-16.303180999999999</v>
      </c>
      <c r="E523"/>
      <c r="F523"/>
      <c r="G523"/>
      <c r="Y523">
        <v>13000000000</v>
      </c>
      <c r="Z523">
        <v>3.3022184000000001</v>
      </c>
      <c r="AA523">
        <v>-23.323665999999999</v>
      </c>
      <c r="AB523"/>
      <c r="AC523"/>
      <c r="AD523"/>
    </row>
    <row r="524" spans="2:30" x14ac:dyDescent="0.25">
      <c r="B524" s="73" t="s">
        <v>25</v>
      </c>
      <c r="Y524" t="s">
        <v>25</v>
      </c>
      <c r="Z524"/>
      <c r="AB524"/>
      <c r="AC524"/>
      <c r="AD524"/>
    </row>
    <row r="527" spans="2:30" x14ac:dyDescent="0.25">
      <c r="B527" s="73" t="s">
        <v>29</v>
      </c>
      <c r="Y527" s="73" t="s">
        <v>29</v>
      </c>
    </row>
    <row r="528" spans="2:30" x14ac:dyDescent="0.25">
      <c r="B528" s="73" t="s">
        <v>23</v>
      </c>
      <c r="C528" s="73" t="s">
        <v>293</v>
      </c>
      <c r="D528" s="73" t="s">
        <v>294</v>
      </c>
      <c r="Y528" s="73" t="s">
        <v>23</v>
      </c>
      <c r="Z528" s="73" t="s">
        <v>293</v>
      </c>
      <c r="AA528" s="73" t="s">
        <v>294</v>
      </c>
    </row>
    <row r="529" spans="2:27" x14ac:dyDescent="0.25">
      <c r="B529" s="73">
        <v>1000000000</v>
      </c>
      <c r="C529" s="73">
        <v>18.331406000000001</v>
      </c>
      <c r="D529" s="73">
        <v>3.3371599000000001</v>
      </c>
      <c r="Y529" s="73">
        <v>1000000000</v>
      </c>
      <c r="Z529" s="73">
        <v>21.325852999999999</v>
      </c>
      <c r="AA529" s="73">
        <v>4.9329915</v>
      </c>
    </row>
    <row r="530" spans="2:27" x14ac:dyDescent="0.25">
      <c r="B530" s="73">
        <v>1122448979.5918</v>
      </c>
      <c r="C530" s="73">
        <v>17.495173000000001</v>
      </c>
      <c r="D530" s="73">
        <v>3.0039636999999999</v>
      </c>
      <c r="Y530" s="73">
        <v>1122448979.5918</v>
      </c>
      <c r="Z530" s="73">
        <v>19.947956000000001</v>
      </c>
      <c r="AA530" s="73">
        <v>3.9968344999999998</v>
      </c>
    </row>
    <row r="531" spans="2:27" x14ac:dyDescent="0.25">
      <c r="B531" s="73">
        <v>1244897959.1837001</v>
      </c>
      <c r="C531" s="73">
        <v>16.709219000000001</v>
      </c>
      <c r="D531" s="73">
        <v>2.9880683000000001</v>
      </c>
      <c r="Y531" s="73">
        <v>1244897959.1837001</v>
      </c>
      <c r="Z531" s="73">
        <v>18.777981</v>
      </c>
      <c r="AA531" s="73">
        <v>3.5359221000000001</v>
      </c>
    </row>
    <row r="532" spans="2:27" x14ac:dyDescent="0.25">
      <c r="B532" s="73">
        <v>1367346938.7755001</v>
      </c>
      <c r="C532" s="73">
        <v>16.521614</v>
      </c>
      <c r="D532" s="73">
        <v>3.7359157000000001</v>
      </c>
      <c r="Y532" s="73">
        <v>1367346938.7755001</v>
      </c>
      <c r="Z532" s="73">
        <v>18.832298000000002</v>
      </c>
      <c r="AA532" s="73">
        <v>4.4453182</v>
      </c>
    </row>
    <row r="533" spans="2:27" x14ac:dyDescent="0.25">
      <c r="B533" s="73">
        <v>1489795918.3673</v>
      </c>
      <c r="C533" s="73">
        <v>16.435331000000001</v>
      </c>
      <c r="D533" s="73">
        <v>4.3474292999999999</v>
      </c>
      <c r="Y533" s="73">
        <v>1489795918.3673</v>
      </c>
      <c r="Z533" s="73">
        <v>18.995258</v>
      </c>
      <c r="AA533" s="73">
        <v>5.4126244000000003</v>
      </c>
    </row>
    <row r="534" spans="2:27" x14ac:dyDescent="0.25">
      <c r="B534" s="73">
        <v>1612244897.9591999</v>
      </c>
      <c r="C534" s="73">
        <v>16.641558</v>
      </c>
      <c r="D534" s="73">
        <v>5.0866803999999997</v>
      </c>
      <c r="Y534" s="73">
        <v>1612244897.9591999</v>
      </c>
      <c r="Z534" s="73">
        <v>19.235123000000002</v>
      </c>
      <c r="AA534" s="73">
        <v>6.2024565000000003</v>
      </c>
    </row>
    <row r="535" spans="2:27" x14ac:dyDescent="0.25">
      <c r="B535" s="73">
        <v>1734693877.5510001</v>
      </c>
      <c r="C535" s="73">
        <v>16.427226999999998</v>
      </c>
      <c r="D535" s="73">
        <v>5.0748366999999996</v>
      </c>
      <c r="Y535" s="73">
        <v>1734693877.5510001</v>
      </c>
      <c r="Z535" s="73">
        <v>19.067931999999999</v>
      </c>
      <c r="AA535" s="73">
        <v>6.4810265999999999</v>
      </c>
    </row>
    <row r="536" spans="2:27" x14ac:dyDescent="0.25">
      <c r="B536" s="73">
        <v>1857142857.1429</v>
      </c>
      <c r="C536" s="73">
        <v>16.065529000000002</v>
      </c>
      <c r="D536" s="73">
        <v>4.8400135000000004</v>
      </c>
      <c r="Y536" s="73">
        <v>1857142857.1429</v>
      </c>
      <c r="Z536" s="73">
        <v>18.127784999999999</v>
      </c>
      <c r="AA536" s="73">
        <v>5.6759972999999997</v>
      </c>
    </row>
    <row r="537" spans="2:27" x14ac:dyDescent="0.25">
      <c r="B537" s="73">
        <v>1979591836.7347</v>
      </c>
      <c r="C537" s="73">
        <v>15.166537</v>
      </c>
      <c r="D537" s="73">
        <v>4.0082879</v>
      </c>
      <c r="Y537" s="73">
        <v>1979591836.7347</v>
      </c>
      <c r="Z537" s="73">
        <v>16.974834000000001</v>
      </c>
      <c r="AA537" s="73">
        <v>4.8806995999999998</v>
      </c>
    </row>
    <row r="538" spans="2:27" x14ac:dyDescent="0.25">
      <c r="B538" s="73">
        <v>2102040816.3264999</v>
      </c>
      <c r="C538" s="73">
        <v>14.667789000000001</v>
      </c>
      <c r="D538" s="73">
        <v>3.5900837999999999</v>
      </c>
      <c r="Y538" s="73">
        <v>2102040816.3264999</v>
      </c>
      <c r="Z538" s="73">
        <v>16.572319</v>
      </c>
      <c r="AA538" s="73">
        <v>4.7086820999999999</v>
      </c>
    </row>
    <row r="539" spans="2:27" x14ac:dyDescent="0.25">
      <c r="B539" s="73">
        <v>2224489795.9183998</v>
      </c>
      <c r="C539" s="73">
        <v>14.293634000000001</v>
      </c>
      <c r="D539" s="73">
        <v>3.2710968999999999</v>
      </c>
      <c r="Y539" s="73">
        <v>2224489795.9183998</v>
      </c>
      <c r="Z539" s="73">
        <v>16.674075999999999</v>
      </c>
      <c r="AA539" s="73">
        <v>5.1132460000000002</v>
      </c>
    </row>
    <row r="540" spans="2:27" x14ac:dyDescent="0.25">
      <c r="B540" s="73">
        <v>2346938775.5102</v>
      </c>
      <c r="C540" s="73">
        <v>14.127383999999999</v>
      </c>
      <c r="D540" s="73">
        <v>2.9932563000000001</v>
      </c>
      <c r="Y540" s="73">
        <v>2346938775.5102</v>
      </c>
      <c r="Z540" s="73">
        <v>16.734256999999999</v>
      </c>
      <c r="AA540" s="73">
        <v>5.1164664999999996</v>
      </c>
    </row>
    <row r="541" spans="2:27" x14ac:dyDescent="0.25">
      <c r="B541" s="73">
        <v>2469387755.1020002</v>
      </c>
      <c r="C541" s="73">
        <v>14.397867</v>
      </c>
      <c r="D541" s="73">
        <v>3.3955326000000001</v>
      </c>
      <c r="Y541" s="73">
        <v>2469387755.1020002</v>
      </c>
      <c r="Z541" s="73">
        <v>17.198571999999999</v>
      </c>
      <c r="AA541" s="73">
        <v>5.8698068000000001</v>
      </c>
    </row>
    <row r="542" spans="2:27" x14ac:dyDescent="0.25">
      <c r="B542" s="73">
        <v>2591836734.6939001</v>
      </c>
      <c r="C542" s="73">
        <v>14.957601</v>
      </c>
      <c r="D542" s="73">
        <v>3.9749329000000002</v>
      </c>
      <c r="Y542" s="73">
        <v>2591836734.6939001</v>
      </c>
      <c r="Z542" s="73">
        <v>18.166979000000001</v>
      </c>
      <c r="AA542" s="73">
        <v>6.8165236</v>
      </c>
    </row>
    <row r="543" spans="2:27" x14ac:dyDescent="0.25">
      <c r="B543" s="73">
        <v>2714285714.2856998</v>
      </c>
      <c r="C543" s="73">
        <v>15.633884</v>
      </c>
      <c r="D543" s="73">
        <v>4.6911592000000004</v>
      </c>
      <c r="Y543" s="73">
        <v>2714285714.2856998</v>
      </c>
      <c r="Z543" s="73">
        <v>19.27704</v>
      </c>
      <c r="AA543" s="73">
        <v>7.9759945999999999</v>
      </c>
    </row>
    <row r="544" spans="2:27" x14ac:dyDescent="0.25">
      <c r="B544" s="73">
        <v>2836734693.8776002</v>
      </c>
      <c r="C544" s="73">
        <v>16.129822000000001</v>
      </c>
      <c r="D544" s="73">
        <v>5.1706175999999999</v>
      </c>
      <c r="Y544" s="73">
        <v>2836734693.8776002</v>
      </c>
      <c r="Z544" s="73">
        <v>19.655054</v>
      </c>
      <c r="AA544" s="73">
        <v>8.2503176000000007</v>
      </c>
    </row>
    <row r="545" spans="2:27" x14ac:dyDescent="0.25">
      <c r="B545" s="73">
        <v>2959183673.4693999</v>
      </c>
      <c r="C545" s="73">
        <v>16.853313</v>
      </c>
      <c r="D545" s="73">
        <v>5.6937604000000004</v>
      </c>
      <c r="Y545" s="73">
        <v>2959183673.4693999</v>
      </c>
      <c r="Z545" s="73">
        <v>19.975109</v>
      </c>
      <c r="AA545" s="73">
        <v>8.3933973000000002</v>
      </c>
    </row>
    <row r="546" spans="2:27" x14ac:dyDescent="0.25">
      <c r="B546" s="73">
        <v>3081632653.0612001</v>
      </c>
      <c r="C546" s="73">
        <v>17.116308</v>
      </c>
      <c r="D546" s="73">
        <v>5.9224329000000004</v>
      </c>
      <c r="Y546" s="73">
        <v>3081632653.0612001</v>
      </c>
      <c r="Z546" s="73">
        <v>18.872544999999999</v>
      </c>
      <c r="AA546" s="73">
        <v>7.1758708999999996</v>
      </c>
    </row>
    <row r="547" spans="2:27" x14ac:dyDescent="0.25">
      <c r="B547" s="73">
        <v>3204081632.6531</v>
      </c>
      <c r="C547" s="73">
        <v>17.253741999999999</v>
      </c>
      <c r="D547" s="73">
        <v>5.8117352000000002</v>
      </c>
      <c r="Y547" s="73">
        <v>3204081632.6531</v>
      </c>
      <c r="Z547" s="73">
        <v>17.494520000000001</v>
      </c>
      <c r="AA547" s="73">
        <v>5.5356936000000001</v>
      </c>
    </row>
    <row r="548" spans="2:27" x14ac:dyDescent="0.25">
      <c r="B548" s="73">
        <v>3326530612.2449002</v>
      </c>
      <c r="C548" s="73">
        <v>17.334167000000001</v>
      </c>
      <c r="D548" s="73">
        <v>5.8728107999999999</v>
      </c>
      <c r="Y548" s="73">
        <v>3326530612.2449002</v>
      </c>
      <c r="Z548" s="73">
        <v>15.547526</v>
      </c>
      <c r="AA548" s="73">
        <v>3.5024958000000002</v>
      </c>
    </row>
    <row r="549" spans="2:27" x14ac:dyDescent="0.25">
      <c r="B549" s="73">
        <v>3448979591.8367</v>
      </c>
      <c r="C549" s="73">
        <v>17.916843</v>
      </c>
      <c r="D549" s="73">
        <v>6.4290551999999996</v>
      </c>
      <c r="Y549" s="73">
        <v>3448979591.8367</v>
      </c>
      <c r="Z549" s="73">
        <v>15.474539</v>
      </c>
      <c r="AA549" s="73">
        <v>3.5200262000000002</v>
      </c>
    </row>
    <row r="550" spans="2:27" x14ac:dyDescent="0.25">
      <c r="B550" s="73">
        <v>3571428571.4285998</v>
      </c>
      <c r="C550" s="73">
        <v>17.780687</v>
      </c>
      <c r="D550" s="73">
        <v>6.1723137000000001</v>
      </c>
      <c r="Y550" s="73">
        <v>3571428571.4285998</v>
      </c>
      <c r="Z550" s="73">
        <v>15.785316</v>
      </c>
      <c r="AA550" s="73">
        <v>3.8377981000000001</v>
      </c>
    </row>
    <row r="551" spans="2:27" x14ac:dyDescent="0.25">
      <c r="B551" s="73">
        <v>3693877551.0204</v>
      </c>
      <c r="C551" s="73">
        <v>17.233422999999998</v>
      </c>
      <c r="D551" s="73">
        <v>5.6242738000000001</v>
      </c>
      <c r="Y551" s="73">
        <v>3693877551.0204</v>
      </c>
      <c r="Z551" s="73">
        <v>17.24663</v>
      </c>
      <c r="AA551" s="73">
        <v>5.6551051000000001</v>
      </c>
    </row>
    <row r="552" spans="2:27" x14ac:dyDescent="0.25">
      <c r="B552" s="73">
        <v>3816326530.6121998</v>
      </c>
      <c r="C552" s="73">
        <v>16.946016</v>
      </c>
      <c r="D552" s="73">
        <v>5.3109001999999998</v>
      </c>
      <c r="Y552" s="73">
        <v>3816326530.6121998</v>
      </c>
      <c r="Z552" s="73">
        <v>18.107545999999999</v>
      </c>
      <c r="AA552" s="73">
        <v>6.8423977000000002</v>
      </c>
    </row>
    <row r="553" spans="2:27" x14ac:dyDescent="0.25">
      <c r="B553" s="73">
        <v>3938775510.2041001</v>
      </c>
      <c r="C553" s="73">
        <v>16.807751</v>
      </c>
      <c r="D553" s="73">
        <v>5.1737232000000004</v>
      </c>
      <c r="Y553" s="73">
        <v>3938775510.2041001</v>
      </c>
      <c r="Z553" s="73">
        <v>19.168075999999999</v>
      </c>
      <c r="AA553" s="73">
        <v>8.3059186999999994</v>
      </c>
    </row>
    <row r="554" spans="2:27" x14ac:dyDescent="0.25">
      <c r="B554" s="73">
        <v>4061224489.7958999</v>
      </c>
      <c r="C554" s="73">
        <v>16.583805000000002</v>
      </c>
      <c r="D554" s="73">
        <v>4.9147543999999996</v>
      </c>
      <c r="Y554" s="73">
        <v>4061224489.7958999</v>
      </c>
      <c r="Z554" s="73">
        <v>20.191991999999999</v>
      </c>
      <c r="AA554" s="73">
        <v>9.5331144000000005</v>
      </c>
    </row>
    <row r="555" spans="2:27" x14ac:dyDescent="0.25">
      <c r="B555" s="73">
        <v>4183673469.3878002</v>
      </c>
      <c r="C555" s="73">
        <v>16.189526000000001</v>
      </c>
      <c r="D555" s="73">
        <v>4.4958239000000004</v>
      </c>
      <c r="Y555" s="73">
        <v>4183673469.3878002</v>
      </c>
      <c r="Z555" s="73">
        <v>21.584757</v>
      </c>
      <c r="AA555" s="73">
        <v>11.001175999999999</v>
      </c>
    </row>
    <row r="556" spans="2:27" x14ac:dyDescent="0.25">
      <c r="B556" s="73">
        <v>4306122448.9796</v>
      </c>
      <c r="C556" s="73">
        <v>16.333693</v>
      </c>
      <c r="D556" s="73">
        <v>4.6881846999999999</v>
      </c>
      <c r="Y556" s="73">
        <v>4306122448.9796</v>
      </c>
      <c r="Z556" s="73">
        <v>22.387592000000001</v>
      </c>
      <c r="AA556" s="73">
        <v>11.868793</v>
      </c>
    </row>
    <row r="557" spans="2:27" x14ac:dyDescent="0.25">
      <c r="B557" s="73">
        <v>4428571428.5713997</v>
      </c>
      <c r="C557" s="73">
        <v>16.243981999999999</v>
      </c>
      <c r="D557" s="73">
        <v>4.5345268000000001</v>
      </c>
      <c r="Y557" s="73">
        <v>4428571428.5713997</v>
      </c>
      <c r="Z557" s="73">
        <v>22.833749999999998</v>
      </c>
      <c r="AA557" s="73">
        <v>12.258464</v>
      </c>
    </row>
    <row r="558" spans="2:27" x14ac:dyDescent="0.25">
      <c r="B558" s="73">
        <v>4551020408.1632996</v>
      </c>
      <c r="C558" s="73">
        <v>15.923009</v>
      </c>
      <c r="D558" s="73">
        <v>4.2646217000000002</v>
      </c>
      <c r="Y558" s="73">
        <v>4551020408.1632996</v>
      </c>
      <c r="Z558" s="73">
        <v>22.886799</v>
      </c>
      <c r="AA558" s="73">
        <v>12.28548</v>
      </c>
    </row>
    <row r="559" spans="2:27" x14ac:dyDescent="0.25">
      <c r="B559" s="73">
        <v>4673469387.7551003</v>
      </c>
      <c r="C559" s="73">
        <v>15.49826</v>
      </c>
      <c r="D559" s="73">
        <v>3.9674037000000002</v>
      </c>
      <c r="Y559" s="73">
        <v>4673469387.7551003</v>
      </c>
      <c r="Z559" s="73">
        <v>24.572251999999999</v>
      </c>
      <c r="AA559" s="73">
        <v>13.972352000000001</v>
      </c>
    </row>
    <row r="560" spans="2:27" x14ac:dyDescent="0.25">
      <c r="B560" s="73">
        <v>4795918367.3469</v>
      </c>
      <c r="C560" s="73">
        <v>15.259809000000001</v>
      </c>
      <c r="D560" s="73">
        <v>3.8551468999999998</v>
      </c>
      <c r="Y560" s="73">
        <v>4795918367.3469</v>
      </c>
      <c r="Z560" s="73">
        <v>25.573716999999998</v>
      </c>
      <c r="AA560" s="73">
        <v>14.952997999999999</v>
      </c>
    </row>
    <row r="561" spans="2:27" x14ac:dyDescent="0.25">
      <c r="B561" s="73">
        <v>4918367346.9387999</v>
      </c>
      <c r="C561" s="73">
        <v>14.965741</v>
      </c>
      <c r="D561" s="73">
        <v>3.6784029</v>
      </c>
      <c r="Y561" s="73">
        <v>4918367346.9387999</v>
      </c>
      <c r="Z561" s="73">
        <v>25.592295</v>
      </c>
      <c r="AA561" s="73">
        <v>14.989205</v>
      </c>
    </row>
    <row r="562" spans="2:27" x14ac:dyDescent="0.25">
      <c r="B562" s="73">
        <v>5040816326.5305996</v>
      </c>
      <c r="C562" s="73">
        <v>15.008001</v>
      </c>
      <c r="D562" s="73">
        <v>3.8260689000000001</v>
      </c>
      <c r="Y562" s="73">
        <v>5040816326.5305996</v>
      </c>
      <c r="Z562" s="73">
        <v>24.040565000000001</v>
      </c>
      <c r="AA562" s="73">
        <v>13.423120000000001</v>
      </c>
    </row>
    <row r="563" spans="2:27" x14ac:dyDescent="0.25">
      <c r="B563" s="73">
        <v>5163265306.1224003</v>
      </c>
      <c r="C563" s="73">
        <v>15.682613999999999</v>
      </c>
      <c r="D563" s="73">
        <v>4.7886248</v>
      </c>
      <c r="Y563" s="73">
        <v>5163265306.1224003</v>
      </c>
      <c r="Z563" s="73">
        <v>22.005597999999999</v>
      </c>
      <c r="AA563" s="73">
        <v>11.549003000000001</v>
      </c>
    </row>
    <row r="564" spans="2:27" x14ac:dyDescent="0.25">
      <c r="B564" s="73">
        <v>5285714285.7143002</v>
      </c>
      <c r="C564" s="73">
        <v>16.536963</v>
      </c>
      <c r="D564" s="73">
        <v>5.6737108000000003</v>
      </c>
      <c r="Y564" s="73">
        <v>5285714285.7143002</v>
      </c>
      <c r="Z564" s="73">
        <v>20.638002</v>
      </c>
      <c r="AA564" s="73">
        <v>10.168590999999999</v>
      </c>
    </row>
    <row r="565" spans="2:27" x14ac:dyDescent="0.25">
      <c r="B565" s="73">
        <v>5408163265.3060999</v>
      </c>
      <c r="C565" s="73">
        <v>17.540908999999999</v>
      </c>
      <c r="D565" s="73">
        <v>6.8342327999999997</v>
      </c>
      <c r="Y565" s="73">
        <v>5408163265.3060999</v>
      </c>
      <c r="Z565" s="73">
        <v>19.462578000000001</v>
      </c>
      <c r="AA565" s="73">
        <v>9.1452837000000002</v>
      </c>
    </row>
    <row r="566" spans="2:27" x14ac:dyDescent="0.25">
      <c r="B566" s="73">
        <v>5530612244.8979998</v>
      </c>
      <c r="C566" s="73">
        <v>18.222673</v>
      </c>
      <c r="D566" s="73">
        <v>7.6166801</v>
      </c>
      <c r="Y566" s="73">
        <v>5530612244.8979998</v>
      </c>
      <c r="Z566" s="73">
        <v>19.344418999999998</v>
      </c>
      <c r="AA566" s="73">
        <v>9.1388283000000001</v>
      </c>
    </row>
    <row r="567" spans="2:27" x14ac:dyDescent="0.25">
      <c r="B567" s="73">
        <v>5653061224.4898005</v>
      </c>
      <c r="C567" s="73">
        <v>18.584332</v>
      </c>
      <c r="D567" s="73">
        <v>8.1166181999999996</v>
      </c>
      <c r="Y567" s="73">
        <v>5653061224.4898005</v>
      </c>
      <c r="Z567" s="73">
        <v>19.306334</v>
      </c>
      <c r="AA567" s="73">
        <v>9.2304068000000008</v>
      </c>
    </row>
    <row r="568" spans="2:27" x14ac:dyDescent="0.25">
      <c r="B568" s="73">
        <v>5775510204.0816002</v>
      </c>
      <c r="C568" s="73">
        <v>18.838875000000002</v>
      </c>
      <c r="D568" s="73">
        <v>8.4623051</v>
      </c>
      <c r="Y568" s="73">
        <v>5775510204.0816002</v>
      </c>
      <c r="Z568" s="73">
        <v>19.50938</v>
      </c>
      <c r="AA568" s="73">
        <v>9.5334854</v>
      </c>
    </row>
    <row r="569" spans="2:27" x14ac:dyDescent="0.25">
      <c r="B569" s="73">
        <v>5897959183.6735001</v>
      </c>
      <c r="C569" s="73">
        <v>18.806175</v>
      </c>
      <c r="D569" s="73">
        <v>8.4840488000000001</v>
      </c>
      <c r="Y569" s="73">
        <v>5897959183.6735001</v>
      </c>
      <c r="Z569" s="73">
        <v>19.262844000000001</v>
      </c>
      <c r="AA569" s="73">
        <v>9.3056269</v>
      </c>
    </row>
    <row r="570" spans="2:27" x14ac:dyDescent="0.25">
      <c r="B570" s="73">
        <v>6020408163.2652998</v>
      </c>
      <c r="C570" s="73">
        <v>19.128937000000001</v>
      </c>
      <c r="D570" s="73">
        <v>8.8366012999999999</v>
      </c>
      <c r="Y570" s="73">
        <v>6020408163.2652998</v>
      </c>
      <c r="Z570" s="73">
        <v>19.781321999999999</v>
      </c>
      <c r="AA570" s="73">
        <v>9.8180026999999992</v>
      </c>
    </row>
    <row r="571" spans="2:27" x14ac:dyDescent="0.25">
      <c r="B571" s="73">
        <v>6142857142.8570995</v>
      </c>
      <c r="C571" s="73">
        <v>19.954581999999998</v>
      </c>
      <c r="D571" s="73">
        <v>9.6000042000000008</v>
      </c>
      <c r="Y571" s="73">
        <v>6142857142.8570995</v>
      </c>
      <c r="Z571" s="73">
        <v>20.909829999999999</v>
      </c>
      <c r="AA571" s="73">
        <v>10.819100000000001</v>
      </c>
    </row>
    <row r="572" spans="2:27" x14ac:dyDescent="0.25">
      <c r="B572" s="73">
        <v>6265306122.4490004</v>
      </c>
      <c r="C572" s="73">
        <v>20.731787000000001</v>
      </c>
      <c r="D572" s="73">
        <v>10.308676999999999</v>
      </c>
      <c r="Y572" s="73">
        <v>6265306122.4490004</v>
      </c>
      <c r="Z572" s="73">
        <v>21.623370999999999</v>
      </c>
      <c r="AA572" s="73">
        <v>11.420506</v>
      </c>
    </row>
    <row r="573" spans="2:27" x14ac:dyDescent="0.25">
      <c r="B573" s="73">
        <v>6387755102.0408001</v>
      </c>
      <c r="C573" s="73">
        <v>20.839127999999999</v>
      </c>
      <c r="D573" s="73">
        <v>10.383827999999999</v>
      </c>
      <c r="Y573" s="73">
        <v>6387755102.0408001</v>
      </c>
      <c r="Z573" s="73">
        <v>21.890284999999999</v>
      </c>
      <c r="AA573" s="73">
        <v>11.605185000000001</v>
      </c>
    </row>
    <row r="574" spans="2:27" x14ac:dyDescent="0.25">
      <c r="B574" s="73">
        <v>6510204081.6327</v>
      </c>
      <c r="C574" s="73">
        <v>19.983944000000001</v>
      </c>
      <c r="D574" s="73">
        <v>9.5384034999999994</v>
      </c>
      <c r="Y574" s="73">
        <v>6510204081.6327</v>
      </c>
      <c r="Z574" s="73">
        <v>21.367445</v>
      </c>
      <c r="AA574" s="73">
        <v>11.091377</v>
      </c>
    </row>
    <row r="575" spans="2:27" x14ac:dyDescent="0.25">
      <c r="B575" s="73">
        <v>6632653061.2244997</v>
      </c>
      <c r="C575" s="73">
        <v>18.904865000000001</v>
      </c>
      <c r="D575" s="73">
        <v>8.4336862999999997</v>
      </c>
      <c r="Y575" s="73">
        <v>6632653061.2244997</v>
      </c>
      <c r="Z575" s="73">
        <v>20.637409000000002</v>
      </c>
      <c r="AA575" s="73">
        <v>10.278446000000001</v>
      </c>
    </row>
    <row r="576" spans="2:27" x14ac:dyDescent="0.25">
      <c r="B576" s="73">
        <v>6755102040.8163004</v>
      </c>
      <c r="C576" s="73">
        <v>17.680047999999999</v>
      </c>
      <c r="D576" s="73">
        <v>7.1404119000000001</v>
      </c>
      <c r="Y576" s="73">
        <v>6755102040.8163004</v>
      </c>
      <c r="Z576" s="73">
        <v>19.510994</v>
      </c>
      <c r="AA576" s="73">
        <v>9.1051245000000005</v>
      </c>
    </row>
    <row r="577" spans="2:27" x14ac:dyDescent="0.25">
      <c r="B577" s="73">
        <v>6877551020.4082003</v>
      </c>
      <c r="C577" s="73">
        <v>16.897043</v>
      </c>
      <c r="D577" s="73">
        <v>6.3838048000000001</v>
      </c>
      <c r="Y577" s="73">
        <v>6877551020.4082003</v>
      </c>
      <c r="Z577" s="73">
        <v>18.607638999999999</v>
      </c>
      <c r="AA577" s="73">
        <v>8.1655092000000007</v>
      </c>
    </row>
    <row r="578" spans="2:27" x14ac:dyDescent="0.25">
      <c r="B578" s="73">
        <v>7000000000</v>
      </c>
      <c r="C578" s="73">
        <v>16.318519999999999</v>
      </c>
      <c r="D578" s="73">
        <v>5.8056631000000003</v>
      </c>
      <c r="Y578" s="73">
        <v>7000000000</v>
      </c>
      <c r="Z578" s="73">
        <v>18.100259999999999</v>
      </c>
      <c r="AA578" s="73">
        <v>7.6693844999999996</v>
      </c>
    </row>
    <row r="579" spans="2:27" x14ac:dyDescent="0.25">
      <c r="B579" s="73">
        <v>7122448979.5917997</v>
      </c>
      <c r="C579" s="73">
        <v>15.870964000000001</v>
      </c>
      <c r="D579" s="73">
        <v>5.2383088999999998</v>
      </c>
      <c r="Y579" s="73">
        <v>7122448979.5917997</v>
      </c>
      <c r="Z579" s="73">
        <v>17.252452999999999</v>
      </c>
      <c r="AA579" s="73">
        <v>6.6644382000000002</v>
      </c>
    </row>
    <row r="580" spans="2:27" x14ac:dyDescent="0.25">
      <c r="B580" s="73">
        <v>7244897959.1836996</v>
      </c>
      <c r="C580" s="73">
        <v>15.414764999999999</v>
      </c>
      <c r="D580" s="73">
        <v>4.6822162000000001</v>
      </c>
      <c r="Y580" s="73">
        <v>7244897959.1836996</v>
      </c>
      <c r="Z580" s="73">
        <v>16.599492999999999</v>
      </c>
      <c r="AA580" s="73">
        <v>5.9649453000000001</v>
      </c>
    </row>
    <row r="581" spans="2:27" x14ac:dyDescent="0.25">
      <c r="B581" s="73">
        <v>7367346938.7755003</v>
      </c>
      <c r="C581" s="73">
        <v>14.67872</v>
      </c>
      <c r="D581" s="73">
        <v>3.7973056000000001</v>
      </c>
      <c r="Y581" s="73">
        <v>7367346938.7755003</v>
      </c>
      <c r="Z581" s="73">
        <v>15.414459000000001</v>
      </c>
      <c r="AA581" s="73">
        <v>4.6476344999999997</v>
      </c>
    </row>
    <row r="582" spans="2:27" x14ac:dyDescent="0.25">
      <c r="B582" s="73">
        <v>7489795918.3673</v>
      </c>
      <c r="C582" s="73">
        <v>14.428343999999999</v>
      </c>
      <c r="D582" s="73">
        <v>3.5669816000000001</v>
      </c>
      <c r="Y582" s="73">
        <v>7489795918.3673</v>
      </c>
      <c r="Z582" s="73">
        <v>14.826618</v>
      </c>
      <c r="AA582" s="73">
        <v>4.0806341000000002</v>
      </c>
    </row>
    <row r="583" spans="2:27" x14ac:dyDescent="0.25">
      <c r="B583" s="73">
        <v>7612244897.9591999</v>
      </c>
      <c r="C583" s="73">
        <v>13.864338</v>
      </c>
      <c r="D583" s="73">
        <v>2.7579772</v>
      </c>
      <c r="Y583" s="73">
        <v>7612244897.9591999</v>
      </c>
      <c r="Z583" s="73">
        <v>13.718685000000001</v>
      </c>
      <c r="AA583" s="73">
        <v>2.7737867999999999</v>
      </c>
    </row>
    <row r="584" spans="2:27" x14ac:dyDescent="0.25">
      <c r="B584" s="73">
        <v>7734693877.5509996</v>
      </c>
      <c r="C584" s="73">
        <v>13.788830000000001</v>
      </c>
      <c r="D584" s="73">
        <v>2.5156035000000001</v>
      </c>
      <c r="Y584" s="73">
        <v>7734693877.5509996</v>
      </c>
      <c r="Z584" s="73">
        <v>13.191974999999999</v>
      </c>
      <c r="AA584" s="73">
        <v>2.0595362000000002</v>
      </c>
    </row>
    <row r="585" spans="2:27" x14ac:dyDescent="0.25">
      <c r="B585" s="73">
        <v>7857142857.1429005</v>
      </c>
      <c r="C585" s="73">
        <v>13.771684</v>
      </c>
      <c r="D585" s="73">
        <v>2.3272197000000001</v>
      </c>
      <c r="Y585" s="73">
        <v>7857142857.1429005</v>
      </c>
      <c r="Z585" s="73">
        <v>12.733503000000001</v>
      </c>
      <c r="AA585" s="73">
        <v>1.4303972</v>
      </c>
    </row>
    <row r="586" spans="2:27" x14ac:dyDescent="0.25">
      <c r="B586" s="73">
        <v>7979591836.7347002</v>
      </c>
      <c r="C586" s="73">
        <v>13.802277</v>
      </c>
      <c r="D586" s="73">
        <v>1.8273263</v>
      </c>
      <c r="Y586" s="73">
        <v>7979591836.7347002</v>
      </c>
      <c r="Z586" s="73">
        <v>12.559646000000001</v>
      </c>
      <c r="AA586" s="73">
        <v>0.50138205000000002</v>
      </c>
    </row>
    <row r="587" spans="2:27" x14ac:dyDescent="0.25">
      <c r="B587" s="73">
        <v>8102040816.3264999</v>
      </c>
      <c r="C587" s="73">
        <v>13.934257000000001</v>
      </c>
      <c r="D587" s="73">
        <v>1.5021944</v>
      </c>
      <c r="Y587" s="73">
        <v>8102040816.3264999</v>
      </c>
      <c r="Z587" s="73">
        <v>12.457998999999999</v>
      </c>
      <c r="AA587" s="73">
        <v>7.5392722999999995E-2</v>
      </c>
    </row>
    <row r="588" spans="2:27" x14ac:dyDescent="0.25">
      <c r="B588" s="73">
        <v>8224489795.9183998</v>
      </c>
      <c r="C588" s="73">
        <v>14.011991999999999</v>
      </c>
      <c r="D588" s="73">
        <v>0.99473493999999996</v>
      </c>
      <c r="Y588" s="73">
        <v>8224489795.9183998</v>
      </c>
      <c r="Z588" s="73">
        <v>12.517393999999999</v>
      </c>
      <c r="AA588" s="73">
        <v>-0.57091307999999996</v>
      </c>
    </row>
    <row r="589" spans="2:27" x14ac:dyDescent="0.25">
      <c r="B589" s="73">
        <v>8346938775.5101995</v>
      </c>
      <c r="C589" s="73">
        <v>14.167384</v>
      </c>
      <c r="D589" s="73">
        <v>0.96315174999999997</v>
      </c>
      <c r="Y589" s="73">
        <v>8346938775.5101995</v>
      </c>
      <c r="Z589" s="73">
        <v>12.522404</v>
      </c>
      <c r="AA589" s="73">
        <v>-0.60565513000000004</v>
      </c>
    </row>
    <row r="590" spans="2:27" x14ac:dyDescent="0.25">
      <c r="B590" s="73">
        <v>8469387755.1020002</v>
      </c>
      <c r="C590" s="73">
        <v>13.457738000000001</v>
      </c>
      <c r="D590" s="73">
        <v>-0.63736623999999997</v>
      </c>
      <c r="Y590" s="73">
        <v>8469387755.1020002</v>
      </c>
      <c r="Z590" s="73">
        <v>12.803934</v>
      </c>
      <c r="AA590" s="73">
        <v>-1.2804538000000001</v>
      </c>
    </row>
    <row r="591" spans="2:27" x14ac:dyDescent="0.25">
      <c r="B591" s="73">
        <v>8591836734.6938992</v>
      </c>
      <c r="C591" s="73">
        <v>13.474926</v>
      </c>
      <c r="D591" s="73">
        <v>-0.85242843999999995</v>
      </c>
      <c r="Y591" s="73">
        <v>8591836734.6938992</v>
      </c>
      <c r="Z591" s="73">
        <v>12.843603</v>
      </c>
      <c r="AA591" s="73">
        <v>-1.3477513999999999</v>
      </c>
    </row>
    <row r="592" spans="2:27" x14ac:dyDescent="0.25">
      <c r="B592" s="73">
        <v>8714285714.2856998</v>
      </c>
      <c r="C592" s="73">
        <v>12.638631999999999</v>
      </c>
      <c r="D592" s="73">
        <v>-2.5414425999999999</v>
      </c>
      <c r="Y592" s="73">
        <v>8714285714.2856998</v>
      </c>
      <c r="Z592" s="73">
        <v>13.505502999999999</v>
      </c>
      <c r="AA592" s="73">
        <v>-1.5316143</v>
      </c>
    </row>
    <row r="593" spans="2:27" x14ac:dyDescent="0.25">
      <c r="B593" s="73">
        <v>8836734693.8775997</v>
      </c>
      <c r="C593" s="73">
        <v>11.877865999999999</v>
      </c>
      <c r="D593" s="73">
        <v>-3.8667346999999999</v>
      </c>
      <c r="Y593" s="73">
        <v>8836734693.8775997</v>
      </c>
      <c r="Z593" s="73">
        <v>13.034366</v>
      </c>
      <c r="AA593" s="73">
        <v>-2.5121326000000002</v>
      </c>
    </row>
    <row r="594" spans="2:27" x14ac:dyDescent="0.25">
      <c r="B594" s="73">
        <v>8959183673.4694004</v>
      </c>
      <c r="C594" s="73">
        <v>11.245388</v>
      </c>
      <c r="D594" s="73">
        <v>-5.0980686999999998</v>
      </c>
      <c r="Y594" s="73">
        <v>8959183673.4694004</v>
      </c>
      <c r="Z594" s="73">
        <v>13.871055</v>
      </c>
      <c r="AA594" s="73">
        <v>-2.0146302999999999</v>
      </c>
    </row>
    <row r="595" spans="2:27" x14ac:dyDescent="0.25">
      <c r="B595" s="73">
        <v>9081632653.0611992</v>
      </c>
      <c r="C595" s="73">
        <v>9.9511070000000004</v>
      </c>
      <c r="D595" s="73">
        <v>-7.3762283000000002</v>
      </c>
      <c r="Y595" s="73">
        <v>9081632653.0611992</v>
      </c>
      <c r="Z595" s="73">
        <v>12.203208</v>
      </c>
      <c r="AA595" s="73">
        <v>-4.3857355</v>
      </c>
    </row>
    <row r="596" spans="2:27" x14ac:dyDescent="0.25">
      <c r="B596" s="73">
        <v>9204081632.6530991</v>
      </c>
      <c r="C596" s="73">
        <v>10.775187000000001</v>
      </c>
      <c r="D596" s="73">
        <v>-5.9050817000000002</v>
      </c>
      <c r="Y596" s="73">
        <v>9204081632.6530991</v>
      </c>
      <c r="Z596" s="73">
        <v>13.455412000000001</v>
      </c>
      <c r="AA596" s="73">
        <v>-2.3196311000000001</v>
      </c>
    </row>
    <row r="597" spans="2:27" x14ac:dyDescent="0.25">
      <c r="B597" s="73">
        <v>9326530612.2448997</v>
      </c>
      <c r="C597" s="73">
        <v>8.8556565999999997</v>
      </c>
      <c r="D597" s="73">
        <v>-9.0841598999999995</v>
      </c>
      <c r="Y597" s="73">
        <v>9326530612.2448997</v>
      </c>
      <c r="Z597" s="73">
        <v>11.143762000000001</v>
      </c>
      <c r="AA597" s="73">
        <v>-5.8154253999999996</v>
      </c>
    </row>
    <row r="598" spans="2:27" x14ac:dyDescent="0.25">
      <c r="B598" s="73">
        <v>9448979591.8367004</v>
      </c>
      <c r="C598" s="73">
        <v>10.933042</v>
      </c>
      <c r="D598" s="73">
        <v>-5.6807651999999997</v>
      </c>
      <c r="Y598" s="73">
        <v>9448979591.8367004</v>
      </c>
      <c r="Z598" s="73">
        <v>13.115460000000001</v>
      </c>
      <c r="AA598" s="73">
        <v>-2.6917727</v>
      </c>
    </row>
    <row r="599" spans="2:27" x14ac:dyDescent="0.25">
      <c r="B599" s="73">
        <v>9571428571.4286003</v>
      </c>
      <c r="C599" s="73">
        <v>9.6450452999999996</v>
      </c>
      <c r="D599" s="73">
        <v>-8.1056614000000007</v>
      </c>
      <c r="Y599" s="73">
        <v>9571428571.4286003</v>
      </c>
      <c r="Z599" s="73">
        <v>12.204074</v>
      </c>
      <c r="AA599" s="73">
        <v>-4.6597809999999997</v>
      </c>
    </row>
    <row r="600" spans="2:27" x14ac:dyDescent="0.25">
      <c r="B600" s="73">
        <v>9693877551.0203991</v>
      </c>
      <c r="C600" s="73">
        <v>11.230797000000001</v>
      </c>
      <c r="D600" s="73">
        <v>-5.4758725000000004</v>
      </c>
      <c r="Y600" s="73">
        <v>9693877551.0203991</v>
      </c>
      <c r="Z600" s="73">
        <v>15.423982000000001</v>
      </c>
      <c r="AA600" s="73">
        <v>-0.70705116000000001</v>
      </c>
    </row>
    <row r="601" spans="2:27" x14ac:dyDescent="0.25">
      <c r="B601" s="73">
        <v>9816326530.6121998</v>
      </c>
      <c r="C601" s="73">
        <v>10.095955</v>
      </c>
      <c r="D601" s="73">
        <v>-7.3585291000000002</v>
      </c>
      <c r="Y601" s="73">
        <v>9816326530.6121998</v>
      </c>
      <c r="Z601" s="73">
        <v>17.007380999999999</v>
      </c>
      <c r="AA601" s="73">
        <v>0.51279324000000004</v>
      </c>
    </row>
    <row r="602" spans="2:27" x14ac:dyDescent="0.25">
      <c r="B602" s="73">
        <v>9938775510.2040997</v>
      </c>
      <c r="C602" s="73">
        <v>11.119554000000001</v>
      </c>
      <c r="D602" s="73">
        <v>-6.0687819000000003</v>
      </c>
      <c r="Y602" s="73">
        <v>9938775510.2040997</v>
      </c>
      <c r="Z602" s="73">
        <v>17.742571000000002</v>
      </c>
      <c r="AA602" s="73">
        <v>1.1542243000000001</v>
      </c>
    </row>
    <row r="603" spans="2:27" x14ac:dyDescent="0.25">
      <c r="B603" s="73">
        <v>10061224489.796</v>
      </c>
      <c r="C603" s="73">
        <v>11.067254</v>
      </c>
      <c r="D603" s="73">
        <v>-6.2902842000000003</v>
      </c>
      <c r="Y603" s="73">
        <v>10061224489.796</v>
      </c>
      <c r="Z603" s="73">
        <v>18.381788</v>
      </c>
      <c r="AA603" s="73">
        <v>1.8806727999999999</v>
      </c>
    </row>
    <row r="604" spans="2:27" x14ac:dyDescent="0.25">
      <c r="B604" s="73">
        <v>10183673469.388</v>
      </c>
      <c r="C604" s="73">
        <v>10.994138</v>
      </c>
      <c r="D604" s="73">
        <v>-6.4610300000000001</v>
      </c>
      <c r="Y604" s="73">
        <v>10183673469.388</v>
      </c>
      <c r="Z604" s="73">
        <v>16.338550999999999</v>
      </c>
      <c r="AA604" s="73">
        <v>-0.63702088999999995</v>
      </c>
    </row>
    <row r="605" spans="2:27" x14ac:dyDescent="0.25">
      <c r="B605" s="73">
        <v>10306122448.98</v>
      </c>
      <c r="C605" s="73">
        <v>12.426918000000001</v>
      </c>
      <c r="D605" s="73">
        <v>-4.3649763999999998</v>
      </c>
      <c r="Y605" s="73">
        <v>10306122448.98</v>
      </c>
      <c r="Z605" s="73">
        <v>18.116067999999999</v>
      </c>
      <c r="AA605" s="73">
        <v>1.7287226</v>
      </c>
    </row>
    <row r="606" spans="2:27" x14ac:dyDescent="0.25">
      <c r="B606" s="73">
        <v>10428571428.570999</v>
      </c>
      <c r="C606" s="73">
        <v>12.430592000000001</v>
      </c>
      <c r="D606" s="73">
        <v>-4.6280532000000001</v>
      </c>
      <c r="Y606" s="73">
        <v>10428571428.570999</v>
      </c>
      <c r="Z606" s="73">
        <v>16.673155000000001</v>
      </c>
      <c r="AA606" s="73">
        <v>-9.4437800000000002E-2</v>
      </c>
    </row>
    <row r="607" spans="2:27" x14ac:dyDescent="0.25">
      <c r="B607" s="73">
        <v>10551020408.163</v>
      </c>
      <c r="C607" s="73">
        <v>13.020398999999999</v>
      </c>
      <c r="D607" s="73">
        <v>-3.736532</v>
      </c>
      <c r="Y607" s="73">
        <v>10551020408.163</v>
      </c>
      <c r="Z607" s="73">
        <v>15.386457999999999</v>
      </c>
      <c r="AA607" s="73">
        <v>-1.8472451999999999</v>
      </c>
    </row>
    <row r="608" spans="2:27" x14ac:dyDescent="0.25">
      <c r="B608" s="73">
        <v>10673469387.754999</v>
      </c>
      <c r="C608" s="73">
        <v>11.248322</v>
      </c>
      <c r="D608" s="73">
        <v>-6.3886336999999997</v>
      </c>
      <c r="Y608" s="73">
        <v>10673469387.754999</v>
      </c>
      <c r="Z608" s="73">
        <v>13.645057</v>
      </c>
      <c r="AA608" s="73">
        <v>-4.1249905</v>
      </c>
    </row>
    <row r="609" spans="2:27" x14ac:dyDescent="0.25">
      <c r="B609" s="73">
        <v>10795918367.347</v>
      </c>
      <c r="C609" s="73">
        <v>12.119555</v>
      </c>
      <c r="D609" s="73">
        <v>-5.1776666999999996</v>
      </c>
      <c r="Y609" s="73">
        <v>10795918367.347</v>
      </c>
      <c r="Z609" s="73">
        <v>12.255020999999999</v>
      </c>
      <c r="AA609" s="73">
        <v>-6.0808939999999998</v>
      </c>
    </row>
    <row r="610" spans="2:27" x14ac:dyDescent="0.25">
      <c r="B610" s="73">
        <v>10918367346.938999</v>
      </c>
      <c r="C610" s="73">
        <v>11.521125</v>
      </c>
      <c r="D610" s="73">
        <v>-6.1120405</v>
      </c>
      <c r="Y610" s="73">
        <v>10918367346.938999</v>
      </c>
      <c r="Z610" s="73">
        <v>11.847079000000001</v>
      </c>
      <c r="AA610" s="73">
        <v>-6.6116165999999996</v>
      </c>
    </row>
    <row r="611" spans="2:27" x14ac:dyDescent="0.25">
      <c r="B611" s="73">
        <v>11040816326.531</v>
      </c>
      <c r="C611" s="73">
        <v>10.899741000000001</v>
      </c>
      <c r="D611" s="73">
        <v>-7.1525268999999998</v>
      </c>
      <c r="Y611" s="73">
        <v>11040816326.531</v>
      </c>
      <c r="Z611" s="73">
        <v>8.6028357</v>
      </c>
      <c r="AA611" s="73">
        <v>-11.438813</v>
      </c>
    </row>
    <row r="612" spans="2:27" x14ac:dyDescent="0.25">
      <c r="B612" s="73">
        <v>11163265306.122</v>
      </c>
      <c r="C612" s="73">
        <v>9.8849058000000003</v>
      </c>
      <c r="D612" s="73">
        <v>-8.6734638000000004</v>
      </c>
      <c r="Y612" s="73">
        <v>11163265306.122</v>
      </c>
      <c r="Z612" s="73">
        <v>7.4177379999999999</v>
      </c>
      <c r="AA612" s="73">
        <v>-13.014345</v>
      </c>
    </row>
    <row r="613" spans="2:27" x14ac:dyDescent="0.25">
      <c r="B613" s="73">
        <v>11285714285.714001</v>
      </c>
      <c r="C613" s="73">
        <v>8.8381033000000002</v>
      </c>
      <c r="D613" s="73">
        <v>-10.620283000000001</v>
      </c>
      <c r="Y613" s="73">
        <v>11285714285.714001</v>
      </c>
      <c r="Z613" s="73">
        <v>5.7171596999999998</v>
      </c>
      <c r="AA613" s="73">
        <v>-16.226545000000002</v>
      </c>
    </row>
    <row r="614" spans="2:27" x14ac:dyDescent="0.25">
      <c r="B614" s="73">
        <v>11408163265.306</v>
      </c>
      <c r="C614" s="73">
        <v>8.4272375000000004</v>
      </c>
      <c r="D614" s="73">
        <v>-11.397128</v>
      </c>
      <c r="Y614" s="73">
        <v>11408163265.306</v>
      </c>
      <c r="Z614" s="73">
        <v>5.2162303999999997</v>
      </c>
      <c r="AA614" s="73">
        <v>-17.404087000000001</v>
      </c>
    </row>
    <row r="615" spans="2:27" x14ac:dyDescent="0.25">
      <c r="B615" s="73">
        <v>11530612244.898001</v>
      </c>
      <c r="C615" s="73">
        <v>7.1783266000000001</v>
      </c>
      <c r="D615" s="73">
        <v>-13.744532</v>
      </c>
      <c r="Y615" s="73">
        <v>11530612244.898001</v>
      </c>
      <c r="Z615" s="73">
        <v>3.7991326000000001</v>
      </c>
      <c r="AA615" s="73">
        <v>-20.358841000000002</v>
      </c>
    </row>
    <row r="616" spans="2:27" x14ac:dyDescent="0.25">
      <c r="B616" s="73">
        <v>11653061224.49</v>
      </c>
      <c r="C616" s="73">
        <v>6.1991738999999999</v>
      </c>
      <c r="D616" s="73">
        <v>-16.216812000000001</v>
      </c>
      <c r="Y616" s="73">
        <v>11653061224.49</v>
      </c>
      <c r="Z616" s="73">
        <v>3.0322732999999999</v>
      </c>
      <c r="AA616" s="73">
        <v>-23.143574000000001</v>
      </c>
    </row>
    <row r="617" spans="2:27" x14ac:dyDescent="0.25">
      <c r="B617" s="73">
        <v>11775510204.082001</v>
      </c>
      <c r="C617" s="73">
        <v>6.3208679999999999</v>
      </c>
      <c r="D617" s="73">
        <v>-16.150158000000001</v>
      </c>
      <c r="Y617" s="73">
        <v>11775510204.082001</v>
      </c>
      <c r="Z617" s="73">
        <v>3.1173451000000001</v>
      </c>
      <c r="AA617" s="73">
        <v>-23.054089999999999</v>
      </c>
    </row>
    <row r="618" spans="2:27" x14ac:dyDescent="0.25">
      <c r="B618" s="73">
        <v>11897959183.673</v>
      </c>
      <c r="C618" s="73">
        <v>4.7309136000000001</v>
      </c>
      <c r="D618" s="73">
        <v>-20.536470000000001</v>
      </c>
      <c r="Y618" s="73">
        <v>11897959183.673</v>
      </c>
      <c r="Z618" s="73">
        <v>2.2340813000000002</v>
      </c>
      <c r="AA618" s="73">
        <v>-27.286657000000002</v>
      </c>
    </row>
    <row r="619" spans="2:27" x14ac:dyDescent="0.25">
      <c r="B619" s="73">
        <v>12020408163.264999</v>
      </c>
      <c r="C619" s="73">
        <v>5.3744087</v>
      </c>
      <c r="D619" s="73">
        <v>-19.223866000000001</v>
      </c>
      <c r="Y619" s="73">
        <v>12020408163.264999</v>
      </c>
      <c r="Z619" s="73">
        <v>2.7657305999999999</v>
      </c>
      <c r="AA619" s="73">
        <v>-25.540873999999999</v>
      </c>
    </row>
    <row r="620" spans="2:27" x14ac:dyDescent="0.25">
      <c r="B620" s="73">
        <v>12142857142.857</v>
      </c>
      <c r="C620" s="73">
        <v>3.8311784000000002</v>
      </c>
      <c r="D620" s="73">
        <v>-23.061049000000001</v>
      </c>
      <c r="Y620" s="73">
        <v>12142857142.857</v>
      </c>
      <c r="Z620" s="73">
        <v>1.8344948999999999</v>
      </c>
      <c r="AA620" s="73">
        <v>-29.359116</v>
      </c>
    </row>
    <row r="621" spans="2:27" x14ac:dyDescent="0.25">
      <c r="B621" s="73">
        <v>12265306122.448999</v>
      </c>
      <c r="C621" s="73">
        <v>4.5566521</v>
      </c>
      <c r="D621" s="73">
        <v>-21.016107999999999</v>
      </c>
      <c r="Y621" s="73">
        <v>12265306122.448999</v>
      </c>
      <c r="Z621" s="73">
        <v>2.0054053999999999</v>
      </c>
      <c r="AA621" s="73">
        <v>-28.007180999999999</v>
      </c>
    </row>
    <row r="622" spans="2:27" x14ac:dyDescent="0.25">
      <c r="B622" s="73">
        <v>12387755102.041</v>
      </c>
      <c r="C622" s="73">
        <v>3.1181719000000001</v>
      </c>
      <c r="D622" s="73">
        <v>-25.466532000000001</v>
      </c>
      <c r="Y622" s="73">
        <v>12387755102.041</v>
      </c>
      <c r="Z622" s="73">
        <v>1.2328098000000001</v>
      </c>
      <c r="AA622" s="73">
        <v>-32.195618000000003</v>
      </c>
    </row>
    <row r="623" spans="2:27" x14ac:dyDescent="0.25">
      <c r="B623" s="73">
        <v>12510204081.632999</v>
      </c>
      <c r="C623" s="73">
        <v>2.9611174999999998</v>
      </c>
      <c r="D623" s="73">
        <v>-26.711435000000002</v>
      </c>
      <c r="Y623" s="73">
        <v>12510204081.632999</v>
      </c>
      <c r="Z623" s="73">
        <v>1.2478853000000001</v>
      </c>
      <c r="AA623" s="73">
        <v>-33.250461999999999</v>
      </c>
    </row>
    <row r="624" spans="2:27" x14ac:dyDescent="0.25">
      <c r="B624" s="73">
        <v>12632653061.224001</v>
      </c>
      <c r="C624" s="73">
        <v>2.232456</v>
      </c>
      <c r="D624" s="73">
        <v>-29.640543000000001</v>
      </c>
      <c r="Y624" s="73">
        <v>12632653061.224001</v>
      </c>
      <c r="Z624" s="73">
        <v>1.1550933000000001</v>
      </c>
      <c r="AA624" s="73">
        <v>-35.328453000000003</v>
      </c>
    </row>
    <row r="625" spans="2:27" x14ac:dyDescent="0.25">
      <c r="B625" s="73">
        <v>12755102040.816</v>
      </c>
      <c r="C625" s="73">
        <v>1.9496745</v>
      </c>
      <c r="D625" s="73">
        <v>-32.070362000000003</v>
      </c>
      <c r="Y625" s="73">
        <v>12755102040.816</v>
      </c>
      <c r="Z625" s="73">
        <v>1.6227385999999999</v>
      </c>
      <c r="AA625" s="73">
        <v>-36.772015000000003</v>
      </c>
    </row>
    <row r="626" spans="2:27" x14ac:dyDescent="0.25">
      <c r="B626" s="73">
        <v>12877551020.408001</v>
      </c>
      <c r="C626" s="73">
        <v>1.7200145</v>
      </c>
      <c r="D626" s="73">
        <v>-35.899737999999999</v>
      </c>
      <c r="Y626" s="73">
        <v>12877551020.408001</v>
      </c>
      <c r="Z626" s="73">
        <v>2.4436133</v>
      </c>
      <c r="AA626" s="73">
        <v>-38.178493000000003</v>
      </c>
    </row>
    <row r="627" spans="2:27" x14ac:dyDescent="0.25">
      <c r="B627" s="73">
        <v>13000000000</v>
      </c>
      <c r="C627" s="73">
        <v>1.6182482</v>
      </c>
      <c r="D627" s="73">
        <v>-39.106189999999998</v>
      </c>
      <c r="Y627" s="73">
        <v>13000000000</v>
      </c>
      <c r="Z627" s="73">
        <v>3.2557532999999999</v>
      </c>
      <c r="AA627" s="73">
        <v>-39.320656</v>
      </c>
    </row>
    <row r="628" spans="2:27" x14ac:dyDescent="0.25">
      <c r="B628" s="73" t="s">
        <v>25</v>
      </c>
      <c r="Y628" s="73" t="s">
        <v>25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W628"/>
  <sheetViews>
    <sheetView topLeftCell="V1" workbookViewId="0">
      <selection activeCell="AH7" sqref="AH7"/>
    </sheetView>
  </sheetViews>
  <sheetFormatPr defaultRowHeight="15" x14ac:dyDescent="0.25"/>
  <cols>
    <col min="1" max="1" width="13.7109375" style="40" customWidth="1"/>
    <col min="8" max="8" width="2" style="7" customWidth="1"/>
    <col min="9" max="9" width="13.7109375" style="5" customWidth="1"/>
    <col min="10" max="10" width="14.42578125" style="5" customWidth="1"/>
    <col min="11" max="23" width="14.28515625" style="5" customWidth="1"/>
    <col min="24" max="24" width="13.7109375" style="40" customWidth="1"/>
    <col min="31" max="31" width="2" style="7" customWidth="1"/>
    <col min="32" max="32" width="13.7109375" style="5" customWidth="1"/>
    <col min="33" max="34" width="14.5703125" style="5" customWidth="1"/>
    <col min="47" max="47" width="1.42578125" style="7" customWidth="1"/>
    <col min="48" max="48" width="16.28515625" style="3" customWidth="1"/>
    <col min="49" max="49" width="1.28515625" style="7" customWidth="1"/>
    <col min="50" max="16384" width="9.140625" style="3"/>
  </cols>
  <sheetData>
    <row r="1" spans="1:49" x14ac:dyDescent="0.25">
      <c r="B1" t="s">
        <v>101</v>
      </c>
      <c r="I1" s="5" t="s">
        <v>203</v>
      </c>
      <c r="J1" s="43" t="str">
        <f>E8</f>
        <v>IIP3 +23 dBm Log Mag(dBm)</v>
      </c>
      <c r="K1" s="43" t="str">
        <f>D8</f>
        <v>OIP3 +15dBm Log Mag(dBm)</v>
      </c>
      <c r="L1" s="5" t="s">
        <v>203</v>
      </c>
      <c r="M1" s="43" t="str">
        <f>C112</f>
        <v>IIP3 +20 dBm Log Mag(dBm)</v>
      </c>
      <c r="N1" s="43" t="str">
        <f>D112</f>
        <v>OIP3 +13dBm Log Mag(dBm)</v>
      </c>
      <c r="O1" s="5" t="s">
        <v>203</v>
      </c>
      <c r="P1" s="43" t="str">
        <f>C216</f>
        <v>IIP3 +17 dBm Log Mag(dBm)</v>
      </c>
      <c r="Q1" s="43" t="str">
        <f>D216</f>
        <v>OIP3 +11dBm Log Mag(dBm)</v>
      </c>
      <c r="R1" s="5" t="s">
        <v>203</v>
      </c>
      <c r="S1" s="43" t="str">
        <f>C320</f>
        <v>IIP3 +14 dBm Log Mag(dBm)</v>
      </c>
      <c r="T1" s="43" t="str">
        <f>D320</f>
        <v>OIP3 +9dBm Log Mag(dBm)</v>
      </c>
      <c r="U1" s="5" t="s">
        <v>203</v>
      </c>
      <c r="V1" s="43" t="str">
        <f>C424</f>
        <v>IIP3 +11 dBm Log Mag(dBm)</v>
      </c>
      <c r="W1" s="43" t="str">
        <f>D424</f>
        <v>OIP3 +7dBm Log Mag(dBm)</v>
      </c>
      <c r="Y1" t="s">
        <v>101</v>
      </c>
      <c r="AF1" s="5" t="s">
        <v>203</v>
      </c>
      <c r="AG1" s="43" t="str">
        <f>AB8</f>
        <v>IIP3 +23 dBm Log Mag(dBm)</v>
      </c>
      <c r="AH1" s="43" t="str">
        <f>AA8</f>
        <v>OIP3 +15dBm Log Mag(dBm)</v>
      </c>
      <c r="AI1" s="5" t="s">
        <v>203</v>
      </c>
      <c r="AJ1" s="43" t="str">
        <f>Z112</f>
        <v>IIP3 +20 dBm Log Mag(dBm)</v>
      </c>
      <c r="AK1" s="43" t="str">
        <f>AA112</f>
        <v>OIP3 +13dBm Log Mag(dBm)</v>
      </c>
      <c r="AL1" s="5" t="s">
        <v>203</v>
      </c>
      <c r="AM1" s="43" t="str">
        <f>Z216</f>
        <v>IIP3 +17 dBm Log Mag(dBm)</v>
      </c>
      <c r="AN1" s="43" t="str">
        <f>AA216</f>
        <v>OIP3 +11dBm Log Mag(dBm)</v>
      </c>
      <c r="AO1" s="5" t="s">
        <v>203</v>
      </c>
      <c r="AP1" s="43" t="str">
        <f>Z320</f>
        <v>IIP3 +14 dBm Log Mag(dBm)</v>
      </c>
      <c r="AQ1" s="43" t="str">
        <f>AA320</f>
        <v>OIP3 +9dBm Log Mag(dBm)</v>
      </c>
      <c r="AR1" s="5" t="s">
        <v>203</v>
      </c>
      <c r="AS1" s="43" t="str">
        <f>Z424</f>
        <v>IIP3 +11 dBm Log Mag(dBm)</v>
      </c>
      <c r="AT1" s="43" t="str">
        <f>AA424</f>
        <v>OIP3 +7dBm Log Mag(dBm)</v>
      </c>
    </row>
    <row r="2" spans="1:49" x14ac:dyDescent="0.25">
      <c r="A2" s="39" t="s">
        <v>115</v>
      </c>
      <c r="B2" t="s">
        <v>102</v>
      </c>
      <c r="C2" t="s">
        <v>103</v>
      </c>
      <c r="D2" t="s">
        <v>104</v>
      </c>
      <c r="E2" t="s">
        <v>213</v>
      </c>
      <c r="J2" s="76" t="s">
        <v>376</v>
      </c>
      <c r="M2" s="76" t="s">
        <v>228</v>
      </c>
      <c r="P2" s="76" t="s">
        <v>333</v>
      </c>
      <c r="S2" s="76" t="s">
        <v>295</v>
      </c>
      <c r="V2" s="76" t="s">
        <v>377</v>
      </c>
      <c r="X2" s="39" t="s">
        <v>116</v>
      </c>
      <c r="Y2" t="s">
        <v>102</v>
      </c>
      <c r="Z2" t="s">
        <v>103</v>
      </c>
      <c r="AA2" t="s">
        <v>104</v>
      </c>
      <c r="AB2" t="s">
        <v>213</v>
      </c>
      <c r="AG2" s="76" t="s">
        <v>376</v>
      </c>
      <c r="AI2" s="5"/>
      <c r="AJ2" s="76" t="s">
        <v>228</v>
      </c>
      <c r="AK2" s="5"/>
      <c r="AL2" s="5"/>
      <c r="AM2" s="76" t="s">
        <v>333</v>
      </c>
      <c r="AN2" s="5"/>
      <c r="AO2" s="5"/>
      <c r="AP2" s="76" t="s">
        <v>295</v>
      </c>
      <c r="AQ2" s="5"/>
      <c r="AR2" s="5"/>
      <c r="AS2" s="76" t="s">
        <v>377</v>
      </c>
      <c r="AT2" s="5"/>
    </row>
    <row r="3" spans="1:49" s="18" customFormat="1" x14ac:dyDescent="0.25">
      <c r="A3" s="40"/>
      <c r="B3" t="s">
        <v>214</v>
      </c>
      <c r="C3"/>
      <c r="D3"/>
      <c r="E3"/>
      <c r="F3"/>
      <c r="G3"/>
      <c r="H3" s="16"/>
      <c r="I3" s="13" t="s">
        <v>12</v>
      </c>
      <c r="J3" s="17">
        <f>AVERAGE(J26:J97)</f>
        <v>31.676661819444455</v>
      </c>
      <c r="K3" s="17">
        <f>AVERAGE(K26:K97)</f>
        <v>24.767314722222224</v>
      </c>
      <c r="L3" s="13" t="s">
        <v>12</v>
      </c>
      <c r="M3" s="17">
        <f>AVERAGE(M26:M97)</f>
        <v>29.647183305555568</v>
      </c>
      <c r="N3" s="17">
        <f>AVERAGE(N26:N97)</f>
        <v>22.428375527777781</v>
      </c>
      <c r="O3" s="13" t="s">
        <v>12</v>
      </c>
      <c r="P3" s="17">
        <f>AVERAGE(P26:P97)</f>
        <v>26.408460097222221</v>
      </c>
      <c r="Q3" s="17">
        <f>AVERAGE(Q26:Q97)</f>
        <v>18.779125180555557</v>
      </c>
      <c r="R3" s="13" t="s">
        <v>12</v>
      </c>
      <c r="S3" s="17">
        <f>AVERAGE(S26:S97)</f>
        <v>20.690823583333337</v>
      </c>
      <c r="T3" s="17">
        <f>AVERAGE(T26:T97)</f>
        <v>11.681737246250004</v>
      </c>
      <c r="U3" s="13" t="s">
        <v>12</v>
      </c>
      <c r="V3" s="17">
        <f>AVERAGE(V26:V97)</f>
        <v>7.1457080904166679</v>
      </c>
      <c r="W3" s="17">
        <f>AVERAGE(W26:W97)</f>
        <v>-14.520913448402776</v>
      </c>
      <c r="X3" s="40"/>
      <c r="Y3" t="s">
        <v>214</v>
      </c>
      <c r="Z3"/>
      <c r="AA3"/>
      <c r="AB3"/>
      <c r="AC3"/>
      <c r="AD3"/>
      <c r="AE3" s="16"/>
      <c r="AF3" s="13" t="s">
        <v>12</v>
      </c>
      <c r="AG3" s="17">
        <f>AVERAGE(AG26:AG97)</f>
        <v>32.034897888888892</v>
      </c>
      <c r="AH3" s="17">
        <f>AVERAGE(AH26:AH97)</f>
        <v>25.096960847222224</v>
      </c>
      <c r="AI3" s="13" t="s">
        <v>12</v>
      </c>
      <c r="AJ3" s="17">
        <f>AVERAGE(AJ26:AJ97)</f>
        <v>30.054238652777777</v>
      </c>
      <c r="AK3" s="17">
        <f>AVERAGE(AK26:AK97)</f>
        <v>22.921880888888897</v>
      </c>
      <c r="AL3" s="13" t="s">
        <v>12</v>
      </c>
      <c r="AM3" s="17">
        <f>AVERAGE(AM26:AM97)</f>
        <v>27.135881666666666</v>
      </c>
      <c r="AN3" s="17">
        <f>AVERAGE(AN26:AN97)</f>
        <v>19.607376097222218</v>
      </c>
      <c r="AO3" s="13" t="s">
        <v>12</v>
      </c>
      <c r="AP3" s="17">
        <f>AVERAGE(AP26:AP97)</f>
        <v>21.420239968055565</v>
      </c>
      <c r="AQ3" s="17">
        <f>AVERAGE(AQ26:AQ97)</f>
        <v>12.211365816666664</v>
      </c>
      <c r="AR3" s="13" t="s">
        <v>12</v>
      </c>
      <c r="AS3" s="17">
        <f>AVERAGE(AS26:AS97)</f>
        <v>7.1457080904166679</v>
      </c>
      <c r="AT3" s="17">
        <f>AVERAGE(AT26:AT97)</f>
        <v>-14.520913448402776</v>
      </c>
      <c r="AU3" s="16"/>
      <c r="AW3" s="16"/>
    </row>
    <row r="4" spans="1:49" x14ac:dyDescent="0.25">
      <c r="B4" t="s">
        <v>231</v>
      </c>
      <c r="C4" t="s">
        <v>363</v>
      </c>
      <c r="D4" t="s">
        <v>364</v>
      </c>
      <c r="H4" s="8"/>
      <c r="Y4" t="s">
        <v>231</v>
      </c>
      <c r="Z4" t="s">
        <v>363</v>
      </c>
      <c r="AA4" t="s">
        <v>375</v>
      </c>
      <c r="AE4" s="8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8"/>
      <c r="AW4" s="8"/>
    </row>
    <row r="5" spans="1:49" x14ac:dyDescent="0.25">
      <c r="B5" t="s">
        <v>106</v>
      </c>
      <c r="H5" s="8"/>
      <c r="I5" s="85">
        <f t="shared" ref="I5:I36" si="0">B9/1000000000</f>
        <v>1</v>
      </c>
      <c r="J5" s="85">
        <f t="shared" ref="J5:J36" si="1">E9</f>
        <v>30.290023999999999</v>
      </c>
      <c r="K5" s="85">
        <f t="shared" ref="K5:K36" si="2">D9</f>
        <v>21.272852</v>
      </c>
      <c r="L5" s="85">
        <f t="shared" ref="L5:L36" si="3">B9/1000000000</f>
        <v>1</v>
      </c>
      <c r="M5" s="85">
        <f>C113</f>
        <v>31.081361999999999</v>
      </c>
      <c r="N5" s="85">
        <f t="shared" ref="N5:N36" si="4">D113+AV5</f>
        <v>21.678297000000001</v>
      </c>
      <c r="O5" s="85">
        <f t="shared" ref="O5:O36" si="5">B9/1000000000</f>
        <v>1</v>
      </c>
      <c r="P5" s="85">
        <f>C217</f>
        <v>26.786486</v>
      </c>
      <c r="Q5" s="85">
        <f t="shared" ref="Q5:Q36" si="6">D217</f>
        <v>16.448855999999999</v>
      </c>
      <c r="R5" s="85">
        <f t="shared" ref="R5:R36" si="7">B9/1000000000</f>
        <v>1</v>
      </c>
      <c r="S5" s="85">
        <f>C321</f>
        <v>20.334399999999999</v>
      </c>
      <c r="T5" s="85">
        <f t="shared" ref="T5:T36" si="8">D321</f>
        <v>8.4644116999999994</v>
      </c>
      <c r="U5" s="85">
        <f t="shared" ref="U5:U36" si="9">B9/1000000000</f>
        <v>1</v>
      </c>
      <c r="V5" s="85">
        <f>C425</f>
        <v>14.456060000000001</v>
      </c>
      <c r="W5" s="85">
        <f t="shared" ref="W5:W36" si="10">D425</f>
        <v>-3.0459991</v>
      </c>
      <c r="Y5" t="s">
        <v>106</v>
      </c>
      <c r="AE5" s="8"/>
      <c r="AF5" s="85">
        <f t="shared" ref="AF5:AF36" si="11">Y9/1000000000</f>
        <v>1</v>
      </c>
      <c r="AG5" s="85">
        <f t="shared" ref="AG5:AG36" si="12">AB9</f>
        <v>37.004761000000002</v>
      </c>
      <c r="AH5" s="85">
        <f t="shared" ref="AH5:AH36" si="13">AA9</f>
        <v>26.316851</v>
      </c>
      <c r="AI5" s="85">
        <f t="shared" ref="AI5:AI36" si="14">Y9/1000000000</f>
        <v>1</v>
      </c>
      <c r="AJ5" s="85">
        <f>Z113</f>
        <v>34.111773999999997</v>
      </c>
      <c r="AK5" s="85">
        <f t="shared" ref="AK5" si="15">AA113</f>
        <v>23.190488999999999</v>
      </c>
      <c r="AL5" s="85">
        <f t="shared" ref="AL5" si="16">Y9/1000000000</f>
        <v>1</v>
      </c>
      <c r="AM5" s="43">
        <f>Z217</f>
        <v>33.066246</v>
      </c>
      <c r="AN5" s="85">
        <f t="shared" ref="AN5" si="17">AA217</f>
        <v>21.699984000000001</v>
      </c>
      <c r="AO5" s="85">
        <f t="shared" ref="AO5" si="18">Y9/1000000000</f>
        <v>1</v>
      </c>
      <c r="AP5" s="85">
        <f>Z321</f>
        <v>29.234798000000001</v>
      </c>
      <c r="AQ5" s="85">
        <f t="shared" ref="AQ5" si="19">AA321</f>
        <v>16.929843999999999</v>
      </c>
      <c r="AR5" s="85">
        <f t="shared" ref="AR5" si="20">Y9/1000000000</f>
        <v>1</v>
      </c>
      <c r="AS5" s="85">
        <f>Z425</f>
        <v>14.456060000000001</v>
      </c>
      <c r="AT5" s="85">
        <f t="shared" ref="AT5:AT36" si="21">AA425</f>
        <v>-3.0459991</v>
      </c>
      <c r="AU5" s="8"/>
      <c r="AV5" s="85"/>
      <c r="AW5" s="8"/>
    </row>
    <row r="6" spans="1:49" x14ac:dyDescent="0.25">
      <c r="H6" s="8"/>
      <c r="I6" s="85">
        <f t="shared" si="0"/>
        <v>1.1224489795918</v>
      </c>
      <c r="J6" s="85">
        <f t="shared" si="1"/>
        <v>31.635935</v>
      </c>
      <c r="K6" s="85">
        <f t="shared" si="2"/>
        <v>23.261288</v>
      </c>
      <c r="L6" s="85">
        <f t="shared" si="3"/>
        <v>1.1224489795918</v>
      </c>
      <c r="M6" s="91">
        <f t="shared" ref="M6:M69" si="22">C114</f>
        <v>32.775939999999999</v>
      </c>
      <c r="N6" s="85">
        <f t="shared" si="4"/>
        <v>24.017696000000001</v>
      </c>
      <c r="O6" s="85">
        <f t="shared" si="5"/>
        <v>1.1224489795918</v>
      </c>
      <c r="P6" s="91">
        <f t="shared" ref="P6:P69" si="23">C218</f>
        <v>25.243103000000001</v>
      </c>
      <c r="Q6" s="85">
        <f t="shared" si="6"/>
        <v>15.624002000000001</v>
      </c>
      <c r="R6" s="85">
        <f t="shared" si="7"/>
        <v>1.1224489795918</v>
      </c>
      <c r="S6" s="91">
        <f t="shared" ref="S6:S69" si="24">C322</f>
        <v>18.976659999999999</v>
      </c>
      <c r="T6" s="85">
        <f t="shared" si="8"/>
        <v>7.9264416999999998</v>
      </c>
      <c r="U6" s="85">
        <f t="shared" si="9"/>
        <v>1.1224489795918</v>
      </c>
      <c r="V6" s="91">
        <f t="shared" ref="V6:V69" si="25">C426</f>
        <v>14.183882000000001</v>
      </c>
      <c r="W6" s="85">
        <f t="shared" si="10"/>
        <v>-2.7654814999999999</v>
      </c>
      <c r="AE6" s="8"/>
      <c r="AF6" s="85">
        <f t="shared" si="11"/>
        <v>1.1224489795918</v>
      </c>
      <c r="AG6" s="85">
        <f t="shared" si="12"/>
        <v>37.780200999999998</v>
      </c>
      <c r="AH6" s="85">
        <f t="shared" si="13"/>
        <v>27.783213</v>
      </c>
      <c r="AI6" s="85">
        <f t="shared" si="14"/>
        <v>1.1224489795918</v>
      </c>
      <c r="AJ6" s="91">
        <f t="shared" ref="AJ6:AJ69" si="26">Z114</f>
        <v>35.103794000000001</v>
      </c>
      <c r="AK6" s="91">
        <f t="shared" ref="AK6:AK69" si="27">AA114</f>
        <v>24.901423000000001</v>
      </c>
      <c r="AL6" s="91">
        <f t="shared" ref="AL6:AL69" si="28">Y10/1000000000</f>
        <v>1.1224489795918</v>
      </c>
      <c r="AM6" s="43">
        <f t="shared" ref="AM6:AM69" si="29">Z218</f>
        <v>32.580593</v>
      </c>
      <c r="AN6" s="91">
        <f t="shared" ref="AN6:AN69" si="30">AA218</f>
        <v>21.966455</v>
      </c>
      <c r="AO6" s="91">
        <f t="shared" ref="AO6:AO69" si="31">Y10/1000000000</f>
        <v>1.1224489795918</v>
      </c>
      <c r="AP6" s="91">
        <f t="shared" ref="AP6:AP69" si="32">Z322</f>
        <v>30.537848</v>
      </c>
      <c r="AQ6" s="91">
        <f t="shared" ref="AQ6:AQ69" si="33">AA322</f>
        <v>19.042824</v>
      </c>
      <c r="AR6" s="91">
        <f t="shared" ref="AR6:AR69" si="34">Y10/1000000000</f>
        <v>1.1224489795918</v>
      </c>
      <c r="AS6" s="91">
        <f t="shared" ref="AS6:AS69" si="35">Z426</f>
        <v>14.183882000000001</v>
      </c>
      <c r="AT6" s="85">
        <f t="shared" si="21"/>
        <v>-2.7654814999999999</v>
      </c>
      <c r="AU6" s="8"/>
      <c r="AV6" s="85"/>
      <c r="AW6" s="8"/>
    </row>
    <row r="7" spans="1:49" x14ac:dyDescent="0.25">
      <c r="B7" t="s">
        <v>107</v>
      </c>
      <c r="H7" s="8"/>
      <c r="I7" s="85">
        <f t="shared" si="0"/>
        <v>1.2448979591837002</v>
      </c>
      <c r="J7" s="85">
        <f t="shared" si="1"/>
        <v>32.501617000000003</v>
      </c>
      <c r="K7" s="85">
        <f t="shared" si="2"/>
        <v>24.879974000000001</v>
      </c>
      <c r="L7" s="85">
        <f t="shared" si="3"/>
        <v>1.2448979591837002</v>
      </c>
      <c r="M7" s="91">
        <f t="shared" si="22"/>
        <v>34.049712999999997</v>
      </c>
      <c r="N7" s="85">
        <f t="shared" si="4"/>
        <v>26.062338</v>
      </c>
      <c r="O7" s="85">
        <f t="shared" si="5"/>
        <v>1.2448979591837002</v>
      </c>
      <c r="P7" s="91">
        <f t="shared" si="23"/>
        <v>22.893792999999999</v>
      </c>
      <c r="Q7" s="85">
        <f t="shared" si="6"/>
        <v>14.145517999999999</v>
      </c>
      <c r="R7" s="85">
        <f t="shared" si="7"/>
        <v>1.2448979591837002</v>
      </c>
      <c r="S7" s="91">
        <f t="shared" si="24"/>
        <v>17.274849</v>
      </c>
      <c r="T7" s="85">
        <f t="shared" si="8"/>
        <v>7.2098817999999998</v>
      </c>
      <c r="U7" s="85">
        <f t="shared" si="9"/>
        <v>1.2448979591837002</v>
      </c>
      <c r="V7" s="91">
        <f t="shared" si="25"/>
        <v>13.707649</v>
      </c>
      <c r="W7" s="85">
        <f t="shared" si="10"/>
        <v>-2.2983003000000002</v>
      </c>
      <c r="Y7" t="s">
        <v>107</v>
      </c>
      <c r="AE7" s="8"/>
      <c r="AF7" s="85">
        <f t="shared" si="11"/>
        <v>1.2448979591837002</v>
      </c>
      <c r="AG7" s="85">
        <f t="shared" si="12"/>
        <v>37.254615999999999</v>
      </c>
      <c r="AH7" s="85">
        <f t="shared" si="13"/>
        <v>28.093449</v>
      </c>
      <c r="AI7" s="85">
        <f t="shared" si="14"/>
        <v>1.2448979591837002</v>
      </c>
      <c r="AJ7" s="91">
        <f t="shared" si="26"/>
        <v>35.249561</v>
      </c>
      <c r="AK7" s="91">
        <f t="shared" si="27"/>
        <v>25.908401000000001</v>
      </c>
      <c r="AL7" s="91">
        <f t="shared" si="28"/>
        <v>1.2448979591837002</v>
      </c>
      <c r="AM7" s="43">
        <f t="shared" si="29"/>
        <v>31.743829999999999</v>
      </c>
      <c r="AN7" s="91">
        <f t="shared" si="30"/>
        <v>22.045622000000002</v>
      </c>
      <c r="AO7" s="91">
        <f t="shared" si="31"/>
        <v>1.2448979591837002</v>
      </c>
      <c r="AP7" s="91">
        <f t="shared" si="32"/>
        <v>30.399529999999999</v>
      </c>
      <c r="AQ7" s="91">
        <f t="shared" si="33"/>
        <v>19.886451999999998</v>
      </c>
      <c r="AR7" s="91">
        <f t="shared" si="34"/>
        <v>1.2448979591837002</v>
      </c>
      <c r="AS7" s="91">
        <f t="shared" si="35"/>
        <v>13.707649</v>
      </c>
      <c r="AT7" s="85">
        <f t="shared" si="21"/>
        <v>-2.2983003000000002</v>
      </c>
      <c r="AU7" s="8"/>
      <c r="AV7" s="85"/>
      <c r="AW7" s="8"/>
    </row>
    <row r="8" spans="1:49" x14ac:dyDescent="0.25">
      <c r="B8" t="s">
        <v>23</v>
      </c>
      <c r="C8" t="s">
        <v>119</v>
      </c>
      <c r="D8" t="s">
        <v>365</v>
      </c>
      <c r="E8" t="s">
        <v>366</v>
      </c>
      <c r="F8" t="s">
        <v>120</v>
      </c>
      <c r="G8" t="s">
        <v>284</v>
      </c>
      <c r="H8" s="8"/>
      <c r="I8" s="85">
        <f t="shared" si="0"/>
        <v>1.3673469387755</v>
      </c>
      <c r="J8" s="85">
        <f t="shared" si="1"/>
        <v>32.500393000000003</v>
      </c>
      <c r="K8" s="85">
        <f t="shared" si="2"/>
        <v>25.418731999999999</v>
      </c>
      <c r="L8" s="85">
        <f t="shared" si="3"/>
        <v>1.3673469387755</v>
      </c>
      <c r="M8" s="91">
        <f t="shared" si="22"/>
        <v>31.206461000000001</v>
      </c>
      <c r="N8" s="85">
        <f t="shared" si="4"/>
        <v>23.811571000000001</v>
      </c>
      <c r="O8" s="85">
        <f t="shared" si="5"/>
        <v>1.3673469387755</v>
      </c>
      <c r="P8" s="91">
        <f t="shared" si="23"/>
        <v>22.168755999999998</v>
      </c>
      <c r="Q8" s="85">
        <f t="shared" si="6"/>
        <v>14.169449</v>
      </c>
      <c r="R8" s="85">
        <f t="shared" si="7"/>
        <v>1.3673469387755</v>
      </c>
      <c r="S8" s="91">
        <f t="shared" si="24"/>
        <v>16.725325000000002</v>
      </c>
      <c r="T8" s="85">
        <f t="shared" si="8"/>
        <v>7.5166320999999998</v>
      </c>
      <c r="U8" s="85">
        <f t="shared" si="9"/>
        <v>1.3673469387755</v>
      </c>
      <c r="V8" s="91">
        <f t="shared" si="25"/>
        <v>13.150081</v>
      </c>
      <c r="W8" s="85">
        <f t="shared" si="10"/>
        <v>-1.6781991000000001</v>
      </c>
      <c r="Y8" t="s">
        <v>23</v>
      </c>
      <c r="Z8" t="s">
        <v>119</v>
      </c>
      <c r="AA8" t="s">
        <v>365</v>
      </c>
      <c r="AB8" t="s">
        <v>366</v>
      </c>
      <c r="AC8" t="s">
        <v>120</v>
      </c>
      <c r="AD8" t="s">
        <v>284</v>
      </c>
      <c r="AE8" s="8"/>
      <c r="AF8" s="85">
        <f t="shared" si="11"/>
        <v>1.3673469387755</v>
      </c>
      <c r="AG8" s="85">
        <f t="shared" si="12"/>
        <v>36.244700999999999</v>
      </c>
      <c r="AH8" s="85">
        <f t="shared" si="13"/>
        <v>27.660966999999999</v>
      </c>
      <c r="AI8" s="85">
        <f t="shared" si="14"/>
        <v>1.3673469387755</v>
      </c>
      <c r="AJ8" s="91">
        <f t="shared" si="26"/>
        <v>35.408478000000002</v>
      </c>
      <c r="AK8" s="91">
        <f t="shared" si="27"/>
        <v>26.665115</v>
      </c>
      <c r="AL8" s="91">
        <f t="shared" si="28"/>
        <v>1.3673469387755</v>
      </c>
      <c r="AM8" s="43">
        <f t="shared" si="29"/>
        <v>32.807105999999997</v>
      </c>
      <c r="AN8" s="91">
        <f t="shared" si="30"/>
        <v>23.777515000000001</v>
      </c>
      <c r="AO8" s="91">
        <f t="shared" si="31"/>
        <v>1.3673469387755</v>
      </c>
      <c r="AP8" s="91">
        <f t="shared" si="32"/>
        <v>28.042888999999999</v>
      </c>
      <c r="AQ8" s="91">
        <f t="shared" si="33"/>
        <v>18.267862000000001</v>
      </c>
      <c r="AR8" s="91">
        <f t="shared" si="34"/>
        <v>1.3673469387755</v>
      </c>
      <c r="AS8" s="91">
        <f t="shared" si="35"/>
        <v>13.150081</v>
      </c>
      <c r="AT8" s="85">
        <f t="shared" si="21"/>
        <v>-1.6781991000000001</v>
      </c>
      <c r="AU8" s="8"/>
      <c r="AV8" s="85"/>
      <c r="AW8" s="8"/>
    </row>
    <row r="9" spans="1:49" x14ac:dyDescent="0.25">
      <c r="B9">
        <v>1000000000</v>
      </c>
      <c r="C9">
        <v>-20.208120000000001</v>
      </c>
      <c r="D9">
        <v>21.272852</v>
      </c>
      <c r="E9">
        <v>30.290023999999999</v>
      </c>
      <c r="F9">
        <v>-88.326881</v>
      </c>
      <c r="G9">
        <v>-9.0171738000000001</v>
      </c>
      <c r="H9" s="8"/>
      <c r="I9" s="85">
        <f t="shared" si="0"/>
        <v>1.4897959183673</v>
      </c>
      <c r="J9" s="85">
        <f t="shared" si="1"/>
        <v>32.173026999999998</v>
      </c>
      <c r="K9" s="85">
        <f t="shared" si="2"/>
        <v>25.47682</v>
      </c>
      <c r="L9" s="85">
        <f t="shared" si="3"/>
        <v>1.4897959183673</v>
      </c>
      <c r="M9" s="91">
        <f t="shared" si="22"/>
        <v>30.764586999999999</v>
      </c>
      <c r="N9" s="85">
        <f t="shared" si="4"/>
        <v>23.828285000000001</v>
      </c>
      <c r="O9" s="85">
        <f t="shared" si="5"/>
        <v>1.4897959183673</v>
      </c>
      <c r="P9" s="91">
        <f t="shared" si="23"/>
        <v>22.098461</v>
      </c>
      <c r="Q9" s="85">
        <f t="shared" si="6"/>
        <v>14.679731</v>
      </c>
      <c r="R9" s="85">
        <f t="shared" si="7"/>
        <v>1.4897959183673</v>
      </c>
      <c r="S9" s="91">
        <f t="shared" si="24"/>
        <v>17.388441</v>
      </c>
      <c r="T9" s="85">
        <f t="shared" si="8"/>
        <v>8.8444471</v>
      </c>
      <c r="U9" s="85">
        <f t="shared" si="9"/>
        <v>1.4897959183673</v>
      </c>
      <c r="V9" s="91">
        <f t="shared" si="25"/>
        <v>12.502193</v>
      </c>
      <c r="W9" s="85">
        <f t="shared" si="10"/>
        <v>-1.4058948</v>
      </c>
      <c r="Y9">
        <v>1000000000</v>
      </c>
      <c r="Z9">
        <v>-21.904902</v>
      </c>
      <c r="AA9">
        <v>26.316851</v>
      </c>
      <c r="AB9">
        <v>37.004761000000002</v>
      </c>
      <c r="AC9">
        <v>-106.08253999999999</v>
      </c>
      <c r="AD9">
        <v>-10.687908999999999</v>
      </c>
      <c r="AE9" s="8"/>
      <c r="AF9" s="85">
        <f t="shared" si="11"/>
        <v>1.4897959183673</v>
      </c>
      <c r="AG9" s="85">
        <f t="shared" si="12"/>
        <v>34.221572999999999</v>
      </c>
      <c r="AH9" s="85">
        <f t="shared" si="13"/>
        <v>26.138065000000001</v>
      </c>
      <c r="AI9" s="85">
        <f t="shared" si="14"/>
        <v>1.4897959183673</v>
      </c>
      <c r="AJ9" s="91">
        <f t="shared" si="26"/>
        <v>34.306457999999999</v>
      </c>
      <c r="AK9" s="91">
        <f t="shared" si="27"/>
        <v>26.092731000000001</v>
      </c>
      <c r="AL9" s="91">
        <f t="shared" si="28"/>
        <v>1.4897959183673</v>
      </c>
      <c r="AM9" s="43">
        <f t="shared" si="29"/>
        <v>32.497081999999999</v>
      </c>
      <c r="AN9" s="91">
        <f t="shared" si="30"/>
        <v>24.076865999999999</v>
      </c>
      <c r="AO9" s="91">
        <f t="shared" si="31"/>
        <v>1.4897959183673</v>
      </c>
      <c r="AP9" s="91">
        <f t="shared" si="32"/>
        <v>24.952584999999999</v>
      </c>
      <c r="AQ9" s="91">
        <f t="shared" si="33"/>
        <v>15.798336000000001</v>
      </c>
      <c r="AR9" s="91">
        <f t="shared" si="34"/>
        <v>1.4897959183673</v>
      </c>
      <c r="AS9" s="91">
        <f t="shared" si="35"/>
        <v>12.502193</v>
      </c>
      <c r="AT9" s="85">
        <f t="shared" si="21"/>
        <v>-1.4058948</v>
      </c>
      <c r="AU9" s="8"/>
      <c r="AV9" s="85"/>
      <c r="AW9" s="8"/>
    </row>
    <row r="10" spans="1:49" x14ac:dyDescent="0.25">
      <c r="B10">
        <v>1122448979.5918</v>
      </c>
      <c r="C10">
        <v>-19.300961999999998</v>
      </c>
      <c r="D10">
        <v>23.261288</v>
      </c>
      <c r="E10">
        <v>31.635935</v>
      </c>
      <c r="F10">
        <v>-94.134949000000006</v>
      </c>
      <c r="G10">
        <v>-8.3746480999999999</v>
      </c>
      <c r="H10" s="8"/>
      <c r="I10" s="85">
        <f t="shared" si="0"/>
        <v>1.6122448979591999</v>
      </c>
      <c r="J10" s="85">
        <f t="shared" si="1"/>
        <v>32.431964999999998</v>
      </c>
      <c r="K10" s="85">
        <f t="shared" si="2"/>
        <v>26.017506000000001</v>
      </c>
      <c r="L10" s="85">
        <f t="shared" si="3"/>
        <v>1.6122448979591999</v>
      </c>
      <c r="M10" s="91">
        <f t="shared" si="22"/>
        <v>30.256146999999999</v>
      </c>
      <c r="N10" s="85">
        <f t="shared" si="4"/>
        <v>23.663481000000001</v>
      </c>
      <c r="O10" s="85">
        <f t="shared" si="5"/>
        <v>1.6122448979591999</v>
      </c>
      <c r="P10" s="91">
        <f t="shared" si="23"/>
        <v>23.370408999999999</v>
      </c>
      <c r="Q10" s="85">
        <f t="shared" si="6"/>
        <v>16.377075000000001</v>
      </c>
      <c r="R10" s="85">
        <f t="shared" si="7"/>
        <v>1.6122448979591999</v>
      </c>
      <c r="S10" s="91">
        <f t="shared" si="24"/>
        <v>19.090827999999998</v>
      </c>
      <c r="T10" s="85">
        <f t="shared" si="8"/>
        <v>11.059569</v>
      </c>
      <c r="U10" s="85">
        <f t="shared" si="9"/>
        <v>1.6122448979591999</v>
      </c>
      <c r="V10" s="91">
        <f t="shared" si="25"/>
        <v>12.079858</v>
      </c>
      <c r="W10" s="85">
        <f t="shared" si="10"/>
        <v>-1.3091592999999999</v>
      </c>
      <c r="Y10">
        <v>1122448979.5918</v>
      </c>
      <c r="Z10">
        <v>-20.895780999999999</v>
      </c>
      <c r="AA10">
        <v>27.783213</v>
      </c>
      <c r="AB10">
        <v>37.780200999999998</v>
      </c>
      <c r="AC10">
        <v>-103.85277000000001</v>
      </c>
      <c r="AD10">
        <v>-9.9969873000000007</v>
      </c>
      <c r="AE10" s="8"/>
      <c r="AF10" s="85">
        <f t="shared" si="11"/>
        <v>1.6122448979591999</v>
      </c>
      <c r="AG10" s="85">
        <f t="shared" si="12"/>
        <v>32.878418000000003</v>
      </c>
      <c r="AH10" s="85">
        <f t="shared" si="13"/>
        <v>25.234667000000002</v>
      </c>
      <c r="AI10" s="85">
        <f t="shared" si="14"/>
        <v>1.6122448979591999</v>
      </c>
      <c r="AJ10" s="91">
        <f t="shared" si="26"/>
        <v>33.776755999999999</v>
      </c>
      <c r="AK10" s="91">
        <f t="shared" si="27"/>
        <v>26.033504000000001</v>
      </c>
      <c r="AL10" s="91">
        <f t="shared" si="28"/>
        <v>1.6122448979591999</v>
      </c>
      <c r="AM10" s="43">
        <f t="shared" si="29"/>
        <v>31.749281</v>
      </c>
      <c r="AN10" s="91">
        <f t="shared" si="30"/>
        <v>23.848883000000001</v>
      </c>
      <c r="AO10" s="91">
        <f t="shared" si="31"/>
        <v>1.6122448979591999</v>
      </c>
      <c r="AP10" s="91">
        <f t="shared" si="32"/>
        <v>23.967323</v>
      </c>
      <c r="AQ10" s="91">
        <f t="shared" si="33"/>
        <v>15.290177</v>
      </c>
      <c r="AR10" s="91">
        <f t="shared" si="34"/>
        <v>1.6122448979591999</v>
      </c>
      <c r="AS10" s="91">
        <f t="shared" si="35"/>
        <v>12.079858</v>
      </c>
      <c r="AT10" s="85">
        <f t="shared" si="21"/>
        <v>-1.3091592999999999</v>
      </c>
      <c r="AU10" s="8"/>
      <c r="AV10" s="85"/>
      <c r="AW10" s="8"/>
    </row>
    <row r="11" spans="1:49" x14ac:dyDescent="0.25">
      <c r="B11">
        <v>1244897959.1837001</v>
      </c>
      <c r="C11">
        <v>-18.402467999999999</v>
      </c>
      <c r="D11">
        <v>24.879974000000001</v>
      </c>
      <c r="E11">
        <v>32.501617000000003</v>
      </c>
      <c r="F11">
        <v>-94.840537999999995</v>
      </c>
      <c r="G11">
        <v>-7.6216458999999999</v>
      </c>
      <c r="H11" s="8"/>
      <c r="I11" s="85">
        <f t="shared" si="0"/>
        <v>1.7346938775510001</v>
      </c>
      <c r="J11" s="85">
        <f t="shared" si="1"/>
        <v>32.373900999999996</v>
      </c>
      <c r="K11" s="85">
        <f t="shared" si="2"/>
        <v>26.158213</v>
      </c>
      <c r="L11" s="85">
        <f t="shared" si="3"/>
        <v>1.7346938775510001</v>
      </c>
      <c r="M11" s="91">
        <f t="shared" si="22"/>
        <v>30.248158</v>
      </c>
      <c r="N11" s="85">
        <f t="shared" si="4"/>
        <v>23.874479000000001</v>
      </c>
      <c r="O11" s="85">
        <f t="shared" si="5"/>
        <v>1.7346938775510001</v>
      </c>
      <c r="P11" s="91">
        <f t="shared" si="23"/>
        <v>25.189720000000001</v>
      </c>
      <c r="Q11" s="85">
        <f t="shared" si="6"/>
        <v>18.446504999999998</v>
      </c>
      <c r="R11" s="85">
        <f t="shared" si="7"/>
        <v>1.7346938775510001</v>
      </c>
      <c r="S11" s="91">
        <f t="shared" si="24"/>
        <v>21.144297000000002</v>
      </c>
      <c r="T11" s="85">
        <f t="shared" si="8"/>
        <v>13.451317</v>
      </c>
      <c r="U11" s="85">
        <f t="shared" si="9"/>
        <v>1.7346938775510001</v>
      </c>
      <c r="V11" s="91">
        <f t="shared" si="25"/>
        <v>12.194734</v>
      </c>
      <c r="W11" s="85">
        <f t="shared" si="10"/>
        <v>-0.83106637000000005</v>
      </c>
      <c r="Y11">
        <v>1244897959.1837001</v>
      </c>
      <c r="Z11">
        <v>-19.899090000000001</v>
      </c>
      <c r="AA11">
        <v>28.093449</v>
      </c>
      <c r="AB11">
        <v>37.254615999999999</v>
      </c>
      <c r="AC11">
        <v>-108.86328</v>
      </c>
      <c r="AD11">
        <v>-9.1611680999999994</v>
      </c>
      <c r="AE11" s="8"/>
      <c r="AF11" s="85">
        <f t="shared" si="11"/>
        <v>1.7346938775510001</v>
      </c>
      <c r="AG11" s="85">
        <f t="shared" si="12"/>
        <v>32.654246999999998</v>
      </c>
      <c r="AH11" s="85">
        <f t="shared" si="13"/>
        <v>25.458651</v>
      </c>
      <c r="AI11" s="85">
        <f t="shared" si="14"/>
        <v>1.7346938775510001</v>
      </c>
      <c r="AJ11" s="91">
        <f t="shared" si="26"/>
        <v>32.372871000000004</v>
      </c>
      <c r="AK11" s="91">
        <f t="shared" si="27"/>
        <v>25.090299999999999</v>
      </c>
      <c r="AL11" s="91">
        <f t="shared" si="28"/>
        <v>1.7346938775510001</v>
      </c>
      <c r="AM11" s="43">
        <f t="shared" si="29"/>
        <v>29.362082999999998</v>
      </c>
      <c r="AN11" s="91">
        <f t="shared" si="30"/>
        <v>21.927859999999999</v>
      </c>
      <c r="AO11" s="91">
        <f t="shared" si="31"/>
        <v>1.7346938775510001</v>
      </c>
      <c r="AP11" s="91">
        <f t="shared" si="32"/>
        <v>25.493275000000001</v>
      </c>
      <c r="AQ11" s="91">
        <f t="shared" si="33"/>
        <v>17.246638999999998</v>
      </c>
      <c r="AR11" s="91">
        <f t="shared" si="34"/>
        <v>1.7346938775510001</v>
      </c>
      <c r="AS11" s="91">
        <f t="shared" si="35"/>
        <v>12.194734</v>
      </c>
      <c r="AT11" s="85">
        <f t="shared" si="21"/>
        <v>-0.83106637000000005</v>
      </c>
      <c r="AU11" s="8"/>
      <c r="AV11" s="85"/>
      <c r="AW11" s="8"/>
    </row>
    <row r="12" spans="1:49" x14ac:dyDescent="0.25">
      <c r="B12">
        <v>1367346938.7755001</v>
      </c>
      <c r="C12">
        <v>-18.227215000000001</v>
      </c>
      <c r="D12">
        <v>25.418731999999999</v>
      </c>
      <c r="E12">
        <v>32.500393000000003</v>
      </c>
      <c r="F12">
        <v>-92.096283</v>
      </c>
      <c r="G12">
        <v>-7.0816593000000001</v>
      </c>
      <c r="H12" s="8"/>
      <c r="I12" s="85">
        <f t="shared" si="0"/>
        <v>1.8571428571429001</v>
      </c>
      <c r="J12" s="85">
        <f t="shared" si="1"/>
        <v>32.431292999999997</v>
      </c>
      <c r="K12" s="85">
        <f t="shared" si="2"/>
        <v>26.342541000000001</v>
      </c>
      <c r="L12" s="85">
        <f t="shared" si="3"/>
        <v>1.8571428571429001</v>
      </c>
      <c r="M12" s="91">
        <f t="shared" si="22"/>
        <v>29.195751000000001</v>
      </c>
      <c r="N12" s="85">
        <f t="shared" si="4"/>
        <v>22.938057000000001</v>
      </c>
      <c r="O12" s="85">
        <f t="shared" si="5"/>
        <v>1.8571428571429001</v>
      </c>
      <c r="P12" s="91">
        <f t="shared" si="23"/>
        <v>25.385424</v>
      </c>
      <c r="Q12" s="85">
        <f t="shared" si="6"/>
        <v>18.742172</v>
      </c>
      <c r="R12" s="85">
        <f t="shared" si="7"/>
        <v>1.8571428571429001</v>
      </c>
      <c r="S12" s="91">
        <f t="shared" si="24"/>
        <v>23.329142000000001</v>
      </c>
      <c r="T12" s="85">
        <f t="shared" si="8"/>
        <v>15.823596</v>
      </c>
      <c r="U12" s="85">
        <f t="shared" si="9"/>
        <v>1.8571428571429001</v>
      </c>
      <c r="V12" s="91">
        <f t="shared" si="25"/>
        <v>11.959576</v>
      </c>
      <c r="W12" s="85">
        <f t="shared" si="10"/>
        <v>-1.1376804</v>
      </c>
      <c r="Y12">
        <v>1367346938.7755001</v>
      </c>
      <c r="Z12">
        <v>-19.688555000000001</v>
      </c>
      <c r="AA12">
        <v>27.660966999999999</v>
      </c>
      <c r="AB12">
        <v>36.244700999999999</v>
      </c>
      <c r="AC12">
        <v>-101.29492</v>
      </c>
      <c r="AD12">
        <v>-8.5837345000000003</v>
      </c>
      <c r="AE12" s="8"/>
      <c r="AF12" s="85">
        <f t="shared" si="11"/>
        <v>1.8571428571429001</v>
      </c>
      <c r="AG12" s="85">
        <f t="shared" si="12"/>
        <v>32.190322999999999</v>
      </c>
      <c r="AH12" s="85">
        <f t="shared" si="13"/>
        <v>25.311102000000002</v>
      </c>
      <c r="AI12" s="85">
        <f t="shared" si="14"/>
        <v>1.8571428571429001</v>
      </c>
      <c r="AJ12" s="91">
        <f t="shared" si="26"/>
        <v>32.360691000000003</v>
      </c>
      <c r="AK12" s="91">
        <f t="shared" si="27"/>
        <v>25.385062999999999</v>
      </c>
      <c r="AL12" s="91">
        <f t="shared" si="28"/>
        <v>1.8571428571429001</v>
      </c>
      <c r="AM12" s="43">
        <f t="shared" si="29"/>
        <v>28.217652999999999</v>
      </c>
      <c r="AN12" s="91">
        <f t="shared" si="30"/>
        <v>21.062719000000001</v>
      </c>
      <c r="AO12" s="91">
        <f t="shared" si="31"/>
        <v>1.8571428571429001</v>
      </c>
      <c r="AP12" s="91">
        <f t="shared" si="32"/>
        <v>26.640432000000001</v>
      </c>
      <c r="AQ12" s="91">
        <f t="shared" si="33"/>
        <v>18.676331999999999</v>
      </c>
      <c r="AR12" s="91">
        <f t="shared" si="34"/>
        <v>1.8571428571429001</v>
      </c>
      <c r="AS12" s="91">
        <f t="shared" si="35"/>
        <v>11.959576</v>
      </c>
      <c r="AT12" s="85">
        <f t="shared" si="21"/>
        <v>-1.1376804</v>
      </c>
      <c r="AU12" s="8"/>
      <c r="AV12" s="85"/>
      <c r="AW12" s="8"/>
    </row>
    <row r="13" spans="1:49" x14ac:dyDescent="0.25">
      <c r="B13">
        <v>1489795918.3673</v>
      </c>
      <c r="C13">
        <v>-17.622843</v>
      </c>
      <c r="D13">
        <v>25.47682</v>
      </c>
      <c r="E13">
        <v>32.173026999999998</v>
      </c>
      <c r="F13">
        <v>-92.333145000000002</v>
      </c>
      <c r="G13">
        <v>-6.6962042000000004</v>
      </c>
      <c r="H13" s="8"/>
      <c r="I13" s="85">
        <f t="shared" si="0"/>
        <v>1.9795918367347001</v>
      </c>
      <c r="J13" s="85">
        <f t="shared" si="1"/>
        <v>31.424762999999999</v>
      </c>
      <c r="K13" s="85">
        <f t="shared" si="2"/>
        <v>25.525697999999998</v>
      </c>
      <c r="L13" s="85">
        <f t="shared" si="3"/>
        <v>1.9795918367347001</v>
      </c>
      <c r="M13" s="91">
        <f t="shared" si="22"/>
        <v>29.503589999999999</v>
      </c>
      <c r="N13" s="85">
        <f t="shared" si="4"/>
        <v>23.382688999999999</v>
      </c>
      <c r="O13" s="85">
        <f t="shared" si="5"/>
        <v>1.9795918367347001</v>
      </c>
      <c r="P13" s="91">
        <f t="shared" si="23"/>
        <v>25.269852</v>
      </c>
      <c r="Q13" s="85">
        <f t="shared" si="6"/>
        <v>18.783778999999999</v>
      </c>
      <c r="R13" s="85">
        <f t="shared" si="7"/>
        <v>1.9795918367347001</v>
      </c>
      <c r="S13" s="91">
        <f t="shared" si="24"/>
        <v>25.357779000000001</v>
      </c>
      <c r="T13" s="85">
        <f t="shared" si="8"/>
        <v>18.141590000000001</v>
      </c>
      <c r="U13" s="85">
        <f t="shared" si="9"/>
        <v>1.9795918367347001</v>
      </c>
      <c r="V13" s="91">
        <f t="shared" si="25"/>
        <v>11.931549</v>
      </c>
      <c r="W13" s="85">
        <f t="shared" si="10"/>
        <v>-0.98730105000000001</v>
      </c>
      <c r="Y13">
        <v>1489795918.3673</v>
      </c>
      <c r="Z13">
        <v>-19.152193</v>
      </c>
      <c r="AA13">
        <v>26.138065000000001</v>
      </c>
      <c r="AB13">
        <v>34.221572999999999</v>
      </c>
      <c r="AC13">
        <v>-96.027107000000001</v>
      </c>
      <c r="AD13">
        <v>-8.0835103999999998</v>
      </c>
      <c r="AE13" s="8"/>
      <c r="AF13" s="85">
        <f t="shared" si="11"/>
        <v>1.9795918367347001</v>
      </c>
      <c r="AG13" s="85">
        <f t="shared" si="12"/>
        <v>32.469344999999997</v>
      </c>
      <c r="AH13" s="85">
        <f t="shared" si="13"/>
        <v>25.953022000000001</v>
      </c>
      <c r="AI13" s="85">
        <f t="shared" si="14"/>
        <v>1.9795918367347001</v>
      </c>
      <c r="AJ13" s="91">
        <f t="shared" si="26"/>
        <v>32.238143999999998</v>
      </c>
      <c r="AK13" s="91">
        <f t="shared" si="27"/>
        <v>25.615116</v>
      </c>
      <c r="AL13" s="91">
        <f t="shared" si="28"/>
        <v>1.9795918367347001</v>
      </c>
      <c r="AM13" s="43">
        <f t="shared" si="29"/>
        <v>28.873588999999999</v>
      </c>
      <c r="AN13" s="91">
        <f t="shared" si="30"/>
        <v>22.049446</v>
      </c>
      <c r="AO13" s="91">
        <f t="shared" si="31"/>
        <v>1.9795918367347001</v>
      </c>
      <c r="AP13" s="91">
        <f t="shared" si="32"/>
        <v>29.173840999999999</v>
      </c>
      <c r="AQ13" s="91">
        <f t="shared" si="33"/>
        <v>21.631899000000001</v>
      </c>
      <c r="AR13" s="91">
        <f t="shared" si="34"/>
        <v>1.9795918367347001</v>
      </c>
      <c r="AS13" s="91">
        <f t="shared" si="35"/>
        <v>11.931549</v>
      </c>
      <c r="AT13" s="85">
        <f t="shared" si="21"/>
        <v>-0.98730105000000001</v>
      </c>
      <c r="AU13" s="8"/>
      <c r="AV13" s="85"/>
      <c r="AW13" s="8"/>
    </row>
    <row r="14" spans="1:49" x14ac:dyDescent="0.25">
      <c r="B14">
        <v>1612244897.9591999</v>
      </c>
      <c r="C14">
        <v>-17.268453999999998</v>
      </c>
      <c r="D14">
        <v>26.017506000000001</v>
      </c>
      <c r="E14">
        <v>32.431964999999998</v>
      </c>
      <c r="F14">
        <v>-91.787025</v>
      </c>
      <c r="G14">
        <v>-6.4144568</v>
      </c>
      <c r="H14" s="8"/>
      <c r="I14" s="85">
        <f t="shared" si="0"/>
        <v>2.1020408163264999</v>
      </c>
      <c r="J14" s="85">
        <f t="shared" si="1"/>
        <v>31.518439999999998</v>
      </c>
      <c r="K14" s="85">
        <f t="shared" si="2"/>
        <v>25.726645999999999</v>
      </c>
      <c r="L14" s="85">
        <f t="shared" si="3"/>
        <v>2.1020408163264999</v>
      </c>
      <c r="M14" s="91">
        <f t="shared" si="22"/>
        <v>30.875019000000002</v>
      </c>
      <c r="N14" s="85">
        <f t="shared" si="4"/>
        <v>24.830490000000001</v>
      </c>
      <c r="O14" s="85">
        <f t="shared" si="5"/>
        <v>2.1020408163264999</v>
      </c>
      <c r="P14" s="91">
        <f t="shared" si="23"/>
        <v>27.075554</v>
      </c>
      <c r="Q14" s="85">
        <f t="shared" si="6"/>
        <v>20.717699</v>
      </c>
      <c r="R14" s="85">
        <f t="shared" si="7"/>
        <v>2.1020408163264999</v>
      </c>
      <c r="S14" s="91">
        <f t="shared" si="24"/>
        <v>26.246120000000001</v>
      </c>
      <c r="T14" s="85">
        <f t="shared" si="8"/>
        <v>19.288644999999999</v>
      </c>
      <c r="U14" s="85">
        <f t="shared" si="9"/>
        <v>2.1020408163264999</v>
      </c>
      <c r="V14" s="91">
        <f t="shared" si="25"/>
        <v>11.842298</v>
      </c>
      <c r="W14" s="85">
        <f t="shared" si="10"/>
        <v>-1.0144697</v>
      </c>
      <c r="Y14">
        <v>1612244897.9591999</v>
      </c>
      <c r="Z14">
        <v>-18.545259000000001</v>
      </c>
      <c r="AA14">
        <v>25.234667000000002</v>
      </c>
      <c r="AB14">
        <v>32.878418000000003</v>
      </c>
      <c r="AC14">
        <v>-95.664383000000001</v>
      </c>
      <c r="AD14">
        <v>-7.6437515999999999</v>
      </c>
      <c r="AE14" s="8"/>
      <c r="AF14" s="85">
        <f t="shared" si="11"/>
        <v>2.1020408163264999</v>
      </c>
      <c r="AG14" s="85">
        <f t="shared" si="12"/>
        <v>32.115153999999997</v>
      </c>
      <c r="AH14" s="85">
        <f t="shared" si="13"/>
        <v>25.830956</v>
      </c>
      <c r="AI14" s="85">
        <f t="shared" si="14"/>
        <v>2.1020408163264999</v>
      </c>
      <c r="AJ14" s="91">
        <f t="shared" si="26"/>
        <v>32.026642000000002</v>
      </c>
      <c r="AK14" s="91">
        <f t="shared" si="27"/>
        <v>25.624212</v>
      </c>
      <c r="AL14" s="91">
        <f t="shared" si="28"/>
        <v>2.1020408163264999</v>
      </c>
      <c r="AM14" s="43">
        <f t="shared" si="29"/>
        <v>29.112406</v>
      </c>
      <c r="AN14" s="91">
        <f t="shared" si="30"/>
        <v>22.495204999999999</v>
      </c>
      <c r="AO14" s="91">
        <f t="shared" si="31"/>
        <v>2.1020408163264999</v>
      </c>
      <c r="AP14" s="91">
        <f t="shared" si="32"/>
        <v>29.786249000000002</v>
      </c>
      <c r="AQ14" s="91">
        <f t="shared" si="33"/>
        <v>22.542871000000002</v>
      </c>
      <c r="AR14" s="91">
        <f t="shared" si="34"/>
        <v>2.1020408163264999</v>
      </c>
      <c r="AS14" s="91">
        <f t="shared" si="35"/>
        <v>11.842298</v>
      </c>
      <c r="AT14" s="85">
        <f t="shared" si="21"/>
        <v>-1.0144697</v>
      </c>
      <c r="AU14" s="8"/>
      <c r="AV14" s="85"/>
      <c r="AW14" s="8"/>
    </row>
    <row r="15" spans="1:49" x14ac:dyDescent="0.25">
      <c r="B15">
        <v>1734693877.5510001</v>
      </c>
      <c r="C15">
        <v>-17.347636999999999</v>
      </c>
      <c r="D15">
        <v>26.158213</v>
      </c>
      <c r="E15">
        <v>32.373900999999996</v>
      </c>
      <c r="F15">
        <v>-92.701667999999998</v>
      </c>
      <c r="G15">
        <v>-6.2156900999999998</v>
      </c>
      <c r="H15" s="8"/>
      <c r="I15" s="85">
        <f t="shared" si="0"/>
        <v>2.2244897959183998</v>
      </c>
      <c r="J15" s="85">
        <f t="shared" si="1"/>
        <v>31.346492999999999</v>
      </c>
      <c r="K15" s="85">
        <f t="shared" si="2"/>
        <v>25.612358</v>
      </c>
      <c r="L15" s="85">
        <f t="shared" si="3"/>
        <v>2.2244897959183998</v>
      </c>
      <c r="M15" s="91">
        <f t="shared" si="22"/>
        <v>32.106842</v>
      </c>
      <c r="N15" s="85">
        <f t="shared" si="4"/>
        <v>26.11401</v>
      </c>
      <c r="O15" s="85">
        <f t="shared" si="5"/>
        <v>2.2244897959183998</v>
      </c>
      <c r="P15" s="91">
        <f t="shared" si="23"/>
        <v>29.164337</v>
      </c>
      <c r="Q15" s="85">
        <f t="shared" si="6"/>
        <v>22.913762999999999</v>
      </c>
      <c r="R15" s="85">
        <f t="shared" si="7"/>
        <v>2.2244897959183998</v>
      </c>
      <c r="S15" s="91">
        <f t="shared" si="24"/>
        <v>25.741285000000001</v>
      </c>
      <c r="T15" s="85">
        <f t="shared" si="8"/>
        <v>18.957906999999999</v>
      </c>
      <c r="U15" s="85">
        <f t="shared" si="9"/>
        <v>2.2244897959183998</v>
      </c>
      <c r="V15" s="91">
        <f t="shared" si="25"/>
        <v>11.991286000000001</v>
      </c>
      <c r="W15" s="85">
        <f t="shared" si="10"/>
        <v>-0.63985384000000001</v>
      </c>
      <c r="Y15">
        <v>1734693877.5510001</v>
      </c>
      <c r="Z15">
        <v>-18.383458999999998</v>
      </c>
      <c r="AA15">
        <v>25.458651</v>
      </c>
      <c r="AB15">
        <v>32.654246999999998</v>
      </c>
      <c r="AC15">
        <v>-91.959243999999998</v>
      </c>
      <c r="AD15">
        <v>-7.1955967000000003</v>
      </c>
      <c r="AE15" s="8"/>
      <c r="AF15" s="85">
        <f t="shared" si="11"/>
        <v>2.2244897959183998</v>
      </c>
      <c r="AG15" s="85">
        <f t="shared" si="12"/>
        <v>32.517722999999997</v>
      </c>
      <c r="AH15" s="85">
        <f t="shared" si="13"/>
        <v>26.373100000000001</v>
      </c>
      <c r="AI15" s="85">
        <f t="shared" si="14"/>
        <v>2.2244897959183998</v>
      </c>
      <c r="AJ15" s="91">
        <f t="shared" si="26"/>
        <v>32.388992000000002</v>
      </c>
      <c r="AK15" s="91">
        <f t="shared" si="27"/>
        <v>26.117788000000001</v>
      </c>
      <c r="AL15" s="91">
        <f t="shared" si="28"/>
        <v>2.2244897959183998</v>
      </c>
      <c r="AM15" s="43">
        <f t="shared" si="29"/>
        <v>31.120297999999998</v>
      </c>
      <c r="AN15" s="91">
        <f t="shared" si="30"/>
        <v>24.627435999999999</v>
      </c>
      <c r="AO15" s="91">
        <f t="shared" si="31"/>
        <v>2.2244897959183998</v>
      </c>
      <c r="AP15" s="91">
        <f t="shared" si="32"/>
        <v>29.913433000000001</v>
      </c>
      <c r="AQ15" s="91">
        <f t="shared" si="33"/>
        <v>22.863771</v>
      </c>
      <c r="AR15" s="91">
        <f t="shared" si="34"/>
        <v>2.2244897959183998</v>
      </c>
      <c r="AS15" s="91">
        <f t="shared" si="35"/>
        <v>11.991286000000001</v>
      </c>
      <c r="AT15" s="85">
        <f t="shared" si="21"/>
        <v>-0.63985384000000001</v>
      </c>
      <c r="AU15" s="8"/>
      <c r="AV15" s="85"/>
      <c r="AW15" s="8"/>
    </row>
    <row r="16" spans="1:49" x14ac:dyDescent="0.25">
      <c r="B16">
        <v>1857142857.1429</v>
      </c>
      <c r="C16">
        <v>-17.144988999999999</v>
      </c>
      <c r="D16">
        <v>26.342541000000001</v>
      </c>
      <c r="E16">
        <v>32.431292999999997</v>
      </c>
      <c r="F16">
        <v>-91.743819999999999</v>
      </c>
      <c r="G16">
        <v>-6.0887551000000002</v>
      </c>
      <c r="H16" s="8"/>
      <c r="I16" s="85">
        <f t="shared" si="0"/>
        <v>2.3469387755101998</v>
      </c>
      <c r="J16" s="85">
        <f t="shared" si="1"/>
        <v>32.566284000000003</v>
      </c>
      <c r="K16" s="85">
        <f t="shared" si="2"/>
        <v>26.852530000000002</v>
      </c>
      <c r="L16" s="85">
        <f t="shared" si="3"/>
        <v>2.3469387755101998</v>
      </c>
      <c r="M16" s="91">
        <f t="shared" si="22"/>
        <v>32.408051</v>
      </c>
      <c r="N16" s="85">
        <f t="shared" si="4"/>
        <v>26.470929999999999</v>
      </c>
      <c r="O16" s="85">
        <f t="shared" si="5"/>
        <v>2.3469387755101998</v>
      </c>
      <c r="P16" s="91">
        <f t="shared" si="23"/>
        <v>30.164762</v>
      </c>
      <c r="Q16" s="85">
        <f t="shared" si="6"/>
        <v>24.003263</v>
      </c>
      <c r="R16" s="85">
        <f t="shared" si="7"/>
        <v>2.3469387755101998</v>
      </c>
      <c r="S16" s="91">
        <f t="shared" si="24"/>
        <v>24.745794</v>
      </c>
      <c r="T16" s="85">
        <f t="shared" si="8"/>
        <v>18.041691</v>
      </c>
      <c r="U16" s="85">
        <f t="shared" si="9"/>
        <v>2.3469387755101998</v>
      </c>
      <c r="V16" s="91">
        <f t="shared" si="25"/>
        <v>11.479277</v>
      </c>
      <c r="W16" s="85">
        <f t="shared" si="10"/>
        <v>-1.4818133</v>
      </c>
      <c r="Y16">
        <v>1857142857.1429</v>
      </c>
      <c r="Z16">
        <v>-17.958915999999999</v>
      </c>
      <c r="AA16">
        <v>25.311102000000002</v>
      </c>
      <c r="AB16">
        <v>32.190322999999999</v>
      </c>
      <c r="AC16">
        <v>-93.791183000000004</v>
      </c>
      <c r="AD16">
        <v>-6.8792181000000001</v>
      </c>
      <c r="AE16" s="8"/>
      <c r="AF16" s="85">
        <f t="shared" si="11"/>
        <v>2.3469387755101998</v>
      </c>
      <c r="AG16" s="85">
        <f t="shared" si="12"/>
        <v>32.593204</v>
      </c>
      <c r="AH16" s="85">
        <f t="shared" si="13"/>
        <v>26.490839000000001</v>
      </c>
      <c r="AI16" s="85">
        <f t="shared" si="14"/>
        <v>2.3469387755101998</v>
      </c>
      <c r="AJ16" s="91">
        <f t="shared" si="26"/>
        <v>33.860503999999999</v>
      </c>
      <c r="AK16" s="91">
        <f t="shared" si="27"/>
        <v>27.620438</v>
      </c>
      <c r="AL16" s="91">
        <f t="shared" si="28"/>
        <v>2.3469387755101998</v>
      </c>
      <c r="AM16" s="43">
        <f t="shared" si="29"/>
        <v>30.250022999999999</v>
      </c>
      <c r="AN16" s="91">
        <f t="shared" si="30"/>
        <v>23.793911000000001</v>
      </c>
      <c r="AO16" s="91">
        <f t="shared" si="31"/>
        <v>2.3469387755101998</v>
      </c>
      <c r="AP16" s="91">
        <f t="shared" si="32"/>
        <v>26.624113000000001</v>
      </c>
      <c r="AQ16" s="91">
        <f t="shared" si="33"/>
        <v>19.637177999999999</v>
      </c>
      <c r="AR16" s="91">
        <f t="shared" si="34"/>
        <v>2.3469387755101998</v>
      </c>
      <c r="AS16" s="91">
        <f t="shared" si="35"/>
        <v>11.479277</v>
      </c>
      <c r="AT16" s="85">
        <f t="shared" si="21"/>
        <v>-1.4818133</v>
      </c>
      <c r="AU16" s="8"/>
      <c r="AV16" s="85"/>
      <c r="AW16" s="8"/>
    </row>
    <row r="17" spans="2:49" x14ac:dyDescent="0.25">
      <c r="B17">
        <v>1979591836.7347</v>
      </c>
      <c r="C17">
        <v>-16.906986</v>
      </c>
      <c r="D17">
        <v>25.525697999999998</v>
      </c>
      <c r="E17">
        <v>31.424762999999999</v>
      </c>
      <c r="F17">
        <v>-91.808593999999999</v>
      </c>
      <c r="G17">
        <v>-5.8990660000000004</v>
      </c>
      <c r="H17" s="8"/>
      <c r="I17" s="85">
        <f t="shared" si="0"/>
        <v>2.4693877551020003</v>
      </c>
      <c r="J17" s="85">
        <f t="shared" si="1"/>
        <v>32.300831000000002</v>
      </c>
      <c r="K17" s="85">
        <f t="shared" si="2"/>
        <v>26.634084999999999</v>
      </c>
      <c r="L17" s="85">
        <f t="shared" si="3"/>
        <v>2.4693877551020003</v>
      </c>
      <c r="M17" s="91">
        <f t="shared" si="22"/>
        <v>31.420279000000001</v>
      </c>
      <c r="N17" s="85">
        <f t="shared" si="4"/>
        <v>25.552496000000001</v>
      </c>
      <c r="O17" s="85">
        <f t="shared" si="5"/>
        <v>2.4693877551020003</v>
      </c>
      <c r="P17" s="91">
        <f t="shared" si="23"/>
        <v>28.984047</v>
      </c>
      <c r="Q17" s="85">
        <f t="shared" si="6"/>
        <v>22.892026999999999</v>
      </c>
      <c r="R17" s="85">
        <f t="shared" si="7"/>
        <v>2.4693877551020003</v>
      </c>
      <c r="S17" s="91">
        <f t="shared" si="24"/>
        <v>23.710650999999999</v>
      </c>
      <c r="T17" s="85">
        <f t="shared" si="8"/>
        <v>17.047167000000002</v>
      </c>
      <c r="U17" s="85">
        <f t="shared" si="9"/>
        <v>2.4693877551020003</v>
      </c>
      <c r="V17" s="91">
        <f t="shared" si="25"/>
        <v>12.114319999999999</v>
      </c>
      <c r="W17" s="85">
        <f t="shared" si="10"/>
        <v>-0.55987966</v>
      </c>
      <c r="Y17">
        <v>1979591836.7347</v>
      </c>
      <c r="Z17">
        <v>-17.556799000000002</v>
      </c>
      <c r="AA17">
        <v>25.953022000000001</v>
      </c>
      <c r="AB17">
        <v>32.469344999999997</v>
      </c>
      <c r="AC17">
        <v>-91.813713000000007</v>
      </c>
      <c r="AD17">
        <v>-6.5163225999999996</v>
      </c>
      <c r="AE17" s="8"/>
      <c r="AF17" s="85">
        <f t="shared" si="11"/>
        <v>2.4693877551020003</v>
      </c>
      <c r="AG17" s="85">
        <f t="shared" si="12"/>
        <v>32.956378999999998</v>
      </c>
      <c r="AH17" s="85">
        <f t="shared" si="13"/>
        <v>26.893758999999999</v>
      </c>
      <c r="AI17" s="85">
        <f t="shared" si="14"/>
        <v>2.4693877551020003</v>
      </c>
      <c r="AJ17" s="91">
        <f t="shared" si="26"/>
        <v>35.027507999999997</v>
      </c>
      <c r="AK17" s="91">
        <f t="shared" si="27"/>
        <v>28.832041</v>
      </c>
      <c r="AL17" s="91">
        <f t="shared" si="28"/>
        <v>2.4693877551020003</v>
      </c>
      <c r="AM17" s="43">
        <f t="shared" si="29"/>
        <v>30.48649</v>
      </c>
      <c r="AN17" s="91">
        <f t="shared" si="30"/>
        <v>24.101033999999999</v>
      </c>
      <c r="AO17" s="91">
        <f t="shared" si="31"/>
        <v>2.4693877551020003</v>
      </c>
      <c r="AP17" s="91">
        <f t="shared" si="32"/>
        <v>23.780868999999999</v>
      </c>
      <c r="AQ17" s="91">
        <f t="shared" si="33"/>
        <v>16.872643</v>
      </c>
      <c r="AR17" s="91">
        <f t="shared" si="34"/>
        <v>2.4693877551020003</v>
      </c>
      <c r="AS17" s="91">
        <f t="shared" si="35"/>
        <v>12.114319999999999</v>
      </c>
      <c r="AT17" s="85">
        <f t="shared" si="21"/>
        <v>-0.55987966</v>
      </c>
      <c r="AU17" s="8"/>
      <c r="AV17" s="85"/>
      <c r="AW17" s="8"/>
    </row>
    <row r="18" spans="2:49" x14ac:dyDescent="0.25">
      <c r="B18">
        <v>2102040816.3264999</v>
      </c>
      <c r="C18">
        <v>-16.683240999999999</v>
      </c>
      <c r="D18">
        <v>25.726645999999999</v>
      </c>
      <c r="E18">
        <v>31.518439999999998</v>
      </c>
      <c r="F18">
        <v>-85.807426000000007</v>
      </c>
      <c r="G18">
        <v>-5.7917937999999998</v>
      </c>
      <c r="H18" s="8"/>
      <c r="I18" s="85">
        <f t="shared" si="0"/>
        <v>2.5918367346939002</v>
      </c>
      <c r="J18" s="85">
        <f t="shared" si="1"/>
        <v>32.140160000000002</v>
      </c>
      <c r="K18" s="85">
        <f t="shared" si="2"/>
        <v>26.463345</v>
      </c>
      <c r="L18" s="85">
        <f t="shared" si="3"/>
        <v>2.5918367346939002</v>
      </c>
      <c r="M18" s="91">
        <f t="shared" si="22"/>
        <v>31.468527000000002</v>
      </c>
      <c r="N18" s="85">
        <f t="shared" si="4"/>
        <v>25.587734000000001</v>
      </c>
      <c r="O18" s="85">
        <f t="shared" si="5"/>
        <v>2.5918367346939002</v>
      </c>
      <c r="P18" s="91">
        <f t="shared" si="23"/>
        <v>28.850021000000002</v>
      </c>
      <c r="Q18" s="85">
        <f t="shared" si="6"/>
        <v>22.753761000000001</v>
      </c>
      <c r="R18" s="85">
        <f t="shared" si="7"/>
        <v>2.5918367346939002</v>
      </c>
      <c r="S18" s="91">
        <f t="shared" si="24"/>
        <v>22.867104000000001</v>
      </c>
      <c r="T18" s="85">
        <f t="shared" si="8"/>
        <v>16.158766</v>
      </c>
      <c r="U18" s="85">
        <f t="shared" si="9"/>
        <v>2.5918367346939002</v>
      </c>
      <c r="V18" s="91">
        <f t="shared" si="25"/>
        <v>12.081049999999999</v>
      </c>
      <c r="W18" s="85">
        <f t="shared" si="10"/>
        <v>-1.1839066</v>
      </c>
      <c r="Y18">
        <v>2102040816.3264999</v>
      </c>
      <c r="Z18">
        <v>-17.156357</v>
      </c>
      <c r="AA18">
        <v>25.830956</v>
      </c>
      <c r="AB18">
        <v>32.115153999999997</v>
      </c>
      <c r="AC18">
        <v>-92.129456000000005</v>
      </c>
      <c r="AD18">
        <v>-6.2841997000000003</v>
      </c>
      <c r="AE18" s="8"/>
      <c r="AF18" s="85">
        <f t="shared" si="11"/>
        <v>2.5918367346939002</v>
      </c>
      <c r="AG18" s="85">
        <f t="shared" si="12"/>
        <v>32.817428999999997</v>
      </c>
      <c r="AH18" s="85">
        <f t="shared" si="13"/>
        <v>26.798265000000001</v>
      </c>
      <c r="AI18" s="85">
        <f t="shared" si="14"/>
        <v>2.5918367346939002</v>
      </c>
      <c r="AJ18" s="91">
        <f t="shared" si="26"/>
        <v>34.763817000000003</v>
      </c>
      <c r="AK18" s="91">
        <f t="shared" si="27"/>
        <v>28.615266999999999</v>
      </c>
      <c r="AL18" s="91">
        <f t="shared" si="28"/>
        <v>2.5918367346939002</v>
      </c>
      <c r="AM18" s="43">
        <f t="shared" si="29"/>
        <v>28.459924999999998</v>
      </c>
      <c r="AN18" s="91">
        <f t="shared" si="30"/>
        <v>22.141378</v>
      </c>
      <c r="AO18" s="91">
        <f t="shared" si="31"/>
        <v>2.5918367346939002</v>
      </c>
      <c r="AP18" s="91">
        <f t="shared" si="32"/>
        <v>21.72897</v>
      </c>
      <c r="AQ18" s="91">
        <f t="shared" si="33"/>
        <v>14.826561</v>
      </c>
      <c r="AR18" s="91">
        <f t="shared" si="34"/>
        <v>2.5918367346939002</v>
      </c>
      <c r="AS18" s="91">
        <f t="shared" si="35"/>
        <v>12.081049999999999</v>
      </c>
      <c r="AT18" s="85">
        <f t="shared" si="21"/>
        <v>-1.1839066</v>
      </c>
      <c r="AU18" s="8"/>
      <c r="AV18" s="85"/>
      <c r="AW18" s="8"/>
    </row>
    <row r="19" spans="2:49" x14ac:dyDescent="0.25">
      <c r="B19">
        <v>2224489795.9183998</v>
      </c>
      <c r="C19">
        <v>-16.854130000000001</v>
      </c>
      <c r="D19">
        <v>25.612358</v>
      </c>
      <c r="E19">
        <v>31.346492999999999</v>
      </c>
      <c r="F19">
        <v>-92.076926999999998</v>
      </c>
      <c r="G19">
        <v>-5.7341341999999997</v>
      </c>
      <c r="H19" s="8"/>
      <c r="I19" s="85">
        <f t="shared" si="0"/>
        <v>2.7142857142856998</v>
      </c>
      <c r="J19" s="85">
        <f t="shared" si="1"/>
        <v>31.714293999999999</v>
      </c>
      <c r="K19" s="85">
        <f t="shared" si="2"/>
        <v>25.963488000000002</v>
      </c>
      <c r="L19" s="85">
        <f t="shared" si="3"/>
        <v>2.7142857142856998</v>
      </c>
      <c r="M19" s="91">
        <f t="shared" si="22"/>
        <v>31.735382000000001</v>
      </c>
      <c r="N19" s="85">
        <f t="shared" si="4"/>
        <v>25.784711999999999</v>
      </c>
      <c r="O19" s="85">
        <f t="shared" si="5"/>
        <v>2.7142857142856998</v>
      </c>
      <c r="P19" s="91">
        <f t="shared" si="23"/>
        <v>29.297701</v>
      </c>
      <c r="Q19" s="85">
        <f t="shared" si="6"/>
        <v>23.152940999999998</v>
      </c>
      <c r="R19" s="85">
        <f t="shared" si="7"/>
        <v>2.7142857142856998</v>
      </c>
      <c r="S19" s="91">
        <f t="shared" si="24"/>
        <v>21.755009000000001</v>
      </c>
      <c r="T19" s="85">
        <f t="shared" si="8"/>
        <v>14.956884000000001</v>
      </c>
      <c r="U19" s="85">
        <f t="shared" si="9"/>
        <v>2.7142857142856998</v>
      </c>
      <c r="V19" s="91">
        <f t="shared" si="25"/>
        <v>12.929708</v>
      </c>
      <c r="W19" s="85">
        <f t="shared" si="10"/>
        <v>-0.39196649</v>
      </c>
      <c r="Y19">
        <v>2224489795.9183998</v>
      </c>
      <c r="Z19">
        <v>-17.203444000000001</v>
      </c>
      <c r="AA19">
        <v>26.373100000000001</v>
      </c>
      <c r="AB19">
        <v>32.517722999999997</v>
      </c>
      <c r="AC19">
        <v>-90.792357999999993</v>
      </c>
      <c r="AD19">
        <v>-6.1446233000000001</v>
      </c>
      <c r="AE19" s="8"/>
      <c r="AF19" s="85">
        <f t="shared" si="11"/>
        <v>2.7142857142856998</v>
      </c>
      <c r="AG19" s="85">
        <f t="shared" si="12"/>
        <v>33.146126000000002</v>
      </c>
      <c r="AH19" s="85">
        <f t="shared" si="13"/>
        <v>27.174042</v>
      </c>
      <c r="AI19" s="85">
        <f t="shared" si="14"/>
        <v>2.7142857142856998</v>
      </c>
      <c r="AJ19" s="91">
        <f t="shared" si="26"/>
        <v>33.549301</v>
      </c>
      <c r="AK19" s="91">
        <f t="shared" si="27"/>
        <v>27.464209</v>
      </c>
      <c r="AL19" s="91">
        <f t="shared" si="28"/>
        <v>2.7142857142856998</v>
      </c>
      <c r="AM19" s="43">
        <f t="shared" si="29"/>
        <v>28.617978999999998</v>
      </c>
      <c r="AN19" s="91">
        <f t="shared" si="30"/>
        <v>22.377279000000001</v>
      </c>
      <c r="AO19" s="91">
        <f t="shared" si="31"/>
        <v>2.7142857142856998</v>
      </c>
      <c r="AP19" s="91">
        <f t="shared" si="32"/>
        <v>20.648472000000002</v>
      </c>
      <c r="AQ19" s="91">
        <f t="shared" si="33"/>
        <v>13.728662999999999</v>
      </c>
      <c r="AR19" s="91">
        <f t="shared" si="34"/>
        <v>2.7142857142856998</v>
      </c>
      <c r="AS19" s="91">
        <f t="shared" si="35"/>
        <v>12.929708</v>
      </c>
      <c r="AT19" s="85">
        <f t="shared" si="21"/>
        <v>-0.39196649</v>
      </c>
      <c r="AU19" s="8"/>
      <c r="AV19" s="85"/>
      <c r="AW19" s="8"/>
    </row>
    <row r="20" spans="2:49" x14ac:dyDescent="0.25">
      <c r="B20">
        <v>2346938775.5102</v>
      </c>
      <c r="C20">
        <v>-16.767685</v>
      </c>
      <c r="D20">
        <v>26.852530000000002</v>
      </c>
      <c r="E20">
        <v>32.566284000000003</v>
      </c>
      <c r="F20">
        <v>-90.704964000000004</v>
      </c>
      <c r="G20">
        <v>-5.7137523000000003</v>
      </c>
      <c r="H20" s="8"/>
      <c r="I20" s="85">
        <f t="shared" si="0"/>
        <v>2.8367346938776001</v>
      </c>
      <c r="J20" s="85">
        <f t="shared" si="1"/>
        <v>31.869956999999999</v>
      </c>
      <c r="K20" s="85">
        <f t="shared" si="2"/>
        <v>26.057364</v>
      </c>
      <c r="L20" s="85">
        <f t="shared" si="3"/>
        <v>2.8367346938776001</v>
      </c>
      <c r="M20" s="91">
        <f t="shared" si="22"/>
        <v>32.075623</v>
      </c>
      <c r="N20" s="85">
        <f t="shared" si="4"/>
        <v>26.073422999999998</v>
      </c>
      <c r="O20" s="85">
        <f t="shared" si="5"/>
        <v>2.8367346938776001</v>
      </c>
      <c r="P20" s="91">
        <f t="shared" si="23"/>
        <v>28.837174999999998</v>
      </c>
      <c r="Q20" s="85">
        <f t="shared" si="6"/>
        <v>22.666920000000001</v>
      </c>
      <c r="R20" s="85">
        <f t="shared" si="7"/>
        <v>2.8367346938776001</v>
      </c>
      <c r="S20" s="91">
        <f t="shared" si="24"/>
        <v>21.236183</v>
      </c>
      <c r="T20" s="85">
        <f t="shared" si="8"/>
        <v>14.340679</v>
      </c>
      <c r="U20" s="85">
        <f t="shared" si="9"/>
        <v>2.8367346938776001</v>
      </c>
      <c r="V20" s="91">
        <f t="shared" si="25"/>
        <v>12.529885999999999</v>
      </c>
      <c r="W20" s="85">
        <f t="shared" si="10"/>
        <v>-1.3222353</v>
      </c>
      <c r="Y20">
        <v>2346938775.5102</v>
      </c>
      <c r="Z20">
        <v>-17.167346999999999</v>
      </c>
      <c r="AA20">
        <v>26.490839000000001</v>
      </c>
      <c r="AB20">
        <v>32.593204</v>
      </c>
      <c r="AC20">
        <v>-93.898231999999993</v>
      </c>
      <c r="AD20">
        <v>-6.1023645000000002</v>
      </c>
      <c r="AE20" s="8"/>
      <c r="AF20" s="85">
        <f t="shared" si="11"/>
        <v>2.8367346938776001</v>
      </c>
      <c r="AG20" s="85">
        <f t="shared" si="12"/>
        <v>32.894871000000002</v>
      </c>
      <c r="AH20" s="85">
        <f t="shared" si="13"/>
        <v>26.975801000000001</v>
      </c>
      <c r="AI20" s="85">
        <f t="shared" si="14"/>
        <v>2.8367346938776001</v>
      </c>
      <c r="AJ20" s="91">
        <f t="shared" si="26"/>
        <v>32.867404999999998</v>
      </c>
      <c r="AK20" s="91">
        <f t="shared" si="27"/>
        <v>26.848177</v>
      </c>
      <c r="AL20" s="91">
        <f t="shared" si="28"/>
        <v>2.8367346938776001</v>
      </c>
      <c r="AM20" s="43">
        <f t="shared" si="29"/>
        <v>28.603826999999999</v>
      </c>
      <c r="AN20" s="91">
        <f t="shared" si="30"/>
        <v>22.434546000000001</v>
      </c>
      <c r="AO20" s="91">
        <f t="shared" si="31"/>
        <v>2.8367346938776001</v>
      </c>
      <c r="AP20" s="91">
        <f t="shared" si="32"/>
        <v>19.838152000000001</v>
      </c>
      <c r="AQ20" s="91">
        <f t="shared" si="33"/>
        <v>12.897975000000001</v>
      </c>
      <c r="AR20" s="91">
        <f t="shared" si="34"/>
        <v>2.8367346938776001</v>
      </c>
      <c r="AS20" s="91">
        <f t="shared" si="35"/>
        <v>12.529885999999999</v>
      </c>
      <c r="AT20" s="85">
        <f t="shared" si="21"/>
        <v>-1.3222353</v>
      </c>
      <c r="AU20" s="8"/>
      <c r="AV20" s="85"/>
      <c r="AW20" s="8"/>
    </row>
    <row r="21" spans="2:49" x14ac:dyDescent="0.25">
      <c r="B21">
        <v>2469387755.1020002</v>
      </c>
      <c r="C21">
        <v>-16.666793999999999</v>
      </c>
      <c r="D21">
        <v>26.634084999999999</v>
      </c>
      <c r="E21">
        <v>32.300831000000002</v>
      </c>
      <c r="F21">
        <v>-93.199119999999994</v>
      </c>
      <c r="G21">
        <v>-5.6667452000000003</v>
      </c>
      <c r="H21" s="8"/>
      <c r="I21" s="85">
        <f t="shared" si="0"/>
        <v>2.9591836734694001</v>
      </c>
      <c r="J21" s="85">
        <f t="shared" si="1"/>
        <v>32.399169999999998</v>
      </c>
      <c r="K21" s="85">
        <f t="shared" si="2"/>
        <v>26.531556999999999</v>
      </c>
      <c r="L21" s="85">
        <f t="shared" si="3"/>
        <v>2.9591836734694001</v>
      </c>
      <c r="M21" s="91">
        <f t="shared" si="22"/>
        <v>32.172020000000003</v>
      </c>
      <c r="N21" s="85">
        <f t="shared" si="4"/>
        <v>26.127081</v>
      </c>
      <c r="O21" s="85">
        <f t="shared" si="5"/>
        <v>2.9591836734694001</v>
      </c>
      <c r="P21" s="91">
        <f t="shared" si="23"/>
        <v>27.831146</v>
      </c>
      <c r="Q21" s="85">
        <f t="shared" si="6"/>
        <v>21.626528</v>
      </c>
      <c r="R21" s="85">
        <f t="shared" si="7"/>
        <v>2.9591836734694001</v>
      </c>
      <c r="S21" s="91">
        <f t="shared" si="24"/>
        <v>21.653251999999998</v>
      </c>
      <c r="T21" s="85">
        <f t="shared" si="8"/>
        <v>14.614001999999999</v>
      </c>
      <c r="U21" s="85">
        <f t="shared" si="9"/>
        <v>2.9591836734694001</v>
      </c>
      <c r="V21" s="91">
        <f t="shared" si="25"/>
        <v>13.162001999999999</v>
      </c>
      <c r="W21" s="85">
        <f t="shared" si="10"/>
        <v>-0.74195814000000004</v>
      </c>
      <c r="Y21">
        <v>2469387755.1020002</v>
      </c>
      <c r="Z21">
        <v>-17.095724000000001</v>
      </c>
      <c r="AA21">
        <v>26.893758999999999</v>
      </c>
      <c r="AB21">
        <v>32.956378999999998</v>
      </c>
      <c r="AC21">
        <v>-92.653983999999994</v>
      </c>
      <c r="AD21">
        <v>-6.0626211000000003</v>
      </c>
      <c r="AE21" s="8"/>
      <c r="AF21" s="85">
        <f t="shared" si="11"/>
        <v>2.9591836734694001</v>
      </c>
      <c r="AG21" s="85">
        <f t="shared" si="12"/>
        <v>32.806483999999998</v>
      </c>
      <c r="AH21" s="85">
        <f t="shared" si="13"/>
        <v>26.91234</v>
      </c>
      <c r="AI21" s="85">
        <f t="shared" si="14"/>
        <v>2.9591836734694001</v>
      </c>
      <c r="AJ21" s="91">
        <f t="shared" si="26"/>
        <v>32.389519</v>
      </c>
      <c r="AK21" s="91">
        <f t="shared" si="27"/>
        <v>26.411991</v>
      </c>
      <c r="AL21" s="91">
        <f t="shared" si="28"/>
        <v>2.9591836734694001</v>
      </c>
      <c r="AM21" s="43">
        <f t="shared" si="29"/>
        <v>28.315083000000001</v>
      </c>
      <c r="AN21" s="91">
        <f t="shared" si="30"/>
        <v>22.201872000000002</v>
      </c>
      <c r="AO21" s="91">
        <f t="shared" si="31"/>
        <v>2.9591836734694001</v>
      </c>
      <c r="AP21" s="91">
        <f t="shared" si="32"/>
        <v>19.417767999999999</v>
      </c>
      <c r="AQ21" s="91">
        <f t="shared" si="33"/>
        <v>12.489416</v>
      </c>
      <c r="AR21" s="91">
        <f t="shared" si="34"/>
        <v>2.9591836734694001</v>
      </c>
      <c r="AS21" s="91">
        <f t="shared" si="35"/>
        <v>13.162001999999999</v>
      </c>
      <c r="AT21" s="85">
        <f t="shared" si="21"/>
        <v>-0.74195814000000004</v>
      </c>
      <c r="AU21" s="8"/>
      <c r="AV21" s="85"/>
      <c r="AW21" s="8"/>
    </row>
    <row r="22" spans="2:49" x14ac:dyDescent="0.25">
      <c r="B22">
        <v>2591836734.6939001</v>
      </c>
      <c r="C22">
        <v>-16.653760999999999</v>
      </c>
      <c r="D22">
        <v>26.463345</v>
      </c>
      <c r="E22">
        <v>32.140160000000002</v>
      </c>
      <c r="F22">
        <v>-90.165154000000001</v>
      </c>
      <c r="G22">
        <v>-5.6768146000000002</v>
      </c>
      <c r="H22" s="8"/>
      <c r="I22" s="85">
        <f t="shared" si="0"/>
        <v>3.0816326530612002</v>
      </c>
      <c r="J22" s="85">
        <f t="shared" si="1"/>
        <v>32.359253000000002</v>
      </c>
      <c r="K22" s="85">
        <f t="shared" si="2"/>
        <v>26.469828</v>
      </c>
      <c r="L22" s="85">
        <f t="shared" si="3"/>
        <v>3.0816326530612002</v>
      </c>
      <c r="M22" s="91">
        <f t="shared" si="22"/>
        <v>31.588225999999999</v>
      </c>
      <c r="N22" s="85">
        <f t="shared" si="4"/>
        <v>25.529036999999999</v>
      </c>
      <c r="O22" s="85">
        <f t="shared" si="5"/>
        <v>3.0816326530612002</v>
      </c>
      <c r="P22" s="91">
        <f t="shared" si="23"/>
        <v>26.789781999999999</v>
      </c>
      <c r="Q22" s="85">
        <f t="shared" si="6"/>
        <v>20.565317</v>
      </c>
      <c r="R22" s="85">
        <f t="shared" si="7"/>
        <v>3.0816326530612002</v>
      </c>
      <c r="S22" s="91">
        <f t="shared" si="24"/>
        <v>22.353649000000001</v>
      </c>
      <c r="T22" s="85">
        <f t="shared" si="8"/>
        <v>15.190683</v>
      </c>
      <c r="U22" s="85">
        <f t="shared" si="9"/>
        <v>3.0816326530612002</v>
      </c>
      <c r="V22" s="91">
        <f t="shared" si="25"/>
        <v>12.985765000000001</v>
      </c>
      <c r="W22" s="85">
        <f t="shared" si="10"/>
        <v>-1.1806772999999999</v>
      </c>
      <c r="Y22">
        <v>2591836734.6939001</v>
      </c>
      <c r="Z22">
        <v>-17.036632999999998</v>
      </c>
      <c r="AA22">
        <v>26.798265000000001</v>
      </c>
      <c r="AB22">
        <v>32.817428999999997</v>
      </c>
      <c r="AC22">
        <v>-92.709450000000004</v>
      </c>
      <c r="AD22">
        <v>-6.0191654999999997</v>
      </c>
      <c r="AE22" s="8"/>
      <c r="AF22" s="85">
        <f t="shared" si="11"/>
        <v>3.0816326530612002</v>
      </c>
      <c r="AG22" s="85">
        <f t="shared" si="12"/>
        <v>32.383133000000001</v>
      </c>
      <c r="AH22" s="85">
        <f t="shared" si="13"/>
        <v>26.477644000000002</v>
      </c>
      <c r="AI22" s="85">
        <f t="shared" si="14"/>
        <v>3.0816326530612002</v>
      </c>
      <c r="AJ22" s="91">
        <f t="shared" si="26"/>
        <v>32.239562999999997</v>
      </c>
      <c r="AK22" s="91">
        <f t="shared" si="27"/>
        <v>26.265186</v>
      </c>
      <c r="AL22" s="91">
        <f t="shared" si="28"/>
        <v>3.0816326530612002</v>
      </c>
      <c r="AM22" s="43">
        <f t="shared" si="29"/>
        <v>27.515004999999999</v>
      </c>
      <c r="AN22" s="91">
        <f t="shared" si="30"/>
        <v>21.419840000000001</v>
      </c>
      <c r="AO22" s="91">
        <f t="shared" si="31"/>
        <v>3.0816326530612002</v>
      </c>
      <c r="AP22" s="91">
        <f t="shared" si="32"/>
        <v>19.486526000000001</v>
      </c>
      <c r="AQ22" s="91">
        <f t="shared" si="33"/>
        <v>12.572412999999999</v>
      </c>
      <c r="AR22" s="91">
        <f t="shared" si="34"/>
        <v>3.0816326530612002</v>
      </c>
      <c r="AS22" s="91">
        <f t="shared" si="35"/>
        <v>12.985765000000001</v>
      </c>
      <c r="AT22" s="85">
        <f t="shared" si="21"/>
        <v>-1.1806772999999999</v>
      </c>
      <c r="AU22" s="8"/>
      <c r="AV22" s="85"/>
      <c r="AW22" s="8"/>
    </row>
    <row r="23" spans="2:49" x14ac:dyDescent="0.25">
      <c r="B23">
        <v>2714285714.2856998</v>
      </c>
      <c r="C23">
        <v>-16.751912999999998</v>
      </c>
      <c r="D23">
        <v>25.963488000000002</v>
      </c>
      <c r="E23">
        <v>31.714293999999999</v>
      </c>
      <c r="F23">
        <v>-89.633201999999997</v>
      </c>
      <c r="G23">
        <v>-5.7508073</v>
      </c>
      <c r="H23" s="8"/>
      <c r="I23" s="85">
        <f t="shared" si="0"/>
        <v>3.2040816326531001</v>
      </c>
      <c r="J23" s="85">
        <f t="shared" si="1"/>
        <v>32.200648999999999</v>
      </c>
      <c r="K23" s="85">
        <f t="shared" si="2"/>
        <v>26.244509000000001</v>
      </c>
      <c r="L23" s="85">
        <f t="shared" si="3"/>
        <v>3.2040816326531001</v>
      </c>
      <c r="M23" s="91">
        <f t="shared" si="22"/>
        <v>31.624123000000001</v>
      </c>
      <c r="N23" s="85">
        <f t="shared" si="4"/>
        <v>25.490428999999999</v>
      </c>
      <c r="O23" s="85">
        <f t="shared" si="5"/>
        <v>3.2040816326531001</v>
      </c>
      <c r="P23" s="91">
        <f t="shared" si="23"/>
        <v>25.930842999999999</v>
      </c>
      <c r="Q23" s="85">
        <f t="shared" si="6"/>
        <v>19.594273000000001</v>
      </c>
      <c r="R23" s="85">
        <f t="shared" si="7"/>
        <v>3.2040816326531001</v>
      </c>
      <c r="S23" s="91">
        <f t="shared" si="24"/>
        <v>23.592583000000001</v>
      </c>
      <c r="T23" s="85">
        <f t="shared" si="8"/>
        <v>16.217562000000001</v>
      </c>
      <c r="U23" s="85">
        <f t="shared" si="9"/>
        <v>3.2040816326531001</v>
      </c>
      <c r="V23" s="91">
        <f t="shared" si="25"/>
        <v>13.165559</v>
      </c>
      <c r="W23" s="85">
        <f t="shared" si="10"/>
        <v>-1.2626866999999999</v>
      </c>
      <c r="Y23">
        <v>2714285714.2856998</v>
      </c>
      <c r="Z23">
        <v>-17.001909000000001</v>
      </c>
      <c r="AA23">
        <v>27.174042</v>
      </c>
      <c r="AB23">
        <v>33.146126000000002</v>
      </c>
      <c r="AC23">
        <v>-92.828948999999994</v>
      </c>
      <c r="AD23">
        <v>-5.9720820999999997</v>
      </c>
      <c r="AE23" s="8"/>
      <c r="AF23" s="85">
        <f t="shared" si="11"/>
        <v>3.2040816326531001</v>
      </c>
      <c r="AG23" s="85">
        <f t="shared" si="12"/>
        <v>32.595570000000002</v>
      </c>
      <c r="AH23" s="85">
        <f t="shared" si="13"/>
        <v>26.679676000000001</v>
      </c>
      <c r="AI23" s="85">
        <f t="shared" si="14"/>
        <v>3.2040816326531001</v>
      </c>
      <c r="AJ23" s="91">
        <f t="shared" si="26"/>
        <v>31.508068000000002</v>
      </c>
      <c r="AK23" s="91">
        <f t="shared" si="27"/>
        <v>25.525089000000001</v>
      </c>
      <c r="AL23" s="91">
        <f t="shared" si="28"/>
        <v>3.2040816326531001</v>
      </c>
      <c r="AM23" s="43">
        <f t="shared" si="29"/>
        <v>26.913758999999999</v>
      </c>
      <c r="AN23" s="91">
        <f t="shared" si="30"/>
        <v>20.804075000000001</v>
      </c>
      <c r="AO23" s="91">
        <f t="shared" si="31"/>
        <v>3.2040816326531001</v>
      </c>
      <c r="AP23" s="91">
        <f t="shared" si="32"/>
        <v>20.054273999999999</v>
      </c>
      <c r="AQ23" s="91">
        <f t="shared" si="33"/>
        <v>13.085998999999999</v>
      </c>
      <c r="AR23" s="91">
        <f t="shared" si="34"/>
        <v>3.2040816326531001</v>
      </c>
      <c r="AS23" s="91">
        <f t="shared" si="35"/>
        <v>13.165559</v>
      </c>
      <c r="AT23" s="85">
        <f t="shared" si="21"/>
        <v>-1.2626866999999999</v>
      </c>
      <c r="AU23" s="8"/>
      <c r="AV23" s="85"/>
      <c r="AW23" s="8"/>
    </row>
    <row r="24" spans="2:49" x14ac:dyDescent="0.25">
      <c r="B24">
        <v>2836734693.8776002</v>
      </c>
      <c r="C24">
        <v>-16.966145999999998</v>
      </c>
      <c r="D24">
        <v>26.057364</v>
      </c>
      <c r="E24">
        <v>31.869956999999999</v>
      </c>
      <c r="F24">
        <v>-91.098038000000003</v>
      </c>
      <c r="G24">
        <v>-5.8125944</v>
      </c>
      <c r="H24" s="8"/>
      <c r="I24" s="85">
        <f t="shared" si="0"/>
        <v>3.3265306122449001</v>
      </c>
      <c r="J24" s="85">
        <f t="shared" si="1"/>
        <v>31.793627000000001</v>
      </c>
      <c r="K24" s="85">
        <f t="shared" si="2"/>
        <v>25.792746999999999</v>
      </c>
      <c r="L24" s="85">
        <f t="shared" si="3"/>
        <v>3.3265306122449001</v>
      </c>
      <c r="M24" s="91">
        <f t="shared" si="22"/>
        <v>30.843565000000002</v>
      </c>
      <c r="N24" s="85">
        <f t="shared" si="4"/>
        <v>24.657162</v>
      </c>
      <c r="O24" s="85">
        <f t="shared" si="5"/>
        <v>3.3265306122449001</v>
      </c>
      <c r="P24" s="91">
        <f t="shared" si="23"/>
        <v>25.426743999999999</v>
      </c>
      <c r="Q24" s="85">
        <f t="shared" si="6"/>
        <v>18.980295000000002</v>
      </c>
      <c r="R24" s="85">
        <f t="shared" si="7"/>
        <v>3.3265306122449001</v>
      </c>
      <c r="S24" s="91">
        <f t="shared" si="24"/>
        <v>24.773385999999999</v>
      </c>
      <c r="T24" s="85">
        <f t="shared" si="8"/>
        <v>17.264191</v>
      </c>
      <c r="U24" s="85">
        <f t="shared" si="9"/>
        <v>3.3265306122449001</v>
      </c>
      <c r="V24" s="91">
        <f t="shared" si="25"/>
        <v>12.973903999999999</v>
      </c>
      <c r="W24" s="85">
        <f t="shared" si="10"/>
        <v>-1.5762313999999999</v>
      </c>
      <c r="Y24">
        <v>2836734693.8776002</v>
      </c>
      <c r="Z24">
        <v>-16.987427</v>
      </c>
      <c r="AA24">
        <v>26.975801000000001</v>
      </c>
      <c r="AB24">
        <v>32.894871000000002</v>
      </c>
      <c r="AC24">
        <v>-94.583754999999996</v>
      </c>
      <c r="AD24">
        <v>-5.9190674000000003</v>
      </c>
      <c r="AE24" s="8"/>
      <c r="AF24" s="85">
        <f t="shared" si="11"/>
        <v>3.3265306122449001</v>
      </c>
      <c r="AG24" s="85">
        <f t="shared" si="12"/>
        <v>32.601334000000001</v>
      </c>
      <c r="AH24" s="85">
        <f t="shared" si="13"/>
        <v>26.681778000000001</v>
      </c>
      <c r="AI24" s="85">
        <f t="shared" si="14"/>
        <v>3.3265306122449001</v>
      </c>
      <c r="AJ24" s="91">
        <f t="shared" si="26"/>
        <v>31.331800000000001</v>
      </c>
      <c r="AK24" s="91">
        <f t="shared" si="27"/>
        <v>25.337645999999999</v>
      </c>
      <c r="AL24" s="91">
        <f t="shared" si="28"/>
        <v>3.3265306122449001</v>
      </c>
      <c r="AM24" s="43">
        <f t="shared" si="29"/>
        <v>26.580145000000002</v>
      </c>
      <c r="AN24" s="91">
        <f t="shared" si="30"/>
        <v>20.433119000000001</v>
      </c>
      <c r="AO24" s="91">
        <f t="shared" si="31"/>
        <v>3.3265306122449001</v>
      </c>
      <c r="AP24" s="91">
        <f t="shared" si="32"/>
        <v>21.811035</v>
      </c>
      <c r="AQ24" s="91">
        <f t="shared" si="33"/>
        <v>14.749397999999999</v>
      </c>
      <c r="AR24" s="91">
        <f t="shared" si="34"/>
        <v>3.3265306122449001</v>
      </c>
      <c r="AS24" s="91">
        <f t="shared" si="35"/>
        <v>12.973903999999999</v>
      </c>
      <c r="AT24" s="85">
        <f t="shared" si="21"/>
        <v>-1.5762313999999999</v>
      </c>
      <c r="AU24" s="8"/>
      <c r="AV24" s="85"/>
      <c r="AW24" s="8"/>
    </row>
    <row r="25" spans="2:49" x14ac:dyDescent="0.25">
      <c r="B25">
        <v>2959183673.4693999</v>
      </c>
      <c r="C25">
        <v>-16.811876000000002</v>
      </c>
      <c r="D25">
        <v>26.531556999999999</v>
      </c>
      <c r="E25">
        <v>32.399169999999998</v>
      </c>
      <c r="F25">
        <v>-91.202759</v>
      </c>
      <c r="G25">
        <v>-5.8676133000000004</v>
      </c>
      <c r="H25" s="8"/>
      <c r="I25" s="85">
        <f t="shared" si="0"/>
        <v>3.4489795918367001</v>
      </c>
      <c r="J25" s="85">
        <f t="shared" si="1"/>
        <v>31.963118000000001</v>
      </c>
      <c r="K25" s="85">
        <f t="shared" si="2"/>
        <v>25.910813999999998</v>
      </c>
      <c r="L25" s="85">
        <f t="shared" si="3"/>
        <v>3.4489795918367001</v>
      </c>
      <c r="M25" s="91">
        <f t="shared" si="22"/>
        <v>30.187466000000001</v>
      </c>
      <c r="N25" s="85">
        <f t="shared" si="4"/>
        <v>23.920598999999999</v>
      </c>
      <c r="O25" s="85">
        <f t="shared" si="5"/>
        <v>3.4489795918367001</v>
      </c>
      <c r="P25" s="91">
        <f t="shared" si="23"/>
        <v>26.614529000000001</v>
      </c>
      <c r="Q25" s="85">
        <f t="shared" si="6"/>
        <v>19.999690999999999</v>
      </c>
      <c r="R25" s="85">
        <f t="shared" si="7"/>
        <v>3.4489795918367001</v>
      </c>
      <c r="S25" s="91">
        <f t="shared" si="24"/>
        <v>27.175391999999999</v>
      </c>
      <c r="T25" s="85">
        <f t="shared" si="8"/>
        <v>19.507338000000001</v>
      </c>
      <c r="U25" s="85">
        <f t="shared" si="9"/>
        <v>3.4489795918367001</v>
      </c>
      <c r="V25" s="91">
        <f t="shared" si="25"/>
        <v>13.040153</v>
      </c>
      <c r="W25" s="85">
        <f t="shared" si="10"/>
        <v>-1.3487349</v>
      </c>
      <c r="Y25">
        <v>2959183673.4693999</v>
      </c>
      <c r="Z25">
        <v>-16.893421</v>
      </c>
      <c r="AA25">
        <v>26.91234</v>
      </c>
      <c r="AB25">
        <v>32.806483999999998</v>
      </c>
      <c r="AC25">
        <v>-91.090378000000001</v>
      </c>
      <c r="AD25">
        <v>-5.8941435999999996</v>
      </c>
      <c r="AE25" s="8"/>
      <c r="AF25" s="85">
        <f t="shared" si="11"/>
        <v>3.4489795918367001</v>
      </c>
      <c r="AG25" s="85">
        <f t="shared" si="12"/>
        <v>32.276935999999999</v>
      </c>
      <c r="AH25" s="85">
        <f t="shared" si="13"/>
        <v>26.384270000000001</v>
      </c>
      <c r="AI25" s="85">
        <f t="shared" si="14"/>
        <v>3.4489795918367001</v>
      </c>
      <c r="AJ25" s="91">
        <f t="shared" si="26"/>
        <v>30.700856999999999</v>
      </c>
      <c r="AK25" s="91">
        <f t="shared" si="27"/>
        <v>24.719175</v>
      </c>
      <c r="AL25" s="91">
        <f t="shared" si="28"/>
        <v>3.4489795918367001</v>
      </c>
      <c r="AM25" s="43">
        <f t="shared" si="29"/>
        <v>25.916236999999999</v>
      </c>
      <c r="AN25" s="91">
        <f t="shared" si="30"/>
        <v>19.736319000000002</v>
      </c>
      <c r="AO25" s="91">
        <f t="shared" si="31"/>
        <v>3.4489795918367001</v>
      </c>
      <c r="AP25" s="91">
        <f t="shared" si="32"/>
        <v>24.186616999999998</v>
      </c>
      <c r="AQ25" s="91">
        <f t="shared" si="33"/>
        <v>17.021265</v>
      </c>
      <c r="AR25" s="91">
        <f t="shared" si="34"/>
        <v>3.4489795918367001</v>
      </c>
      <c r="AS25" s="91">
        <f t="shared" si="35"/>
        <v>13.040153</v>
      </c>
      <c r="AT25" s="85">
        <f t="shared" si="21"/>
        <v>-1.3487349</v>
      </c>
      <c r="AU25" s="8"/>
      <c r="AV25" s="85"/>
      <c r="AW25" s="8"/>
    </row>
    <row r="26" spans="2:49" x14ac:dyDescent="0.25">
      <c r="B26">
        <v>3081632653.0612001</v>
      </c>
      <c r="C26">
        <v>-16.980983999999999</v>
      </c>
      <c r="D26">
        <v>26.469828</v>
      </c>
      <c r="E26">
        <v>32.359253000000002</v>
      </c>
      <c r="F26">
        <v>-93.165565000000001</v>
      </c>
      <c r="G26">
        <v>-5.8894276999999997</v>
      </c>
      <c r="H26" s="8"/>
      <c r="I26" s="85">
        <f t="shared" si="0"/>
        <v>3.5714285714286</v>
      </c>
      <c r="J26" s="85">
        <f t="shared" si="1"/>
        <v>32.096626000000001</v>
      </c>
      <c r="K26" s="85">
        <f t="shared" si="2"/>
        <v>25.933456</v>
      </c>
      <c r="L26" s="85">
        <f t="shared" si="3"/>
        <v>3.5714285714286</v>
      </c>
      <c r="M26" s="91">
        <f t="shared" si="22"/>
        <v>29.350534</v>
      </c>
      <c r="N26" s="85">
        <f t="shared" si="4"/>
        <v>22.932604000000001</v>
      </c>
      <c r="O26" s="85">
        <f t="shared" si="5"/>
        <v>3.5714285714286</v>
      </c>
      <c r="P26" s="91">
        <f t="shared" si="23"/>
        <v>29.136381</v>
      </c>
      <c r="Q26" s="85">
        <f t="shared" si="6"/>
        <v>22.285087999999998</v>
      </c>
      <c r="R26" s="85">
        <f t="shared" si="7"/>
        <v>3.5714285714286</v>
      </c>
      <c r="S26" s="91">
        <f t="shared" si="24"/>
        <v>29.354845000000001</v>
      </c>
      <c r="T26" s="85">
        <f t="shared" si="8"/>
        <v>21.498518000000001</v>
      </c>
      <c r="U26" s="85">
        <f t="shared" si="9"/>
        <v>3.5714285714286</v>
      </c>
      <c r="V26" s="91">
        <f t="shared" si="25"/>
        <v>12.512366</v>
      </c>
      <c r="W26" s="85">
        <f t="shared" si="10"/>
        <v>-2.4326639000000001</v>
      </c>
      <c r="Y26">
        <v>3081632653.0612001</v>
      </c>
      <c r="Z26">
        <v>-16.986409999999999</v>
      </c>
      <c r="AA26">
        <v>26.477644000000002</v>
      </c>
      <c r="AB26">
        <v>32.383133000000001</v>
      </c>
      <c r="AC26">
        <v>-92.401687999999993</v>
      </c>
      <c r="AD26">
        <v>-5.9054899000000001</v>
      </c>
      <c r="AE26" s="8"/>
      <c r="AF26" s="85">
        <f t="shared" si="11"/>
        <v>3.5714285714286</v>
      </c>
      <c r="AG26" s="85">
        <f t="shared" si="12"/>
        <v>32.253483000000003</v>
      </c>
      <c r="AH26" s="85">
        <f t="shared" si="13"/>
        <v>26.329187000000001</v>
      </c>
      <c r="AI26" s="85">
        <f t="shared" si="14"/>
        <v>3.5714285714286</v>
      </c>
      <c r="AJ26" s="91">
        <f t="shared" si="26"/>
        <v>30.378730999999998</v>
      </c>
      <c r="AK26" s="91">
        <f t="shared" si="27"/>
        <v>24.350838</v>
      </c>
      <c r="AL26" s="91">
        <f t="shared" si="28"/>
        <v>3.5714285714286</v>
      </c>
      <c r="AM26" s="43">
        <f t="shared" si="29"/>
        <v>25.526381000000001</v>
      </c>
      <c r="AN26" s="91">
        <f t="shared" si="30"/>
        <v>19.221291999999998</v>
      </c>
      <c r="AO26" s="91">
        <f t="shared" si="31"/>
        <v>3.5714285714286</v>
      </c>
      <c r="AP26" s="91">
        <f t="shared" si="32"/>
        <v>26.985918000000002</v>
      </c>
      <c r="AQ26" s="91">
        <f t="shared" si="33"/>
        <v>19.662082999999999</v>
      </c>
      <c r="AR26" s="91">
        <f t="shared" si="34"/>
        <v>3.5714285714286</v>
      </c>
      <c r="AS26" s="91">
        <f t="shared" si="35"/>
        <v>12.512366</v>
      </c>
      <c r="AT26" s="85">
        <f t="shared" si="21"/>
        <v>-2.4326639000000001</v>
      </c>
      <c r="AU26" s="8"/>
      <c r="AV26" s="85"/>
      <c r="AW26" s="8"/>
    </row>
    <row r="27" spans="2:49" x14ac:dyDescent="0.25">
      <c r="B27">
        <v>3204081632.6531</v>
      </c>
      <c r="C27">
        <v>-16.975197000000001</v>
      </c>
      <c r="D27">
        <v>26.244509000000001</v>
      </c>
      <c r="E27">
        <v>32.200648999999999</v>
      </c>
      <c r="F27">
        <v>-90.754822000000004</v>
      </c>
      <c r="G27">
        <v>-5.9561424000000001</v>
      </c>
      <c r="H27" s="8"/>
      <c r="I27" s="85">
        <f t="shared" si="0"/>
        <v>3.6938775510204001</v>
      </c>
      <c r="J27" s="85">
        <f t="shared" si="1"/>
        <v>31.664750999999999</v>
      </c>
      <c r="K27" s="85">
        <f t="shared" si="2"/>
        <v>25.461410999999998</v>
      </c>
      <c r="L27" s="85">
        <f t="shared" si="3"/>
        <v>3.6938775510204001</v>
      </c>
      <c r="M27" s="91">
        <f t="shared" si="22"/>
        <v>29.898244999999999</v>
      </c>
      <c r="N27" s="85">
        <f t="shared" si="4"/>
        <v>23.377711999999999</v>
      </c>
      <c r="O27" s="85">
        <f t="shared" si="5"/>
        <v>3.6938775510204001</v>
      </c>
      <c r="P27" s="91">
        <f t="shared" si="23"/>
        <v>31.472887</v>
      </c>
      <c r="Q27" s="85">
        <f t="shared" si="6"/>
        <v>24.464196999999999</v>
      </c>
      <c r="R27" s="85">
        <f t="shared" si="7"/>
        <v>3.6938775510204001</v>
      </c>
      <c r="S27" s="91">
        <f t="shared" si="24"/>
        <v>29.666815</v>
      </c>
      <c r="T27" s="85">
        <f t="shared" si="8"/>
        <v>21.741667</v>
      </c>
      <c r="U27" s="85">
        <f t="shared" si="9"/>
        <v>3.6938775510204001</v>
      </c>
      <c r="V27" s="91">
        <f t="shared" si="25"/>
        <v>12.703586</v>
      </c>
      <c r="W27" s="85">
        <f t="shared" si="10"/>
        <v>-1.9592343999999999</v>
      </c>
      <c r="Y27">
        <v>3204081632.6531</v>
      </c>
      <c r="Z27">
        <v>-16.950721999999999</v>
      </c>
      <c r="AA27">
        <v>26.679676000000001</v>
      </c>
      <c r="AB27">
        <v>32.595570000000002</v>
      </c>
      <c r="AC27">
        <v>-91.865463000000005</v>
      </c>
      <c r="AD27">
        <v>-5.9158945000000003</v>
      </c>
      <c r="AE27" s="8"/>
      <c r="AF27" s="85">
        <f t="shared" si="11"/>
        <v>3.6938775510204001</v>
      </c>
      <c r="AG27" s="85">
        <f t="shared" si="12"/>
        <v>31.83013</v>
      </c>
      <c r="AH27" s="85">
        <f t="shared" si="13"/>
        <v>25.943522999999999</v>
      </c>
      <c r="AI27" s="85">
        <f t="shared" si="14"/>
        <v>3.6938775510204001</v>
      </c>
      <c r="AJ27" s="91">
        <f t="shared" si="26"/>
        <v>29.533567000000001</v>
      </c>
      <c r="AK27" s="91">
        <f t="shared" si="27"/>
        <v>23.52327</v>
      </c>
      <c r="AL27" s="91">
        <f t="shared" si="28"/>
        <v>3.6938775510204001</v>
      </c>
      <c r="AM27" s="43">
        <f t="shared" si="29"/>
        <v>26.033954999999999</v>
      </c>
      <c r="AN27" s="91">
        <f t="shared" si="30"/>
        <v>19.673238999999999</v>
      </c>
      <c r="AO27" s="91">
        <f t="shared" si="31"/>
        <v>3.6938775510204001</v>
      </c>
      <c r="AP27" s="91">
        <f t="shared" si="32"/>
        <v>29.598396000000001</v>
      </c>
      <c r="AQ27" s="91">
        <f t="shared" si="33"/>
        <v>22.249238999999999</v>
      </c>
      <c r="AR27" s="91">
        <f t="shared" si="34"/>
        <v>3.6938775510204001</v>
      </c>
      <c r="AS27" s="91">
        <f t="shared" si="35"/>
        <v>12.703586</v>
      </c>
      <c r="AT27" s="85">
        <f t="shared" si="21"/>
        <v>-1.9592343999999999</v>
      </c>
      <c r="AU27" s="8"/>
      <c r="AV27" s="85"/>
      <c r="AW27" s="8"/>
    </row>
    <row r="28" spans="2:49" x14ac:dyDescent="0.25">
      <c r="B28">
        <v>3326530612.2449002</v>
      </c>
      <c r="C28">
        <v>-17.024640999999999</v>
      </c>
      <c r="D28">
        <v>25.792746999999999</v>
      </c>
      <c r="E28">
        <v>31.793627000000001</v>
      </c>
      <c r="F28">
        <v>-90.489127999999994</v>
      </c>
      <c r="G28">
        <v>-6.0008793000000002</v>
      </c>
      <c r="H28" s="8"/>
      <c r="I28" s="85">
        <f t="shared" si="0"/>
        <v>3.8163265306121996</v>
      </c>
      <c r="J28" s="85">
        <f t="shared" si="1"/>
        <v>32.549014999999997</v>
      </c>
      <c r="K28" s="85">
        <f t="shared" si="2"/>
        <v>26.237822999999999</v>
      </c>
      <c r="L28" s="85">
        <f t="shared" si="3"/>
        <v>3.8163265306121996</v>
      </c>
      <c r="M28" s="91">
        <f t="shared" si="22"/>
        <v>31.191544</v>
      </c>
      <c r="N28" s="85">
        <f t="shared" si="4"/>
        <v>24.508517999999999</v>
      </c>
      <c r="O28" s="85">
        <f t="shared" si="5"/>
        <v>3.8163265306121996</v>
      </c>
      <c r="P28" s="91">
        <f t="shared" si="23"/>
        <v>31.624319</v>
      </c>
      <c r="Q28" s="85">
        <f t="shared" si="6"/>
        <v>24.434338</v>
      </c>
      <c r="R28" s="85">
        <f t="shared" si="7"/>
        <v>3.8163265306121996</v>
      </c>
      <c r="S28" s="91">
        <f t="shared" si="24"/>
        <v>27.980457000000001</v>
      </c>
      <c r="T28" s="85">
        <f t="shared" si="8"/>
        <v>19.919827999999999</v>
      </c>
      <c r="U28" s="85">
        <f t="shared" si="9"/>
        <v>3.8163265306121996</v>
      </c>
      <c r="V28" s="91">
        <f t="shared" si="25"/>
        <v>13.271846999999999</v>
      </c>
      <c r="W28" s="85">
        <f t="shared" si="10"/>
        <v>-1.5704640000000001</v>
      </c>
      <c r="Y28">
        <v>3326530612.2449002</v>
      </c>
      <c r="Z28">
        <v>-16.934094999999999</v>
      </c>
      <c r="AA28">
        <v>26.681778000000001</v>
      </c>
      <c r="AB28">
        <v>32.601334000000001</v>
      </c>
      <c r="AC28">
        <v>-92.424591000000007</v>
      </c>
      <c r="AD28">
        <v>-5.9195546999999999</v>
      </c>
      <c r="AE28" s="8"/>
      <c r="AF28" s="85">
        <f t="shared" si="11"/>
        <v>3.8163265306121996</v>
      </c>
      <c r="AG28" s="85">
        <f t="shared" si="12"/>
        <v>31.879505000000002</v>
      </c>
      <c r="AH28" s="85">
        <f t="shared" si="13"/>
        <v>25.992858999999999</v>
      </c>
      <c r="AI28" s="85">
        <f t="shared" si="14"/>
        <v>3.8163265306121996</v>
      </c>
      <c r="AJ28" s="91">
        <f t="shared" si="26"/>
        <v>29.527296</v>
      </c>
      <c r="AK28" s="91">
        <f t="shared" si="27"/>
        <v>23.467645999999998</v>
      </c>
      <c r="AL28" s="91">
        <f t="shared" si="28"/>
        <v>3.8163265306121996</v>
      </c>
      <c r="AM28" s="43">
        <f t="shared" si="29"/>
        <v>27.323872000000001</v>
      </c>
      <c r="AN28" s="91">
        <f t="shared" si="30"/>
        <v>20.849916</v>
      </c>
      <c r="AO28" s="91">
        <f t="shared" si="31"/>
        <v>3.8163265306121996</v>
      </c>
      <c r="AP28" s="91">
        <f t="shared" si="32"/>
        <v>30.547606999999999</v>
      </c>
      <c r="AQ28" s="91">
        <f t="shared" si="33"/>
        <v>23.113268000000001</v>
      </c>
      <c r="AR28" s="91">
        <f t="shared" si="34"/>
        <v>3.8163265306121996</v>
      </c>
      <c r="AS28" s="91">
        <f t="shared" si="35"/>
        <v>13.271846999999999</v>
      </c>
      <c r="AT28" s="85">
        <f t="shared" si="21"/>
        <v>-1.5704640000000001</v>
      </c>
      <c r="AU28" s="8"/>
      <c r="AV28" s="85"/>
      <c r="AW28" s="8"/>
    </row>
    <row r="29" spans="2:49" x14ac:dyDescent="0.25">
      <c r="B29">
        <v>3448979591.8367</v>
      </c>
      <c r="C29">
        <v>-17.204107</v>
      </c>
      <c r="D29">
        <v>25.910813999999998</v>
      </c>
      <c r="E29">
        <v>31.963118000000001</v>
      </c>
      <c r="F29">
        <v>-91.124374000000003</v>
      </c>
      <c r="G29">
        <v>-6.0523033000000002</v>
      </c>
      <c r="H29" s="8"/>
      <c r="I29" s="85">
        <f t="shared" si="0"/>
        <v>3.9387755102041</v>
      </c>
      <c r="J29" s="85">
        <f t="shared" si="1"/>
        <v>32.820343000000001</v>
      </c>
      <c r="K29" s="85">
        <f t="shared" si="2"/>
        <v>26.481417</v>
      </c>
      <c r="L29" s="85">
        <f t="shared" si="3"/>
        <v>3.9387755102041</v>
      </c>
      <c r="M29" s="91">
        <f t="shared" si="22"/>
        <v>32.863632000000003</v>
      </c>
      <c r="N29" s="85">
        <f t="shared" si="4"/>
        <v>26.137556</v>
      </c>
      <c r="O29" s="85">
        <f t="shared" si="5"/>
        <v>3.9387755102041</v>
      </c>
      <c r="P29" s="91">
        <f t="shared" si="23"/>
        <v>30.533553999999999</v>
      </c>
      <c r="Q29" s="85">
        <f t="shared" si="6"/>
        <v>23.329402999999999</v>
      </c>
      <c r="R29" s="85">
        <f t="shared" si="7"/>
        <v>3.9387755102041</v>
      </c>
      <c r="S29" s="91">
        <f t="shared" si="24"/>
        <v>25.337229000000001</v>
      </c>
      <c r="T29" s="85">
        <f t="shared" si="8"/>
        <v>17.286528000000001</v>
      </c>
      <c r="U29" s="85">
        <f t="shared" si="9"/>
        <v>3.9387755102041</v>
      </c>
      <c r="V29" s="91">
        <f t="shared" si="25"/>
        <v>13.295591999999999</v>
      </c>
      <c r="W29" s="85">
        <f t="shared" si="10"/>
        <v>-1.3886590999999999</v>
      </c>
      <c r="Y29">
        <v>3448979591.8367</v>
      </c>
      <c r="Z29">
        <v>-17.045217999999998</v>
      </c>
      <c r="AA29">
        <v>26.384270000000001</v>
      </c>
      <c r="AB29">
        <v>32.276935999999999</v>
      </c>
      <c r="AC29">
        <v>-92.590721000000002</v>
      </c>
      <c r="AD29">
        <v>-5.8926663000000001</v>
      </c>
      <c r="AE29" s="8"/>
      <c r="AF29" s="85">
        <f t="shared" si="11"/>
        <v>3.9387755102041</v>
      </c>
      <c r="AG29" s="85">
        <f t="shared" si="12"/>
        <v>31.522632999999999</v>
      </c>
      <c r="AH29" s="85">
        <f t="shared" si="13"/>
        <v>25.702112</v>
      </c>
      <c r="AI29" s="85">
        <f t="shared" si="14"/>
        <v>3.9387755102041</v>
      </c>
      <c r="AJ29" s="91">
        <f t="shared" si="26"/>
        <v>29.931950000000001</v>
      </c>
      <c r="AK29" s="91">
        <f t="shared" si="27"/>
        <v>23.907263</v>
      </c>
      <c r="AL29" s="91">
        <f t="shared" si="28"/>
        <v>3.9387755102041</v>
      </c>
      <c r="AM29" s="43">
        <f t="shared" si="29"/>
        <v>28.229586000000001</v>
      </c>
      <c r="AN29" s="91">
        <f t="shared" si="30"/>
        <v>21.790821000000001</v>
      </c>
      <c r="AO29" s="91">
        <f t="shared" si="31"/>
        <v>3.9387755102041</v>
      </c>
      <c r="AP29" s="91">
        <f t="shared" si="32"/>
        <v>29.807086999999999</v>
      </c>
      <c r="AQ29" s="91">
        <f t="shared" si="33"/>
        <v>22.44483</v>
      </c>
      <c r="AR29" s="91">
        <f t="shared" si="34"/>
        <v>3.9387755102041</v>
      </c>
      <c r="AS29" s="91">
        <f t="shared" si="35"/>
        <v>13.295591999999999</v>
      </c>
      <c r="AT29" s="85">
        <f t="shared" si="21"/>
        <v>-1.3886590999999999</v>
      </c>
      <c r="AU29" s="8"/>
      <c r="AV29" s="85"/>
      <c r="AW29" s="8"/>
    </row>
    <row r="30" spans="2:49" x14ac:dyDescent="0.25">
      <c r="B30">
        <v>3571428571.4285998</v>
      </c>
      <c r="C30">
        <v>-17.034203999999999</v>
      </c>
      <c r="D30">
        <v>25.933456</v>
      </c>
      <c r="E30">
        <v>32.096626000000001</v>
      </c>
      <c r="F30">
        <v>-91.640243999999996</v>
      </c>
      <c r="G30">
        <v>-6.1631694000000001</v>
      </c>
      <c r="H30" s="8"/>
      <c r="I30" s="85">
        <f t="shared" si="0"/>
        <v>4.0612244897959</v>
      </c>
      <c r="J30" s="85">
        <f t="shared" si="1"/>
        <v>33.643402000000002</v>
      </c>
      <c r="K30" s="85">
        <f t="shared" si="2"/>
        <v>27.175298999999999</v>
      </c>
      <c r="L30" s="85">
        <f t="shared" si="3"/>
        <v>4.0612244897959</v>
      </c>
      <c r="M30" s="91">
        <f t="shared" si="22"/>
        <v>33.336044000000001</v>
      </c>
      <c r="N30" s="85">
        <f t="shared" si="4"/>
        <v>26.510935</v>
      </c>
      <c r="O30" s="85">
        <f t="shared" si="5"/>
        <v>4.0612244897959</v>
      </c>
      <c r="P30" s="91">
        <f t="shared" si="23"/>
        <v>28.561108000000001</v>
      </c>
      <c r="Q30" s="85">
        <f t="shared" si="6"/>
        <v>21.308475000000001</v>
      </c>
      <c r="R30" s="85">
        <f t="shared" si="7"/>
        <v>4.0612244897959</v>
      </c>
      <c r="S30" s="91">
        <f t="shared" si="24"/>
        <v>23.662942999999999</v>
      </c>
      <c r="T30" s="85">
        <f t="shared" si="8"/>
        <v>15.528644999999999</v>
      </c>
      <c r="U30" s="85">
        <f t="shared" si="9"/>
        <v>4.0612244897959</v>
      </c>
      <c r="V30" s="91">
        <f t="shared" si="25"/>
        <v>13.260543999999999</v>
      </c>
      <c r="W30" s="85">
        <f t="shared" si="10"/>
        <v>-1.6038311000000001</v>
      </c>
      <c r="Y30">
        <v>3571428571.4285998</v>
      </c>
      <c r="Z30">
        <v>-16.805185000000002</v>
      </c>
      <c r="AA30">
        <v>26.329187000000001</v>
      </c>
      <c r="AB30">
        <v>32.253483000000003</v>
      </c>
      <c r="AC30">
        <v>-89.643799000000001</v>
      </c>
      <c r="AD30">
        <v>-5.9242939999999997</v>
      </c>
      <c r="AE30" s="8"/>
      <c r="AF30" s="85">
        <f t="shared" si="11"/>
        <v>4.0612244897959</v>
      </c>
      <c r="AG30" s="85">
        <f t="shared" si="12"/>
        <v>32.016254000000004</v>
      </c>
      <c r="AH30" s="85">
        <f t="shared" si="13"/>
        <v>26.173798000000001</v>
      </c>
      <c r="AI30" s="85">
        <f t="shared" si="14"/>
        <v>4.0612244897959</v>
      </c>
      <c r="AJ30" s="91">
        <f t="shared" si="26"/>
        <v>30.551103999999999</v>
      </c>
      <c r="AK30" s="91">
        <f t="shared" si="27"/>
        <v>24.491410999999999</v>
      </c>
      <c r="AL30" s="91">
        <f t="shared" si="28"/>
        <v>4.0612244897959</v>
      </c>
      <c r="AM30" s="43">
        <f t="shared" si="29"/>
        <v>28.250584</v>
      </c>
      <c r="AN30" s="91">
        <f t="shared" si="30"/>
        <v>21.806566</v>
      </c>
      <c r="AO30" s="91">
        <f t="shared" si="31"/>
        <v>4.0612244897959</v>
      </c>
      <c r="AP30" s="91">
        <f t="shared" si="32"/>
        <v>27.982700000000001</v>
      </c>
      <c r="AQ30" s="91">
        <f t="shared" si="33"/>
        <v>20.628477</v>
      </c>
      <c r="AR30" s="91">
        <f t="shared" si="34"/>
        <v>4.0612244897959</v>
      </c>
      <c r="AS30" s="91">
        <f t="shared" si="35"/>
        <v>13.260543999999999</v>
      </c>
      <c r="AT30" s="85">
        <f t="shared" si="21"/>
        <v>-1.6038311000000001</v>
      </c>
      <c r="AU30" s="8"/>
      <c r="AV30" s="85"/>
      <c r="AW30" s="8"/>
    </row>
    <row r="31" spans="2:49" x14ac:dyDescent="0.25">
      <c r="B31">
        <v>3693877551.0204</v>
      </c>
      <c r="C31">
        <v>-17.389091000000001</v>
      </c>
      <c r="D31">
        <v>25.461410999999998</v>
      </c>
      <c r="E31">
        <v>31.664750999999999</v>
      </c>
      <c r="F31">
        <v>-91.718329999999995</v>
      </c>
      <c r="G31">
        <v>-6.2033420000000001</v>
      </c>
      <c r="H31" s="8"/>
      <c r="I31" s="85">
        <f t="shared" si="0"/>
        <v>4.1836734693878004</v>
      </c>
      <c r="J31" s="85">
        <f t="shared" si="1"/>
        <v>32.679667999999999</v>
      </c>
      <c r="K31" s="85">
        <f t="shared" si="2"/>
        <v>26.115673000000001</v>
      </c>
      <c r="L31" s="85">
        <f t="shared" si="3"/>
        <v>4.1836734693878004</v>
      </c>
      <c r="M31" s="91">
        <f t="shared" si="22"/>
        <v>32.520102999999999</v>
      </c>
      <c r="N31" s="85">
        <f t="shared" si="4"/>
        <v>25.634976999999999</v>
      </c>
      <c r="O31" s="85">
        <f t="shared" si="5"/>
        <v>4.1836734693878004</v>
      </c>
      <c r="P31" s="91">
        <f t="shared" si="23"/>
        <v>26.903905999999999</v>
      </c>
      <c r="Q31" s="85">
        <f t="shared" si="6"/>
        <v>19.628754000000001</v>
      </c>
      <c r="R31" s="85">
        <f t="shared" si="7"/>
        <v>4.1836734693878004</v>
      </c>
      <c r="S31" s="91">
        <f t="shared" si="24"/>
        <v>22.334634999999999</v>
      </c>
      <c r="T31" s="85">
        <f t="shared" si="8"/>
        <v>14.154313</v>
      </c>
      <c r="U31" s="85">
        <f t="shared" si="9"/>
        <v>4.1836734693878004</v>
      </c>
      <c r="V31" s="91">
        <f t="shared" si="25"/>
        <v>13.072490999999999</v>
      </c>
      <c r="W31" s="85">
        <f t="shared" si="10"/>
        <v>-1.7210943000000001</v>
      </c>
      <c r="Y31">
        <v>3693877551.0204</v>
      </c>
      <c r="Z31">
        <v>-17.045573999999998</v>
      </c>
      <c r="AA31">
        <v>25.943522999999999</v>
      </c>
      <c r="AB31">
        <v>31.83013</v>
      </c>
      <c r="AC31">
        <v>-92.428528</v>
      </c>
      <c r="AD31">
        <v>-5.8866066999999997</v>
      </c>
      <c r="AE31" s="8"/>
      <c r="AF31" s="85">
        <f t="shared" si="11"/>
        <v>4.1836734693878004</v>
      </c>
      <c r="AG31" s="85">
        <f t="shared" si="12"/>
        <v>32.067352</v>
      </c>
      <c r="AH31" s="85">
        <f t="shared" si="13"/>
        <v>26.176773000000001</v>
      </c>
      <c r="AI31" s="85">
        <f t="shared" si="14"/>
        <v>4.1836734693878004</v>
      </c>
      <c r="AJ31" s="91">
        <f t="shared" si="26"/>
        <v>30.785601</v>
      </c>
      <c r="AK31" s="91">
        <f t="shared" si="27"/>
        <v>24.686478000000001</v>
      </c>
      <c r="AL31" s="91">
        <f t="shared" si="28"/>
        <v>4.1836734693878004</v>
      </c>
      <c r="AM31" s="43">
        <f t="shared" si="29"/>
        <v>27.885120000000001</v>
      </c>
      <c r="AN31" s="91">
        <f t="shared" si="30"/>
        <v>21.443254</v>
      </c>
      <c r="AO31" s="91">
        <f t="shared" si="31"/>
        <v>4.1836734693878004</v>
      </c>
      <c r="AP31" s="91">
        <f t="shared" si="32"/>
        <v>27.122629</v>
      </c>
      <c r="AQ31" s="91">
        <f t="shared" si="33"/>
        <v>19.803932</v>
      </c>
      <c r="AR31" s="91">
        <f t="shared" si="34"/>
        <v>4.1836734693878004</v>
      </c>
      <c r="AS31" s="91">
        <f t="shared" si="35"/>
        <v>13.072490999999999</v>
      </c>
      <c r="AT31" s="85">
        <f t="shared" si="21"/>
        <v>-1.7210943000000001</v>
      </c>
      <c r="AU31" s="8"/>
      <c r="AV31" s="85"/>
      <c r="AW31" s="8"/>
    </row>
    <row r="32" spans="2:49" x14ac:dyDescent="0.25">
      <c r="B32">
        <v>3816326530.6121998</v>
      </c>
      <c r="C32">
        <v>-17.184619999999999</v>
      </c>
      <c r="D32">
        <v>26.237822999999999</v>
      </c>
      <c r="E32">
        <v>32.549014999999997</v>
      </c>
      <c r="F32">
        <v>-88.233635000000007</v>
      </c>
      <c r="G32">
        <v>-6.3111915999999999</v>
      </c>
      <c r="H32" s="8"/>
      <c r="I32" s="85">
        <f t="shared" si="0"/>
        <v>4.3061224489796004</v>
      </c>
      <c r="J32" s="85">
        <f t="shared" si="1"/>
        <v>32.280098000000002</v>
      </c>
      <c r="K32" s="85">
        <f t="shared" si="2"/>
        <v>25.640737999999999</v>
      </c>
      <c r="L32" s="85">
        <f t="shared" si="3"/>
        <v>4.3061224489796004</v>
      </c>
      <c r="M32" s="91">
        <f t="shared" si="22"/>
        <v>30.977535</v>
      </c>
      <c r="N32" s="85">
        <f t="shared" si="4"/>
        <v>24.02224</v>
      </c>
      <c r="O32" s="85">
        <f t="shared" si="5"/>
        <v>4.3061224489796004</v>
      </c>
      <c r="P32" s="91">
        <f t="shared" si="23"/>
        <v>25.681635</v>
      </c>
      <c r="Q32" s="85">
        <f t="shared" si="6"/>
        <v>18.346185999999999</v>
      </c>
      <c r="R32" s="85">
        <f t="shared" si="7"/>
        <v>4.3061224489796004</v>
      </c>
      <c r="S32" s="91">
        <f t="shared" si="24"/>
        <v>21.552323999999999</v>
      </c>
      <c r="T32" s="85">
        <f t="shared" si="8"/>
        <v>13.300914000000001</v>
      </c>
      <c r="U32" s="85">
        <f t="shared" si="9"/>
        <v>4.3061224489796004</v>
      </c>
      <c r="V32" s="91">
        <f t="shared" si="25"/>
        <v>13.913836999999999</v>
      </c>
      <c r="W32" s="85">
        <f t="shared" si="10"/>
        <v>-0.70051896999999996</v>
      </c>
      <c r="Y32">
        <v>3816326530.6121998</v>
      </c>
      <c r="Z32">
        <v>-16.821276000000001</v>
      </c>
      <c r="AA32">
        <v>25.992858999999999</v>
      </c>
      <c r="AB32">
        <v>31.879505000000002</v>
      </c>
      <c r="AC32">
        <v>-89.604911999999999</v>
      </c>
      <c r="AD32">
        <v>-5.8866481999999998</v>
      </c>
      <c r="AE32" s="8"/>
      <c r="AF32" s="85">
        <f t="shared" si="11"/>
        <v>4.3061224489796004</v>
      </c>
      <c r="AG32" s="85">
        <f t="shared" si="12"/>
        <v>32.044426000000001</v>
      </c>
      <c r="AH32" s="85">
        <f t="shared" si="13"/>
        <v>26.076225000000001</v>
      </c>
      <c r="AI32" s="85">
        <f t="shared" si="14"/>
        <v>4.3061224489796004</v>
      </c>
      <c r="AJ32" s="91">
        <f t="shared" si="26"/>
        <v>30.252500999999999</v>
      </c>
      <c r="AK32" s="91">
        <f t="shared" si="27"/>
        <v>24.081040999999999</v>
      </c>
      <c r="AL32" s="91">
        <f t="shared" si="28"/>
        <v>4.3061224489796004</v>
      </c>
      <c r="AM32" s="43">
        <f t="shared" si="29"/>
        <v>27.461991999999999</v>
      </c>
      <c r="AN32" s="91">
        <f t="shared" si="30"/>
        <v>20.975985000000001</v>
      </c>
      <c r="AO32" s="91">
        <f t="shared" si="31"/>
        <v>4.3061224489796004</v>
      </c>
      <c r="AP32" s="91">
        <f t="shared" si="32"/>
        <v>27.131499999999999</v>
      </c>
      <c r="AQ32" s="91">
        <f t="shared" si="33"/>
        <v>19.798722999999999</v>
      </c>
      <c r="AR32" s="91">
        <f t="shared" si="34"/>
        <v>4.3061224489796004</v>
      </c>
      <c r="AS32" s="91">
        <f t="shared" si="35"/>
        <v>13.913836999999999</v>
      </c>
      <c r="AT32" s="85">
        <f t="shared" si="21"/>
        <v>-0.70051896999999996</v>
      </c>
      <c r="AU32" s="8"/>
      <c r="AV32" s="85"/>
      <c r="AW32" s="8"/>
    </row>
    <row r="33" spans="2:49" x14ac:dyDescent="0.25">
      <c r="B33">
        <v>3938775510.2041001</v>
      </c>
      <c r="C33">
        <v>-17.341335000000001</v>
      </c>
      <c r="D33">
        <v>26.481417</v>
      </c>
      <c r="E33">
        <v>32.820343000000001</v>
      </c>
      <c r="F33">
        <v>-97.220107999999996</v>
      </c>
      <c r="G33">
        <v>-6.3389253999999999</v>
      </c>
      <c r="H33" s="8"/>
      <c r="I33" s="85">
        <f t="shared" si="0"/>
        <v>4.4285714285713995</v>
      </c>
      <c r="J33" s="85">
        <f t="shared" si="1"/>
        <v>32.297218000000001</v>
      </c>
      <c r="K33" s="85">
        <f t="shared" si="2"/>
        <v>25.620280999999999</v>
      </c>
      <c r="L33" s="85">
        <f t="shared" si="3"/>
        <v>4.4285714285713995</v>
      </c>
      <c r="M33" s="91">
        <f t="shared" si="22"/>
        <v>29.894189999999998</v>
      </c>
      <c r="N33" s="85">
        <f t="shared" si="4"/>
        <v>22.900454</v>
      </c>
      <c r="O33" s="85">
        <f t="shared" si="5"/>
        <v>4.4285714285713995</v>
      </c>
      <c r="P33" s="91">
        <f t="shared" si="23"/>
        <v>25.873911</v>
      </c>
      <c r="Q33" s="85">
        <f t="shared" si="6"/>
        <v>18.505302</v>
      </c>
      <c r="R33" s="85">
        <f t="shared" si="7"/>
        <v>4.4285714285713995</v>
      </c>
      <c r="S33" s="91">
        <f t="shared" si="24"/>
        <v>21.714960000000001</v>
      </c>
      <c r="T33" s="85">
        <f t="shared" si="8"/>
        <v>13.449341</v>
      </c>
      <c r="U33" s="85">
        <f t="shared" si="9"/>
        <v>4.4285714285713995</v>
      </c>
      <c r="V33" s="91">
        <f t="shared" si="25"/>
        <v>14.202349999999999</v>
      </c>
      <c r="W33" s="85">
        <f t="shared" si="10"/>
        <v>-0.28922647000000001</v>
      </c>
      <c r="Y33">
        <v>3938775510.2041001</v>
      </c>
      <c r="Z33">
        <v>-16.800535</v>
      </c>
      <c r="AA33">
        <v>25.702112</v>
      </c>
      <c r="AB33">
        <v>31.522632999999999</v>
      </c>
      <c r="AC33">
        <v>-89.925858000000005</v>
      </c>
      <c r="AD33">
        <v>-5.8205204000000004</v>
      </c>
      <c r="AE33" s="8"/>
      <c r="AF33" s="85">
        <f t="shared" si="11"/>
        <v>4.4285714285713995</v>
      </c>
      <c r="AG33" s="85">
        <f t="shared" si="12"/>
        <v>31.708721000000001</v>
      </c>
      <c r="AH33" s="85">
        <f t="shared" si="13"/>
        <v>25.637274000000001</v>
      </c>
      <c r="AI33" s="85">
        <f t="shared" si="14"/>
        <v>4.4285714285713995</v>
      </c>
      <c r="AJ33" s="91">
        <f t="shared" si="26"/>
        <v>30.39913</v>
      </c>
      <c r="AK33" s="91">
        <f t="shared" si="27"/>
        <v>24.131357000000001</v>
      </c>
      <c r="AL33" s="91">
        <f t="shared" si="28"/>
        <v>4.4285714285713995</v>
      </c>
      <c r="AM33" s="43">
        <f t="shared" si="29"/>
        <v>27.192527999999999</v>
      </c>
      <c r="AN33" s="91">
        <f t="shared" si="30"/>
        <v>20.620398999999999</v>
      </c>
      <c r="AO33" s="91">
        <f t="shared" si="31"/>
        <v>4.4285714285713995</v>
      </c>
      <c r="AP33" s="91">
        <f t="shared" si="32"/>
        <v>26.405863</v>
      </c>
      <c r="AQ33" s="91">
        <f t="shared" si="33"/>
        <v>18.997938000000001</v>
      </c>
      <c r="AR33" s="91">
        <f t="shared" si="34"/>
        <v>4.4285714285713995</v>
      </c>
      <c r="AS33" s="91">
        <f t="shared" si="35"/>
        <v>14.202349999999999</v>
      </c>
      <c r="AT33" s="85">
        <f t="shared" si="21"/>
        <v>-0.28922647000000001</v>
      </c>
      <c r="AU33" s="8"/>
      <c r="AV33" s="85"/>
      <c r="AW33" s="8"/>
    </row>
    <row r="34" spans="2:49" x14ac:dyDescent="0.25">
      <c r="B34">
        <v>4061224489.7958999</v>
      </c>
      <c r="C34">
        <v>-17.483072</v>
      </c>
      <c r="D34">
        <v>27.175298999999999</v>
      </c>
      <c r="E34">
        <v>33.643402000000002</v>
      </c>
      <c r="F34">
        <v>-93.461838</v>
      </c>
      <c r="G34">
        <v>-6.4681028999999999</v>
      </c>
      <c r="H34" s="8"/>
      <c r="I34" s="85">
        <f t="shared" si="0"/>
        <v>4.5510204081632999</v>
      </c>
      <c r="J34" s="85">
        <f t="shared" si="1"/>
        <v>32.495201000000002</v>
      </c>
      <c r="K34" s="85">
        <f t="shared" si="2"/>
        <v>25.863227999999999</v>
      </c>
      <c r="L34" s="85">
        <f t="shared" si="3"/>
        <v>4.5510204081632999</v>
      </c>
      <c r="M34" s="91">
        <f t="shared" si="22"/>
        <v>29.882422999999999</v>
      </c>
      <c r="N34" s="85">
        <f t="shared" si="4"/>
        <v>22.953908999999999</v>
      </c>
      <c r="O34" s="85">
        <f t="shared" si="5"/>
        <v>4.5510204081632999</v>
      </c>
      <c r="P34" s="91">
        <f t="shared" si="23"/>
        <v>26.769022</v>
      </c>
      <c r="Q34" s="85">
        <f t="shared" si="6"/>
        <v>19.501792999999999</v>
      </c>
      <c r="R34" s="85">
        <f t="shared" si="7"/>
        <v>4.5510204081632999</v>
      </c>
      <c r="S34" s="91">
        <f t="shared" si="24"/>
        <v>22.261064999999999</v>
      </c>
      <c r="T34" s="85">
        <f t="shared" si="8"/>
        <v>14.169307</v>
      </c>
      <c r="U34" s="85">
        <f t="shared" si="9"/>
        <v>4.5510204081632999</v>
      </c>
      <c r="V34" s="91">
        <f t="shared" si="25"/>
        <v>13.745433999999999</v>
      </c>
      <c r="W34" s="85">
        <f t="shared" si="10"/>
        <v>-0.73311567</v>
      </c>
      <c r="Y34">
        <v>4061224489.7958999</v>
      </c>
      <c r="Z34">
        <v>-16.846447000000001</v>
      </c>
      <c r="AA34">
        <v>26.173798000000001</v>
      </c>
      <c r="AB34">
        <v>32.016254000000004</v>
      </c>
      <c r="AC34">
        <v>-90.086678000000006</v>
      </c>
      <c r="AD34">
        <v>-5.8424559</v>
      </c>
      <c r="AE34" s="8"/>
      <c r="AF34" s="85">
        <f t="shared" si="11"/>
        <v>4.5510204081632999</v>
      </c>
      <c r="AG34" s="85">
        <f t="shared" si="12"/>
        <v>31.840536</v>
      </c>
      <c r="AH34" s="85">
        <f t="shared" si="13"/>
        <v>25.641441</v>
      </c>
      <c r="AI34" s="85">
        <f t="shared" si="14"/>
        <v>4.5510204081632999</v>
      </c>
      <c r="AJ34" s="91">
        <f t="shared" si="26"/>
        <v>30.099599999999999</v>
      </c>
      <c r="AK34" s="91">
        <f t="shared" si="27"/>
        <v>23.728382</v>
      </c>
      <c r="AL34" s="91">
        <f t="shared" si="28"/>
        <v>4.5510204081632999</v>
      </c>
      <c r="AM34" s="43">
        <f t="shared" si="29"/>
        <v>26.985014</v>
      </c>
      <c r="AN34" s="91">
        <f t="shared" si="30"/>
        <v>20.309861999999999</v>
      </c>
      <c r="AO34" s="91">
        <f t="shared" si="31"/>
        <v>4.5510204081632999</v>
      </c>
      <c r="AP34" s="91">
        <f t="shared" si="32"/>
        <v>25.312344</v>
      </c>
      <c r="AQ34" s="91">
        <f t="shared" si="33"/>
        <v>17.820343000000001</v>
      </c>
      <c r="AR34" s="91">
        <f t="shared" si="34"/>
        <v>4.5510204081632999</v>
      </c>
      <c r="AS34" s="91">
        <f t="shared" si="35"/>
        <v>13.745433999999999</v>
      </c>
      <c r="AT34" s="85">
        <f t="shared" si="21"/>
        <v>-0.73311567</v>
      </c>
      <c r="AU34" s="8"/>
      <c r="AV34" s="85"/>
      <c r="AW34" s="8"/>
    </row>
    <row r="35" spans="2:49" x14ac:dyDescent="0.25">
      <c r="B35">
        <v>4183673469.3878002</v>
      </c>
      <c r="C35">
        <v>-17.572026999999999</v>
      </c>
      <c r="D35">
        <v>26.115673000000001</v>
      </c>
      <c r="E35">
        <v>32.679667999999999</v>
      </c>
      <c r="F35">
        <v>-93.559143000000006</v>
      </c>
      <c r="G35">
        <v>-6.5639953999999996</v>
      </c>
      <c r="H35" s="8"/>
      <c r="I35" s="85">
        <f t="shared" si="0"/>
        <v>4.6734693877550999</v>
      </c>
      <c r="J35" s="85">
        <f t="shared" si="1"/>
        <v>33.722206</v>
      </c>
      <c r="K35" s="85">
        <f t="shared" si="2"/>
        <v>27.181799000000002</v>
      </c>
      <c r="L35" s="85">
        <f t="shared" si="3"/>
        <v>4.6734693877550999</v>
      </c>
      <c r="M35" s="91">
        <f t="shared" si="22"/>
        <v>30.234268</v>
      </c>
      <c r="N35" s="85">
        <f t="shared" si="4"/>
        <v>23.431114000000001</v>
      </c>
      <c r="O35" s="85">
        <f t="shared" si="5"/>
        <v>4.6734693877550999</v>
      </c>
      <c r="P35" s="91">
        <f t="shared" si="23"/>
        <v>26.797018000000001</v>
      </c>
      <c r="Q35" s="85">
        <f t="shared" si="6"/>
        <v>19.704277000000001</v>
      </c>
      <c r="R35" s="85">
        <f t="shared" si="7"/>
        <v>4.6734693877550999</v>
      </c>
      <c r="S35" s="91">
        <f t="shared" si="24"/>
        <v>22.499175999999999</v>
      </c>
      <c r="T35" s="85">
        <f t="shared" si="8"/>
        <v>14.658735</v>
      </c>
      <c r="U35" s="85">
        <f t="shared" si="9"/>
        <v>4.6734693877550999</v>
      </c>
      <c r="V35" s="91">
        <f t="shared" si="25"/>
        <v>13.235996</v>
      </c>
      <c r="W35" s="85">
        <f t="shared" si="10"/>
        <v>-0.87635397999999998</v>
      </c>
      <c r="Y35">
        <v>4183673469.3878002</v>
      </c>
      <c r="Z35">
        <v>-16.898299999999999</v>
      </c>
      <c r="AA35">
        <v>26.176773000000001</v>
      </c>
      <c r="AB35">
        <v>32.067352</v>
      </c>
      <c r="AC35">
        <v>-92.6661</v>
      </c>
      <c r="AD35">
        <v>-5.8905786999999998</v>
      </c>
      <c r="AE35" s="8"/>
      <c r="AF35" s="85">
        <f t="shared" si="11"/>
        <v>4.6734693877550999</v>
      </c>
      <c r="AG35" s="85">
        <f t="shared" si="12"/>
        <v>31.429735000000001</v>
      </c>
      <c r="AH35" s="85">
        <f t="shared" si="13"/>
        <v>25.131523000000001</v>
      </c>
      <c r="AI35" s="85">
        <f t="shared" si="14"/>
        <v>4.6734693877550999</v>
      </c>
      <c r="AJ35" s="91">
        <f t="shared" si="26"/>
        <v>29.961048000000002</v>
      </c>
      <c r="AK35" s="91">
        <f t="shared" si="27"/>
        <v>23.487255000000001</v>
      </c>
      <c r="AL35" s="91">
        <f t="shared" si="28"/>
        <v>4.6734693877550999</v>
      </c>
      <c r="AM35" s="43">
        <f t="shared" si="29"/>
        <v>26.679469999999998</v>
      </c>
      <c r="AN35" s="91">
        <f t="shared" si="30"/>
        <v>19.885508000000002</v>
      </c>
      <c r="AO35" s="91">
        <f t="shared" si="31"/>
        <v>4.6734693877550999</v>
      </c>
      <c r="AP35" s="91">
        <f t="shared" si="32"/>
        <v>24.562930999999999</v>
      </c>
      <c r="AQ35" s="91">
        <f t="shared" si="33"/>
        <v>16.949663000000001</v>
      </c>
      <c r="AR35" s="91">
        <f t="shared" si="34"/>
        <v>4.6734693877550999</v>
      </c>
      <c r="AS35" s="91">
        <f t="shared" si="35"/>
        <v>13.235996</v>
      </c>
      <c r="AT35" s="85">
        <f t="shared" si="21"/>
        <v>-0.87635397999999998</v>
      </c>
      <c r="AU35" s="8"/>
      <c r="AV35" s="85"/>
      <c r="AW35" s="8"/>
    </row>
    <row r="36" spans="2:49" x14ac:dyDescent="0.25">
      <c r="B36">
        <v>4306122448.9796</v>
      </c>
      <c r="C36">
        <v>-17.777826000000001</v>
      </c>
      <c r="D36">
        <v>25.640737999999999</v>
      </c>
      <c r="E36">
        <v>32.280098000000002</v>
      </c>
      <c r="F36">
        <v>-92.171829000000002</v>
      </c>
      <c r="G36">
        <v>-6.6393642000000002</v>
      </c>
      <c r="H36" s="8"/>
      <c r="I36" s="85">
        <f t="shared" si="0"/>
        <v>4.7959183673468999</v>
      </c>
      <c r="J36" s="85">
        <f t="shared" si="1"/>
        <v>34.035156000000001</v>
      </c>
      <c r="K36" s="85">
        <f t="shared" si="2"/>
        <v>27.617571000000002</v>
      </c>
      <c r="L36" s="85">
        <f t="shared" si="3"/>
        <v>4.7959183673468999</v>
      </c>
      <c r="M36" s="91">
        <f t="shared" si="22"/>
        <v>30.468876000000002</v>
      </c>
      <c r="N36" s="85">
        <f t="shared" si="4"/>
        <v>23.813262999999999</v>
      </c>
      <c r="O36" s="85">
        <f t="shared" si="5"/>
        <v>4.7959183673468999</v>
      </c>
      <c r="P36" s="91">
        <f t="shared" si="23"/>
        <v>26.419788</v>
      </c>
      <c r="Q36" s="85">
        <f t="shared" si="6"/>
        <v>19.518685999999999</v>
      </c>
      <c r="R36" s="85">
        <f t="shared" si="7"/>
        <v>4.7959183673468999</v>
      </c>
      <c r="S36" s="91">
        <f t="shared" si="24"/>
        <v>21.732430999999998</v>
      </c>
      <c r="T36" s="85">
        <f t="shared" si="8"/>
        <v>14.151249999999999</v>
      </c>
      <c r="U36" s="85">
        <f t="shared" si="9"/>
        <v>4.7959183673468999</v>
      </c>
      <c r="V36" s="91">
        <f t="shared" si="25"/>
        <v>12.983757000000001</v>
      </c>
      <c r="W36" s="85">
        <f t="shared" si="10"/>
        <v>-1.1091496000000001</v>
      </c>
      <c r="Y36">
        <v>4306122448.9796</v>
      </c>
      <c r="Z36">
        <v>-17.073080000000001</v>
      </c>
      <c r="AA36">
        <v>26.076225000000001</v>
      </c>
      <c r="AB36">
        <v>32.044426000000001</v>
      </c>
      <c r="AC36">
        <v>-90.761345000000006</v>
      </c>
      <c r="AD36">
        <v>-5.9681993000000002</v>
      </c>
      <c r="AE36" s="8"/>
      <c r="AF36" s="85">
        <f t="shared" si="11"/>
        <v>4.7959183673468999</v>
      </c>
      <c r="AG36" s="85">
        <f t="shared" si="12"/>
        <v>31.317867</v>
      </c>
      <c r="AH36" s="85">
        <f t="shared" si="13"/>
        <v>24.952507000000001</v>
      </c>
      <c r="AI36" s="85">
        <f t="shared" si="14"/>
        <v>4.7959183673468999</v>
      </c>
      <c r="AJ36" s="91">
        <f t="shared" si="26"/>
        <v>29.42614</v>
      </c>
      <c r="AK36" s="91">
        <f t="shared" si="27"/>
        <v>22.887647999999999</v>
      </c>
      <c r="AL36" s="91">
        <f t="shared" si="28"/>
        <v>4.7959183673468999</v>
      </c>
      <c r="AM36" s="43">
        <f t="shared" si="29"/>
        <v>25.908930000000002</v>
      </c>
      <c r="AN36" s="91">
        <f t="shared" si="30"/>
        <v>19.048441</v>
      </c>
      <c r="AO36" s="91">
        <f t="shared" si="31"/>
        <v>4.7959183673468999</v>
      </c>
      <c r="AP36" s="91">
        <f t="shared" si="32"/>
        <v>24.150793</v>
      </c>
      <c r="AQ36" s="91">
        <f t="shared" si="33"/>
        <v>16.489664000000001</v>
      </c>
      <c r="AR36" s="91">
        <f t="shared" si="34"/>
        <v>4.7959183673468999</v>
      </c>
      <c r="AS36" s="91">
        <f t="shared" si="35"/>
        <v>12.983757000000001</v>
      </c>
      <c r="AT36" s="85">
        <f t="shared" si="21"/>
        <v>-1.1091496000000001</v>
      </c>
      <c r="AU36" s="8"/>
      <c r="AV36" s="85"/>
      <c r="AW36" s="8"/>
    </row>
    <row r="37" spans="2:49" x14ac:dyDescent="0.25">
      <c r="B37">
        <v>4428571428.5713997</v>
      </c>
      <c r="C37">
        <v>-17.671133000000001</v>
      </c>
      <c r="D37">
        <v>25.620280999999999</v>
      </c>
      <c r="E37">
        <v>32.297218000000001</v>
      </c>
      <c r="F37">
        <v>-91.176406999999998</v>
      </c>
      <c r="G37">
        <v>-6.6769385000000003</v>
      </c>
      <c r="H37" s="8"/>
      <c r="I37" s="85">
        <f t="shared" ref="I37:I68" si="36">B41/1000000000</f>
        <v>4.9183673469388003</v>
      </c>
      <c r="J37" s="85">
        <f t="shared" ref="J37:J68" si="37">E41</f>
        <v>33.825496999999999</v>
      </c>
      <c r="K37" s="85">
        <f t="shared" ref="K37:K68" si="38">D41</f>
        <v>27.484660999999999</v>
      </c>
      <c r="L37" s="85">
        <f t="shared" ref="L37:L68" si="39">B41/1000000000</f>
        <v>4.9183673469388003</v>
      </c>
      <c r="M37" s="91">
        <f t="shared" si="22"/>
        <v>30.911932</v>
      </c>
      <c r="N37" s="85">
        <f t="shared" ref="N37:N68" si="40">D145+AV37</f>
        <v>24.340264999999999</v>
      </c>
      <c r="O37" s="85">
        <f t="shared" ref="O37:O68" si="41">B41/1000000000</f>
        <v>4.9183673469388003</v>
      </c>
      <c r="P37" s="91">
        <f t="shared" si="23"/>
        <v>25.93787</v>
      </c>
      <c r="Q37" s="85">
        <f t="shared" ref="Q37:Q68" si="42">D249</f>
        <v>19.148821000000002</v>
      </c>
      <c r="R37" s="85">
        <f t="shared" ref="R37:R68" si="43">B41/1000000000</f>
        <v>4.9183673469388003</v>
      </c>
      <c r="S37" s="91">
        <f t="shared" si="24"/>
        <v>21.127517999999998</v>
      </c>
      <c r="T37" s="85">
        <f t="shared" ref="T37:T68" si="44">D353</f>
        <v>13.699026</v>
      </c>
      <c r="U37" s="85">
        <f t="shared" ref="U37:U68" si="45">B41/1000000000</f>
        <v>4.9183673469388003</v>
      </c>
      <c r="V37" s="91">
        <f t="shared" si="25"/>
        <v>13.485303</v>
      </c>
      <c r="W37" s="85">
        <f t="shared" ref="W37:W68" si="46">D457</f>
        <v>-0.29654765</v>
      </c>
      <c r="Y37">
        <v>4428571428.5713997</v>
      </c>
      <c r="Z37">
        <v>-17.054123000000001</v>
      </c>
      <c r="AA37">
        <v>25.637274000000001</v>
      </c>
      <c r="AB37">
        <v>31.708721000000001</v>
      </c>
      <c r="AC37">
        <v>-90.106414999999998</v>
      </c>
      <c r="AD37">
        <v>-6.0714483000000001</v>
      </c>
      <c r="AE37" s="8"/>
      <c r="AF37" s="85">
        <f t="shared" ref="AF37:AF68" si="47">Y41/1000000000</f>
        <v>4.9183673469388003</v>
      </c>
      <c r="AG37" s="85">
        <f t="shared" ref="AG37:AG68" si="48">AB41</f>
        <v>31.130068000000001</v>
      </c>
      <c r="AH37" s="85">
        <f t="shared" ref="AH37:AH68" si="49">AA41</f>
        <v>24.73094</v>
      </c>
      <c r="AI37" s="85">
        <f t="shared" ref="AI37:AI68" si="50">Y41/1000000000</f>
        <v>4.9183673469388003</v>
      </c>
      <c r="AJ37" s="91">
        <f t="shared" si="26"/>
        <v>29.578832999999999</v>
      </c>
      <c r="AK37" s="91">
        <f t="shared" si="27"/>
        <v>23.008790999999999</v>
      </c>
      <c r="AL37" s="91">
        <f t="shared" si="28"/>
        <v>4.9183673469388003</v>
      </c>
      <c r="AM37" s="43">
        <f t="shared" si="29"/>
        <v>25.744827000000001</v>
      </c>
      <c r="AN37" s="91">
        <f t="shared" si="30"/>
        <v>18.857057999999999</v>
      </c>
      <c r="AO37" s="91">
        <f t="shared" si="31"/>
        <v>4.9183673469388003</v>
      </c>
      <c r="AP37" s="91">
        <f t="shared" si="32"/>
        <v>24.232645000000002</v>
      </c>
      <c r="AQ37" s="91">
        <f t="shared" si="33"/>
        <v>16.567008999999999</v>
      </c>
      <c r="AR37" s="91">
        <f t="shared" si="34"/>
        <v>4.9183673469388003</v>
      </c>
      <c r="AS37" s="91">
        <f t="shared" si="35"/>
        <v>13.485303</v>
      </c>
      <c r="AT37" s="85">
        <f t="shared" ref="AT37:AT68" si="51">AA457</f>
        <v>-0.29654765</v>
      </c>
      <c r="AU37" s="8"/>
      <c r="AV37" s="85"/>
      <c r="AW37" s="8"/>
    </row>
    <row r="38" spans="2:49" x14ac:dyDescent="0.25">
      <c r="B38">
        <v>4551020408.1632996</v>
      </c>
      <c r="C38">
        <v>-17.744783000000002</v>
      </c>
      <c r="D38">
        <v>25.863227999999999</v>
      </c>
      <c r="E38">
        <v>32.495201000000002</v>
      </c>
      <c r="F38">
        <v>-93.954680999999994</v>
      </c>
      <c r="G38">
        <v>-6.6319733000000003</v>
      </c>
      <c r="H38" s="8"/>
      <c r="I38" s="85">
        <f t="shared" si="36"/>
        <v>5.0408163265305994</v>
      </c>
      <c r="J38" s="85">
        <f t="shared" si="37"/>
        <v>32.731209</v>
      </c>
      <c r="K38" s="85">
        <f t="shared" si="38"/>
        <v>26.363672000000001</v>
      </c>
      <c r="L38" s="85">
        <f t="shared" si="39"/>
        <v>5.0408163265305994</v>
      </c>
      <c r="M38" s="91">
        <f t="shared" si="22"/>
        <v>30.502611000000002</v>
      </c>
      <c r="N38" s="85">
        <f t="shared" si="40"/>
        <v>23.900442000000002</v>
      </c>
      <c r="O38" s="85">
        <f t="shared" si="41"/>
        <v>5.0408163265305994</v>
      </c>
      <c r="P38" s="91">
        <f t="shared" si="23"/>
        <v>26.226306999999998</v>
      </c>
      <c r="Q38" s="85">
        <f t="shared" si="42"/>
        <v>19.413236999999999</v>
      </c>
      <c r="R38" s="85">
        <f t="shared" si="43"/>
        <v>5.0408163265305994</v>
      </c>
      <c r="S38" s="91">
        <f t="shared" si="24"/>
        <v>21.145420000000001</v>
      </c>
      <c r="T38" s="85">
        <f t="shared" si="44"/>
        <v>13.727138</v>
      </c>
      <c r="U38" s="85">
        <f t="shared" si="45"/>
        <v>5.0408163265305994</v>
      </c>
      <c r="V38" s="91">
        <f t="shared" si="25"/>
        <v>14.106586</v>
      </c>
      <c r="W38" s="85">
        <f t="shared" si="46"/>
        <v>0.77660828999999998</v>
      </c>
      <c r="Y38">
        <v>4551020408.1632996</v>
      </c>
      <c r="Z38">
        <v>-17.256798</v>
      </c>
      <c r="AA38">
        <v>25.641441</v>
      </c>
      <c r="AB38">
        <v>31.840536</v>
      </c>
      <c r="AC38">
        <v>-91.107879999999994</v>
      </c>
      <c r="AD38">
        <v>-6.1990933000000004</v>
      </c>
      <c r="AE38" s="8"/>
      <c r="AF38" s="85">
        <f t="shared" si="47"/>
        <v>5.0408163265305994</v>
      </c>
      <c r="AG38" s="85">
        <f t="shared" si="48"/>
        <v>32.136501000000003</v>
      </c>
      <c r="AH38" s="85">
        <f t="shared" si="49"/>
        <v>25.637284999999999</v>
      </c>
      <c r="AI38" s="85">
        <f t="shared" si="50"/>
        <v>5.0408163265305994</v>
      </c>
      <c r="AJ38" s="91">
        <f t="shared" si="26"/>
        <v>30.260925</v>
      </c>
      <c r="AK38" s="91">
        <f t="shared" si="27"/>
        <v>23.607230999999999</v>
      </c>
      <c r="AL38" s="91">
        <f t="shared" si="28"/>
        <v>5.0408163265305994</v>
      </c>
      <c r="AM38" s="43">
        <f t="shared" si="29"/>
        <v>27.482513000000001</v>
      </c>
      <c r="AN38" s="91">
        <f t="shared" si="30"/>
        <v>20.50947</v>
      </c>
      <c r="AO38" s="91">
        <f t="shared" si="31"/>
        <v>5.0408163265305994</v>
      </c>
      <c r="AP38" s="91">
        <f t="shared" si="32"/>
        <v>24.889783999999999</v>
      </c>
      <c r="AQ38" s="91">
        <f t="shared" si="33"/>
        <v>17.184673</v>
      </c>
      <c r="AR38" s="91">
        <f t="shared" si="34"/>
        <v>5.0408163265305994</v>
      </c>
      <c r="AS38" s="91">
        <f t="shared" si="35"/>
        <v>14.106586</v>
      </c>
      <c r="AT38" s="85">
        <f t="shared" si="51"/>
        <v>0.77660828999999998</v>
      </c>
      <c r="AU38" s="8"/>
      <c r="AV38" s="85"/>
      <c r="AW38" s="8"/>
    </row>
    <row r="39" spans="2:49" x14ac:dyDescent="0.25">
      <c r="B39">
        <v>4673469387.7551003</v>
      </c>
      <c r="C39">
        <v>-17.632646999999999</v>
      </c>
      <c r="D39">
        <v>27.181799000000002</v>
      </c>
      <c r="E39">
        <v>33.722206</v>
      </c>
      <c r="F39">
        <v>-93.193977000000004</v>
      </c>
      <c r="G39">
        <v>-6.5404058000000003</v>
      </c>
      <c r="H39" s="8"/>
      <c r="I39" s="85">
        <f t="shared" si="36"/>
        <v>5.1632653061224003</v>
      </c>
      <c r="J39" s="85">
        <f t="shared" si="37"/>
        <v>31.834661000000001</v>
      </c>
      <c r="K39" s="85">
        <f t="shared" si="38"/>
        <v>25.461559000000001</v>
      </c>
      <c r="L39" s="85">
        <f t="shared" si="39"/>
        <v>5.1632653061224003</v>
      </c>
      <c r="M39" s="91">
        <f t="shared" si="22"/>
        <v>30.482880000000002</v>
      </c>
      <c r="N39" s="85">
        <f t="shared" si="40"/>
        <v>23.872444000000002</v>
      </c>
      <c r="O39" s="85">
        <f t="shared" si="41"/>
        <v>5.1632653061224003</v>
      </c>
      <c r="P39" s="91">
        <f t="shared" si="23"/>
        <v>26.729876000000001</v>
      </c>
      <c r="Q39" s="85">
        <f t="shared" si="42"/>
        <v>19.907983999999999</v>
      </c>
      <c r="R39" s="85">
        <f t="shared" si="43"/>
        <v>5.1632653061224003</v>
      </c>
      <c r="S39" s="91">
        <f t="shared" si="24"/>
        <v>21.771066999999999</v>
      </c>
      <c r="T39" s="85">
        <f t="shared" si="44"/>
        <v>14.377632999999999</v>
      </c>
      <c r="U39" s="85">
        <f t="shared" si="45"/>
        <v>5.1632653061224003</v>
      </c>
      <c r="V39" s="91">
        <f t="shared" si="25"/>
        <v>14.459101</v>
      </c>
      <c r="W39" s="85">
        <f t="shared" si="46"/>
        <v>1.5038164000000001</v>
      </c>
      <c r="Y39">
        <v>4673469387.7551003</v>
      </c>
      <c r="Z39">
        <v>-17.449484000000002</v>
      </c>
      <c r="AA39">
        <v>25.131523000000001</v>
      </c>
      <c r="AB39">
        <v>31.429735000000001</v>
      </c>
      <c r="AC39">
        <v>-91.915565000000001</v>
      </c>
      <c r="AD39">
        <v>-6.2982129999999996</v>
      </c>
      <c r="AE39" s="8"/>
      <c r="AF39" s="85">
        <f t="shared" si="47"/>
        <v>5.1632653061224003</v>
      </c>
      <c r="AG39" s="85">
        <f t="shared" si="48"/>
        <v>32.578690000000002</v>
      </c>
      <c r="AH39" s="85">
        <f t="shared" si="49"/>
        <v>26.104137000000001</v>
      </c>
      <c r="AI39" s="85">
        <f t="shared" si="50"/>
        <v>5.1632653061224003</v>
      </c>
      <c r="AJ39" s="91">
        <f t="shared" si="26"/>
        <v>30.822444999999998</v>
      </c>
      <c r="AK39" s="91">
        <f t="shared" si="27"/>
        <v>24.196251</v>
      </c>
      <c r="AL39" s="91">
        <f t="shared" si="28"/>
        <v>5.1632653061224003</v>
      </c>
      <c r="AM39" s="43">
        <f t="shared" si="29"/>
        <v>29.722470999999999</v>
      </c>
      <c r="AN39" s="91">
        <f t="shared" si="30"/>
        <v>22.772551</v>
      </c>
      <c r="AO39" s="91">
        <f t="shared" si="31"/>
        <v>5.1632653061224003</v>
      </c>
      <c r="AP39" s="91">
        <f t="shared" si="32"/>
        <v>26.938345000000002</v>
      </c>
      <c r="AQ39" s="91">
        <f t="shared" si="33"/>
        <v>19.291087999999998</v>
      </c>
      <c r="AR39" s="91">
        <f t="shared" si="34"/>
        <v>5.1632653061224003</v>
      </c>
      <c r="AS39" s="91">
        <f t="shared" si="35"/>
        <v>14.459101</v>
      </c>
      <c r="AT39" s="85">
        <f t="shared" si="51"/>
        <v>1.5038164000000001</v>
      </c>
      <c r="AU39" s="8"/>
      <c r="AV39" s="85"/>
      <c r="AW39" s="8"/>
    </row>
    <row r="40" spans="2:49" x14ac:dyDescent="0.25">
      <c r="B40">
        <v>4795918367.3469</v>
      </c>
      <c r="C40">
        <v>-17.464424000000001</v>
      </c>
      <c r="D40">
        <v>27.617571000000002</v>
      </c>
      <c r="E40">
        <v>34.035156000000001</v>
      </c>
      <c r="F40">
        <v>-98.467704999999995</v>
      </c>
      <c r="G40">
        <v>-6.4175877999999997</v>
      </c>
      <c r="H40" s="8"/>
      <c r="I40" s="85">
        <f t="shared" si="36"/>
        <v>5.2857142857142998</v>
      </c>
      <c r="J40" s="85">
        <f t="shared" si="37"/>
        <v>31.548846999999999</v>
      </c>
      <c r="K40" s="85">
        <f t="shared" si="38"/>
        <v>25.126493</v>
      </c>
      <c r="L40" s="85">
        <f t="shared" si="39"/>
        <v>5.2857142857142998</v>
      </c>
      <c r="M40" s="91">
        <f t="shared" si="22"/>
        <v>30.365182999999998</v>
      </c>
      <c r="N40" s="85">
        <f t="shared" si="40"/>
        <v>23.699814</v>
      </c>
      <c r="O40" s="85">
        <f t="shared" si="41"/>
        <v>5.2857142857142998</v>
      </c>
      <c r="P40" s="91">
        <f t="shared" si="23"/>
        <v>27.284983</v>
      </c>
      <c r="Q40" s="85">
        <f t="shared" si="42"/>
        <v>20.403068999999999</v>
      </c>
      <c r="R40" s="85">
        <f t="shared" si="43"/>
        <v>5.2857142857142998</v>
      </c>
      <c r="S40" s="91">
        <f t="shared" si="24"/>
        <v>22.400725999999999</v>
      </c>
      <c r="T40" s="85">
        <f t="shared" si="44"/>
        <v>14.970406000000001</v>
      </c>
      <c r="U40" s="85">
        <f t="shared" si="45"/>
        <v>5.2857142857142998</v>
      </c>
      <c r="V40" s="91">
        <f t="shared" si="25"/>
        <v>14.517307000000001</v>
      </c>
      <c r="W40" s="85">
        <f t="shared" si="46"/>
        <v>1.985541</v>
      </c>
      <c r="Y40">
        <v>4795918367.3469</v>
      </c>
      <c r="Z40">
        <v>-17.419725</v>
      </c>
      <c r="AA40">
        <v>24.952507000000001</v>
      </c>
      <c r="AB40">
        <v>31.317867</v>
      </c>
      <c r="AC40">
        <v>-88.143699999999995</v>
      </c>
      <c r="AD40">
        <v>-6.3653621999999999</v>
      </c>
      <c r="AE40" s="8"/>
      <c r="AF40" s="85">
        <f t="shared" si="47"/>
        <v>5.2857142857142998</v>
      </c>
      <c r="AG40" s="85">
        <f t="shared" si="48"/>
        <v>32.486195000000002</v>
      </c>
      <c r="AH40" s="85">
        <f t="shared" si="49"/>
        <v>26.043206999999999</v>
      </c>
      <c r="AI40" s="85">
        <f t="shared" si="50"/>
        <v>5.2857142857142998</v>
      </c>
      <c r="AJ40" s="91">
        <f t="shared" si="26"/>
        <v>31.061261999999999</v>
      </c>
      <c r="AK40" s="91">
        <f t="shared" si="27"/>
        <v>24.463771999999999</v>
      </c>
      <c r="AL40" s="91">
        <f t="shared" si="28"/>
        <v>5.2857142857142998</v>
      </c>
      <c r="AM40" s="43">
        <f t="shared" si="29"/>
        <v>30.649795999999998</v>
      </c>
      <c r="AN40" s="91">
        <f t="shared" si="30"/>
        <v>23.736979000000002</v>
      </c>
      <c r="AO40" s="91">
        <f t="shared" si="31"/>
        <v>5.2857142857142998</v>
      </c>
      <c r="AP40" s="91">
        <f t="shared" si="32"/>
        <v>28.039418999999999</v>
      </c>
      <c r="AQ40" s="91">
        <f t="shared" si="33"/>
        <v>20.451687</v>
      </c>
      <c r="AR40" s="91">
        <f t="shared" si="34"/>
        <v>5.2857142857142998</v>
      </c>
      <c r="AS40" s="91">
        <f t="shared" si="35"/>
        <v>14.517307000000001</v>
      </c>
      <c r="AT40" s="85">
        <f t="shared" si="51"/>
        <v>1.985541</v>
      </c>
      <c r="AU40" s="8"/>
      <c r="AV40" s="85"/>
      <c r="AW40" s="8"/>
    </row>
    <row r="41" spans="2:49" x14ac:dyDescent="0.25">
      <c r="B41">
        <v>4918367346.9387999</v>
      </c>
      <c r="C41">
        <v>-17.321159000000002</v>
      </c>
      <c r="D41">
        <v>27.484660999999999</v>
      </c>
      <c r="E41">
        <v>33.825496999999999</v>
      </c>
      <c r="F41">
        <v>-95.298430999999994</v>
      </c>
      <c r="G41">
        <v>-6.3408356000000001</v>
      </c>
      <c r="H41" s="8"/>
      <c r="I41" s="85">
        <f t="shared" si="36"/>
        <v>5.4081632653060998</v>
      </c>
      <c r="J41" s="85">
        <f t="shared" si="37"/>
        <v>31.347508999999999</v>
      </c>
      <c r="K41" s="85">
        <f t="shared" si="38"/>
        <v>24.911508999999999</v>
      </c>
      <c r="L41" s="85">
        <f t="shared" si="39"/>
        <v>5.4081632653060998</v>
      </c>
      <c r="M41" s="91">
        <f t="shared" si="22"/>
        <v>31.002026000000001</v>
      </c>
      <c r="N41" s="85">
        <f t="shared" si="40"/>
        <v>24.330224999999999</v>
      </c>
      <c r="O41" s="85">
        <f t="shared" si="41"/>
        <v>5.4081632653060998</v>
      </c>
      <c r="P41" s="91">
        <f t="shared" si="23"/>
        <v>27.927942000000002</v>
      </c>
      <c r="Q41" s="85">
        <f t="shared" si="42"/>
        <v>21.061378000000001</v>
      </c>
      <c r="R41" s="85">
        <f t="shared" si="43"/>
        <v>5.4081632653060998</v>
      </c>
      <c r="S41" s="91">
        <f t="shared" si="24"/>
        <v>22.899055000000001</v>
      </c>
      <c r="T41" s="85">
        <f t="shared" si="44"/>
        <v>15.535213000000001</v>
      </c>
      <c r="U41" s="85">
        <f t="shared" si="45"/>
        <v>5.4081632653060998</v>
      </c>
      <c r="V41" s="91">
        <f t="shared" si="25"/>
        <v>14.337042</v>
      </c>
      <c r="W41" s="85">
        <f t="shared" si="46"/>
        <v>2.0015041999999998</v>
      </c>
      <c r="Y41">
        <v>4918367346.9387999</v>
      </c>
      <c r="Z41">
        <v>-17.413316999999999</v>
      </c>
      <c r="AA41">
        <v>24.73094</v>
      </c>
      <c r="AB41">
        <v>31.130068000000001</v>
      </c>
      <c r="AC41">
        <v>-90.503342000000004</v>
      </c>
      <c r="AD41">
        <v>-6.3991274999999996</v>
      </c>
      <c r="AE41" s="8"/>
      <c r="AF41" s="85">
        <f t="shared" si="47"/>
        <v>5.4081632653060998</v>
      </c>
      <c r="AG41" s="85">
        <f t="shared" si="48"/>
        <v>31.965478999999998</v>
      </c>
      <c r="AH41" s="85">
        <f t="shared" si="49"/>
        <v>25.627904999999998</v>
      </c>
      <c r="AI41" s="85">
        <f t="shared" si="50"/>
        <v>5.4081632653060998</v>
      </c>
      <c r="AJ41" s="91">
        <f t="shared" si="26"/>
        <v>31.021719000000001</v>
      </c>
      <c r="AK41" s="91">
        <f t="shared" si="27"/>
        <v>24.539932</v>
      </c>
      <c r="AL41" s="91">
        <f t="shared" si="28"/>
        <v>5.4081632653060998</v>
      </c>
      <c r="AM41" s="43">
        <f t="shared" si="29"/>
        <v>29.626159999999999</v>
      </c>
      <c r="AN41" s="91">
        <f t="shared" si="30"/>
        <v>22.877541000000001</v>
      </c>
      <c r="AO41" s="91">
        <f t="shared" si="31"/>
        <v>5.4081632653060998</v>
      </c>
      <c r="AP41" s="91">
        <f t="shared" si="32"/>
        <v>27.412528999999999</v>
      </c>
      <c r="AQ41" s="91">
        <f t="shared" si="33"/>
        <v>20.039632999999998</v>
      </c>
      <c r="AR41" s="91">
        <f t="shared" si="34"/>
        <v>5.4081632653060998</v>
      </c>
      <c r="AS41" s="91">
        <f t="shared" si="35"/>
        <v>14.337042</v>
      </c>
      <c r="AT41" s="85">
        <f t="shared" si="51"/>
        <v>2.0015041999999998</v>
      </c>
      <c r="AU41" s="8"/>
      <c r="AV41" s="85"/>
      <c r="AW41" s="8"/>
    </row>
    <row r="42" spans="2:49" x14ac:dyDescent="0.25">
      <c r="B42">
        <v>5040816326.5305996</v>
      </c>
      <c r="C42">
        <v>-17.361542</v>
      </c>
      <c r="D42">
        <v>26.363672000000001</v>
      </c>
      <c r="E42">
        <v>32.731209</v>
      </c>
      <c r="F42">
        <v>-91.583206000000004</v>
      </c>
      <c r="G42">
        <v>-6.3675364999999999</v>
      </c>
      <c r="H42" s="8"/>
      <c r="I42" s="85">
        <f t="shared" si="36"/>
        <v>5.5306122448980002</v>
      </c>
      <c r="J42" s="85">
        <f t="shared" si="37"/>
        <v>31.989464000000002</v>
      </c>
      <c r="K42" s="85">
        <f t="shared" si="38"/>
        <v>25.515889999999999</v>
      </c>
      <c r="L42" s="85">
        <f t="shared" si="39"/>
        <v>5.5306122448980002</v>
      </c>
      <c r="M42" s="91">
        <f t="shared" si="22"/>
        <v>31.819676999999999</v>
      </c>
      <c r="N42" s="85">
        <f t="shared" si="40"/>
        <v>25.122381000000001</v>
      </c>
      <c r="O42" s="85">
        <f t="shared" si="41"/>
        <v>5.5306122448980002</v>
      </c>
      <c r="P42" s="91">
        <f t="shared" si="23"/>
        <v>28.593938999999999</v>
      </c>
      <c r="Q42" s="85">
        <f t="shared" si="42"/>
        <v>21.733675000000002</v>
      </c>
      <c r="R42" s="85">
        <f t="shared" si="43"/>
        <v>5.5306122448980002</v>
      </c>
      <c r="S42" s="91">
        <f t="shared" si="24"/>
        <v>23.501898000000001</v>
      </c>
      <c r="T42" s="85">
        <f t="shared" si="44"/>
        <v>16.196791000000001</v>
      </c>
      <c r="U42" s="85">
        <f t="shared" si="45"/>
        <v>5.5306122448980002</v>
      </c>
      <c r="V42" s="91">
        <f t="shared" si="25"/>
        <v>13.904634</v>
      </c>
      <c r="W42" s="85">
        <f t="shared" si="46"/>
        <v>2.0558105000000002</v>
      </c>
      <c r="Y42">
        <v>5040816326.5305996</v>
      </c>
      <c r="Z42">
        <v>-17.509363</v>
      </c>
      <c r="AA42">
        <v>25.637284999999999</v>
      </c>
      <c r="AB42">
        <v>32.136501000000003</v>
      </c>
      <c r="AC42">
        <v>-90.765808000000007</v>
      </c>
      <c r="AD42">
        <v>-6.4992179999999999</v>
      </c>
      <c r="AE42" s="8"/>
      <c r="AF42" s="85">
        <f t="shared" si="47"/>
        <v>5.5306122448980002</v>
      </c>
      <c r="AG42" s="85">
        <f t="shared" si="48"/>
        <v>31.934978000000001</v>
      </c>
      <c r="AH42" s="85">
        <f t="shared" si="49"/>
        <v>25.632442000000001</v>
      </c>
      <c r="AI42" s="85">
        <f t="shared" si="50"/>
        <v>5.5306122448980002</v>
      </c>
      <c r="AJ42" s="91">
        <f t="shared" si="26"/>
        <v>30.940000999999999</v>
      </c>
      <c r="AK42" s="91">
        <f t="shared" si="27"/>
        <v>24.504771999999999</v>
      </c>
      <c r="AL42" s="91">
        <f t="shared" si="28"/>
        <v>5.5306122448980002</v>
      </c>
      <c r="AM42" s="43">
        <f t="shared" si="29"/>
        <v>28.678856</v>
      </c>
      <c r="AN42" s="91">
        <f t="shared" si="30"/>
        <v>22.027666</v>
      </c>
      <c r="AO42" s="91">
        <f t="shared" si="31"/>
        <v>5.5306122448980002</v>
      </c>
      <c r="AP42" s="91">
        <f t="shared" si="32"/>
        <v>25.245607</v>
      </c>
      <c r="AQ42" s="91">
        <f t="shared" si="33"/>
        <v>18.042615999999999</v>
      </c>
      <c r="AR42" s="91">
        <f t="shared" si="34"/>
        <v>5.5306122448980002</v>
      </c>
      <c r="AS42" s="91">
        <f t="shared" si="35"/>
        <v>13.904634</v>
      </c>
      <c r="AT42" s="85">
        <f t="shared" si="51"/>
        <v>2.0558105000000002</v>
      </c>
      <c r="AU42" s="8"/>
      <c r="AV42" s="85"/>
      <c r="AW42" s="8"/>
    </row>
    <row r="43" spans="2:49" x14ac:dyDescent="0.25">
      <c r="B43">
        <v>5163265306.1224003</v>
      </c>
      <c r="C43">
        <v>-17.482246</v>
      </c>
      <c r="D43">
        <v>25.461559000000001</v>
      </c>
      <c r="E43">
        <v>31.834661000000001</v>
      </c>
      <c r="F43">
        <v>-91.795226999999997</v>
      </c>
      <c r="G43">
        <v>-6.3731026999999996</v>
      </c>
      <c r="H43" s="8"/>
      <c r="I43" s="85">
        <f t="shared" si="36"/>
        <v>5.6530612244898002</v>
      </c>
      <c r="J43" s="85">
        <f t="shared" si="37"/>
        <v>32.084018999999998</v>
      </c>
      <c r="K43" s="85">
        <f t="shared" si="38"/>
        <v>25.635217999999998</v>
      </c>
      <c r="L43" s="85">
        <f t="shared" si="39"/>
        <v>5.6530612244898002</v>
      </c>
      <c r="M43" s="91">
        <f t="shared" si="22"/>
        <v>32.679595999999997</v>
      </c>
      <c r="N43" s="85">
        <f t="shared" si="40"/>
        <v>26.033097999999999</v>
      </c>
      <c r="O43" s="85">
        <f t="shared" si="41"/>
        <v>5.6530612244898002</v>
      </c>
      <c r="P43" s="91">
        <f t="shared" si="23"/>
        <v>29.053343000000002</v>
      </c>
      <c r="Q43" s="85">
        <f t="shared" si="42"/>
        <v>22.277215999999999</v>
      </c>
      <c r="R43" s="85">
        <f t="shared" si="43"/>
        <v>5.6530612244898002</v>
      </c>
      <c r="S43" s="91">
        <f t="shared" si="24"/>
        <v>24.106121000000002</v>
      </c>
      <c r="T43" s="85">
        <f t="shared" si="44"/>
        <v>16.918679999999998</v>
      </c>
      <c r="U43" s="85">
        <f t="shared" si="45"/>
        <v>5.6530612244898002</v>
      </c>
      <c r="V43" s="91">
        <f t="shared" si="25"/>
        <v>13.528409</v>
      </c>
      <c r="W43" s="85">
        <f t="shared" si="46"/>
        <v>1.7874810999999999</v>
      </c>
      <c r="Y43">
        <v>5163265306.1224003</v>
      </c>
      <c r="Z43">
        <v>-17.663278999999999</v>
      </c>
      <c r="AA43">
        <v>26.104137000000001</v>
      </c>
      <c r="AB43">
        <v>32.578690000000002</v>
      </c>
      <c r="AC43">
        <v>-94.312431000000004</v>
      </c>
      <c r="AD43">
        <v>-6.4745536000000001</v>
      </c>
      <c r="AE43" s="8"/>
      <c r="AF43" s="85">
        <f t="shared" si="47"/>
        <v>5.6530612244898002</v>
      </c>
      <c r="AG43" s="85">
        <f t="shared" si="48"/>
        <v>31.829802000000001</v>
      </c>
      <c r="AH43" s="85">
        <f t="shared" si="49"/>
        <v>25.575040999999999</v>
      </c>
      <c r="AI43" s="85">
        <f t="shared" si="50"/>
        <v>5.6530612244898002</v>
      </c>
      <c r="AJ43" s="91">
        <f t="shared" si="26"/>
        <v>30.912379999999999</v>
      </c>
      <c r="AK43" s="91">
        <f t="shared" si="27"/>
        <v>24.533467999999999</v>
      </c>
      <c r="AL43" s="91">
        <f t="shared" si="28"/>
        <v>5.6530612244898002</v>
      </c>
      <c r="AM43" s="43">
        <f t="shared" si="29"/>
        <v>28.296654</v>
      </c>
      <c r="AN43" s="91">
        <f t="shared" si="30"/>
        <v>21.736006</v>
      </c>
      <c r="AO43" s="91">
        <f t="shared" si="31"/>
        <v>5.6530612244898002</v>
      </c>
      <c r="AP43" s="91">
        <f t="shared" si="32"/>
        <v>24.042933000000001</v>
      </c>
      <c r="AQ43" s="91">
        <f t="shared" si="33"/>
        <v>17.000354999999999</v>
      </c>
      <c r="AR43" s="91">
        <f t="shared" si="34"/>
        <v>5.6530612244898002</v>
      </c>
      <c r="AS43" s="91">
        <f t="shared" si="35"/>
        <v>13.528409</v>
      </c>
      <c r="AT43" s="85">
        <f t="shared" si="51"/>
        <v>1.7874810999999999</v>
      </c>
      <c r="AU43" s="8"/>
      <c r="AV43" s="85"/>
      <c r="AW43" s="8"/>
    </row>
    <row r="44" spans="2:49" x14ac:dyDescent="0.25">
      <c r="B44">
        <v>5285714285.7143002</v>
      </c>
      <c r="C44">
        <v>-17.350318999999999</v>
      </c>
      <c r="D44">
        <v>25.126493</v>
      </c>
      <c r="E44">
        <v>31.548846999999999</v>
      </c>
      <c r="F44">
        <v>-89.973228000000006</v>
      </c>
      <c r="G44">
        <v>-6.4223565999999996</v>
      </c>
      <c r="H44" s="8"/>
      <c r="I44" s="85">
        <f t="shared" si="36"/>
        <v>5.7755102040816002</v>
      </c>
      <c r="J44" s="85">
        <f t="shared" si="37"/>
        <v>32.096397000000003</v>
      </c>
      <c r="K44" s="85">
        <f t="shared" si="38"/>
        <v>25.734365</v>
      </c>
      <c r="L44" s="85">
        <f t="shared" si="39"/>
        <v>5.7755102040816002</v>
      </c>
      <c r="M44" s="91">
        <f t="shared" si="22"/>
        <v>32.659779</v>
      </c>
      <c r="N44" s="85">
        <f t="shared" si="40"/>
        <v>26.121562999999998</v>
      </c>
      <c r="O44" s="85">
        <f t="shared" si="41"/>
        <v>5.7755102040816002</v>
      </c>
      <c r="P44" s="91">
        <f t="shared" si="23"/>
        <v>29.274795999999998</v>
      </c>
      <c r="Q44" s="85">
        <f t="shared" si="42"/>
        <v>22.616769999999999</v>
      </c>
      <c r="R44" s="85">
        <f t="shared" si="43"/>
        <v>5.7755102040816002</v>
      </c>
      <c r="S44" s="91">
        <f t="shared" si="24"/>
        <v>24.591909000000001</v>
      </c>
      <c r="T44" s="85">
        <f t="shared" si="44"/>
        <v>17.523696999999999</v>
      </c>
      <c r="U44" s="85">
        <f t="shared" si="45"/>
        <v>5.7755102040816002</v>
      </c>
      <c r="V44" s="91">
        <f t="shared" si="25"/>
        <v>13.480603</v>
      </c>
      <c r="W44" s="85">
        <f t="shared" si="46"/>
        <v>2.0092007999999999</v>
      </c>
      <c r="Y44">
        <v>5285714285.7143002</v>
      </c>
      <c r="Z44">
        <v>-17.337123999999999</v>
      </c>
      <c r="AA44">
        <v>26.043206999999999</v>
      </c>
      <c r="AB44">
        <v>32.486195000000002</v>
      </c>
      <c r="AC44">
        <v>-93.075882000000007</v>
      </c>
      <c r="AD44">
        <v>-6.4429869999999996</v>
      </c>
      <c r="AE44" s="8"/>
      <c r="AF44" s="85">
        <f t="shared" si="47"/>
        <v>5.7755102040816002</v>
      </c>
      <c r="AG44" s="85">
        <f t="shared" si="48"/>
        <v>32.235588</v>
      </c>
      <c r="AH44" s="85">
        <f t="shared" si="49"/>
        <v>26.009937000000001</v>
      </c>
      <c r="AI44" s="85">
        <f t="shared" si="50"/>
        <v>5.7755102040816002</v>
      </c>
      <c r="AJ44" s="91">
        <f t="shared" si="26"/>
        <v>30.613350000000001</v>
      </c>
      <c r="AK44" s="91">
        <f t="shared" si="27"/>
        <v>24.258596000000001</v>
      </c>
      <c r="AL44" s="91">
        <f t="shared" si="28"/>
        <v>5.7755102040816002</v>
      </c>
      <c r="AM44" s="43">
        <f t="shared" si="29"/>
        <v>28.586760000000002</v>
      </c>
      <c r="AN44" s="91">
        <f t="shared" si="30"/>
        <v>22.060831</v>
      </c>
      <c r="AO44" s="91">
        <f t="shared" si="31"/>
        <v>5.7755102040816002</v>
      </c>
      <c r="AP44" s="91">
        <f t="shared" si="32"/>
        <v>23.830696</v>
      </c>
      <c r="AQ44" s="91">
        <f t="shared" si="33"/>
        <v>16.866534999999999</v>
      </c>
      <c r="AR44" s="91">
        <f t="shared" si="34"/>
        <v>5.7755102040816002</v>
      </c>
      <c r="AS44" s="91">
        <f t="shared" si="35"/>
        <v>13.480603</v>
      </c>
      <c r="AT44" s="85">
        <f t="shared" si="51"/>
        <v>2.0092007999999999</v>
      </c>
      <c r="AU44" s="8"/>
      <c r="AV44" s="85"/>
      <c r="AW44" s="8"/>
    </row>
    <row r="45" spans="2:49" x14ac:dyDescent="0.25">
      <c r="B45">
        <v>5408163265.3060999</v>
      </c>
      <c r="C45">
        <v>-17.514879000000001</v>
      </c>
      <c r="D45">
        <v>24.911508999999999</v>
      </c>
      <c r="E45">
        <v>31.347508999999999</v>
      </c>
      <c r="F45">
        <v>-90.032821999999996</v>
      </c>
      <c r="G45">
        <v>-6.4360017999999997</v>
      </c>
      <c r="H45" s="8"/>
      <c r="I45" s="85">
        <f t="shared" si="36"/>
        <v>5.8979591836734997</v>
      </c>
      <c r="J45" s="85">
        <f t="shared" si="37"/>
        <v>31.636574</v>
      </c>
      <c r="K45" s="85">
        <f t="shared" si="38"/>
        <v>25.342243</v>
      </c>
      <c r="L45" s="85">
        <f t="shared" si="39"/>
        <v>5.8979591836734997</v>
      </c>
      <c r="M45" s="91">
        <f t="shared" si="22"/>
        <v>32.172508000000001</v>
      </c>
      <c r="N45" s="85">
        <f t="shared" si="40"/>
        <v>25.714092000000001</v>
      </c>
      <c r="O45" s="85">
        <f t="shared" si="41"/>
        <v>5.8979591836734997</v>
      </c>
      <c r="P45" s="91">
        <f t="shared" si="23"/>
        <v>29.009138</v>
      </c>
      <c r="Q45" s="85">
        <f t="shared" si="42"/>
        <v>22.425259</v>
      </c>
      <c r="R45" s="85">
        <f t="shared" si="43"/>
        <v>5.8979591836734997</v>
      </c>
      <c r="S45" s="91">
        <f t="shared" si="24"/>
        <v>24.795307000000001</v>
      </c>
      <c r="T45" s="85">
        <f t="shared" si="44"/>
        <v>17.790517999999999</v>
      </c>
      <c r="U45" s="85">
        <f t="shared" si="45"/>
        <v>5.8979591836734997</v>
      </c>
      <c r="V45" s="91">
        <f t="shared" si="25"/>
        <v>13.783158</v>
      </c>
      <c r="W45" s="85">
        <f t="shared" si="46"/>
        <v>2.1544241999999998</v>
      </c>
      <c r="Y45">
        <v>5408163265.3060999</v>
      </c>
      <c r="Z45">
        <v>-17.415019999999998</v>
      </c>
      <c r="AA45">
        <v>25.627904999999998</v>
      </c>
      <c r="AB45">
        <v>31.965478999999998</v>
      </c>
      <c r="AC45">
        <v>-90.117203000000003</v>
      </c>
      <c r="AD45">
        <v>-6.337574</v>
      </c>
      <c r="AE45" s="8"/>
      <c r="AF45" s="85">
        <f t="shared" si="47"/>
        <v>5.8979591836734997</v>
      </c>
      <c r="AG45" s="85">
        <f t="shared" si="48"/>
        <v>31.840456</v>
      </c>
      <c r="AH45" s="85">
        <f t="shared" si="49"/>
        <v>25.575050000000001</v>
      </c>
      <c r="AI45" s="85">
        <f t="shared" si="50"/>
        <v>5.8979591836734997</v>
      </c>
      <c r="AJ45" s="91">
        <f t="shared" si="26"/>
        <v>30.855288000000002</v>
      </c>
      <c r="AK45" s="91">
        <f t="shared" si="27"/>
        <v>24.454086</v>
      </c>
      <c r="AL45" s="91">
        <f t="shared" si="28"/>
        <v>5.8979591836734997</v>
      </c>
      <c r="AM45" s="43">
        <f t="shared" si="29"/>
        <v>29.065322999999999</v>
      </c>
      <c r="AN45" s="91">
        <f t="shared" si="30"/>
        <v>22.498702999999999</v>
      </c>
      <c r="AO45" s="91">
        <f t="shared" si="31"/>
        <v>5.8979591836734997</v>
      </c>
      <c r="AP45" s="91">
        <f t="shared" si="32"/>
        <v>24.364132000000001</v>
      </c>
      <c r="AQ45" s="91">
        <f t="shared" si="33"/>
        <v>17.373778999999999</v>
      </c>
      <c r="AR45" s="91">
        <f t="shared" si="34"/>
        <v>5.8979591836734997</v>
      </c>
      <c r="AS45" s="91">
        <f t="shared" si="35"/>
        <v>13.783158</v>
      </c>
      <c r="AT45" s="85">
        <f t="shared" si="51"/>
        <v>2.1544241999999998</v>
      </c>
      <c r="AU45" s="8"/>
      <c r="AV45" s="85"/>
      <c r="AW45" s="8"/>
    </row>
    <row r="46" spans="2:49" x14ac:dyDescent="0.25">
      <c r="B46">
        <v>5530612244.8979998</v>
      </c>
      <c r="C46">
        <v>-17.522617</v>
      </c>
      <c r="D46">
        <v>25.515889999999999</v>
      </c>
      <c r="E46">
        <v>31.989464000000002</v>
      </c>
      <c r="F46">
        <v>-90.626434000000003</v>
      </c>
      <c r="G46">
        <v>-6.4735731999999997</v>
      </c>
      <c r="H46" s="8"/>
      <c r="I46" s="85">
        <f t="shared" si="36"/>
        <v>6.0204081632652997</v>
      </c>
      <c r="J46" s="85">
        <f t="shared" si="37"/>
        <v>31.926162999999999</v>
      </c>
      <c r="K46" s="85">
        <f t="shared" si="38"/>
        <v>25.707547999999999</v>
      </c>
      <c r="L46" s="85">
        <f t="shared" si="39"/>
        <v>6.0204081632652997</v>
      </c>
      <c r="M46" s="91">
        <f t="shared" si="22"/>
        <v>30.914579</v>
      </c>
      <c r="N46" s="85">
        <f t="shared" si="40"/>
        <v>24.515625</v>
      </c>
      <c r="O46" s="85">
        <f t="shared" si="41"/>
        <v>6.0204081632652997</v>
      </c>
      <c r="P46" s="91">
        <f t="shared" si="23"/>
        <v>28.502897000000001</v>
      </c>
      <c r="Q46" s="85">
        <f t="shared" si="42"/>
        <v>21.960751999999999</v>
      </c>
      <c r="R46" s="85">
        <f t="shared" si="43"/>
        <v>6.0204081632652997</v>
      </c>
      <c r="S46" s="91">
        <f t="shared" si="24"/>
        <v>24.686744999999998</v>
      </c>
      <c r="T46" s="85">
        <f t="shared" si="44"/>
        <v>17.700742999999999</v>
      </c>
      <c r="U46" s="85">
        <f t="shared" si="45"/>
        <v>6.0204081632652997</v>
      </c>
      <c r="V46" s="91">
        <f t="shared" si="25"/>
        <v>13.880317</v>
      </c>
      <c r="W46" s="85">
        <f t="shared" si="46"/>
        <v>2.2429253999999998</v>
      </c>
      <c r="Y46">
        <v>5530612244.8979998</v>
      </c>
      <c r="Z46">
        <v>-17.328945000000001</v>
      </c>
      <c r="AA46">
        <v>25.632442000000001</v>
      </c>
      <c r="AB46">
        <v>31.934978000000001</v>
      </c>
      <c r="AC46">
        <v>-90.817604000000003</v>
      </c>
      <c r="AD46">
        <v>-6.3025351000000001</v>
      </c>
      <c r="AE46" s="8"/>
      <c r="AF46" s="85">
        <f t="shared" si="47"/>
        <v>6.0204081632652997</v>
      </c>
      <c r="AG46" s="85">
        <f t="shared" si="48"/>
        <v>32.262188000000002</v>
      </c>
      <c r="AH46" s="85">
        <f t="shared" si="49"/>
        <v>25.952521999999998</v>
      </c>
      <c r="AI46" s="85">
        <f t="shared" si="50"/>
        <v>6.0204081632652997</v>
      </c>
      <c r="AJ46" s="91">
        <f t="shared" si="26"/>
        <v>31.252848</v>
      </c>
      <c r="AK46" s="91">
        <f t="shared" si="27"/>
        <v>24.799375999999999</v>
      </c>
      <c r="AL46" s="91">
        <f t="shared" si="28"/>
        <v>6.0204081632652997</v>
      </c>
      <c r="AM46" s="43">
        <f t="shared" si="29"/>
        <v>29.658749</v>
      </c>
      <c r="AN46" s="91">
        <f t="shared" si="30"/>
        <v>23.043709</v>
      </c>
      <c r="AO46" s="91">
        <f t="shared" si="31"/>
        <v>6.0204081632652997</v>
      </c>
      <c r="AP46" s="91">
        <f t="shared" si="32"/>
        <v>24.913613999999999</v>
      </c>
      <c r="AQ46" s="91">
        <f t="shared" si="33"/>
        <v>17.859024000000002</v>
      </c>
      <c r="AR46" s="91">
        <f t="shared" si="34"/>
        <v>6.0204081632652997</v>
      </c>
      <c r="AS46" s="91">
        <f t="shared" si="35"/>
        <v>13.880317</v>
      </c>
      <c r="AT46" s="85">
        <f t="shared" si="51"/>
        <v>2.2429253999999998</v>
      </c>
      <c r="AU46" s="8"/>
      <c r="AV46" s="85"/>
      <c r="AW46" s="8"/>
    </row>
    <row r="47" spans="2:49" x14ac:dyDescent="0.25">
      <c r="B47">
        <v>5653061224.4898005</v>
      </c>
      <c r="C47">
        <v>-17.493770999999999</v>
      </c>
      <c r="D47">
        <v>25.635217999999998</v>
      </c>
      <c r="E47">
        <v>32.084018999999998</v>
      </c>
      <c r="F47">
        <v>-94.029876999999999</v>
      </c>
      <c r="G47">
        <v>-6.4488015000000001</v>
      </c>
      <c r="H47" s="8"/>
      <c r="I47" s="85">
        <f t="shared" si="36"/>
        <v>6.1428571428570997</v>
      </c>
      <c r="J47" s="85">
        <f t="shared" si="37"/>
        <v>32.111618</v>
      </c>
      <c r="K47" s="85">
        <f t="shared" si="38"/>
        <v>25.888083999999999</v>
      </c>
      <c r="L47" s="85">
        <f t="shared" si="39"/>
        <v>6.1428571428570997</v>
      </c>
      <c r="M47" s="91">
        <f t="shared" si="22"/>
        <v>30.552706000000001</v>
      </c>
      <c r="N47" s="85">
        <f t="shared" si="40"/>
        <v>24.130295</v>
      </c>
      <c r="O47" s="85">
        <f t="shared" si="41"/>
        <v>6.1428571428570997</v>
      </c>
      <c r="P47" s="91">
        <f t="shared" si="23"/>
        <v>28.071546999999999</v>
      </c>
      <c r="Q47" s="85">
        <f t="shared" si="42"/>
        <v>21.485061999999999</v>
      </c>
      <c r="R47" s="85">
        <f t="shared" si="43"/>
        <v>6.1428571428570997</v>
      </c>
      <c r="S47" s="91">
        <f t="shared" si="24"/>
        <v>24.749296000000001</v>
      </c>
      <c r="T47" s="85">
        <f t="shared" si="44"/>
        <v>17.685865</v>
      </c>
      <c r="U47" s="85">
        <f t="shared" si="45"/>
        <v>6.1428571428570997</v>
      </c>
      <c r="V47" s="91">
        <f t="shared" si="25"/>
        <v>13.614615000000001</v>
      </c>
      <c r="W47" s="85">
        <f t="shared" si="46"/>
        <v>1.6579359</v>
      </c>
      <c r="Y47">
        <v>5653061224.4898005</v>
      </c>
      <c r="Z47">
        <v>-17.265657000000001</v>
      </c>
      <c r="AA47">
        <v>25.575040999999999</v>
      </c>
      <c r="AB47">
        <v>31.829802000000001</v>
      </c>
      <c r="AC47">
        <v>-92.888717999999997</v>
      </c>
      <c r="AD47">
        <v>-6.2547603000000001</v>
      </c>
      <c r="AE47" s="8"/>
      <c r="AF47" s="85">
        <f t="shared" si="47"/>
        <v>6.1428571428570997</v>
      </c>
      <c r="AG47" s="85">
        <f t="shared" si="48"/>
        <v>32.498950999999998</v>
      </c>
      <c r="AH47" s="85">
        <f t="shared" si="49"/>
        <v>26.106646000000001</v>
      </c>
      <c r="AI47" s="85">
        <f t="shared" si="50"/>
        <v>6.1428571428570997</v>
      </c>
      <c r="AJ47" s="91">
        <f t="shared" si="26"/>
        <v>31.922885999999998</v>
      </c>
      <c r="AK47" s="91">
        <f t="shared" si="27"/>
        <v>25.393021000000001</v>
      </c>
      <c r="AL47" s="91">
        <f t="shared" si="28"/>
        <v>6.1428571428570997</v>
      </c>
      <c r="AM47" s="43">
        <f t="shared" si="29"/>
        <v>29.695568000000002</v>
      </c>
      <c r="AN47" s="91">
        <f t="shared" si="30"/>
        <v>23.003536</v>
      </c>
      <c r="AO47" s="91">
        <f t="shared" si="31"/>
        <v>6.1428571428570997</v>
      </c>
      <c r="AP47" s="91">
        <f t="shared" si="32"/>
        <v>25.435670999999999</v>
      </c>
      <c r="AQ47" s="91">
        <f t="shared" si="33"/>
        <v>18.260719000000002</v>
      </c>
      <c r="AR47" s="91">
        <f t="shared" si="34"/>
        <v>6.1428571428570997</v>
      </c>
      <c r="AS47" s="91">
        <f t="shared" si="35"/>
        <v>13.614615000000001</v>
      </c>
      <c r="AT47" s="85">
        <f t="shared" si="51"/>
        <v>1.6579359</v>
      </c>
      <c r="AU47" s="8"/>
      <c r="AV47" s="85"/>
      <c r="AW47" s="8"/>
    </row>
    <row r="48" spans="2:49" x14ac:dyDescent="0.25">
      <c r="B48">
        <v>5775510204.0816002</v>
      </c>
      <c r="C48">
        <v>-17.404834999999999</v>
      </c>
      <c r="D48">
        <v>25.734365</v>
      </c>
      <c r="E48">
        <v>32.096397000000003</v>
      </c>
      <c r="F48">
        <v>-90.418648000000005</v>
      </c>
      <c r="G48">
        <v>-6.3620318999999999</v>
      </c>
      <c r="H48" s="8"/>
      <c r="I48" s="85">
        <f t="shared" si="36"/>
        <v>6.2653061224490001</v>
      </c>
      <c r="J48" s="85">
        <f t="shared" si="37"/>
        <v>31.799410000000002</v>
      </c>
      <c r="K48" s="85">
        <f t="shared" si="38"/>
        <v>25.547373</v>
      </c>
      <c r="L48" s="85">
        <f t="shared" si="39"/>
        <v>6.2653061224490001</v>
      </c>
      <c r="M48" s="91">
        <f t="shared" si="22"/>
        <v>30.076097000000001</v>
      </c>
      <c r="N48" s="85">
        <f t="shared" si="40"/>
        <v>23.603546000000001</v>
      </c>
      <c r="O48" s="85">
        <f t="shared" si="41"/>
        <v>6.2653061224490001</v>
      </c>
      <c r="P48" s="91">
        <f t="shared" si="23"/>
        <v>27.861827999999999</v>
      </c>
      <c r="Q48" s="85">
        <f t="shared" si="42"/>
        <v>21.200801999999999</v>
      </c>
      <c r="R48" s="85">
        <f t="shared" si="43"/>
        <v>6.2653061224490001</v>
      </c>
      <c r="S48" s="91">
        <f t="shared" si="24"/>
        <v>25.159863000000001</v>
      </c>
      <c r="T48" s="85">
        <f t="shared" si="44"/>
        <v>17.986605000000001</v>
      </c>
      <c r="U48" s="85">
        <f t="shared" si="45"/>
        <v>6.2653061224490001</v>
      </c>
      <c r="V48" s="91">
        <f t="shared" si="25"/>
        <v>12.923591999999999</v>
      </c>
      <c r="W48" s="85">
        <f t="shared" si="46"/>
        <v>0.73618114000000001</v>
      </c>
      <c r="Y48">
        <v>5775510204.0816002</v>
      </c>
      <c r="Z48">
        <v>-17.244184000000001</v>
      </c>
      <c r="AA48">
        <v>26.009937000000001</v>
      </c>
      <c r="AB48">
        <v>32.235588</v>
      </c>
      <c r="AC48">
        <v>-89.260283999999999</v>
      </c>
      <c r="AD48">
        <v>-6.2256508000000004</v>
      </c>
      <c r="AE48" s="8"/>
      <c r="AF48" s="85">
        <f t="shared" si="47"/>
        <v>6.2653061224490001</v>
      </c>
      <c r="AG48" s="85">
        <f t="shared" si="48"/>
        <v>32.543799999999997</v>
      </c>
      <c r="AH48" s="85">
        <f t="shared" si="49"/>
        <v>26.100687000000001</v>
      </c>
      <c r="AI48" s="85">
        <f t="shared" si="50"/>
        <v>6.2653061224490001</v>
      </c>
      <c r="AJ48" s="91">
        <f t="shared" si="26"/>
        <v>31.793861</v>
      </c>
      <c r="AK48" s="91">
        <f t="shared" si="27"/>
        <v>25.225279</v>
      </c>
      <c r="AL48" s="91">
        <f t="shared" si="28"/>
        <v>6.2653061224490001</v>
      </c>
      <c r="AM48" s="43">
        <f t="shared" si="29"/>
        <v>29.635207999999999</v>
      </c>
      <c r="AN48" s="91">
        <f t="shared" si="30"/>
        <v>22.883337000000001</v>
      </c>
      <c r="AO48" s="91">
        <f t="shared" si="31"/>
        <v>6.2653061224490001</v>
      </c>
      <c r="AP48" s="91">
        <f t="shared" si="32"/>
        <v>26.121798999999999</v>
      </c>
      <c r="AQ48" s="91">
        <f t="shared" si="33"/>
        <v>18.834140999999999</v>
      </c>
      <c r="AR48" s="91">
        <f t="shared" si="34"/>
        <v>6.2653061224490001</v>
      </c>
      <c r="AS48" s="91">
        <f t="shared" si="35"/>
        <v>12.923591999999999</v>
      </c>
      <c r="AT48" s="85">
        <f t="shared" si="51"/>
        <v>0.73618114000000001</v>
      </c>
      <c r="AU48" s="8"/>
      <c r="AV48" s="85"/>
      <c r="AW48" s="8"/>
    </row>
    <row r="49" spans="2:49" x14ac:dyDescent="0.25">
      <c r="B49">
        <v>5897959183.6735001</v>
      </c>
      <c r="C49">
        <v>-17.313977999999999</v>
      </c>
      <c r="D49">
        <v>25.342243</v>
      </c>
      <c r="E49">
        <v>31.636574</v>
      </c>
      <c r="F49">
        <v>-90.595412999999994</v>
      </c>
      <c r="G49">
        <v>-6.2943311</v>
      </c>
      <c r="H49" s="8"/>
      <c r="I49" s="85">
        <f t="shared" si="36"/>
        <v>6.3877551020408001</v>
      </c>
      <c r="J49" s="85">
        <f t="shared" si="37"/>
        <v>31.625622</v>
      </c>
      <c r="K49" s="85">
        <f t="shared" si="38"/>
        <v>25.322029000000001</v>
      </c>
      <c r="L49" s="85">
        <f t="shared" si="39"/>
        <v>6.3877551020408001</v>
      </c>
      <c r="M49" s="91">
        <f t="shared" si="22"/>
        <v>30.166322999999998</v>
      </c>
      <c r="N49" s="85">
        <f t="shared" si="40"/>
        <v>23.626635</v>
      </c>
      <c r="O49" s="85">
        <f t="shared" si="41"/>
        <v>6.3877551020408001</v>
      </c>
      <c r="P49" s="91">
        <f t="shared" si="23"/>
        <v>28.258521999999999</v>
      </c>
      <c r="Q49" s="85">
        <f t="shared" si="42"/>
        <v>21.510199</v>
      </c>
      <c r="R49" s="85">
        <f t="shared" si="43"/>
        <v>6.3877551020408001</v>
      </c>
      <c r="S49" s="91">
        <f t="shared" si="24"/>
        <v>25.898288999999998</v>
      </c>
      <c r="T49" s="85">
        <f t="shared" si="44"/>
        <v>18.622906</v>
      </c>
      <c r="U49" s="85">
        <f t="shared" si="45"/>
        <v>6.3877551020408001</v>
      </c>
      <c r="V49" s="91">
        <f t="shared" si="25"/>
        <v>12.390504999999999</v>
      </c>
      <c r="W49" s="85">
        <f t="shared" si="46"/>
        <v>-4.6566824999999999E-2</v>
      </c>
      <c r="Y49">
        <v>5897959183.6735001</v>
      </c>
      <c r="Z49">
        <v>-17.289065999999998</v>
      </c>
      <c r="AA49">
        <v>25.575050000000001</v>
      </c>
      <c r="AB49">
        <v>31.840456</v>
      </c>
      <c r="AC49">
        <v>-93.307343000000003</v>
      </c>
      <c r="AD49">
        <v>-6.2654052</v>
      </c>
      <c r="AE49" s="8"/>
      <c r="AF49" s="85">
        <f t="shared" si="47"/>
        <v>6.3877551020408001</v>
      </c>
      <c r="AG49" s="85">
        <f t="shared" si="48"/>
        <v>32.459868999999998</v>
      </c>
      <c r="AH49" s="85">
        <f t="shared" si="49"/>
        <v>25.986977</v>
      </c>
      <c r="AI49" s="85">
        <f t="shared" si="50"/>
        <v>6.3877551020408001</v>
      </c>
      <c r="AJ49" s="91">
        <f t="shared" si="26"/>
        <v>31.525354</v>
      </c>
      <c r="AK49" s="91">
        <f t="shared" si="27"/>
        <v>24.931785999999999</v>
      </c>
      <c r="AL49" s="91">
        <f t="shared" si="28"/>
        <v>6.3877551020408001</v>
      </c>
      <c r="AM49" s="43">
        <f t="shared" si="29"/>
        <v>30.304451</v>
      </c>
      <c r="AN49" s="91">
        <f t="shared" si="30"/>
        <v>23.500965000000001</v>
      </c>
      <c r="AO49" s="91">
        <f t="shared" si="31"/>
        <v>6.3877551020408001</v>
      </c>
      <c r="AP49" s="91">
        <f t="shared" si="32"/>
        <v>26.743970999999998</v>
      </c>
      <c r="AQ49" s="91">
        <f t="shared" si="33"/>
        <v>19.372202000000001</v>
      </c>
      <c r="AR49" s="91">
        <f t="shared" si="34"/>
        <v>6.3877551020408001</v>
      </c>
      <c r="AS49" s="91">
        <f t="shared" si="35"/>
        <v>12.390504999999999</v>
      </c>
      <c r="AT49" s="85">
        <f t="shared" si="51"/>
        <v>-4.6566824999999999E-2</v>
      </c>
      <c r="AU49" s="8"/>
      <c r="AV49" s="85"/>
      <c r="AW49" s="8"/>
    </row>
    <row r="50" spans="2:49" x14ac:dyDescent="0.25">
      <c r="B50">
        <v>6020408163.2652998</v>
      </c>
      <c r="C50">
        <v>-17.266784999999999</v>
      </c>
      <c r="D50">
        <v>25.707547999999999</v>
      </c>
      <c r="E50">
        <v>31.926162999999999</v>
      </c>
      <c r="F50">
        <v>-90.996184999999997</v>
      </c>
      <c r="G50">
        <v>-6.2186121999999999</v>
      </c>
      <c r="H50" s="8"/>
      <c r="I50" s="85">
        <f t="shared" si="36"/>
        <v>6.5102040816326996</v>
      </c>
      <c r="J50" s="85">
        <f t="shared" si="37"/>
        <v>31.436492999999999</v>
      </c>
      <c r="K50" s="85">
        <f t="shared" si="38"/>
        <v>25.066120000000002</v>
      </c>
      <c r="L50" s="85">
        <f t="shared" si="39"/>
        <v>6.5102040816326996</v>
      </c>
      <c r="M50" s="91">
        <f t="shared" si="22"/>
        <v>30.049385000000001</v>
      </c>
      <c r="N50" s="85">
        <f t="shared" si="40"/>
        <v>23.421973999999999</v>
      </c>
      <c r="O50" s="85">
        <f t="shared" si="41"/>
        <v>6.5102040816326996</v>
      </c>
      <c r="P50" s="91">
        <f t="shared" si="23"/>
        <v>28.667743999999999</v>
      </c>
      <c r="Q50" s="85">
        <f t="shared" si="42"/>
        <v>21.816322</v>
      </c>
      <c r="R50" s="85">
        <f t="shared" si="43"/>
        <v>6.5102040816326996</v>
      </c>
      <c r="S50" s="91">
        <f t="shared" si="24"/>
        <v>26.443484999999999</v>
      </c>
      <c r="T50" s="85">
        <f t="shared" si="44"/>
        <v>19.071846000000001</v>
      </c>
      <c r="U50" s="85">
        <f t="shared" si="45"/>
        <v>6.5102040816326996</v>
      </c>
      <c r="V50" s="91">
        <f t="shared" si="25"/>
        <v>11.789142</v>
      </c>
      <c r="W50" s="85">
        <f t="shared" si="46"/>
        <v>-0.76161944999999998</v>
      </c>
      <c r="Y50">
        <v>6020408163.2652998</v>
      </c>
      <c r="Z50">
        <v>-17.366751000000001</v>
      </c>
      <c r="AA50">
        <v>25.952521999999998</v>
      </c>
      <c r="AB50">
        <v>32.262188000000002</v>
      </c>
      <c r="AC50">
        <v>-90.582679999999996</v>
      </c>
      <c r="AD50">
        <v>-6.3096657</v>
      </c>
      <c r="AE50" s="8"/>
      <c r="AF50" s="85">
        <f t="shared" si="47"/>
        <v>6.5102040816326996</v>
      </c>
      <c r="AG50" s="85">
        <f t="shared" si="48"/>
        <v>32.337333999999998</v>
      </c>
      <c r="AH50" s="85">
        <f t="shared" si="49"/>
        <v>25.836676000000001</v>
      </c>
      <c r="AI50" s="85">
        <f t="shared" si="50"/>
        <v>6.5102040816326996</v>
      </c>
      <c r="AJ50" s="91">
        <f t="shared" si="26"/>
        <v>31.93965</v>
      </c>
      <c r="AK50" s="91">
        <f t="shared" si="27"/>
        <v>25.313327999999998</v>
      </c>
      <c r="AL50" s="91">
        <f t="shared" si="28"/>
        <v>6.5102040816326996</v>
      </c>
      <c r="AM50" s="43">
        <f t="shared" si="29"/>
        <v>31.581171000000001</v>
      </c>
      <c r="AN50" s="91">
        <f t="shared" si="30"/>
        <v>24.727509999999999</v>
      </c>
      <c r="AO50" s="91">
        <f t="shared" si="31"/>
        <v>6.5102040816326996</v>
      </c>
      <c r="AP50" s="91">
        <f t="shared" si="32"/>
        <v>27.252005</v>
      </c>
      <c r="AQ50" s="91">
        <f t="shared" si="33"/>
        <v>19.818724</v>
      </c>
      <c r="AR50" s="91">
        <f t="shared" si="34"/>
        <v>6.5102040816326996</v>
      </c>
      <c r="AS50" s="91">
        <f t="shared" si="35"/>
        <v>11.789142</v>
      </c>
      <c r="AT50" s="85">
        <f t="shared" si="51"/>
        <v>-0.76161944999999998</v>
      </c>
      <c r="AU50" s="8"/>
      <c r="AV50" s="85"/>
      <c r="AW50" s="8"/>
    </row>
    <row r="51" spans="2:49" x14ac:dyDescent="0.25">
      <c r="B51">
        <v>6142857142.8570995</v>
      </c>
      <c r="C51">
        <v>-17.149699999999999</v>
      </c>
      <c r="D51">
        <v>25.888083999999999</v>
      </c>
      <c r="E51">
        <v>32.111618</v>
      </c>
      <c r="F51">
        <v>-91.845084999999997</v>
      </c>
      <c r="G51">
        <v>-6.2235322000000002</v>
      </c>
      <c r="H51" s="8"/>
      <c r="I51" s="85">
        <f t="shared" si="36"/>
        <v>6.6326530612244996</v>
      </c>
      <c r="J51" s="85">
        <f t="shared" si="37"/>
        <v>31.932074</v>
      </c>
      <c r="K51" s="85">
        <f t="shared" si="38"/>
        <v>25.517334000000002</v>
      </c>
      <c r="L51" s="85">
        <f t="shared" si="39"/>
        <v>6.6326530612244996</v>
      </c>
      <c r="M51" s="91">
        <f t="shared" si="22"/>
        <v>30.161145999999999</v>
      </c>
      <c r="N51" s="85">
        <f t="shared" si="40"/>
        <v>23.461969</v>
      </c>
      <c r="O51" s="85">
        <f t="shared" si="41"/>
        <v>6.6326530612244996</v>
      </c>
      <c r="P51" s="91">
        <f t="shared" si="23"/>
        <v>29.122145</v>
      </c>
      <c r="Q51" s="85">
        <f t="shared" si="42"/>
        <v>22.188261000000001</v>
      </c>
      <c r="R51" s="85">
        <f t="shared" si="43"/>
        <v>6.6326530612244996</v>
      </c>
      <c r="S51" s="91">
        <f t="shared" si="24"/>
        <v>26.610146</v>
      </c>
      <c r="T51" s="85">
        <f t="shared" si="44"/>
        <v>19.171576999999999</v>
      </c>
      <c r="U51" s="85">
        <f t="shared" si="45"/>
        <v>6.6326530612244996</v>
      </c>
      <c r="V51" s="91">
        <f t="shared" si="25"/>
        <v>10.81071</v>
      </c>
      <c r="W51" s="85">
        <f t="shared" si="46"/>
        <v>-2.3173816</v>
      </c>
      <c r="Y51">
        <v>6142857142.8570995</v>
      </c>
      <c r="Z51">
        <v>-17.351572000000001</v>
      </c>
      <c r="AA51">
        <v>26.106646000000001</v>
      </c>
      <c r="AB51">
        <v>32.498950999999998</v>
      </c>
      <c r="AC51">
        <v>-91.847282000000007</v>
      </c>
      <c r="AD51">
        <v>-6.3923034999999997</v>
      </c>
      <c r="AE51" s="8"/>
      <c r="AF51" s="85">
        <f t="shared" si="47"/>
        <v>6.6326530612244996</v>
      </c>
      <c r="AG51" s="85">
        <f t="shared" si="48"/>
        <v>32.388312999999997</v>
      </c>
      <c r="AH51" s="85">
        <f t="shared" si="49"/>
        <v>25.868662</v>
      </c>
      <c r="AI51" s="85">
        <f t="shared" si="50"/>
        <v>6.6326530612244996</v>
      </c>
      <c r="AJ51" s="91">
        <f t="shared" si="26"/>
        <v>32.737625000000001</v>
      </c>
      <c r="AK51" s="91">
        <f t="shared" si="27"/>
        <v>26.090332</v>
      </c>
      <c r="AL51" s="91">
        <f t="shared" si="28"/>
        <v>6.6326530612244996</v>
      </c>
      <c r="AM51" s="43">
        <f t="shared" si="29"/>
        <v>31.514897999999999</v>
      </c>
      <c r="AN51" s="91">
        <f t="shared" si="30"/>
        <v>24.636970999999999</v>
      </c>
      <c r="AO51" s="91">
        <f t="shared" si="31"/>
        <v>6.6326530612244996</v>
      </c>
      <c r="AP51" s="91">
        <f t="shared" si="32"/>
        <v>27.127110999999999</v>
      </c>
      <c r="AQ51" s="91">
        <f t="shared" si="33"/>
        <v>19.662921999999998</v>
      </c>
      <c r="AR51" s="91">
        <f t="shared" si="34"/>
        <v>6.6326530612244996</v>
      </c>
      <c r="AS51" s="91">
        <f t="shared" si="35"/>
        <v>10.81071</v>
      </c>
      <c r="AT51" s="85">
        <f t="shared" si="51"/>
        <v>-2.3173816</v>
      </c>
      <c r="AU51" s="8"/>
      <c r="AV51" s="85"/>
      <c r="AW51" s="8"/>
    </row>
    <row r="52" spans="2:49" x14ac:dyDescent="0.25">
      <c r="B52">
        <v>6265306122.4490004</v>
      </c>
      <c r="C52">
        <v>-17.224646</v>
      </c>
      <c r="D52">
        <v>25.547373</v>
      </c>
      <c r="E52">
        <v>31.799410000000002</v>
      </c>
      <c r="F52">
        <v>-91.410636999999994</v>
      </c>
      <c r="G52">
        <v>-6.2520366000000003</v>
      </c>
      <c r="H52" s="8"/>
      <c r="I52" s="85">
        <f t="shared" si="36"/>
        <v>6.7551020408163005</v>
      </c>
      <c r="J52" s="85">
        <f t="shared" si="37"/>
        <v>31.885124000000001</v>
      </c>
      <c r="K52" s="85">
        <f t="shared" si="38"/>
        <v>25.407361999999999</v>
      </c>
      <c r="L52" s="85">
        <f t="shared" si="39"/>
        <v>6.7551020408163005</v>
      </c>
      <c r="M52" s="91">
        <f t="shared" si="22"/>
        <v>30.124535000000002</v>
      </c>
      <c r="N52" s="85">
        <f t="shared" si="40"/>
        <v>23.339827</v>
      </c>
      <c r="O52" s="85">
        <f t="shared" si="41"/>
        <v>6.7551020408163005</v>
      </c>
      <c r="P52" s="91">
        <f t="shared" si="23"/>
        <v>29.741571</v>
      </c>
      <c r="Q52" s="85">
        <f t="shared" si="42"/>
        <v>22.71903</v>
      </c>
      <c r="R52" s="85">
        <f t="shared" si="43"/>
        <v>6.7551020408163005</v>
      </c>
      <c r="S52" s="91">
        <f t="shared" si="24"/>
        <v>26.224028000000001</v>
      </c>
      <c r="T52" s="85">
        <f t="shared" si="44"/>
        <v>18.717576999999999</v>
      </c>
      <c r="U52" s="85">
        <f t="shared" si="45"/>
        <v>6.7551020408163005</v>
      </c>
      <c r="V52" s="91">
        <f t="shared" si="25"/>
        <v>10.832940000000001</v>
      </c>
      <c r="W52" s="85">
        <f t="shared" si="46"/>
        <v>-2.2260692</v>
      </c>
      <c r="Y52">
        <v>6265306122.4490004</v>
      </c>
      <c r="Z52">
        <v>-17.452272000000001</v>
      </c>
      <c r="AA52">
        <v>26.100687000000001</v>
      </c>
      <c r="AB52">
        <v>32.543799999999997</v>
      </c>
      <c r="AC52">
        <v>-94.721703000000005</v>
      </c>
      <c r="AD52">
        <v>-6.4431137999999999</v>
      </c>
      <c r="AE52" s="8"/>
      <c r="AF52" s="85">
        <f t="shared" si="47"/>
        <v>6.7551020408163005</v>
      </c>
      <c r="AG52" s="85">
        <f t="shared" si="48"/>
        <v>32.647376999999999</v>
      </c>
      <c r="AH52" s="85">
        <f t="shared" si="49"/>
        <v>26.099657000000001</v>
      </c>
      <c r="AI52" s="85">
        <f t="shared" si="50"/>
        <v>6.7551020408163005</v>
      </c>
      <c r="AJ52" s="91">
        <f t="shared" si="26"/>
        <v>32.305222000000001</v>
      </c>
      <c r="AK52" s="91">
        <f t="shared" si="27"/>
        <v>25.639354999999998</v>
      </c>
      <c r="AL52" s="91">
        <f t="shared" si="28"/>
        <v>6.7551020408163005</v>
      </c>
      <c r="AM52" s="43">
        <f t="shared" si="29"/>
        <v>30.433653</v>
      </c>
      <c r="AN52" s="91">
        <f t="shared" si="30"/>
        <v>23.539691999999999</v>
      </c>
      <c r="AO52" s="91">
        <f t="shared" si="31"/>
        <v>6.7551020408163005</v>
      </c>
      <c r="AP52" s="91">
        <f t="shared" si="32"/>
        <v>26.552505</v>
      </c>
      <c r="AQ52" s="91">
        <f t="shared" si="33"/>
        <v>19.067869000000002</v>
      </c>
      <c r="AR52" s="91">
        <f t="shared" si="34"/>
        <v>6.7551020408163005</v>
      </c>
      <c r="AS52" s="91">
        <f t="shared" si="35"/>
        <v>10.832940000000001</v>
      </c>
      <c r="AT52" s="85">
        <f t="shared" si="51"/>
        <v>-2.2260692</v>
      </c>
      <c r="AU52" s="8"/>
      <c r="AV52" s="85"/>
      <c r="AW52" s="8"/>
    </row>
    <row r="53" spans="2:49" x14ac:dyDescent="0.25">
      <c r="B53">
        <v>6387755102.0408001</v>
      </c>
      <c r="C53">
        <v>-17.31184</v>
      </c>
      <c r="D53">
        <v>25.322029000000001</v>
      </c>
      <c r="E53">
        <v>31.625622</v>
      </c>
      <c r="F53">
        <v>-89.087074000000001</v>
      </c>
      <c r="G53">
        <v>-6.3035927000000003</v>
      </c>
      <c r="H53" s="8"/>
      <c r="I53" s="85">
        <f t="shared" si="36"/>
        <v>6.8775510204082</v>
      </c>
      <c r="J53" s="85">
        <f t="shared" si="37"/>
        <v>31.64152</v>
      </c>
      <c r="K53" s="85">
        <f t="shared" si="38"/>
        <v>25.147482</v>
      </c>
      <c r="L53" s="85">
        <f t="shared" si="39"/>
        <v>6.8775510204082</v>
      </c>
      <c r="M53" s="91">
        <f t="shared" si="22"/>
        <v>30.339815000000002</v>
      </c>
      <c r="N53" s="85">
        <f t="shared" si="40"/>
        <v>23.520444999999999</v>
      </c>
      <c r="O53" s="85">
        <f t="shared" si="41"/>
        <v>6.8775510204082</v>
      </c>
      <c r="P53" s="91">
        <f t="shared" si="23"/>
        <v>29.973348999999999</v>
      </c>
      <c r="Q53" s="85">
        <f t="shared" si="42"/>
        <v>22.925789000000002</v>
      </c>
      <c r="R53" s="85">
        <f t="shared" si="43"/>
        <v>6.8775510204082</v>
      </c>
      <c r="S53" s="91">
        <f t="shared" si="24"/>
        <v>25.477153999999999</v>
      </c>
      <c r="T53" s="85">
        <f t="shared" si="44"/>
        <v>17.950071000000001</v>
      </c>
      <c r="U53" s="85">
        <f t="shared" si="45"/>
        <v>6.8775510204082</v>
      </c>
      <c r="V53" s="91">
        <f t="shared" si="25"/>
        <v>10.424852</v>
      </c>
      <c r="W53" s="85">
        <f t="shared" si="46"/>
        <v>-3.3241029000000002</v>
      </c>
      <c r="Y53">
        <v>6387755102.0408001</v>
      </c>
      <c r="Z53">
        <v>-17.489908</v>
      </c>
      <c r="AA53">
        <v>25.986977</v>
      </c>
      <c r="AB53">
        <v>32.459868999999998</v>
      </c>
      <c r="AC53">
        <v>-90.916397000000003</v>
      </c>
      <c r="AD53">
        <v>-6.4728950999999997</v>
      </c>
      <c r="AE53" s="8"/>
      <c r="AF53" s="85">
        <f t="shared" si="47"/>
        <v>6.8775510204082</v>
      </c>
      <c r="AG53" s="85">
        <f t="shared" si="48"/>
        <v>32.586410999999998</v>
      </c>
      <c r="AH53" s="85">
        <f t="shared" si="49"/>
        <v>26.064236000000001</v>
      </c>
      <c r="AI53" s="85">
        <f t="shared" si="50"/>
        <v>6.8775510204082</v>
      </c>
      <c r="AJ53" s="91">
        <f t="shared" si="26"/>
        <v>31.367504</v>
      </c>
      <c r="AK53" s="91">
        <f t="shared" si="27"/>
        <v>24.733381000000001</v>
      </c>
      <c r="AL53" s="91">
        <f t="shared" si="28"/>
        <v>6.8775510204082</v>
      </c>
      <c r="AM53" s="43">
        <f t="shared" si="29"/>
        <v>28.593108999999998</v>
      </c>
      <c r="AN53" s="91">
        <f t="shared" si="30"/>
        <v>21.719989999999999</v>
      </c>
      <c r="AO53" s="91">
        <f t="shared" si="31"/>
        <v>6.8775510204082</v>
      </c>
      <c r="AP53" s="91">
        <f t="shared" si="32"/>
        <v>25.498138000000001</v>
      </c>
      <c r="AQ53" s="91">
        <f t="shared" si="33"/>
        <v>18.018353000000001</v>
      </c>
      <c r="AR53" s="91">
        <f t="shared" si="34"/>
        <v>6.8775510204082</v>
      </c>
      <c r="AS53" s="91">
        <f t="shared" si="35"/>
        <v>10.424852</v>
      </c>
      <c r="AT53" s="85">
        <f t="shared" si="51"/>
        <v>-3.3241029000000002</v>
      </c>
      <c r="AU53" s="8"/>
      <c r="AV53" s="85"/>
      <c r="AW53" s="8"/>
    </row>
    <row r="54" spans="2:49" x14ac:dyDescent="0.25">
      <c r="B54">
        <v>6510204081.6327</v>
      </c>
      <c r="C54">
        <v>-17.360776999999999</v>
      </c>
      <c r="D54">
        <v>25.066120000000002</v>
      </c>
      <c r="E54">
        <v>31.436492999999999</v>
      </c>
      <c r="F54">
        <v>-91.126250999999996</v>
      </c>
      <c r="G54">
        <v>-6.3703732000000004</v>
      </c>
      <c r="H54" s="8"/>
      <c r="I54" s="85">
        <f t="shared" si="36"/>
        <v>7</v>
      </c>
      <c r="J54" s="85">
        <f t="shared" si="37"/>
        <v>31.226177</v>
      </c>
      <c r="K54" s="85">
        <f t="shared" si="38"/>
        <v>24.686405000000001</v>
      </c>
      <c r="L54" s="85">
        <f t="shared" si="39"/>
        <v>7</v>
      </c>
      <c r="M54" s="91">
        <f t="shared" si="22"/>
        <v>30.324535000000001</v>
      </c>
      <c r="N54" s="85">
        <f t="shared" si="40"/>
        <v>23.464167</v>
      </c>
      <c r="O54" s="85">
        <f t="shared" si="41"/>
        <v>7</v>
      </c>
      <c r="P54" s="91">
        <f t="shared" si="23"/>
        <v>29.453716</v>
      </c>
      <c r="Q54" s="85">
        <f t="shared" si="42"/>
        <v>22.382954000000002</v>
      </c>
      <c r="R54" s="85">
        <f t="shared" si="43"/>
        <v>7</v>
      </c>
      <c r="S54" s="91">
        <f t="shared" si="24"/>
        <v>24.698018999999999</v>
      </c>
      <c r="T54" s="85">
        <f t="shared" si="44"/>
        <v>17.138037000000001</v>
      </c>
      <c r="U54" s="85">
        <f t="shared" si="45"/>
        <v>7</v>
      </c>
      <c r="V54" s="91">
        <f t="shared" si="25"/>
        <v>10.630494000000001</v>
      </c>
      <c r="W54" s="85">
        <f t="shared" si="46"/>
        <v>-3.2363224000000002</v>
      </c>
      <c r="Y54">
        <v>6510204081.6327</v>
      </c>
      <c r="Z54">
        <v>-17.494743</v>
      </c>
      <c r="AA54">
        <v>25.836676000000001</v>
      </c>
      <c r="AB54">
        <v>32.337333999999998</v>
      </c>
      <c r="AC54">
        <v>-91.594536000000005</v>
      </c>
      <c r="AD54">
        <v>-6.5006614000000003</v>
      </c>
      <c r="AE54" s="8"/>
      <c r="AF54" s="85">
        <f t="shared" si="47"/>
        <v>7</v>
      </c>
      <c r="AG54" s="85">
        <f t="shared" si="48"/>
        <v>32.272571999999997</v>
      </c>
      <c r="AH54" s="85">
        <f t="shared" si="49"/>
        <v>25.769204999999999</v>
      </c>
      <c r="AI54" s="85">
        <f t="shared" si="50"/>
        <v>7</v>
      </c>
      <c r="AJ54" s="91">
        <f t="shared" si="26"/>
        <v>30.370595999999999</v>
      </c>
      <c r="AK54" s="91">
        <f t="shared" si="27"/>
        <v>23.750599000000001</v>
      </c>
      <c r="AL54" s="91">
        <f t="shared" si="28"/>
        <v>7</v>
      </c>
      <c r="AM54" s="43">
        <f t="shared" si="29"/>
        <v>28.261803</v>
      </c>
      <c r="AN54" s="91">
        <f t="shared" si="30"/>
        <v>21.387981</v>
      </c>
      <c r="AO54" s="91">
        <f t="shared" si="31"/>
        <v>7</v>
      </c>
      <c r="AP54" s="91">
        <f t="shared" si="32"/>
        <v>24.457006</v>
      </c>
      <c r="AQ54" s="91">
        <f t="shared" si="33"/>
        <v>16.966322000000002</v>
      </c>
      <c r="AR54" s="91">
        <f t="shared" si="34"/>
        <v>7</v>
      </c>
      <c r="AS54" s="91">
        <f t="shared" si="35"/>
        <v>10.630494000000001</v>
      </c>
      <c r="AT54" s="85">
        <f t="shared" si="51"/>
        <v>-3.2363224000000002</v>
      </c>
      <c r="AV54" s="85"/>
    </row>
    <row r="55" spans="2:49" x14ac:dyDescent="0.25">
      <c r="B55">
        <v>6632653061.2244997</v>
      </c>
      <c r="C55">
        <v>-17.492813000000002</v>
      </c>
      <c r="D55">
        <v>25.517334000000002</v>
      </c>
      <c r="E55">
        <v>31.932074</v>
      </c>
      <c r="F55">
        <v>-90.679680000000005</v>
      </c>
      <c r="G55">
        <v>-6.4147401000000004</v>
      </c>
      <c r="H55" s="8"/>
      <c r="I55" s="85">
        <f t="shared" si="36"/>
        <v>7.1224489795918</v>
      </c>
      <c r="J55" s="85">
        <f t="shared" si="37"/>
        <v>31.724974</v>
      </c>
      <c r="K55" s="85">
        <f t="shared" si="38"/>
        <v>25.074936000000001</v>
      </c>
      <c r="L55" s="85">
        <f t="shared" si="39"/>
        <v>7.1224489795918</v>
      </c>
      <c r="M55" s="91">
        <f t="shared" si="22"/>
        <v>30.569391</v>
      </c>
      <c r="N55" s="85">
        <f t="shared" si="40"/>
        <v>23.634910999999999</v>
      </c>
      <c r="O55" s="85">
        <f t="shared" si="41"/>
        <v>7.1224489795918</v>
      </c>
      <c r="P55" s="91">
        <f t="shared" si="23"/>
        <v>27.936910999999998</v>
      </c>
      <c r="Q55" s="85">
        <f t="shared" si="42"/>
        <v>20.799102999999999</v>
      </c>
      <c r="R55" s="85">
        <f t="shared" si="43"/>
        <v>7.1224489795918</v>
      </c>
      <c r="S55" s="91">
        <f t="shared" si="24"/>
        <v>24.087889000000001</v>
      </c>
      <c r="T55" s="85">
        <f t="shared" si="44"/>
        <v>16.426214000000002</v>
      </c>
      <c r="U55" s="85">
        <f t="shared" si="45"/>
        <v>7.1224489795918</v>
      </c>
      <c r="V55" s="91">
        <f t="shared" si="25"/>
        <v>9.8480252999999998</v>
      </c>
      <c r="W55" s="85">
        <f t="shared" si="46"/>
        <v>-4.9426516999999999</v>
      </c>
      <c r="Y55">
        <v>6632653061.2244997</v>
      </c>
      <c r="Z55">
        <v>-17.586164</v>
      </c>
      <c r="AA55">
        <v>25.868662</v>
      </c>
      <c r="AB55">
        <v>32.388312999999997</v>
      </c>
      <c r="AC55">
        <v>-94.221573000000006</v>
      </c>
      <c r="AD55">
        <v>-6.5196532999999999</v>
      </c>
      <c r="AE55" s="8"/>
      <c r="AF55" s="85">
        <f t="shared" si="47"/>
        <v>7.1224489795918</v>
      </c>
      <c r="AG55" s="85">
        <f t="shared" si="48"/>
        <v>31.941946000000002</v>
      </c>
      <c r="AH55" s="85">
        <f t="shared" si="49"/>
        <v>25.415087</v>
      </c>
      <c r="AI55" s="85">
        <f t="shared" si="50"/>
        <v>7.1224489795918</v>
      </c>
      <c r="AJ55" s="91">
        <f t="shared" si="26"/>
        <v>30.503048</v>
      </c>
      <c r="AK55" s="91">
        <f t="shared" si="27"/>
        <v>23.846689000000001</v>
      </c>
      <c r="AL55" s="91">
        <f t="shared" si="28"/>
        <v>7.1224489795918</v>
      </c>
      <c r="AM55" s="43">
        <f t="shared" si="29"/>
        <v>28.353683</v>
      </c>
      <c r="AN55" s="91">
        <f t="shared" si="30"/>
        <v>21.429559999999999</v>
      </c>
      <c r="AO55" s="91">
        <f t="shared" si="31"/>
        <v>7.1224489795918</v>
      </c>
      <c r="AP55" s="91">
        <f t="shared" si="32"/>
        <v>23.469933000000001</v>
      </c>
      <c r="AQ55" s="91">
        <f t="shared" si="33"/>
        <v>15.916482</v>
      </c>
      <c r="AR55" s="91">
        <f t="shared" si="34"/>
        <v>7.1224489795918</v>
      </c>
      <c r="AS55" s="91">
        <f t="shared" si="35"/>
        <v>9.8480252999999998</v>
      </c>
      <c r="AT55" s="85">
        <f t="shared" si="51"/>
        <v>-4.9426516999999999</v>
      </c>
      <c r="AV55" s="85"/>
    </row>
    <row r="56" spans="2:49" x14ac:dyDescent="0.25">
      <c r="B56">
        <v>6755102040.8163004</v>
      </c>
      <c r="C56">
        <v>-17.497962999999999</v>
      </c>
      <c r="D56">
        <v>25.407361999999999</v>
      </c>
      <c r="E56">
        <v>31.885124000000001</v>
      </c>
      <c r="F56">
        <v>-92.352722</v>
      </c>
      <c r="G56">
        <v>-6.4777632000000001</v>
      </c>
      <c r="H56" s="8"/>
      <c r="I56" s="85">
        <f t="shared" si="36"/>
        <v>7.2448979591836995</v>
      </c>
      <c r="J56" s="85">
        <f t="shared" si="37"/>
        <v>32.520668000000001</v>
      </c>
      <c r="K56" s="85">
        <f t="shared" si="38"/>
        <v>25.774059000000001</v>
      </c>
      <c r="L56" s="85">
        <f t="shared" si="39"/>
        <v>7.2448979591836995</v>
      </c>
      <c r="M56" s="91">
        <f t="shared" si="22"/>
        <v>30.124963999999999</v>
      </c>
      <c r="N56" s="85">
        <f t="shared" si="40"/>
        <v>23.147608000000002</v>
      </c>
      <c r="O56" s="85">
        <f t="shared" si="41"/>
        <v>7.2448979591836995</v>
      </c>
      <c r="P56" s="91">
        <f t="shared" si="23"/>
        <v>26.822737</v>
      </c>
      <c r="Q56" s="85">
        <f t="shared" si="42"/>
        <v>19.623995000000001</v>
      </c>
      <c r="R56" s="85">
        <f t="shared" si="43"/>
        <v>7.2448979591836995</v>
      </c>
      <c r="S56" s="91">
        <f t="shared" si="24"/>
        <v>23.516961999999999</v>
      </c>
      <c r="T56" s="85">
        <f t="shared" si="44"/>
        <v>15.738629</v>
      </c>
      <c r="U56" s="85">
        <f t="shared" si="45"/>
        <v>7.2448979591836995</v>
      </c>
      <c r="V56" s="91">
        <f t="shared" si="25"/>
        <v>9.5043735999999992</v>
      </c>
      <c r="W56" s="85">
        <f t="shared" si="46"/>
        <v>-5.5923943999999999</v>
      </c>
      <c r="Y56">
        <v>6755102040.8163004</v>
      </c>
      <c r="Z56">
        <v>-17.583318999999999</v>
      </c>
      <c r="AA56">
        <v>26.099657000000001</v>
      </c>
      <c r="AB56">
        <v>32.647376999999999</v>
      </c>
      <c r="AC56">
        <v>-91.388542000000001</v>
      </c>
      <c r="AD56">
        <v>-6.5477204000000002</v>
      </c>
      <c r="AE56" s="8"/>
      <c r="AF56" s="85">
        <f t="shared" si="47"/>
        <v>7.2448979591836995</v>
      </c>
      <c r="AG56" s="85">
        <f t="shared" si="48"/>
        <v>31.691739999999999</v>
      </c>
      <c r="AH56" s="85">
        <f t="shared" si="49"/>
        <v>25.127576999999999</v>
      </c>
      <c r="AI56" s="85">
        <f t="shared" si="50"/>
        <v>7.2448979591836995</v>
      </c>
      <c r="AJ56" s="91">
        <f t="shared" si="26"/>
        <v>30.687290000000001</v>
      </c>
      <c r="AK56" s="91">
        <f t="shared" si="27"/>
        <v>23.985379999999999</v>
      </c>
      <c r="AL56" s="91">
        <f t="shared" si="28"/>
        <v>7.2448979591836995</v>
      </c>
      <c r="AM56" s="43">
        <f t="shared" si="29"/>
        <v>28.542255000000001</v>
      </c>
      <c r="AN56" s="91">
        <f t="shared" si="30"/>
        <v>21.569727</v>
      </c>
      <c r="AO56" s="91">
        <f t="shared" si="31"/>
        <v>7.2448979591836995</v>
      </c>
      <c r="AP56" s="91">
        <f t="shared" si="32"/>
        <v>22.561724000000002</v>
      </c>
      <c r="AQ56" s="91">
        <f t="shared" si="33"/>
        <v>14.931642999999999</v>
      </c>
      <c r="AR56" s="91">
        <f t="shared" si="34"/>
        <v>7.2448979591836995</v>
      </c>
      <c r="AS56" s="91">
        <f t="shared" si="35"/>
        <v>9.5043735999999992</v>
      </c>
      <c r="AT56" s="85">
        <f t="shared" si="51"/>
        <v>-5.5923943999999999</v>
      </c>
      <c r="AV56" s="85"/>
    </row>
    <row r="57" spans="2:49" x14ac:dyDescent="0.25">
      <c r="B57">
        <v>6877551020.4082003</v>
      </c>
      <c r="C57">
        <v>-17.534119</v>
      </c>
      <c r="D57">
        <v>25.147482</v>
      </c>
      <c r="E57">
        <v>31.64152</v>
      </c>
      <c r="F57">
        <v>-90.986442999999994</v>
      </c>
      <c r="G57">
        <v>-6.4940381</v>
      </c>
      <c r="H57" s="8"/>
      <c r="I57" s="85">
        <f t="shared" si="36"/>
        <v>7.3673469387755004</v>
      </c>
      <c r="J57" s="85">
        <f t="shared" si="37"/>
        <v>31.873895999999998</v>
      </c>
      <c r="K57" s="85">
        <f t="shared" si="38"/>
        <v>25.014236</v>
      </c>
      <c r="L57" s="85">
        <f t="shared" si="39"/>
        <v>7.3673469387755004</v>
      </c>
      <c r="M57" s="91">
        <f t="shared" si="22"/>
        <v>29.257238000000001</v>
      </c>
      <c r="N57" s="85">
        <f t="shared" si="40"/>
        <v>22.208079999999999</v>
      </c>
      <c r="O57" s="85">
        <f t="shared" si="41"/>
        <v>7.3673469387755004</v>
      </c>
      <c r="P57" s="91">
        <f t="shared" si="23"/>
        <v>26.316229</v>
      </c>
      <c r="Q57" s="85">
        <f t="shared" si="42"/>
        <v>19.024338</v>
      </c>
      <c r="R57" s="85">
        <f t="shared" si="43"/>
        <v>7.3673469387755004</v>
      </c>
      <c r="S57" s="91">
        <f t="shared" si="24"/>
        <v>22.808738999999999</v>
      </c>
      <c r="T57" s="85">
        <f t="shared" si="44"/>
        <v>14.888667999999999</v>
      </c>
      <c r="U57" s="85">
        <f t="shared" si="45"/>
        <v>7.3673469387755004</v>
      </c>
      <c r="V57" s="91">
        <f t="shared" si="25"/>
        <v>8.2994394000000007</v>
      </c>
      <c r="W57" s="85">
        <f t="shared" si="46"/>
        <v>-7.7388314999999999</v>
      </c>
      <c r="Y57">
        <v>6877551020.4082003</v>
      </c>
      <c r="Z57">
        <v>-17.560558</v>
      </c>
      <c r="AA57">
        <v>26.064236000000001</v>
      </c>
      <c r="AB57">
        <v>32.586410999999998</v>
      </c>
      <c r="AC57">
        <v>-93.177948000000001</v>
      </c>
      <c r="AD57">
        <v>-6.5221752999999998</v>
      </c>
      <c r="AE57" s="8"/>
      <c r="AF57" s="85">
        <f t="shared" si="47"/>
        <v>7.3673469387755004</v>
      </c>
      <c r="AG57" s="85">
        <f t="shared" si="48"/>
        <v>31.936464000000001</v>
      </c>
      <c r="AH57" s="85">
        <f t="shared" si="49"/>
        <v>25.276582999999999</v>
      </c>
      <c r="AI57" s="85">
        <f t="shared" si="50"/>
        <v>7.3673469387755004</v>
      </c>
      <c r="AJ57" s="91">
        <f t="shared" si="26"/>
        <v>30.88937</v>
      </c>
      <c r="AK57" s="91">
        <f t="shared" si="27"/>
        <v>24.101583000000002</v>
      </c>
      <c r="AL57" s="91">
        <f t="shared" si="28"/>
        <v>7.3673469387755004</v>
      </c>
      <c r="AM57" s="43">
        <f t="shared" si="29"/>
        <v>27.976410000000001</v>
      </c>
      <c r="AN57" s="91">
        <f t="shared" si="30"/>
        <v>20.931574000000001</v>
      </c>
      <c r="AO57" s="91">
        <f t="shared" si="31"/>
        <v>7.3673469387755004</v>
      </c>
      <c r="AP57" s="91">
        <f t="shared" si="32"/>
        <v>21.845942000000001</v>
      </c>
      <c r="AQ57" s="91">
        <f t="shared" si="33"/>
        <v>14.105430999999999</v>
      </c>
      <c r="AR57" s="91">
        <f t="shared" si="34"/>
        <v>7.3673469387755004</v>
      </c>
      <c r="AS57" s="91">
        <f t="shared" si="35"/>
        <v>8.2994394000000007</v>
      </c>
      <c r="AT57" s="85">
        <f t="shared" si="51"/>
        <v>-7.7388314999999999</v>
      </c>
      <c r="AV57" s="85"/>
    </row>
    <row r="58" spans="2:49" x14ac:dyDescent="0.25">
      <c r="B58">
        <v>7000000000</v>
      </c>
      <c r="C58">
        <v>-17.498982999999999</v>
      </c>
      <c r="D58">
        <v>24.686405000000001</v>
      </c>
      <c r="E58">
        <v>31.226177</v>
      </c>
      <c r="F58">
        <v>-89.138908000000001</v>
      </c>
      <c r="G58">
        <v>-6.5397715999999999</v>
      </c>
      <c r="H58" s="8"/>
      <c r="I58" s="85">
        <f t="shared" si="36"/>
        <v>7.4897959183673004</v>
      </c>
      <c r="J58" s="85">
        <f t="shared" si="37"/>
        <v>30.341000000000001</v>
      </c>
      <c r="K58" s="85">
        <f t="shared" si="38"/>
        <v>23.438383000000002</v>
      </c>
      <c r="L58" s="85">
        <f t="shared" si="39"/>
        <v>7.4897959183673004</v>
      </c>
      <c r="M58" s="91">
        <f t="shared" si="22"/>
        <v>28.149239000000001</v>
      </c>
      <c r="N58" s="85">
        <f t="shared" si="40"/>
        <v>21.056467000000001</v>
      </c>
      <c r="O58" s="85">
        <f t="shared" si="41"/>
        <v>7.4897959183673004</v>
      </c>
      <c r="P58" s="91">
        <f t="shared" si="23"/>
        <v>26.622786000000001</v>
      </c>
      <c r="Q58" s="85">
        <f t="shared" si="42"/>
        <v>19.269908999999998</v>
      </c>
      <c r="R58" s="85">
        <f t="shared" si="43"/>
        <v>7.4897959183673004</v>
      </c>
      <c r="S58" s="91">
        <f t="shared" si="24"/>
        <v>22.013514000000001</v>
      </c>
      <c r="T58" s="85">
        <f t="shared" si="44"/>
        <v>13.990041</v>
      </c>
      <c r="U58" s="85">
        <f t="shared" si="45"/>
        <v>7.4897959183673004</v>
      </c>
      <c r="V58" s="91">
        <f t="shared" si="25"/>
        <v>7.1417212000000001</v>
      </c>
      <c r="W58" s="85">
        <f t="shared" si="46"/>
        <v>-9.7602490999999993</v>
      </c>
      <c r="Y58">
        <v>7000000000</v>
      </c>
      <c r="Z58">
        <v>-17.483971</v>
      </c>
      <c r="AA58">
        <v>25.769204999999999</v>
      </c>
      <c r="AB58">
        <v>32.272571999999997</v>
      </c>
      <c r="AC58">
        <v>-93.702468999999994</v>
      </c>
      <c r="AD58">
        <v>-6.5033668999999996</v>
      </c>
      <c r="AE58" s="8"/>
      <c r="AF58" s="85">
        <f t="shared" si="47"/>
        <v>7.4897959183673004</v>
      </c>
      <c r="AG58" s="85">
        <f t="shared" si="48"/>
        <v>31.743071</v>
      </c>
      <c r="AH58" s="85">
        <f t="shared" si="49"/>
        <v>25.01502</v>
      </c>
      <c r="AI58" s="85">
        <f t="shared" si="50"/>
        <v>7.4897959183673004</v>
      </c>
      <c r="AJ58" s="91">
        <f t="shared" si="26"/>
        <v>30.757950000000001</v>
      </c>
      <c r="AK58" s="91">
        <f t="shared" si="27"/>
        <v>23.915937</v>
      </c>
      <c r="AL58" s="91">
        <f t="shared" si="28"/>
        <v>7.4897959183673004</v>
      </c>
      <c r="AM58" s="43">
        <f t="shared" si="29"/>
        <v>27.298998000000001</v>
      </c>
      <c r="AN58" s="91">
        <f t="shared" si="30"/>
        <v>20.197524999999999</v>
      </c>
      <c r="AO58" s="91">
        <f t="shared" si="31"/>
        <v>7.4897959183673004</v>
      </c>
      <c r="AP58" s="91">
        <f t="shared" si="32"/>
        <v>21.356974000000001</v>
      </c>
      <c r="AQ58" s="91">
        <f t="shared" si="33"/>
        <v>13.503531000000001</v>
      </c>
      <c r="AR58" s="91">
        <f t="shared" si="34"/>
        <v>7.4897959183673004</v>
      </c>
      <c r="AS58" s="91">
        <f t="shared" si="35"/>
        <v>7.1417212000000001</v>
      </c>
      <c r="AT58" s="85">
        <f t="shared" si="51"/>
        <v>-9.7602490999999993</v>
      </c>
      <c r="AV58" s="85"/>
    </row>
    <row r="59" spans="2:49" x14ac:dyDescent="0.25">
      <c r="B59">
        <v>7122448979.5917997</v>
      </c>
      <c r="C59">
        <v>-17.578614999999999</v>
      </c>
      <c r="D59">
        <v>25.074936000000001</v>
      </c>
      <c r="E59">
        <v>31.724974</v>
      </c>
      <c r="F59">
        <v>-89.828224000000006</v>
      </c>
      <c r="G59">
        <v>-6.6500363</v>
      </c>
      <c r="H59" s="8"/>
      <c r="I59" s="85">
        <f t="shared" si="36"/>
        <v>7.6122448979591999</v>
      </c>
      <c r="J59" s="85">
        <f t="shared" si="37"/>
        <v>29.679670000000002</v>
      </c>
      <c r="K59" s="85">
        <f t="shared" si="38"/>
        <v>22.713652</v>
      </c>
      <c r="L59" s="85">
        <f t="shared" si="39"/>
        <v>7.6122448979591999</v>
      </c>
      <c r="M59" s="91">
        <f t="shared" si="22"/>
        <v>28.298991999999998</v>
      </c>
      <c r="N59" s="85">
        <f t="shared" si="40"/>
        <v>21.124725000000002</v>
      </c>
      <c r="O59" s="85">
        <f t="shared" si="41"/>
        <v>7.6122448979591999</v>
      </c>
      <c r="P59" s="91">
        <f t="shared" si="23"/>
        <v>27.039469</v>
      </c>
      <c r="Q59" s="85">
        <f t="shared" si="42"/>
        <v>19.603767000000001</v>
      </c>
      <c r="R59" s="85">
        <f t="shared" si="43"/>
        <v>7.6122448979591999</v>
      </c>
      <c r="S59" s="91">
        <f t="shared" si="24"/>
        <v>21.225462</v>
      </c>
      <c r="T59" s="85">
        <f t="shared" si="44"/>
        <v>13.074028</v>
      </c>
      <c r="U59" s="85">
        <f t="shared" si="45"/>
        <v>7.6122448979591999</v>
      </c>
      <c r="V59" s="91">
        <f t="shared" si="25"/>
        <v>6.2611685000000001</v>
      </c>
      <c r="W59" s="85">
        <f t="shared" si="46"/>
        <v>-11.125183</v>
      </c>
      <c r="Y59">
        <v>7122448979.5917997</v>
      </c>
      <c r="Z59">
        <v>-17.489386</v>
      </c>
      <c r="AA59">
        <v>25.415087</v>
      </c>
      <c r="AB59">
        <v>31.941946000000002</v>
      </c>
      <c r="AC59">
        <v>-89.336555000000004</v>
      </c>
      <c r="AD59">
        <v>-6.5268601999999998</v>
      </c>
      <c r="AE59" s="8"/>
      <c r="AF59" s="85">
        <f t="shared" si="47"/>
        <v>7.6122448979591999</v>
      </c>
      <c r="AG59" s="85">
        <f t="shared" si="48"/>
        <v>31.209007</v>
      </c>
      <c r="AH59" s="85">
        <f t="shared" si="49"/>
        <v>24.431000000000001</v>
      </c>
      <c r="AI59" s="85">
        <f t="shared" si="50"/>
        <v>7.6122448979591999</v>
      </c>
      <c r="AJ59" s="91">
        <f t="shared" si="26"/>
        <v>30.079712000000001</v>
      </c>
      <c r="AK59" s="91">
        <f t="shared" si="27"/>
        <v>23.185772</v>
      </c>
      <c r="AL59" s="91">
        <f t="shared" si="28"/>
        <v>7.6122448979591999</v>
      </c>
      <c r="AM59" s="43">
        <f t="shared" si="29"/>
        <v>26.922394000000001</v>
      </c>
      <c r="AN59" s="91">
        <f t="shared" si="30"/>
        <v>19.742743000000001</v>
      </c>
      <c r="AO59" s="91">
        <f t="shared" si="31"/>
        <v>7.6122448979591999</v>
      </c>
      <c r="AP59" s="91">
        <f t="shared" si="32"/>
        <v>21.060213000000001</v>
      </c>
      <c r="AQ59" s="91">
        <f t="shared" si="33"/>
        <v>13.08573</v>
      </c>
      <c r="AR59" s="91">
        <f t="shared" si="34"/>
        <v>7.6122448979591999</v>
      </c>
      <c r="AS59" s="91">
        <f t="shared" si="35"/>
        <v>6.2611685000000001</v>
      </c>
      <c r="AT59" s="85">
        <f t="shared" si="51"/>
        <v>-11.125183</v>
      </c>
      <c r="AV59" s="85"/>
    </row>
    <row r="60" spans="2:49" x14ac:dyDescent="0.25">
      <c r="B60">
        <v>7244897959.1836996</v>
      </c>
      <c r="C60">
        <v>-17.896114000000001</v>
      </c>
      <c r="D60">
        <v>25.774059000000001</v>
      </c>
      <c r="E60">
        <v>32.520668000000001</v>
      </c>
      <c r="F60">
        <v>-94.403625000000005</v>
      </c>
      <c r="G60">
        <v>-6.7466077999999996</v>
      </c>
      <c r="H60" s="8"/>
      <c r="I60" s="85">
        <f t="shared" si="36"/>
        <v>7.7346938775509999</v>
      </c>
      <c r="J60" s="85">
        <f t="shared" si="37"/>
        <v>30.599354000000002</v>
      </c>
      <c r="K60" s="85">
        <f t="shared" si="38"/>
        <v>23.591968999999999</v>
      </c>
      <c r="L60" s="85">
        <f t="shared" si="39"/>
        <v>7.7346938775509999</v>
      </c>
      <c r="M60" s="91">
        <f t="shared" si="22"/>
        <v>29.393903999999999</v>
      </c>
      <c r="N60" s="85">
        <f t="shared" si="40"/>
        <v>22.162835999999999</v>
      </c>
      <c r="O60" s="85">
        <f t="shared" si="41"/>
        <v>7.7346938775509999</v>
      </c>
      <c r="P60" s="91">
        <f t="shared" si="23"/>
        <v>27.146166000000001</v>
      </c>
      <c r="Q60" s="85">
        <f t="shared" si="42"/>
        <v>19.655474000000002</v>
      </c>
      <c r="R60" s="85">
        <f t="shared" si="43"/>
        <v>7.7346938775509999</v>
      </c>
      <c r="S60" s="91">
        <f t="shared" si="24"/>
        <v>20.529382999999999</v>
      </c>
      <c r="T60" s="85">
        <f t="shared" si="44"/>
        <v>12.262776000000001</v>
      </c>
      <c r="U60" s="85">
        <f t="shared" si="45"/>
        <v>7.7346938775509999</v>
      </c>
      <c r="V60" s="91">
        <f t="shared" si="25"/>
        <v>5.4089231</v>
      </c>
      <c r="W60" s="85">
        <f t="shared" si="46"/>
        <v>-12.99222</v>
      </c>
      <c r="Y60">
        <v>7244897959.1836996</v>
      </c>
      <c r="Z60">
        <v>-17.651223999999999</v>
      </c>
      <c r="AA60">
        <v>25.127576999999999</v>
      </c>
      <c r="AB60">
        <v>31.691739999999999</v>
      </c>
      <c r="AC60">
        <v>-91.325232999999997</v>
      </c>
      <c r="AD60">
        <v>-6.5641622999999996</v>
      </c>
      <c r="AE60" s="8"/>
      <c r="AF60" s="85">
        <f t="shared" si="47"/>
        <v>7.7346938775509999</v>
      </c>
      <c r="AG60" s="85">
        <f t="shared" si="48"/>
        <v>30.690003999999998</v>
      </c>
      <c r="AH60" s="85">
        <f t="shared" si="49"/>
        <v>23.883177</v>
      </c>
      <c r="AI60" s="85">
        <f t="shared" si="50"/>
        <v>7.7346938775509999</v>
      </c>
      <c r="AJ60" s="91">
        <f t="shared" si="26"/>
        <v>29.888624</v>
      </c>
      <c r="AK60" s="91">
        <f t="shared" si="27"/>
        <v>22.938594999999999</v>
      </c>
      <c r="AL60" s="91">
        <f t="shared" si="28"/>
        <v>7.7346938775509999</v>
      </c>
      <c r="AM60" s="43">
        <f t="shared" si="29"/>
        <v>27.443769</v>
      </c>
      <c r="AN60" s="91">
        <f t="shared" si="30"/>
        <v>20.15896</v>
      </c>
      <c r="AO60" s="91">
        <f t="shared" si="31"/>
        <v>7.7346938775509999</v>
      </c>
      <c r="AP60" s="91">
        <f t="shared" si="32"/>
        <v>20.880945000000001</v>
      </c>
      <c r="AQ60" s="91">
        <f t="shared" si="33"/>
        <v>12.78054</v>
      </c>
      <c r="AR60" s="91">
        <f t="shared" si="34"/>
        <v>7.7346938775509999</v>
      </c>
      <c r="AS60" s="91">
        <f t="shared" si="35"/>
        <v>5.4089231</v>
      </c>
      <c r="AT60" s="85">
        <f t="shared" si="51"/>
        <v>-12.99222</v>
      </c>
      <c r="AV60" s="85"/>
    </row>
    <row r="61" spans="2:49" x14ac:dyDescent="0.25">
      <c r="B61">
        <v>7367346938.7755003</v>
      </c>
      <c r="C61">
        <v>-17.815165</v>
      </c>
      <c r="D61">
        <v>25.014236</v>
      </c>
      <c r="E61">
        <v>31.873895999999998</v>
      </c>
      <c r="F61">
        <v>-94.282195999999999</v>
      </c>
      <c r="G61">
        <v>-6.8596592000000003</v>
      </c>
      <c r="H61" s="8"/>
      <c r="I61" s="85">
        <f t="shared" si="36"/>
        <v>7.8571428571429003</v>
      </c>
      <c r="J61" s="85">
        <f t="shared" si="37"/>
        <v>31.997812</v>
      </c>
      <c r="K61" s="85">
        <f t="shared" si="38"/>
        <v>24.995729000000001</v>
      </c>
      <c r="L61" s="85">
        <f t="shared" si="39"/>
        <v>7.8571428571429003</v>
      </c>
      <c r="M61" s="91">
        <f t="shared" si="22"/>
        <v>30.156314999999999</v>
      </c>
      <c r="N61" s="85">
        <f t="shared" si="40"/>
        <v>22.929680000000001</v>
      </c>
      <c r="O61" s="85">
        <f t="shared" si="41"/>
        <v>7.8571428571429003</v>
      </c>
      <c r="P61" s="91">
        <f t="shared" si="23"/>
        <v>26.593395000000001</v>
      </c>
      <c r="Q61" s="85">
        <f t="shared" si="42"/>
        <v>19.116517999999999</v>
      </c>
      <c r="R61" s="85">
        <f t="shared" si="43"/>
        <v>7.8571428571429003</v>
      </c>
      <c r="S61" s="91">
        <f t="shared" si="24"/>
        <v>19.876581000000002</v>
      </c>
      <c r="T61" s="85">
        <f t="shared" si="44"/>
        <v>11.576696999999999</v>
      </c>
      <c r="U61" s="85">
        <f t="shared" si="45"/>
        <v>7.8571428571429003</v>
      </c>
      <c r="V61" s="91">
        <f t="shared" si="25"/>
        <v>4.9483480000000002</v>
      </c>
      <c r="W61" s="85">
        <f t="shared" si="46"/>
        <v>-13.959462</v>
      </c>
      <c r="Y61">
        <v>7367346938.7755003</v>
      </c>
      <c r="Z61">
        <v>-17.610672000000001</v>
      </c>
      <c r="AA61">
        <v>25.276582999999999</v>
      </c>
      <c r="AB61">
        <v>31.936464000000001</v>
      </c>
      <c r="AC61">
        <v>-92.357521000000006</v>
      </c>
      <c r="AD61">
        <v>-6.6598825000000001</v>
      </c>
      <c r="AE61" s="8"/>
      <c r="AF61" s="85">
        <f t="shared" si="47"/>
        <v>7.8571428571429003</v>
      </c>
      <c r="AG61" s="85">
        <f t="shared" si="48"/>
        <v>31.144400000000001</v>
      </c>
      <c r="AH61" s="85">
        <f t="shared" si="49"/>
        <v>24.316258999999999</v>
      </c>
      <c r="AI61" s="85">
        <f t="shared" si="50"/>
        <v>7.8571428571429003</v>
      </c>
      <c r="AJ61" s="91">
        <f t="shared" si="26"/>
        <v>30.424873000000002</v>
      </c>
      <c r="AK61" s="91">
        <f t="shared" si="27"/>
        <v>23.429482</v>
      </c>
      <c r="AL61" s="91">
        <f t="shared" si="28"/>
        <v>7.8571428571429003</v>
      </c>
      <c r="AM61" s="43">
        <f t="shared" si="29"/>
        <v>27.882792999999999</v>
      </c>
      <c r="AN61" s="91">
        <f t="shared" si="30"/>
        <v>20.526712</v>
      </c>
      <c r="AO61" s="91">
        <f t="shared" si="31"/>
        <v>7.8571428571429003</v>
      </c>
      <c r="AP61" s="91">
        <f t="shared" si="32"/>
        <v>20.735894999999999</v>
      </c>
      <c r="AQ61" s="91">
        <f t="shared" si="33"/>
        <v>12.580311999999999</v>
      </c>
      <c r="AR61" s="91">
        <f t="shared" si="34"/>
        <v>7.8571428571429003</v>
      </c>
      <c r="AS61" s="91">
        <f t="shared" si="35"/>
        <v>4.9483480000000002</v>
      </c>
      <c r="AT61" s="85">
        <f t="shared" si="51"/>
        <v>-13.959462</v>
      </c>
      <c r="AV61" s="85"/>
    </row>
    <row r="62" spans="2:49" x14ac:dyDescent="0.25">
      <c r="B62">
        <v>7489795918.3673</v>
      </c>
      <c r="C62">
        <v>-17.993798999999999</v>
      </c>
      <c r="D62">
        <v>23.438383000000002</v>
      </c>
      <c r="E62">
        <v>30.341000000000001</v>
      </c>
      <c r="F62">
        <v>-86.514838999999995</v>
      </c>
      <c r="G62">
        <v>-6.9026183999999997</v>
      </c>
      <c r="H62" s="8"/>
      <c r="I62" s="85">
        <f t="shared" si="36"/>
        <v>7.9795918367347003</v>
      </c>
      <c r="J62" s="85">
        <f t="shared" si="37"/>
        <v>32.603287000000002</v>
      </c>
      <c r="K62" s="85">
        <f t="shared" si="38"/>
        <v>25.562595000000002</v>
      </c>
      <c r="L62" s="85">
        <f t="shared" si="39"/>
        <v>7.9795918367347003</v>
      </c>
      <c r="M62" s="91">
        <f t="shared" si="22"/>
        <v>30.097715000000001</v>
      </c>
      <c r="N62" s="85">
        <f t="shared" si="40"/>
        <v>22.826222999999999</v>
      </c>
      <c r="O62" s="85">
        <f t="shared" si="41"/>
        <v>7.9795918367347003</v>
      </c>
      <c r="P62" s="91">
        <f t="shared" si="23"/>
        <v>25.668457</v>
      </c>
      <c r="Q62" s="85">
        <f t="shared" si="42"/>
        <v>18.138104999999999</v>
      </c>
      <c r="R62" s="85">
        <f t="shared" si="43"/>
        <v>7.9795918367347003</v>
      </c>
      <c r="S62" s="91">
        <f t="shared" si="24"/>
        <v>19.486802999999998</v>
      </c>
      <c r="T62" s="85">
        <f t="shared" si="44"/>
        <v>11.085469</v>
      </c>
      <c r="U62" s="85">
        <f t="shared" si="45"/>
        <v>7.9795918367347003</v>
      </c>
      <c r="V62" s="91">
        <f t="shared" si="25"/>
        <v>4.0032034000000003</v>
      </c>
      <c r="W62" s="85">
        <f t="shared" si="46"/>
        <v>-16.480713000000002</v>
      </c>
      <c r="Y62">
        <v>7489795918.3673</v>
      </c>
      <c r="Z62">
        <v>-17.832229999999999</v>
      </c>
      <c r="AA62">
        <v>25.01502</v>
      </c>
      <c r="AB62">
        <v>31.743071</v>
      </c>
      <c r="AC62">
        <v>-91.259117000000003</v>
      </c>
      <c r="AD62">
        <v>-6.7280502000000002</v>
      </c>
      <c r="AE62" s="8"/>
      <c r="AF62" s="85">
        <f t="shared" si="47"/>
        <v>7.9795918367347003</v>
      </c>
      <c r="AG62" s="85">
        <f t="shared" si="48"/>
        <v>31.271128000000001</v>
      </c>
      <c r="AH62" s="85">
        <f t="shared" si="49"/>
        <v>24.346333000000001</v>
      </c>
      <c r="AI62" s="85">
        <f t="shared" si="50"/>
        <v>7.9795918367347003</v>
      </c>
      <c r="AJ62" s="91">
        <f t="shared" si="26"/>
        <v>31.055174000000001</v>
      </c>
      <c r="AK62" s="91">
        <f t="shared" si="27"/>
        <v>23.941960999999999</v>
      </c>
      <c r="AL62" s="91">
        <f t="shared" si="28"/>
        <v>7.9795918367347003</v>
      </c>
      <c r="AM62" s="43">
        <f t="shared" si="29"/>
        <v>28.199493</v>
      </c>
      <c r="AN62" s="91">
        <f t="shared" si="30"/>
        <v>20.719619999999999</v>
      </c>
      <c r="AO62" s="91">
        <f t="shared" si="31"/>
        <v>7.9795918367347003</v>
      </c>
      <c r="AP62" s="91">
        <f t="shared" si="32"/>
        <v>20.750903999999998</v>
      </c>
      <c r="AQ62" s="91">
        <f t="shared" si="33"/>
        <v>12.503019</v>
      </c>
      <c r="AR62" s="91">
        <f t="shared" si="34"/>
        <v>7.9795918367347003</v>
      </c>
      <c r="AS62" s="91">
        <f t="shared" si="35"/>
        <v>4.0032034000000003</v>
      </c>
      <c r="AT62" s="85">
        <f t="shared" si="51"/>
        <v>-16.480713000000002</v>
      </c>
      <c r="AV62" s="85"/>
    </row>
    <row r="63" spans="2:49" x14ac:dyDescent="0.25">
      <c r="B63">
        <v>7612244897.9591999</v>
      </c>
      <c r="C63">
        <v>-18.063772</v>
      </c>
      <c r="D63">
        <v>22.713652</v>
      </c>
      <c r="E63">
        <v>29.679670000000002</v>
      </c>
      <c r="F63">
        <v>-85.451469000000003</v>
      </c>
      <c r="G63">
        <v>-6.9660191999999999</v>
      </c>
      <c r="H63" s="8"/>
      <c r="I63" s="85">
        <f t="shared" si="36"/>
        <v>8.1020408163265003</v>
      </c>
      <c r="J63" s="85">
        <f t="shared" si="37"/>
        <v>32.900345000000002</v>
      </c>
      <c r="K63" s="85">
        <f t="shared" si="38"/>
        <v>25.857206000000001</v>
      </c>
      <c r="L63" s="85">
        <f t="shared" si="39"/>
        <v>8.1020408163265003</v>
      </c>
      <c r="M63" s="91">
        <f t="shared" si="22"/>
        <v>29.202636999999999</v>
      </c>
      <c r="N63" s="85">
        <f t="shared" si="40"/>
        <v>21.921596999999998</v>
      </c>
      <c r="O63" s="85">
        <f t="shared" si="41"/>
        <v>8.1020408163265003</v>
      </c>
      <c r="P63" s="91">
        <f t="shared" si="23"/>
        <v>25.051732999999999</v>
      </c>
      <c r="Q63" s="85">
        <f t="shared" si="42"/>
        <v>17.485821000000001</v>
      </c>
      <c r="R63" s="85">
        <f t="shared" si="43"/>
        <v>8.1020408163265003</v>
      </c>
      <c r="S63" s="91">
        <f t="shared" si="24"/>
        <v>19.308976999999999</v>
      </c>
      <c r="T63" s="85">
        <f t="shared" si="44"/>
        <v>10.82429</v>
      </c>
      <c r="U63" s="85">
        <f t="shared" si="45"/>
        <v>8.1020408163265003</v>
      </c>
      <c r="V63" s="91">
        <f t="shared" si="25"/>
        <v>4.2706089</v>
      </c>
      <c r="W63" s="85">
        <f t="shared" si="46"/>
        <v>-16.174130999999999</v>
      </c>
      <c r="Y63">
        <v>7612244897.9591999</v>
      </c>
      <c r="Z63">
        <v>-17.895759999999999</v>
      </c>
      <c r="AA63">
        <v>24.431000000000001</v>
      </c>
      <c r="AB63">
        <v>31.209007</v>
      </c>
      <c r="AC63">
        <v>-90.489479000000003</v>
      </c>
      <c r="AD63">
        <v>-6.7780066000000003</v>
      </c>
      <c r="AE63" s="8"/>
      <c r="AF63" s="85">
        <f t="shared" si="47"/>
        <v>8.1020408163265003</v>
      </c>
      <c r="AG63" s="85">
        <f t="shared" si="48"/>
        <v>31.855812</v>
      </c>
      <c r="AH63" s="85">
        <f t="shared" si="49"/>
        <v>24.837824000000001</v>
      </c>
      <c r="AI63" s="85">
        <f t="shared" si="50"/>
        <v>8.1020408163265003</v>
      </c>
      <c r="AJ63" s="91">
        <f t="shared" si="26"/>
        <v>30.817253000000001</v>
      </c>
      <c r="AK63" s="91">
        <f t="shared" si="27"/>
        <v>23.592618999999999</v>
      </c>
      <c r="AL63" s="91">
        <f t="shared" si="28"/>
        <v>8.1020408163265003</v>
      </c>
      <c r="AM63" s="43">
        <f t="shared" si="29"/>
        <v>28.427412</v>
      </c>
      <c r="AN63" s="91">
        <f t="shared" si="30"/>
        <v>20.849153999999999</v>
      </c>
      <c r="AO63" s="91">
        <f t="shared" si="31"/>
        <v>8.1020408163265003</v>
      </c>
      <c r="AP63" s="91">
        <f t="shared" si="32"/>
        <v>20.728655</v>
      </c>
      <c r="AQ63" s="91">
        <f t="shared" si="33"/>
        <v>12.426940999999999</v>
      </c>
      <c r="AR63" s="91">
        <f t="shared" si="34"/>
        <v>8.1020408163265003</v>
      </c>
      <c r="AS63" s="91">
        <f t="shared" si="35"/>
        <v>4.2706089</v>
      </c>
      <c r="AT63" s="85">
        <f t="shared" si="51"/>
        <v>-16.174130999999999</v>
      </c>
      <c r="AV63" s="85"/>
    </row>
    <row r="64" spans="2:49" x14ac:dyDescent="0.25">
      <c r="B64">
        <v>7734693877.5509996</v>
      </c>
      <c r="C64">
        <v>-17.993711000000001</v>
      </c>
      <c r="D64">
        <v>23.591968999999999</v>
      </c>
      <c r="E64">
        <v>30.599354000000002</v>
      </c>
      <c r="F64">
        <v>-90.469459999999998</v>
      </c>
      <c r="G64">
        <v>-7.0073872000000001</v>
      </c>
      <c r="H64" s="8"/>
      <c r="I64" s="85">
        <f t="shared" si="36"/>
        <v>8.2244897959183998</v>
      </c>
      <c r="J64" s="85">
        <f t="shared" si="37"/>
        <v>32.733916999999998</v>
      </c>
      <c r="K64" s="85">
        <f t="shared" si="38"/>
        <v>25.665172999999999</v>
      </c>
      <c r="L64" s="85">
        <f t="shared" si="39"/>
        <v>8.2244897959183998</v>
      </c>
      <c r="M64" s="91">
        <f t="shared" si="22"/>
        <v>28.533922</v>
      </c>
      <c r="N64" s="85">
        <f t="shared" si="40"/>
        <v>21.215731000000002</v>
      </c>
      <c r="O64" s="85">
        <f t="shared" si="41"/>
        <v>8.2244897959183998</v>
      </c>
      <c r="P64" s="91">
        <f t="shared" si="23"/>
        <v>24.671123999999999</v>
      </c>
      <c r="Q64" s="85">
        <f t="shared" si="42"/>
        <v>17.027636999999999</v>
      </c>
      <c r="R64" s="85">
        <f t="shared" si="43"/>
        <v>8.2244897959183998</v>
      </c>
      <c r="S64" s="91">
        <f t="shared" si="24"/>
        <v>19.336089999999999</v>
      </c>
      <c r="T64" s="85">
        <f t="shared" si="44"/>
        <v>10.723858</v>
      </c>
      <c r="U64" s="85">
        <f t="shared" si="45"/>
        <v>8.2244897959183998</v>
      </c>
      <c r="V64" s="91">
        <f t="shared" si="25"/>
        <v>3.7568736</v>
      </c>
      <c r="W64" s="85">
        <f t="shared" si="46"/>
        <v>-18.176196999999998</v>
      </c>
      <c r="Y64">
        <v>7734693877.5509996</v>
      </c>
      <c r="Z64">
        <v>-17.751246999999999</v>
      </c>
      <c r="AA64">
        <v>23.883177</v>
      </c>
      <c r="AB64">
        <v>30.690003999999998</v>
      </c>
      <c r="AC64">
        <v>-89.275131000000002</v>
      </c>
      <c r="AD64">
        <v>-6.8068280000000003</v>
      </c>
      <c r="AE64" s="8"/>
      <c r="AF64" s="85">
        <f t="shared" si="47"/>
        <v>8.2244897959183998</v>
      </c>
      <c r="AG64" s="85">
        <f t="shared" si="48"/>
        <v>31.935659000000001</v>
      </c>
      <c r="AH64" s="85">
        <f t="shared" si="49"/>
        <v>24.773866999999999</v>
      </c>
      <c r="AI64" s="85">
        <f t="shared" si="50"/>
        <v>8.2244897959183998</v>
      </c>
      <c r="AJ64" s="91">
        <f t="shared" si="26"/>
        <v>30.590800999999999</v>
      </c>
      <c r="AK64" s="91">
        <f t="shared" si="27"/>
        <v>23.190854999999999</v>
      </c>
      <c r="AL64" s="91">
        <f t="shared" si="28"/>
        <v>8.2244897959183998</v>
      </c>
      <c r="AM64" s="43">
        <f t="shared" si="29"/>
        <v>29.163841000000001</v>
      </c>
      <c r="AN64" s="91">
        <f t="shared" si="30"/>
        <v>21.430035</v>
      </c>
      <c r="AO64" s="91">
        <f t="shared" si="31"/>
        <v>8.2244897959183998</v>
      </c>
      <c r="AP64" s="91">
        <f t="shared" si="32"/>
        <v>20.671773999999999</v>
      </c>
      <c r="AQ64" s="91">
        <f t="shared" si="33"/>
        <v>12.267519999999999</v>
      </c>
      <c r="AR64" s="91">
        <f t="shared" si="34"/>
        <v>8.2244897959183998</v>
      </c>
      <c r="AS64" s="91">
        <f t="shared" si="35"/>
        <v>3.7568736</v>
      </c>
      <c r="AT64" s="85">
        <f t="shared" si="51"/>
        <v>-18.176196999999998</v>
      </c>
      <c r="AV64" s="85"/>
    </row>
    <row r="65" spans="2:48" x14ac:dyDescent="0.25">
      <c r="B65">
        <v>7857142857.1429005</v>
      </c>
      <c r="C65">
        <v>-18.098566000000002</v>
      </c>
      <c r="D65">
        <v>24.995729000000001</v>
      </c>
      <c r="E65">
        <v>31.997812</v>
      </c>
      <c r="F65">
        <v>-92.099029999999999</v>
      </c>
      <c r="G65">
        <v>-7.0020828000000002</v>
      </c>
      <c r="H65" s="8"/>
      <c r="I65" s="85">
        <f t="shared" si="36"/>
        <v>8.3469387755101998</v>
      </c>
      <c r="J65" s="85">
        <f t="shared" si="37"/>
        <v>32.499645000000001</v>
      </c>
      <c r="K65" s="85">
        <f t="shared" si="38"/>
        <v>25.407259</v>
      </c>
      <c r="L65" s="85">
        <f t="shared" si="39"/>
        <v>8.3469387755101998</v>
      </c>
      <c r="M65" s="91">
        <f t="shared" si="22"/>
        <v>27.917034000000001</v>
      </c>
      <c r="N65" s="85">
        <f t="shared" si="40"/>
        <v>20.553872999999999</v>
      </c>
      <c r="O65" s="85">
        <f t="shared" si="41"/>
        <v>8.3469387755101998</v>
      </c>
      <c r="P65" s="91">
        <f t="shared" si="23"/>
        <v>24.309557000000002</v>
      </c>
      <c r="Q65" s="85">
        <f t="shared" si="42"/>
        <v>16.579461999999999</v>
      </c>
      <c r="R65" s="85">
        <f t="shared" si="43"/>
        <v>8.3469387755101998</v>
      </c>
      <c r="S65" s="91">
        <f t="shared" si="24"/>
        <v>19.319336</v>
      </c>
      <c r="T65" s="85">
        <f t="shared" si="44"/>
        <v>10.575946</v>
      </c>
      <c r="U65" s="85">
        <f t="shared" si="45"/>
        <v>8.3469387755101998</v>
      </c>
      <c r="V65" s="91">
        <f t="shared" si="25"/>
        <v>3.6674286999999999</v>
      </c>
      <c r="W65" s="85">
        <f t="shared" si="46"/>
        <v>-19.267503999999999</v>
      </c>
      <c r="Y65">
        <v>7857142857.1429005</v>
      </c>
      <c r="Z65">
        <v>-17.905578999999999</v>
      </c>
      <c r="AA65">
        <v>24.316258999999999</v>
      </c>
      <c r="AB65">
        <v>31.144400000000001</v>
      </c>
      <c r="AC65">
        <v>-88.192215000000004</v>
      </c>
      <c r="AD65">
        <v>-6.8281412000000001</v>
      </c>
      <c r="AE65" s="8"/>
      <c r="AF65" s="85">
        <f t="shared" si="47"/>
        <v>8.3469387755101998</v>
      </c>
      <c r="AG65" s="85">
        <f t="shared" si="48"/>
        <v>32.610957999999997</v>
      </c>
      <c r="AH65" s="85">
        <f t="shared" si="49"/>
        <v>25.266296000000001</v>
      </c>
      <c r="AI65" s="85">
        <f t="shared" si="50"/>
        <v>8.3469387755101998</v>
      </c>
      <c r="AJ65" s="91">
        <f t="shared" si="26"/>
        <v>31.335523999999999</v>
      </c>
      <c r="AK65" s="91">
        <f t="shared" si="27"/>
        <v>23.730119999999999</v>
      </c>
      <c r="AL65" s="91">
        <f t="shared" si="28"/>
        <v>8.3469387755101998</v>
      </c>
      <c r="AM65" s="43">
        <f t="shared" si="29"/>
        <v>29.455172000000001</v>
      </c>
      <c r="AN65" s="91">
        <f t="shared" si="30"/>
        <v>21.551672</v>
      </c>
      <c r="AO65" s="91">
        <f t="shared" si="31"/>
        <v>8.3469387755101998</v>
      </c>
      <c r="AP65" s="91">
        <f t="shared" si="32"/>
        <v>20.388612999999999</v>
      </c>
      <c r="AQ65" s="91">
        <f t="shared" si="33"/>
        <v>11.851955999999999</v>
      </c>
      <c r="AR65" s="91">
        <f t="shared" si="34"/>
        <v>8.3469387755101998</v>
      </c>
      <c r="AS65" s="91">
        <f t="shared" si="35"/>
        <v>3.6674286999999999</v>
      </c>
      <c r="AT65" s="85">
        <f t="shared" si="51"/>
        <v>-19.267503999999999</v>
      </c>
      <c r="AV65" s="85"/>
    </row>
    <row r="66" spans="2:48" x14ac:dyDescent="0.25">
      <c r="B66">
        <v>7979591836.7347002</v>
      </c>
      <c r="C66">
        <v>-18.010109</v>
      </c>
      <c r="D66">
        <v>25.562595000000002</v>
      </c>
      <c r="E66">
        <v>32.603287000000002</v>
      </c>
      <c r="F66">
        <v>-93.713050999999993</v>
      </c>
      <c r="G66">
        <v>-7.0406914</v>
      </c>
      <c r="H66" s="8"/>
      <c r="I66" s="85">
        <f t="shared" si="36"/>
        <v>8.4693877551019998</v>
      </c>
      <c r="J66" s="85">
        <f t="shared" si="37"/>
        <v>31.875912</v>
      </c>
      <c r="K66" s="85">
        <f t="shared" si="38"/>
        <v>24.792149999999999</v>
      </c>
      <c r="L66" s="85">
        <f t="shared" si="39"/>
        <v>8.4693877551019998</v>
      </c>
      <c r="M66" s="91">
        <f t="shared" si="22"/>
        <v>27.653212</v>
      </c>
      <c r="N66" s="85">
        <f t="shared" si="40"/>
        <v>20.266190999999999</v>
      </c>
      <c r="O66" s="85">
        <f t="shared" si="41"/>
        <v>8.4693877551019998</v>
      </c>
      <c r="P66" s="91">
        <f t="shared" si="23"/>
        <v>23.833418000000002</v>
      </c>
      <c r="Q66" s="85">
        <f t="shared" si="42"/>
        <v>16.042663999999998</v>
      </c>
      <c r="R66" s="85">
        <f t="shared" si="43"/>
        <v>8.4693877551019998</v>
      </c>
      <c r="S66" s="91">
        <f t="shared" si="24"/>
        <v>19.186771</v>
      </c>
      <c r="T66" s="85">
        <f t="shared" si="44"/>
        <v>10.336062</v>
      </c>
      <c r="U66" s="85">
        <f t="shared" si="45"/>
        <v>8.4693877551019998</v>
      </c>
      <c r="V66" s="91">
        <f t="shared" si="25"/>
        <v>3.5396999999999998</v>
      </c>
      <c r="W66" s="85">
        <f t="shared" si="46"/>
        <v>-20.167912999999999</v>
      </c>
      <c r="Y66">
        <v>7979591836.7347002</v>
      </c>
      <c r="Z66">
        <v>-17.928961000000001</v>
      </c>
      <c r="AA66">
        <v>24.346333000000001</v>
      </c>
      <c r="AB66">
        <v>31.271128000000001</v>
      </c>
      <c r="AC66">
        <v>-93.187568999999996</v>
      </c>
      <c r="AD66">
        <v>-6.9247961</v>
      </c>
      <c r="AE66" s="8"/>
      <c r="AF66" s="85">
        <f t="shared" si="47"/>
        <v>8.4693877551019998</v>
      </c>
      <c r="AG66" s="85">
        <f t="shared" si="48"/>
        <v>32.625121999999998</v>
      </c>
      <c r="AH66" s="85">
        <f t="shared" si="49"/>
        <v>25.126017000000001</v>
      </c>
      <c r="AI66" s="85">
        <f t="shared" si="50"/>
        <v>8.4693877551019998</v>
      </c>
      <c r="AJ66" s="91">
        <f t="shared" si="26"/>
        <v>31.501336999999999</v>
      </c>
      <c r="AK66" s="91">
        <f t="shared" si="27"/>
        <v>23.758524000000001</v>
      </c>
      <c r="AL66" s="91">
        <f t="shared" si="28"/>
        <v>8.4693877551019998</v>
      </c>
      <c r="AM66" s="43">
        <f t="shared" si="29"/>
        <v>28.962911999999999</v>
      </c>
      <c r="AN66" s="91">
        <f t="shared" si="30"/>
        <v>20.977594</v>
      </c>
      <c r="AO66" s="91">
        <f t="shared" si="31"/>
        <v>8.4693877551019998</v>
      </c>
      <c r="AP66" s="91">
        <f t="shared" si="32"/>
        <v>19.816821999999998</v>
      </c>
      <c r="AQ66" s="91">
        <f t="shared" si="33"/>
        <v>11.198012</v>
      </c>
      <c r="AR66" s="91">
        <f t="shared" si="34"/>
        <v>8.4693877551019998</v>
      </c>
      <c r="AS66" s="91">
        <f t="shared" si="35"/>
        <v>3.5396999999999998</v>
      </c>
      <c r="AT66" s="85">
        <f t="shared" si="51"/>
        <v>-20.167912999999999</v>
      </c>
      <c r="AV66" s="85"/>
    </row>
    <row r="67" spans="2:48" x14ac:dyDescent="0.25">
      <c r="B67">
        <v>8102040816.3264999</v>
      </c>
      <c r="C67">
        <v>-18.186236999999998</v>
      </c>
      <c r="D67">
        <v>25.857206000000001</v>
      </c>
      <c r="E67">
        <v>32.900345000000002</v>
      </c>
      <c r="F67">
        <v>-94.448234999999997</v>
      </c>
      <c r="G67">
        <v>-7.0431379999999999</v>
      </c>
      <c r="H67" s="8"/>
      <c r="I67" s="85">
        <f t="shared" si="36"/>
        <v>8.5918367346938993</v>
      </c>
      <c r="J67" s="85">
        <f t="shared" si="37"/>
        <v>31.799768</v>
      </c>
      <c r="K67" s="85">
        <f t="shared" si="38"/>
        <v>24.670197000000002</v>
      </c>
      <c r="L67" s="85">
        <f t="shared" si="39"/>
        <v>8.5918367346938993</v>
      </c>
      <c r="M67" s="91">
        <f t="shared" si="22"/>
        <v>27.540094</v>
      </c>
      <c r="N67" s="85">
        <f t="shared" si="40"/>
        <v>20.065360999999999</v>
      </c>
      <c r="O67" s="85">
        <f t="shared" si="41"/>
        <v>8.5918367346938993</v>
      </c>
      <c r="P67" s="91">
        <f t="shared" si="23"/>
        <v>23.544052000000001</v>
      </c>
      <c r="Q67" s="85">
        <f t="shared" si="42"/>
        <v>15.622301</v>
      </c>
      <c r="R67" s="85">
        <f t="shared" si="43"/>
        <v>8.5918367346938993</v>
      </c>
      <c r="S67" s="91">
        <f t="shared" si="24"/>
        <v>19.089893</v>
      </c>
      <c r="T67" s="85">
        <f t="shared" si="44"/>
        <v>10.025876</v>
      </c>
      <c r="U67" s="85">
        <f t="shared" si="45"/>
        <v>8.5918367346938993</v>
      </c>
      <c r="V67" s="91">
        <f t="shared" si="25"/>
        <v>3.2099416000000001</v>
      </c>
      <c r="W67" s="85">
        <f t="shared" si="46"/>
        <v>-21.868174</v>
      </c>
      <c r="Y67">
        <v>8102040816.3264999</v>
      </c>
      <c r="Z67">
        <v>-18.112707</v>
      </c>
      <c r="AA67">
        <v>24.837824000000001</v>
      </c>
      <c r="AB67">
        <v>31.855812</v>
      </c>
      <c r="AC67">
        <v>-90.539947999999995</v>
      </c>
      <c r="AD67">
        <v>-7.0179876999999999</v>
      </c>
      <c r="AE67" s="8"/>
      <c r="AF67" s="85">
        <f t="shared" si="47"/>
        <v>8.5918367346938993</v>
      </c>
      <c r="AG67" s="85">
        <f t="shared" si="48"/>
        <v>32.630085000000001</v>
      </c>
      <c r="AH67" s="85">
        <f t="shared" si="49"/>
        <v>24.948097000000001</v>
      </c>
      <c r="AI67" s="85">
        <f t="shared" si="50"/>
        <v>8.5918367346938993</v>
      </c>
      <c r="AJ67" s="91">
        <f t="shared" si="26"/>
        <v>31.439014</v>
      </c>
      <c r="AK67" s="91">
        <f t="shared" si="27"/>
        <v>23.561465999999999</v>
      </c>
      <c r="AL67" s="91">
        <f t="shared" si="28"/>
        <v>8.5918367346938993</v>
      </c>
      <c r="AM67" s="43">
        <f t="shared" si="29"/>
        <v>27.669032999999999</v>
      </c>
      <c r="AN67" s="91">
        <f t="shared" si="30"/>
        <v>19.598154000000001</v>
      </c>
      <c r="AO67" s="91">
        <f t="shared" si="31"/>
        <v>8.5918367346938993</v>
      </c>
      <c r="AP67" s="91">
        <f t="shared" si="32"/>
        <v>19.111563</v>
      </c>
      <c r="AQ67" s="91">
        <f t="shared" si="33"/>
        <v>10.345159000000001</v>
      </c>
      <c r="AR67" s="91">
        <f t="shared" si="34"/>
        <v>8.5918367346938993</v>
      </c>
      <c r="AS67" s="91">
        <f t="shared" si="35"/>
        <v>3.2099416000000001</v>
      </c>
      <c r="AT67" s="85">
        <f t="shared" si="51"/>
        <v>-21.868174</v>
      </c>
      <c r="AV67" s="85"/>
    </row>
    <row r="68" spans="2:48" x14ac:dyDescent="0.25">
      <c r="B68">
        <v>8224489795.9183998</v>
      </c>
      <c r="C68">
        <v>-18.130516</v>
      </c>
      <c r="D68">
        <v>25.665172999999999</v>
      </c>
      <c r="E68">
        <v>32.733916999999998</v>
      </c>
      <c r="F68">
        <v>-93.962547000000001</v>
      </c>
      <c r="G68">
        <v>-7.0687423000000003</v>
      </c>
      <c r="H68" s="8"/>
      <c r="I68" s="85">
        <f t="shared" si="36"/>
        <v>8.7142857142856993</v>
      </c>
      <c r="J68" s="85">
        <f t="shared" si="37"/>
        <v>31.007389</v>
      </c>
      <c r="K68" s="85">
        <f t="shared" si="38"/>
        <v>23.856815000000001</v>
      </c>
      <c r="L68" s="85">
        <f t="shared" si="39"/>
        <v>8.7142857142856993</v>
      </c>
      <c r="M68" s="91">
        <f t="shared" si="22"/>
        <v>27.499193000000002</v>
      </c>
      <c r="N68" s="85">
        <f t="shared" si="40"/>
        <v>19.968233000000001</v>
      </c>
      <c r="O68" s="85">
        <f t="shared" si="41"/>
        <v>8.7142857142856993</v>
      </c>
      <c r="P68" s="91">
        <f t="shared" si="23"/>
        <v>23.483115999999999</v>
      </c>
      <c r="Q68" s="85">
        <f t="shared" si="42"/>
        <v>15.465439</v>
      </c>
      <c r="R68" s="85">
        <f t="shared" si="43"/>
        <v>8.7142857142856993</v>
      </c>
      <c r="S68" s="91">
        <f t="shared" si="24"/>
        <v>18.864946</v>
      </c>
      <c r="T68" s="85">
        <f t="shared" si="44"/>
        <v>9.6021260999999996</v>
      </c>
      <c r="U68" s="85">
        <f t="shared" si="45"/>
        <v>8.7142857142856993</v>
      </c>
      <c r="V68" s="91">
        <f t="shared" si="25"/>
        <v>3.0342251999999998</v>
      </c>
      <c r="W68" s="85">
        <f t="shared" si="46"/>
        <v>-22.989968999999999</v>
      </c>
      <c r="Y68">
        <v>8224489795.9183998</v>
      </c>
      <c r="Z68">
        <v>-18.215171999999999</v>
      </c>
      <c r="AA68">
        <v>24.773866999999999</v>
      </c>
      <c r="AB68">
        <v>31.935659000000001</v>
      </c>
      <c r="AC68">
        <v>-92.069946000000002</v>
      </c>
      <c r="AD68">
        <v>-7.1617932</v>
      </c>
      <c r="AE68" s="8"/>
      <c r="AF68" s="85">
        <f t="shared" si="47"/>
        <v>8.7142857142856993</v>
      </c>
      <c r="AG68" s="85">
        <f t="shared" si="48"/>
        <v>33.446227999999998</v>
      </c>
      <c r="AH68" s="85">
        <f t="shared" si="49"/>
        <v>25.648766999999999</v>
      </c>
      <c r="AI68" s="85">
        <f t="shared" si="50"/>
        <v>8.7142857142856993</v>
      </c>
      <c r="AJ68" s="91">
        <f t="shared" si="26"/>
        <v>30.610367</v>
      </c>
      <c r="AK68" s="91">
        <f t="shared" si="27"/>
        <v>22.674858</v>
      </c>
      <c r="AL68" s="91">
        <f t="shared" si="28"/>
        <v>8.7142857142856993</v>
      </c>
      <c r="AM68" s="43">
        <f t="shared" si="29"/>
        <v>26.714894999999999</v>
      </c>
      <c r="AN68" s="91">
        <f t="shared" si="30"/>
        <v>18.620550000000001</v>
      </c>
      <c r="AO68" s="91">
        <f t="shared" si="31"/>
        <v>8.7142857142856993</v>
      </c>
      <c r="AP68" s="91">
        <f t="shared" si="32"/>
        <v>18.409651</v>
      </c>
      <c r="AQ68" s="91">
        <f t="shared" si="33"/>
        <v>9.5198316999999992</v>
      </c>
      <c r="AR68" s="91">
        <f t="shared" si="34"/>
        <v>8.7142857142856993</v>
      </c>
      <c r="AS68" s="91">
        <f t="shared" si="35"/>
        <v>3.0342251999999998</v>
      </c>
      <c r="AT68" s="85">
        <f t="shared" si="51"/>
        <v>-22.989968999999999</v>
      </c>
      <c r="AV68" s="85"/>
    </row>
    <row r="69" spans="2:48" x14ac:dyDescent="0.25">
      <c r="B69">
        <v>8346938775.5101995</v>
      </c>
      <c r="C69">
        <v>-18.035119999999999</v>
      </c>
      <c r="D69">
        <v>25.407259</v>
      </c>
      <c r="E69">
        <v>32.499645000000001</v>
      </c>
      <c r="F69">
        <v>-92.63588</v>
      </c>
      <c r="G69">
        <v>-7.0923866999999996</v>
      </c>
      <c r="H69" s="8"/>
      <c r="I69" s="85">
        <f t="shared" ref="I69:I100" si="52">B73/1000000000</f>
        <v>8.8367346938776006</v>
      </c>
      <c r="J69" s="85">
        <f t="shared" ref="J69:J100" si="53">E73</f>
        <v>30.892900000000001</v>
      </c>
      <c r="K69" s="85">
        <f t="shared" ref="K69:K100" si="54">D73</f>
        <v>23.678854000000001</v>
      </c>
      <c r="L69" s="85">
        <f t="shared" ref="L69:L100" si="55">B73/1000000000</f>
        <v>8.8367346938776006</v>
      </c>
      <c r="M69" s="91">
        <f t="shared" si="22"/>
        <v>27.462133000000001</v>
      </c>
      <c r="N69" s="85">
        <f t="shared" ref="N69:N100" si="56">D177+AV69</f>
        <v>19.842140000000001</v>
      </c>
      <c r="O69" s="85">
        <f t="shared" ref="O69:O100" si="57">B73/1000000000</f>
        <v>8.8367346938776006</v>
      </c>
      <c r="P69" s="91">
        <f t="shared" si="23"/>
        <v>23.690231000000001</v>
      </c>
      <c r="Q69" s="85">
        <f t="shared" ref="Q69:Q100" si="58">D281</f>
        <v>15.551577</v>
      </c>
      <c r="R69" s="85">
        <f t="shared" ref="R69:R100" si="59">B73/1000000000</f>
        <v>8.8367346938776006</v>
      </c>
      <c r="S69" s="91">
        <f t="shared" si="24"/>
        <v>18.598648000000001</v>
      </c>
      <c r="T69" s="85">
        <f t="shared" ref="T69:T100" si="60">D385</f>
        <v>9.0967026000000004</v>
      </c>
      <c r="U69" s="85">
        <f t="shared" ref="U69:U100" si="61">B73/1000000000</f>
        <v>8.8367346938776006</v>
      </c>
      <c r="V69" s="91">
        <f t="shared" si="25"/>
        <v>2.5231680999999999</v>
      </c>
      <c r="W69" s="85">
        <f t="shared" ref="W69:W100" si="62">D489</f>
        <v>-24.946021999999999</v>
      </c>
      <c r="Y69">
        <v>8346938775.5101995</v>
      </c>
      <c r="Z69">
        <v>-18.320070000000001</v>
      </c>
      <c r="AA69">
        <v>25.266296000000001</v>
      </c>
      <c r="AB69">
        <v>32.610957999999997</v>
      </c>
      <c r="AC69">
        <v>-93.977149999999995</v>
      </c>
      <c r="AD69">
        <v>-7.3446588999999998</v>
      </c>
      <c r="AE69" s="8"/>
      <c r="AF69" s="85">
        <f t="shared" ref="AF69:AF100" si="63">Y73/1000000000</f>
        <v>8.8367346938776006</v>
      </c>
      <c r="AG69" s="85">
        <f t="shared" ref="AG69:AG100" si="64">AB73</f>
        <v>33.907176999999997</v>
      </c>
      <c r="AH69" s="85">
        <f t="shared" ref="AH69:AH100" si="65">AA73</f>
        <v>26.039688000000002</v>
      </c>
      <c r="AI69" s="85">
        <f t="shared" ref="AI69:AI100" si="66">Y73/1000000000</f>
        <v>8.8367346938776006</v>
      </c>
      <c r="AJ69" s="91">
        <f t="shared" si="26"/>
        <v>30.764071999999999</v>
      </c>
      <c r="AK69" s="91">
        <f t="shared" si="27"/>
        <v>22.791027</v>
      </c>
      <c r="AL69" s="91">
        <f t="shared" si="28"/>
        <v>8.8367346938776006</v>
      </c>
      <c r="AM69" s="43">
        <f t="shared" si="29"/>
        <v>26.060537</v>
      </c>
      <c r="AN69" s="91">
        <f t="shared" si="30"/>
        <v>17.931374000000002</v>
      </c>
      <c r="AO69" s="91">
        <f t="shared" si="31"/>
        <v>8.8367346938776006</v>
      </c>
      <c r="AP69" s="91">
        <f t="shared" si="32"/>
        <v>17.947626</v>
      </c>
      <c r="AQ69" s="91">
        <f t="shared" si="33"/>
        <v>8.8990173000000006</v>
      </c>
      <c r="AR69" s="91">
        <f t="shared" si="34"/>
        <v>8.8367346938776006</v>
      </c>
      <c r="AS69" s="91">
        <f t="shared" si="35"/>
        <v>2.5231680999999999</v>
      </c>
      <c r="AT69" s="85">
        <f t="shared" ref="AT69:AT100" si="67">AA489</f>
        <v>-24.946021999999999</v>
      </c>
      <c r="AV69" s="85"/>
    </row>
    <row r="70" spans="2:48" x14ac:dyDescent="0.25">
      <c r="B70">
        <v>8469387755.1020002</v>
      </c>
      <c r="C70">
        <v>-18.156096999999999</v>
      </c>
      <c r="D70">
        <v>24.792149999999999</v>
      </c>
      <c r="E70">
        <v>31.875912</v>
      </c>
      <c r="F70">
        <v>-92.810326000000003</v>
      </c>
      <c r="G70">
        <v>-7.0837617000000002</v>
      </c>
      <c r="H70" s="8"/>
      <c r="I70" s="85">
        <f t="shared" si="52"/>
        <v>8.9591836734694006</v>
      </c>
      <c r="J70" s="85">
        <f t="shared" si="53"/>
        <v>30.871437</v>
      </c>
      <c r="K70" s="85">
        <f t="shared" si="54"/>
        <v>23.596661000000001</v>
      </c>
      <c r="L70" s="85">
        <f t="shared" si="55"/>
        <v>8.9591836734694006</v>
      </c>
      <c r="M70" s="91">
        <f t="shared" ref="M70:M103" si="68">C178</f>
        <v>27.743711000000001</v>
      </c>
      <c r="N70" s="85">
        <f t="shared" si="56"/>
        <v>20.049037999999999</v>
      </c>
      <c r="O70" s="85">
        <f t="shared" si="57"/>
        <v>8.9591836734694006</v>
      </c>
      <c r="P70" s="91">
        <f t="shared" ref="P70:P103" si="69">C282</f>
        <v>24.058385999999999</v>
      </c>
      <c r="Q70" s="85">
        <f t="shared" si="58"/>
        <v>15.825761</v>
      </c>
      <c r="R70" s="85">
        <f t="shared" si="59"/>
        <v>8.9591836734694006</v>
      </c>
      <c r="S70" s="91">
        <f t="shared" ref="S70:S103" si="70">C386</f>
        <v>18.179707000000001</v>
      </c>
      <c r="T70" s="85">
        <f t="shared" si="60"/>
        <v>8.4826850999999994</v>
      </c>
      <c r="U70" s="85">
        <f t="shared" si="61"/>
        <v>8.9591836734694006</v>
      </c>
      <c r="V70" s="91">
        <f t="shared" ref="V70:V103" si="71">C490</f>
        <v>2.4251223</v>
      </c>
      <c r="W70" s="85">
        <f t="shared" si="62"/>
        <v>-25.577337</v>
      </c>
      <c r="Y70">
        <v>8469387755.1020002</v>
      </c>
      <c r="Z70">
        <v>-18.572945000000001</v>
      </c>
      <c r="AA70">
        <v>25.126017000000001</v>
      </c>
      <c r="AB70">
        <v>32.625121999999998</v>
      </c>
      <c r="AC70">
        <v>-94.875243999999995</v>
      </c>
      <c r="AD70">
        <v>-7.4991025999999996</v>
      </c>
      <c r="AE70" s="8"/>
      <c r="AF70" s="85">
        <f t="shared" si="63"/>
        <v>8.9591836734694006</v>
      </c>
      <c r="AG70" s="85">
        <f t="shared" si="64"/>
        <v>34.539439999999999</v>
      </c>
      <c r="AH70" s="85">
        <f t="shared" si="65"/>
        <v>26.685381</v>
      </c>
      <c r="AI70" s="85">
        <f t="shared" si="66"/>
        <v>8.9591836734694006</v>
      </c>
      <c r="AJ70" s="91">
        <f t="shared" ref="AJ70:AJ103" si="72">Z178</f>
        <v>30.796707000000001</v>
      </c>
      <c r="AK70" s="91">
        <f t="shared" ref="AK70:AK103" si="73">AA178</f>
        <v>22.843057999999999</v>
      </c>
      <c r="AL70" s="91">
        <f t="shared" ref="AL70:AL103" si="74">Y74/1000000000</f>
        <v>8.9591836734694006</v>
      </c>
      <c r="AM70" s="43">
        <f t="shared" ref="AM70:AM103" si="75">Z282</f>
        <v>25.997416999999999</v>
      </c>
      <c r="AN70" s="91">
        <f t="shared" ref="AN70:AN103" si="76">AA282</f>
        <v>17.859414999999998</v>
      </c>
      <c r="AO70" s="91">
        <f t="shared" ref="AO70:AO103" si="77">Y74/1000000000</f>
        <v>8.9591836734694006</v>
      </c>
      <c r="AP70" s="91">
        <f t="shared" ref="AP70:AP103" si="78">Z386</f>
        <v>17.811309999999999</v>
      </c>
      <c r="AQ70" s="91">
        <f t="shared" ref="AQ70:AQ103" si="79">AA386</f>
        <v>8.6313305000000007</v>
      </c>
      <c r="AR70" s="91">
        <f t="shared" ref="AR70:AR103" si="80">Y74/1000000000</f>
        <v>8.9591836734694006</v>
      </c>
      <c r="AS70" s="91">
        <f t="shared" ref="AS70:AS103" si="81">Z490</f>
        <v>2.4251223</v>
      </c>
      <c r="AT70" s="85">
        <f t="shared" si="67"/>
        <v>-25.577337</v>
      </c>
      <c r="AV70" s="85"/>
    </row>
    <row r="71" spans="2:48" x14ac:dyDescent="0.25">
      <c r="B71">
        <v>8591836734.6938992</v>
      </c>
      <c r="C71">
        <v>-18.016400999999998</v>
      </c>
      <c r="D71">
        <v>24.670197000000002</v>
      </c>
      <c r="E71">
        <v>31.799768</v>
      </c>
      <c r="F71">
        <v>-89.929550000000006</v>
      </c>
      <c r="G71">
        <v>-7.1295723999999998</v>
      </c>
      <c r="H71" s="8"/>
      <c r="I71" s="85">
        <f t="shared" si="52"/>
        <v>9.0816326530611988</v>
      </c>
      <c r="J71" s="85">
        <f t="shared" si="53"/>
        <v>31.200434000000001</v>
      </c>
      <c r="K71" s="85">
        <f t="shared" si="54"/>
        <v>23.880269999999999</v>
      </c>
      <c r="L71" s="85">
        <f t="shared" si="55"/>
        <v>9.0816326530611988</v>
      </c>
      <c r="M71" s="91">
        <f t="shared" si="68"/>
        <v>27.978152999999999</v>
      </c>
      <c r="N71" s="85">
        <f t="shared" si="56"/>
        <v>20.246179999999999</v>
      </c>
      <c r="O71" s="85">
        <f t="shared" si="57"/>
        <v>9.0816326530611988</v>
      </c>
      <c r="P71" s="91">
        <f t="shared" si="69"/>
        <v>24.598504999999999</v>
      </c>
      <c r="Q71" s="85">
        <f t="shared" si="58"/>
        <v>16.339545999999999</v>
      </c>
      <c r="R71" s="85">
        <f t="shared" si="59"/>
        <v>9.0816326530611988</v>
      </c>
      <c r="S71" s="91">
        <f t="shared" si="70"/>
        <v>17.735239</v>
      </c>
      <c r="T71" s="85">
        <f t="shared" si="60"/>
        <v>7.9712275999999997</v>
      </c>
      <c r="U71" s="85">
        <f t="shared" si="61"/>
        <v>9.0816326530611988</v>
      </c>
      <c r="V71" s="91">
        <f t="shared" si="71"/>
        <v>2.3534193000000001</v>
      </c>
      <c r="W71" s="85">
        <f t="shared" si="62"/>
        <v>-25.715350999999998</v>
      </c>
      <c r="Y71">
        <v>8591836734.6938992</v>
      </c>
      <c r="Z71">
        <v>-18.580590999999998</v>
      </c>
      <c r="AA71">
        <v>24.948097000000001</v>
      </c>
      <c r="AB71">
        <v>32.630085000000001</v>
      </c>
      <c r="AC71">
        <v>-92.324523999999997</v>
      </c>
      <c r="AD71">
        <v>-7.6819882000000002</v>
      </c>
      <c r="AE71" s="8"/>
      <c r="AF71" s="85">
        <f t="shared" si="63"/>
        <v>9.0816326530611988</v>
      </c>
      <c r="AG71" s="85">
        <f t="shared" si="64"/>
        <v>33.263660000000002</v>
      </c>
      <c r="AH71" s="85">
        <f t="shared" si="65"/>
        <v>25.510370000000002</v>
      </c>
      <c r="AI71" s="85">
        <f t="shared" si="66"/>
        <v>9.0816326530611988</v>
      </c>
      <c r="AJ71" s="91">
        <f t="shared" si="72"/>
        <v>30.330112</v>
      </c>
      <c r="AK71" s="91">
        <f t="shared" si="73"/>
        <v>22.47316</v>
      </c>
      <c r="AL71" s="91">
        <f t="shared" si="74"/>
        <v>9.0816326530611988</v>
      </c>
      <c r="AM71" s="43">
        <f t="shared" si="75"/>
        <v>26.302883000000001</v>
      </c>
      <c r="AN71" s="91">
        <f t="shared" si="76"/>
        <v>18.217290999999999</v>
      </c>
      <c r="AO71" s="91">
        <f t="shared" si="77"/>
        <v>9.0816326530611988</v>
      </c>
      <c r="AP71" s="91">
        <f t="shared" si="78"/>
        <v>17.952835</v>
      </c>
      <c r="AQ71" s="91">
        <f t="shared" si="79"/>
        <v>8.7442074000000005</v>
      </c>
      <c r="AR71" s="91">
        <f t="shared" si="80"/>
        <v>9.0816326530611988</v>
      </c>
      <c r="AS71" s="91">
        <f t="shared" si="81"/>
        <v>2.3534193000000001</v>
      </c>
      <c r="AT71" s="85">
        <f t="shared" si="67"/>
        <v>-25.715350999999998</v>
      </c>
      <c r="AV71" s="85"/>
    </row>
    <row r="72" spans="2:48" x14ac:dyDescent="0.25">
      <c r="B72">
        <v>8714285714.2856998</v>
      </c>
      <c r="C72">
        <v>-18.237566000000001</v>
      </c>
      <c r="D72">
        <v>23.856815000000001</v>
      </c>
      <c r="E72">
        <v>31.007389</v>
      </c>
      <c r="F72">
        <v>-92.511489999999995</v>
      </c>
      <c r="G72">
        <v>-7.1505736999999998</v>
      </c>
      <c r="H72" s="8"/>
      <c r="I72" s="85">
        <f t="shared" si="52"/>
        <v>9.2040816326530983</v>
      </c>
      <c r="J72" s="85">
        <f t="shared" si="53"/>
        <v>31.413709999999998</v>
      </c>
      <c r="K72" s="85">
        <f t="shared" si="54"/>
        <v>24.094065000000001</v>
      </c>
      <c r="L72" s="85">
        <f t="shared" si="55"/>
        <v>9.2040816326530983</v>
      </c>
      <c r="M72" s="91">
        <f t="shared" si="68"/>
        <v>28.48</v>
      </c>
      <c r="N72" s="85">
        <f t="shared" si="56"/>
        <v>20.770906</v>
      </c>
      <c r="O72" s="85">
        <f t="shared" si="57"/>
        <v>9.2040816326530983</v>
      </c>
      <c r="P72" s="91">
        <f t="shared" si="69"/>
        <v>25.100701999999998</v>
      </c>
      <c r="Q72" s="85">
        <f t="shared" si="58"/>
        <v>16.893243999999999</v>
      </c>
      <c r="R72" s="85">
        <f t="shared" si="59"/>
        <v>9.2040816326530983</v>
      </c>
      <c r="S72" s="91">
        <f t="shared" si="70"/>
        <v>17.353224000000001</v>
      </c>
      <c r="T72" s="85">
        <f t="shared" si="60"/>
        <v>7.6441660000000002</v>
      </c>
      <c r="U72" s="85">
        <f t="shared" si="61"/>
        <v>9.2040816326530983</v>
      </c>
      <c r="V72" s="91">
        <f t="shared" si="71"/>
        <v>1.73207</v>
      </c>
      <c r="W72" s="85">
        <f t="shared" si="62"/>
        <v>-27.793393999999999</v>
      </c>
      <c r="Y72">
        <v>8714285714.2856998</v>
      </c>
      <c r="Z72">
        <v>-18.931768000000002</v>
      </c>
      <c r="AA72">
        <v>25.648766999999999</v>
      </c>
      <c r="AB72">
        <v>33.446227999999998</v>
      </c>
      <c r="AC72">
        <v>-94.744727999999995</v>
      </c>
      <c r="AD72">
        <v>-7.7974606</v>
      </c>
      <c r="AE72" s="8"/>
      <c r="AF72" s="85">
        <f t="shared" si="63"/>
        <v>9.2040816326530983</v>
      </c>
      <c r="AG72" s="85">
        <f t="shared" si="64"/>
        <v>32.454872000000002</v>
      </c>
      <c r="AH72" s="85">
        <f t="shared" si="65"/>
        <v>24.875401</v>
      </c>
      <c r="AI72" s="85">
        <f t="shared" si="66"/>
        <v>9.2040816326530983</v>
      </c>
      <c r="AJ72" s="91">
        <f t="shared" si="72"/>
        <v>29.723759000000001</v>
      </c>
      <c r="AK72" s="91">
        <f t="shared" si="73"/>
        <v>22.016380000000002</v>
      </c>
      <c r="AL72" s="91">
        <f t="shared" si="74"/>
        <v>9.2040816326530983</v>
      </c>
      <c r="AM72" s="43">
        <f t="shared" si="75"/>
        <v>26.594712999999999</v>
      </c>
      <c r="AN72" s="91">
        <f t="shared" si="76"/>
        <v>18.601752999999999</v>
      </c>
      <c r="AO72" s="91">
        <f t="shared" si="77"/>
        <v>9.2040816326530983</v>
      </c>
      <c r="AP72" s="91">
        <f t="shared" si="78"/>
        <v>18.280965999999999</v>
      </c>
      <c r="AQ72" s="91">
        <f t="shared" si="79"/>
        <v>9.1051731</v>
      </c>
      <c r="AR72" s="91">
        <f t="shared" si="80"/>
        <v>9.2040816326530983</v>
      </c>
      <c r="AS72" s="91">
        <f t="shared" si="81"/>
        <v>1.73207</v>
      </c>
      <c r="AT72" s="85">
        <f t="shared" si="67"/>
        <v>-27.793393999999999</v>
      </c>
      <c r="AV72" s="85"/>
    </row>
    <row r="73" spans="2:48" x14ac:dyDescent="0.25">
      <c r="B73">
        <v>8836734693.8775997</v>
      </c>
      <c r="C73">
        <v>-18.297893999999999</v>
      </c>
      <c r="D73">
        <v>23.678854000000001</v>
      </c>
      <c r="E73">
        <v>30.892900000000001</v>
      </c>
      <c r="F73">
        <v>-88.355430999999996</v>
      </c>
      <c r="G73">
        <v>-7.2140469999999999</v>
      </c>
      <c r="H73" s="8"/>
      <c r="I73" s="85">
        <f t="shared" si="52"/>
        <v>9.3265306122449001</v>
      </c>
      <c r="J73" s="85">
        <f t="shared" si="53"/>
        <v>31.317011000000001</v>
      </c>
      <c r="K73" s="85">
        <f t="shared" si="54"/>
        <v>24.066706</v>
      </c>
      <c r="L73" s="85">
        <f t="shared" si="55"/>
        <v>9.3265306122449001</v>
      </c>
      <c r="M73" s="91">
        <f t="shared" si="68"/>
        <v>28.514305</v>
      </c>
      <c r="N73" s="85">
        <f t="shared" si="56"/>
        <v>20.904834999999999</v>
      </c>
      <c r="O73" s="85">
        <f t="shared" si="57"/>
        <v>9.3265306122449001</v>
      </c>
      <c r="P73" s="91">
        <f t="shared" si="69"/>
        <v>25.246777000000002</v>
      </c>
      <c r="Q73" s="85">
        <f t="shared" si="58"/>
        <v>17.188641000000001</v>
      </c>
      <c r="R73" s="85">
        <f t="shared" si="59"/>
        <v>9.3265306122449001</v>
      </c>
      <c r="S73" s="91">
        <f t="shared" si="70"/>
        <v>17.160608</v>
      </c>
      <c r="T73" s="85">
        <f t="shared" si="60"/>
        <v>7.6539073000000002</v>
      </c>
      <c r="U73" s="85">
        <f t="shared" si="61"/>
        <v>9.3265306122449001</v>
      </c>
      <c r="V73" s="91">
        <f t="shared" si="71"/>
        <v>2.0214698000000002</v>
      </c>
      <c r="W73" s="85">
        <f t="shared" si="62"/>
        <v>-26.12405</v>
      </c>
      <c r="Y73">
        <v>8836734693.8775997</v>
      </c>
      <c r="Z73">
        <v>-18.995501999999998</v>
      </c>
      <c r="AA73">
        <v>26.039688000000002</v>
      </c>
      <c r="AB73">
        <v>33.907176999999997</v>
      </c>
      <c r="AC73">
        <v>-100.34694</v>
      </c>
      <c r="AD73">
        <v>-7.8674888999999997</v>
      </c>
      <c r="AE73" s="8"/>
      <c r="AF73" s="85">
        <f t="shared" si="63"/>
        <v>9.3265306122449001</v>
      </c>
      <c r="AG73" s="85">
        <f t="shared" si="64"/>
        <v>30.957829</v>
      </c>
      <c r="AH73" s="85">
        <f t="shared" si="65"/>
        <v>23.609558</v>
      </c>
      <c r="AI73" s="85">
        <f t="shared" si="66"/>
        <v>9.3265306122449001</v>
      </c>
      <c r="AJ73" s="91">
        <f t="shared" si="72"/>
        <v>29.241181999999998</v>
      </c>
      <c r="AK73" s="91">
        <f t="shared" si="73"/>
        <v>21.729244000000001</v>
      </c>
      <c r="AL73" s="91">
        <f t="shared" si="74"/>
        <v>9.3265306122449001</v>
      </c>
      <c r="AM73" s="43">
        <f t="shared" si="75"/>
        <v>26.678557999999999</v>
      </c>
      <c r="AN73" s="91">
        <f t="shared" si="76"/>
        <v>18.836645000000001</v>
      </c>
      <c r="AO73" s="91">
        <f t="shared" si="77"/>
        <v>9.3265306122449001</v>
      </c>
      <c r="AP73" s="91">
        <f t="shared" si="78"/>
        <v>18.661161</v>
      </c>
      <c r="AQ73" s="91">
        <f t="shared" si="79"/>
        <v>9.6085633999999995</v>
      </c>
      <c r="AR73" s="91">
        <f t="shared" si="80"/>
        <v>9.3265306122449001</v>
      </c>
      <c r="AS73" s="91">
        <f t="shared" si="81"/>
        <v>2.0214698000000002</v>
      </c>
      <c r="AT73" s="85">
        <f t="shared" si="67"/>
        <v>-26.12405</v>
      </c>
      <c r="AV73" s="85"/>
    </row>
    <row r="74" spans="2:48" x14ac:dyDescent="0.25">
      <c r="B74">
        <v>8959183673.4694004</v>
      </c>
      <c r="C74">
        <v>-18.226628999999999</v>
      </c>
      <c r="D74">
        <v>23.596661000000001</v>
      </c>
      <c r="E74">
        <v>30.871437</v>
      </c>
      <c r="F74">
        <v>-89.492469999999997</v>
      </c>
      <c r="G74">
        <v>-7.274775</v>
      </c>
      <c r="H74" s="8"/>
      <c r="I74" s="85">
        <f t="shared" si="52"/>
        <v>9.4489795918367001</v>
      </c>
      <c r="J74" s="85">
        <f t="shared" si="53"/>
        <v>31.438385</v>
      </c>
      <c r="K74" s="85">
        <f t="shared" si="54"/>
        <v>24.230274000000001</v>
      </c>
      <c r="L74" s="85">
        <f t="shared" si="55"/>
        <v>9.4489795918367001</v>
      </c>
      <c r="M74" s="91">
        <f t="shared" si="68"/>
        <v>28.665279000000002</v>
      </c>
      <c r="N74" s="85">
        <f t="shared" si="56"/>
        <v>21.119679999999999</v>
      </c>
      <c r="O74" s="85">
        <f t="shared" si="57"/>
        <v>9.4489795918367001</v>
      </c>
      <c r="P74" s="91">
        <f t="shared" si="69"/>
        <v>25.216707</v>
      </c>
      <c r="Q74" s="85">
        <f t="shared" si="58"/>
        <v>17.266722000000001</v>
      </c>
      <c r="R74" s="85">
        <f t="shared" si="59"/>
        <v>9.4489795918367001</v>
      </c>
      <c r="S74" s="91">
        <f t="shared" si="70"/>
        <v>17.256432</v>
      </c>
      <c r="T74" s="85">
        <f t="shared" si="60"/>
        <v>7.9075356000000001</v>
      </c>
      <c r="U74" s="85">
        <f t="shared" si="61"/>
        <v>9.4489795918367001</v>
      </c>
      <c r="V74" s="91">
        <f t="shared" si="71"/>
        <v>1.4897087</v>
      </c>
      <c r="W74" s="85">
        <f t="shared" si="62"/>
        <v>-28.016283000000001</v>
      </c>
      <c r="Y74">
        <v>8959183673.4694004</v>
      </c>
      <c r="Z74">
        <v>-18.809678999999999</v>
      </c>
      <c r="AA74">
        <v>26.685381</v>
      </c>
      <c r="AB74">
        <v>34.539439999999999</v>
      </c>
      <c r="AC74">
        <v>-95.357315</v>
      </c>
      <c r="AD74">
        <v>-7.8540592</v>
      </c>
      <c r="AE74" s="8"/>
      <c r="AF74" s="85">
        <f t="shared" si="63"/>
        <v>9.4489795918367001</v>
      </c>
      <c r="AG74" s="85">
        <f t="shared" si="64"/>
        <v>30.703835999999999</v>
      </c>
      <c r="AH74" s="85">
        <f t="shared" si="65"/>
        <v>23.495356000000001</v>
      </c>
      <c r="AI74" s="85">
        <f t="shared" si="66"/>
        <v>9.4489795918367001</v>
      </c>
      <c r="AJ74" s="91">
        <f t="shared" si="72"/>
        <v>29.168168999999999</v>
      </c>
      <c r="AK74" s="91">
        <f t="shared" si="73"/>
        <v>21.75386</v>
      </c>
      <c r="AL74" s="91">
        <f t="shared" si="74"/>
        <v>9.4489795918367001</v>
      </c>
      <c r="AM74" s="43">
        <f t="shared" si="75"/>
        <v>26.407212999999999</v>
      </c>
      <c r="AN74" s="91">
        <f t="shared" si="76"/>
        <v>18.626698999999999</v>
      </c>
      <c r="AO74" s="91">
        <f t="shared" si="77"/>
        <v>9.4489795918367001</v>
      </c>
      <c r="AP74" s="91">
        <f t="shared" si="78"/>
        <v>19.137293</v>
      </c>
      <c r="AQ74" s="91">
        <f t="shared" si="79"/>
        <v>10.115354</v>
      </c>
      <c r="AR74" s="91">
        <f t="shared" si="80"/>
        <v>9.4489795918367001</v>
      </c>
      <c r="AS74" s="91">
        <f t="shared" si="81"/>
        <v>1.4897087</v>
      </c>
      <c r="AT74" s="85">
        <f t="shared" si="67"/>
        <v>-28.016283000000001</v>
      </c>
      <c r="AV74" s="85"/>
    </row>
    <row r="75" spans="2:48" x14ac:dyDescent="0.25">
      <c r="B75">
        <v>9081632653.0611992</v>
      </c>
      <c r="C75">
        <v>-18.331748999999999</v>
      </c>
      <c r="D75">
        <v>23.880269999999999</v>
      </c>
      <c r="E75">
        <v>31.200434000000001</v>
      </c>
      <c r="F75">
        <v>-92.300880000000006</v>
      </c>
      <c r="G75">
        <v>-7.3201628000000003</v>
      </c>
      <c r="H75" s="8"/>
      <c r="I75" s="85">
        <f t="shared" si="52"/>
        <v>9.5714285714285996</v>
      </c>
      <c r="J75" s="85">
        <f t="shared" si="53"/>
        <v>31.676974999999999</v>
      </c>
      <c r="K75" s="85">
        <f t="shared" si="54"/>
        <v>24.414069999999999</v>
      </c>
      <c r="L75" s="85">
        <f t="shared" si="55"/>
        <v>9.5714285714285996</v>
      </c>
      <c r="M75" s="91">
        <f t="shared" si="68"/>
        <v>28.378838999999999</v>
      </c>
      <c r="N75" s="85">
        <f t="shared" si="56"/>
        <v>20.793116000000001</v>
      </c>
      <c r="O75" s="85">
        <f t="shared" si="57"/>
        <v>9.5714285714285996</v>
      </c>
      <c r="P75" s="91">
        <f t="shared" si="69"/>
        <v>25.335160999999999</v>
      </c>
      <c r="Q75" s="85">
        <f t="shared" si="58"/>
        <v>17.377132</v>
      </c>
      <c r="R75" s="85">
        <f t="shared" si="59"/>
        <v>9.5714285714285996</v>
      </c>
      <c r="S75" s="91">
        <f t="shared" si="70"/>
        <v>17.504753000000001</v>
      </c>
      <c r="T75" s="85">
        <f t="shared" si="60"/>
        <v>8.1836205</v>
      </c>
      <c r="U75" s="85">
        <f t="shared" si="61"/>
        <v>9.5714285714285996</v>
      </c>
      <c r="V75" s="91">
        <f t="shared" si="71"/>
        <v>1.9749806999999999</v>
      </c>
      <c r="W75" s="85">
        <f t="shared" si="62"/>
        <v>-26.147026</v>
      </c>
      <c r="Y75">
        <v>9081632653.0611992</v>
      </c>
      <c r="Z75">
        <v>-18.790486999999999</v>
      </c>
      <c r="AA75">
        <v>25.510370000000002</v>
      </c>
      <c r="AB75">
        <v>33.263660000000002</v>
      </c>
      <c r="AC75">
        <v>-98.195037999999997</v>
      </c>
      <c r="AD75">
        <v>-7.7532915999999998</v>
      </c>
      <c r="AE75" s="8"/>
      <c r="AF75" s="85">
        <f t="shared" si="63"/>
        <v>9.5714285714285996</v>
      </c>
      <c r="AG75" s="85">
        <f t="shared" si="64"/>
        <v>30.985061999999999</v>
      </c>
      <c r="AH75" s="85">
        <f t="shared" si="65"/>
        <v>23.746428000000002</v>
      </c>
      <c r="AI75" s="85">
        <f t="shared" si="66"/>
        <v>9.5714285714285996</v>
      </c>
      <c r="AJ75" s="91">
        <f t="shared" si="72"/>
        <v>28.801855</v>
      </c>
      <c r="AK75" s="91">
        <f t="shared" si="73"/>
        <v>21.329505999999999</v>
      </c>
      <c r="AL75" s="91">
        <f t="shared" si="74"/>
        <v>9.5714285714285996</v>
      </c>
      <c r="AM75" s="43">
        <f t="shared" si="75"/>
        <v>26.164840999999999</v>
      </c>
      <c r="AN75" s="91">
        <f t="shared" si="76"/>
        <v>18.295991999999998</v>
      </c>
      <c r="AO75" s="91">
        <f t="shared" si="77"/>
        <v>9.5714285714285996</v>
      </c>
      <c r="AP75" s="91">
        <f t="shared" si="78"/>
        <v>19.634922</v>
      </c>
      <c r="AQ75" s="91">
        <f t="shared" si="79"/>
        <v>10.495266000000001</v>
      </c>
      <c r="AR75" s="91">
        <f t="shared" si="80"/>
        <v>9.5714285714285996</v>
      </c>
      <c r="AS75" s="91">
        <f t="shared" si="81"/>
        <v>1.9749806999999999</v>
      </c>
      <c r="AT75" s="85">
        <f t="shared" si="67"/>
        <v>-26.147026</v>
      </c>
      <c r="AV75" s="85"/>
    </row>
    <row r="76" spans="2:48" x14ac:dyDescent="0.25">
      <c r="B76">
        <v>9204081632.6530991</v>
      </c>
      <c r="C76">
        <v>-18.398938999999999</v>
      </c>
      <c r="D76">
        <v>24.094065000000001</v>
      </c>
      <c r="E76">
        <v>31.413709999999998</v>
      </c>
      <c r="F76">
        <v>-90.360221999999993</v>
      </c>
      <c r="G76">
        <v>-7.3196434999999997</v>
      </c>
      <c r="H76" s="8"/>
      <c r="I76" s="85">
        <f t="shared" si="52"/>
        <v>9.6938775510203996</v>
      </c>
      <c r="J76" s="85">
        <f t="shared" si="53"/>
        <v>31.744147999999999</v>
      </c>
      <c r="K76" s="85">
        <f t="shared" si="54"/>
        <v>24.444925000000001</v>
      </c>
      <c r="L76" s="85">
        <f t="shared" si="55"/>
        <v>9.6938775510203996</v>
      </c>
      <c r="M76" s="91">
        <f t="shared" si="68"/>
        <v>28.096692999999998</v>
      </c>
      <c r="N76" s="85">
        <f t="shared" si="56"/>
        <v>20.488786999999999</v>
      </c>
      <c r="O76" s="85">
        <f t="shared" si="57"/>
        <v>9.6938775510203996</v>
      </c>
      <c r="P76" s="91">
        <f t="shared" si="69"/>
        <v>25.588873</v>
      </c>
      <c r="Q76" s="85">
        <f t="shared" si="58"/>
        <v>17.628685000000001</v>
      </c>
      <c r="R76" s="85">
        <f t="shared" si="59"/>
        <v>9.6938775510203996</v>
      </c>
      <c r="S76" s="91">
        <f t="shared" si="70"/>
        <v>17.625571999999998</v>
      </c>
      <c r="T76" s="85">
        <f t="shared" si="60"/>
        <v>8.3036660999999992</v>
      </c>
      <c r="U76" s="85">
        <f t="shared" si="61"/>
        <v>9.6938775510203996</v>
      </c>
      <c r="V76" s="91">
        <f t="shared" si="71"/>
        <v>1.4451753000000001</v>
      </c>
      <c r="W76" s="85">
        <f t="shared" si="62"/>
        <v>-28.341681999999999</v>
      </c>
      <c r="Y76">
        <v>9204081632.6530991</v>
      </c>
      <c r="Z76">
        <v>-18.641321000000001</v>
      </c>
      <c r="AA76">
        <v>24.875401</v>
      </c>
      <c r="AB76">
        <v>32.454872000000002</v>
      </c>
      <c r="AC76">
        <v>-92.234336999999996</v>
      </c>
      <c r="AD76">
        <v>-7.5794715999999998</v>
      </c>
      <c r="AE76" s="8"/>
      <c r="AF76" s="85">
        <f t="shared" si="63"/>
        <v>9.6938775510203996</v>
      </c>
      <c r="AG76" s="85">
        <f t="shared" si="64"/>
        <v>31.145506000000001</v>
      </c>
      <c r="AH76" s="85">
        <f t="shared" si="65"/>
        <v>23.855801</v>
      </c>
      <c r="AI76" s="85">
        <f t="shared" si="66"/>
        <v>9.6938775510203996</v>
      </c>
      <c r="AJ76" s="91">
        <f t="shared" si="72"/>
        <v>27.882002</v>
      </c>
      <c r="AK76" s="91">
        <f t="shared" si="73"/>
        <v>20.351486000000001</v>
      </c>
      <c r="AL76" s="91">
        <f t="shared" si="74"/>
        <v>9.6938775510203996</v>
      </c>
      <c r="AM76" s="43">
        <f t="shared" si="75"/>
        <v>25.928864000000001</v>
      </c>
      <c r="AN76" s="91">
        <f t="shared" si="76"/>
        <v>17.983791</v>
      </c>
      <c r="AO76" s="91">
        <f t="shared" si="77"/>
        <v>9.6938775510203996</v>
      </c>
      <c r="AP76" s="91">
        <f t="shared" si="78"/>
        <v>19.917943999999999</v>
      </c>
      <c r="AQ76" s="91">
        <f t="shared" si="79"/>
        <v>10.66633</v>
      </c>
      <c r="AR76" s="91">
        <f t="shared" si="80"/>
        <v>9.6938775510203996</v>
      </c>
      <c r="AS76" s="91">
        <f t="shared" si="81"/>
        <v>1.4451753000000001</v>
      </c>
      <c r="AT76" s="85">
        <f t="shared" si="67"/>
        <v>-28.341681999999999</v>
      </c>
      <c r="AV76" s="85"/>
    </row>
    <row r="77" spans="2:48" x14ac:dyDescent="0.25">
      <c r="B77">
        <v>9326530612.2448997</v>
      </c>
      <c r="C77">
        <v>-18.259181999999999</v>
      </c>
      <c r="D77">
        <v>24.066706</v>
      </c>
      <c r="E77">
        <v>31.317011000000001</v>
      </c>
      <c r="F77">
        <v>-90.872901999999996</v>
      </c>
      <c r="G77">
        <v>-7.2503042000000004</v>
      </c>
      <c r="H77" s="8"/>
      <c r="I77" s="85">
        <f t="shared" si="52"/>
        <v>9.8163265306121996</v>
      </c>
      <c r="J77" s="85">
        <f t="shared" si="53"/>
        <v>31.539942</v>
      </c>
      <c r="K77" s="85">
        <f t="shared" si="54"/>
        <v>24.230556</v>
      </c>
      <c r="L77" s="85">
        <f t="shared" si="55"/>
        <v>9.8163265306121996</v>
      </c>
      <c r="M77" s="91">
        <f t="shared" si="68"/>
        <v>27.691475000000001</v>
      </c>
      <c r="N77" s="85">
        <f t="shared" si="56"/>
        <v>20.080807</v>
      </c>
      <c r="O77" s="85">
        <f t="shared" si="57"/>
        <v>9.8163265306121996</v>
      </c>
      <c r="P77" s="91">
        <f t="shared" si="69"/>
        <v>25.859279999999998</v>
      </c>
      <c r="Q77" s="85">
        <f t="shared" si="58"/>
        <v>17.905802000000001</v>
      </c>
      <c r="R77" s="85">
        <f t="shared" si="59"/>
        <v>9.8163265306121996</v>
      </c>
      <c r="S77" s="91">
        <f t="shared" si="70"/>
        <v>17.583649000000001</v>
      </c>
      <c r="T77" s="85">
        <f t="shared" si="60"/>
        <v>8.2200842000000005</v>
      </c>
      <c r="U77" s="85">
        <f t="shared" si="61"/>
        <v>9.8163265306121996</v>
      </c>
      <c r="V77" s="91">
        <f t="shared" si="71"/>
        <v>1.9967127</v>
      </c>
      <c r="W77" s="85">
        <f t="shared" si="62"/>
        <v>-26.154084999999998</v>
      </c>
      <c r="Y77">
        <v>9326530612.2448997</v>
      </c>
      <c r="Z77">
        <v>-18.318764000000002</v>
      </c>
      <c r="AA77">
        <v>23.609558</v>
      </c>
      <c r="AB77">
        <v>30.957829</v>
      </c>
      <c r="AC77">
        <v>-90.074744999999993</v>
      </c>
      <c r="AD77">
        <v>-7.3482694999999998</v>
      </c>
      <c r="AE77" s="8"/>
      <c r="AF77" s="85">
        <f t="shared" si="63"/>
        <v>9.8163265306121996</v>
      </c>
      <c r="AG77" s="85">
        <f t="shared" si="64"/>
        <v>30.891672</v>
      </c>
      <c r="AH77" s="85">
        <f t="shared" si="65"/>
        <v>23.564399999999999</v>
      </c>
      <c r="AI77" s="85">
        <f t="shared" si="66"/>
        <v>9.8163265306121996</v>
      </c>
      <c r="AJ77" s="91">
        <f t="shared" si="72"/>
        <v>27.216173000000001</v>
      </c>
      <c r="AK77" s="91">
        <f t="shared" si="73"/>
        <v>19.654522</v>
      </c>
      <c r="AL77" s="91">
        <f t="shared" si="74"/>
        <v>9.8163265306121996</v>
      </c>
      <c r="AM77" s="43">
        <f t="shared" si="75"/>
        <v>25.854361999999998</v>
      </c>
      <c r="AN77" s="91">
        <f t="shared" si="76"/>
        <v>17.870722000000001</v>
      </c>
      <c r="AO77" s="91">
        <f t="shared" si="77"/>
        <v>9.8163265306121996</v>
      </c>
      <c r="AP77" s="91">
        <f t="shared" si="78"/>
        <v>19.880054000000001</v>
      </c>
      <c r="AQ77" s="91">
        <f t="shared" si="79"/>
        <v>10.525957</v>
      </c>
      <c r="AR77" s="91">
        <f t="shared" si="80"/>
        <v>9.8163265306121996</v>
      </c>
      <c r="AS77" s="91">
        <f t="shared" si="81"/>
        <v>1.9967127</v>
      </c>
      <c r="AT77" s="85">
        <f t="shared" si="67"/>
        <v>-26.154084999999998</v>
      </c>
      <c r="AV77" s="85"/>
    </row>
    <row r="78" spans="2:48" x14ac:dyDescent="0.25">
      <c r="B78">
        <v>9448979591.8367004</v>
      </c>
      <c r="C78">
        <v>-18.110534999999999</v>
      </c>
      <c r="D78">
        <v>24.230274000000001</v>
      </c>
      <c r="E78">
        <v>31.438385</v>
      </c>
      <c r="F78">
        <v>-91.473090999999997</v>
      </c>
      <c r="G78">
        <v>-7.2081093999999997</v>
      </c>
      <c r="H78" s="8"/>
      <c r="I78" s="85">
        <f t="shared" si="52"/>
        <v>9.9387755102040991</v>
      </c>
      <c r="J78" s="85">
        <f t="shared" si="53"/>
        <v>31.075610999999999</v>
      </c>
      <c r="K78" s="85">
        <f t="shared" si="54"/>
        <v>23.724995</v>
      </c>
      <c r="L78" s="85">
        <f t="shared" si="55"/>
        <v>9.9387755102040991</v>
      </c>
      <c r="M78" s="91">
        <f t="shared" si="68"/>
        <v>27.648026000000002</v>
      </c>
      <c r="N78" s="85">
        <f t="shared" si="56"/>
        <v>19.993763000000001</v>
      </c>
      <c r="O78" s="85">
        <f t="shared" si="57"/>
        <v>9.9387755102040991</v>
      </c>
      <c r="P78" s="91">
        <f t="shared" si="69"/>
        <v>26.083441000000001</v>
      </c>
      <c r="Q78" s="85">
        <f t="shared" si="58"/>
        <v>18.090122000000001</v>
      </c>
      <c r="R78" s="85">
        <f t="shared" si="59"/>
        <v>9.9387755102040991</v>
      </c>
      <c r="S78" s="91">
        <f t="shared" si="70"/>
        <v>17.468824000000001</v>
      </c>
      <c r="T78" s="85">
        <f t="shared" si="60"/>
        <v>7.9641843000000003</v>
      </c>
      <c r="U78" s="85">
        <f t="shared" si="61"/>
        <v>9.9387755102040991</v>
      </c>
      <c r="V78" s="91">
        <f t="shared" si="71"/>
        <v>1.8110326999999999</v>
      </c>
      <c r="W78" s="85">
        <f t="shared" si="62"/>
        <v>-27.265630999999999</v>
      </c>
      <c r="Y78">
        <v>9448979591.8367004</v>
      </c>
      <c r="Z78">
        <v>-18.120799999999999</v>
      </c>
      <c r="AA78">
        <v>23.495356000000001</v>
      </c>
      <c r="AB78">
        <v>30.703835999999999</v>
      </c>
      <c r="AC78">
        <v>-88.590919</v>
      </c>
      <c r="AD78">
        <v>-7.2084793999999999</v>
      </c>
      <c r="AE78" s="8"/>
      <c r="AF78" s="85">
        <f t="shared" si="63"/>
        <v>9.9387755102040991</v>
      </c>
      <c r="AG78" s="85">
        <f t="shared" si="64"/>
        <v>30.902334</v>
      </c>
      <c r="AH78" s="85">
        <f t="shared" si="65"/>
        <v>23.485958</v>
      </c>
      <c r="AI78" s="85">
        <f t="shared" si="66"/>
        <v>9.9387755102040991</v>
      </c>
      <c r="AJ78" s="91">
        <f t="shared" si="72"/>
        <v>27.327325999999999</v>
      </c>
      <c r="AK78" s="91">
        <f t="shared" si="73"/>
        <v>19.687681000000001</v>
      </c>
      <c r="AL78" s="91">
        <f t="shared" si="74"/>
        <v>9.9387755102040991</v>
      </c>
      <c r="AM78" s="43">
        <f t="shared" si="75"/>
        <v>25.854911999999999</v>
      </c>
      <c r="AN78" s="91">
        <f t="shared" si="76"/>
        <v>17.799537999999998</v>
      </c>
      <c r="AO78" s="91">
        <f t="shared" si="77"/>
        <v>9.9387755102040991</v>
      </c>
      <c r="AP78" s="91">
        <f t="shared" si="78"/>
        <v>19.760656000000001</v>
      </c>
      <c r="AQ78" s="91">
        <f t="shared" si="79"/>
        <v>10.228827000000001</v>
      </c>
      <c r="AR78" s="91">
        <f t="shared" si="80"/>
        <v>9.9387755102040991</v>
      </c>
      <c r="AS78" s="91">
        <f t="shared" si="81"/>
        <v>1.8110326999999999</v>
      </c>
      <c r="AT78" s="85">
        <f t="shared" si="67"/>
        <v>-27.265630999999999</v>
      </c>
      <c r="AV78" s="85"/>
    </row>
    <row r="79" spans="2:48" x14ac:dyDescent="0.25">
      <c r="B79">
        <v>9571428571.4286003</v>
      </c>
      <c r="C79">
        <v>-18.192739</v>
      </c>
      <c r="D79">
        <v>24.414069999999999</v>
      </c>
      <c r="E79">
        <v>31.676974999999999</v>
      </c>
      <c r="F79">
        <v>-90.723038000000003</v>
      </c>
      <c r="G79">
        <v>-7.2629042000000004</v>
      </c>
      <c r="H79" s="8"/>
      <c r="I79" s="85">
        <f t="shared" si="52"/>
        <v>10.061224489796</v>
      </c>
      <c r="J79" s="85">
        <f t="shared" si="53"/>
        <v>30.229137000000001</v>
      </c>
      <c r="K79" s="85">
        <f t="shared" si="54"/>
        <v>22.881283</v>
      </c>
      <c r="L79" s="85">
        <f t="shared" si="55"/>
        <v>10.061224489796</v>
      </c>
      <c r="M79" s="91">
        <f t="shared" si="68"/>
        <v>27.544619000000001</v>
      </c>
      <c r="N79" s="85">
        <f t="shared" si="56"/>
        <v>19.882051000000001</v>
      </c>
      <c r="O79" s="85">
        <f t="shared" si="57"/>
        <v>10.061224489796</v>
      </c>
      <c r="P79" s="91">
        <f t="shared" si="69"/>
        <v>25.932276000000002</v>
      </c>
      <c r="Q79" s="85">
        <f t="shared" si="58"/>
        <v>17.929554</v>
      </c>
      <c r="R79" s="85">
        <f t="shared" si="59"/>
        <v>10.061224489796</v>
      </c>
      <c r="S79" s="91">
        <f t="shared" si="70"/>
        <v>17.446869</v>
      </c>
      <c r="T79" s="85">
        <f t="shared" si="60"/>
        <v>7.7899842000000001</v>
      </c>
      <c r="U79" s="85">
        <f t="shared" si="61"/>
        <v>10.061224489796</v>
      </c>
      <c r="V79" s="91">
        <f t="shared" si="71"/>
        <v>2.2244625</v>
      </c>
      <c r="W79" s="85">
        <f t="shared" si="62"/>
        <v>-25.845172999999999</v>
      </c>
      <c r="Y79">
        <v>9571428571.4286003</v>
      </c>
      <c r="Z79">
        <v>-18.173323</v>
      </c>
      <c r="AA79">
        <v>23.746428000000002</v>
      </c>
      <c r="AB79">
        <v>30.985061999999999</v>
      </c>
      <c r="AC79">
        <v>-90.145133999999999</v>
      </c>
      <c r="AD79">
        <v>-7.2386340999999996</v>
      </c>
      <c r="AE79" s="8"/>
      <c r="AF79" s="85">
        <f t="shared" si="63"/>
        <v>10.061224489796</v>
      </c>
      <c r="AG79" s="85">
        <f t="shared" si="64"/>
        <v>31.303927999999999</v>
      </c>
      <c r="AH79" s="85">
        <f t="shared" si="65"/>
        <v>23.863379999999999</v>
      </c>
      <c r="AI79" s="85">
        <f t="shared" si="66"/>
        <v>10.061224489796</v>
      </c>
      <c r="AJ79" s="91">
        <f t="shared" si="72"/>
        <v>28.069344000000001</v>
      </c>
      <c r="AK79" s="91">
        <f t="shared" si="73"/>
        <v>20.421576000000002</v>
      </c>
      <c r="AL79" s="91">
        <f t="shared" si="74"/>
        <v>10.061224489796</v>
      </c>
      <c r="AM79" s="43">
        <f t="shared" si="75"/>
        <v>25.581253</v>
      </c>
      <c r="AN79" s="91">
        <f t="shared" si="76"/>
        <v>17.516487000000001</v>
      </c>
      <c r="AO79" s="91">
        <f t="shared" si="77"/>
        <v>10.061224489796</v>
      </c>
      <c r="AP79" s="91">
        <f t="shared" si="78"/>
        <v>19.439409000000001</v>
      </c>
      <c r="AQ79" s="91">
        <f t="shared" si="79"/>
        <v>9.7470751</v>
      </c>
      <c r="AR79" s="91">
        <f t="shared" si="80"/>
        <v>10.061224489796</v>
      </c>
      <c r="AS79" s="91">
        <f t="shared" si="81"/>
        <v>2.2244625</v>
      </c>
      <c r="AT79" s="85">
        <f t="shared" si="67"/>
        <v>-25.845172999999999</v>
      </c>
      <c r="AV79" s="85"/>
    </row>
    <row r="80" spans="2:48" x14ac:dyDescent="0.25">
      <c r="B80">
        <v>9693877551.0203991</v>
      </c>
      <c r="C80">
        <v>-18.390309999999999</v>
      </c>
      <c r="D80">
        <v>24.444925000000001</v>
      </c>
      <c r="E80">
        <v>31.744147999999999</v>
      </c>
      <c r="F80">
        <v>-92.369063999999995</v>
      </c>
      <c r="G80">
        <v>-7.2992224999999999</v>
      </c>
      <c r="H80" s="8"/>
      <c r="I80" s="85">
        <f t="shared" si="52"/>
        <v>10.183673469388001</v>
      </c>
      <c r="J80" s="85">
        <f t="shared" si="53"/>
        <v>29.82114</v>
      </c>
      <c r="K80" s="85">
        <f t="shared" si="54"/>
        <v>22.514289999999999</v>
      </c>
      <c r="L80" s="85">
        <f t="shared" si="55"/>
        <v>10.183673469388001</v>
      </c>
      <c r="M80" s="91">
        <f t="shared" si="68"/>
        <v>27.504688000000002</v>
      </c>
      <c r="N80" s="85">
        <f t="shared" si="56"/>
        <v>19.879964999999999</v>
      </c>
      <c r="O80" s="85">
        <f t="shared" si="57"/>
        <v>10.183673469388001</v>
      </c>
      <c r="P80" s="91">
        <f t="shared" si="69"/>
        <v>25.432745000000001</v>
      </c>
      <c r="Q80" s="85">
        <f t="shared" si="58"/>
        <v>17.452567999999999</v>
      </c>
      <c r="R80" s="85">
        <f t="shared" si="59"/>
        <v>10.183673469388001</v>
      </c>
      <c r="S80" s="91">
        <f t="shared" si="70"/>
        <v>17.635266999999999</v>
      </c>
      <c r="T80" s="85">
        <f t="shared" si="60"/>
        <v>7.8472438000000002</v>
      </c>
      <c r="U80" s="85">
        <f t="shared" si="61"/>
        <v>10.183673469388001</v>
      </c>
      <c r="V80" s="91">
        <f t="shared" si="71"/>
        <v>2.4329607000000002</v>
      </c>
      <c r="W80" s="85">
        <f t="shared" si="62"/>
        <v>-25.150521999999999</v>
      </c>
      <c r="Y80">
        <v>9693877551.0203991</v>
      </c>
      <c r="Z80">
        <v>-18.410778000000001</v>
      </c>
      <c r="AA80">
        <v>23.855801</v>
      </c>
      <c r="AB80">
        <v>31.145506000000001</v>
      </c>
      <c r="AC80">
        <v>-91.857208</v>
      </c>
      <c r="AD80">
        <v>-7.2897052999999996</v>
      </c>
      <c r="AE80" s="8"/>
      <c r="AF80" s="85">
        <f t="shared" si="63"/>
        <v>10.183673469388001</v>
      </c>
      <c r="AG80" s="85">
        <f t="shared" si="64"/>
        <v>32.526305999999998</v>
      </c>
      <c r="AH80" s="85">
        <f t="shared" si="65"/>
        <v>25.087063000000001</v>
      </c>
      <c r="AI80" s="85">
        <f t="shared" si="66"/>
        <v>10.183673469388001</v>
      </c>
      <c r="AJ80" s="91">
        <f t="shared" si="72"/>
        <v>28.457443000000001</v>
      </c>
      <c r="AK80" s="91">
        <f t="shared" si="73"/>
        <v>20.828371000000001</v>
      </c>
      <c r="AL80" s="91">
        <f t="shared" si="74"/>
        <v>10.183673469388001</v>
      </c>
      <c r="AM80" s="43">
        <f t="shared" si="75"/>
        <v>25.13063</v>
      </c>
      <c r="AN80" s="91">
        <f t="shared" si="76"/>
        <v>17.058451000000002</v>
      </c>
      <c r="AO80" s="91">
        <f t="shared" si="77"/>
        <v>10.183673469388001</v>
      </c>
      <c r="AP80" s="91">
        <f t="shared" si="78"/>
        <v>19.232136000000001</v>
      </c>
      <c r="AQ80" s="91">
        <f t="shared" si="79"/>
        <v>9.3746890999999994</v>
      </c>
      <c r="AR80" s="91">
        <f t="shared" si="80"/>
        <v>10.183673469388001</v>
      </c>
      <c r="AS80" s="91">
        <f t="shared" si="81"/>
        <v>2.4329607000000002</v>
      </c>
      <c r="AT80" s="85">
        <f t="shared" si="67"/>
        <v>-25.150521999999999</v>
      </c>
      <c r="AV80" s="85"/>
    </row>
    <row r="81" spans="2:48" x14ac:dyDescent="0.25">
      <c r="B81">
        <v>9816326530.6121998</v>
      </c>
      <c r="C81">
        <v>-18.273368999999999</v>
      </c>
      <c r="D81">
        <v>24.230556</v>
      </c>
      <c r="E81">
        <v>31.539942</v>
      </c>
      <c r="F81">
        <v>-92.146720999999999</v>
      </c>
      <c r="G81">
        <v>-7.3093867000000001</v>
      </c>
      <c r="H81" s="8"/>
      <c r="I81" s="85">
        <f t="shared" si="52"/>
        <v>10.30612244898</v>
      </c>
      <c r="J81" s="85">
        <f t="shared" si="53"/>
        <v>29.280308000000002</v>
      </c>
      <c r="K81" s="85">
        <f t="shared" si="54"/>
        <v>22.045382</v>
      </c>
      <c r="L81" s="85">
        <f t="shared" si="55"/>
        <v>10.30612244898</v>
      </c>
      <c r="M81" s="91">
        <f t="shared" si="68"/>
        <v>27.601489999999998</v>
      </c>
      <c r="N81" s="85">
        <f t="shared" si="56"/>
        <v>20.049509</v>
      </c>
      <c r="O81" s="85">
        <f t="shared" si="57"/>
        <v>10.30612244898</v>
      </c>
      <c r="P81" s="91">
        <f t="shared" si="69"/>
        <v>24.733753</v>
      </c>
      <c r="Q81" s="85">
        <f t="shared" si="58"/>
        <v>16.786472</v>
      </c>
      <c r="R81" s="85">
        <f t="shared" si="59"/>
        <v>10.30612244898</v>
      </c>
      <c r="S81" s="91">
        <f t="shared" si="70"/>
        <v>18.140682000000002</v>
      </c>
      <c r="T81" s="85">
        <f t="shared" si="60"/>
        <v>8.2505970000000008</v>
      </c>
      <c r="U81" s="85">
        <f t="shared" si="61"/>
        <v>10.30612244898</v>
      </c>
      <c r="V81" s="91">
        <f t="shared" si="71"/>
        <v>2.4753530000000001</v>
      </c>
      <c r="W81" s="85">
        <f t="shared" si="62"/>
        <v>-24.932894000000001</v>
      </c>
      <c r="Y81">
        <v>9816326530.6121998</v>
      </c>
      <c r="Z81">
        <v>-18.310133</v>
      </c>
      <c r="AA81">
        <v>23.564399999999999</v>
      </c>
      <c r="AB81">
        <v>30.891672</v>
      </c>
      <c r="AC81">
        <v>-89.815155000000004</v>
      </c>
      <c r="AD81">
        <v>-7.3272734000000002</v>
      </c>
      <c r="AE81" s="8"/>
      <c r="AF81" s="85">
        <f t="shared" si="63"/>
        <v>10.30612244898</v>
      </c>
      <c r="AG81" s="85">
        <f t="shared" si="64"/>
        <v>32.806514999999997</v>
      </c>
      <c r="AH81" s="85">
        <f t="shared" si="65"/>
        <v>25.413824000000002</v>
      </c>
      <c r="AI81" s="85">
        <f t="shared" si="66"/>
        <v>10.30612244898</v>
      </c>
      <c r="AJ81" s="91">
        <f t="shared" si="72"/>
        <v>28.391323</v>
      </c>
      <c r="AK81" s="91">
        <f t="shared" si="73"/>
        <v>20.821024000000001</v>
      </c>
      <c r="AL81" s="91">
        <f t="shared" si="74"/>
        <v>10.30612244898</v>
      </c>
      <c r="AM81" s="43">
        <f t="shared" si="75"/>
        <v>24.977879000000001</v>
      </c>
      <c r="AN81" s="91">
        <f t="shared" si="76"/>
        <v>16.902636000000001</v>
      </c>
      <c r="AO81" s="91">
        <f t="shared" si="77"/>
        <v>10.30612244898</v>
      </c>
      <c r="AP81" s="91">
        <f t="shared" si="78"/>
        <v>19.086870000000001</v>
      </c>
      <c r="AQ81" s="91">
        <f t="shared" si="79"/>
        <v>9.1027079000000004</v>
      </c>
      <c r="AR81" s="91">
        <f t="shared" si="80"/>
        <v>10.30612244898</v>
      </c>
      <c r="AS81" s="91">
        <f t="shared" si="81"/>
        <v>2.4753530000000001</v>
      </c>
      <c r="AT81" s="85">
        <f t="shared" si="67"/>
        <v>-24.932894000000001</v>
      </c>
      <c r="AV81" s="85"/>
    </row>
    <row r="82" spans="2:48" x14ac:dyDescent="0.25">
      <c r="B82">
        <v>9938775510.2040997</v>
      </c>
      <c r="C82">
        <v>-18.277678000000002</v>
      </c>
      <c r="D82">
        <v>23.724995</v>
      </c>
      <c r="E82">
        <v>31.075610999999999</v>
      </c>
      <c r="F82">
        <v>-89.691627999999994</v>
      </c>
      <c r="G82">
        <v>-7.3506150000000003</v>
      </c>
      <c r="H82" s="8"/>
      <c r="I82" s="85">
        <f t="shared" si="52"/>
        <v>10.428571428570999</v>
      </c>
      <c r="J82" s="85">
        <f t="shared" si="53"/>
        <v>29.17238</v>
      </c>
      <c r="K82" s="85">
        <f t="shared" si="54"/>
        <v>21.895035</v>
      </c>
      <c r="L82" s="85">
        <f t="shared" si="55"/>
        <v>10.428571428570999</v>
      </c>
      <c r="M82" s="91">
        <f t="shared" si="68"/>
        <v>27.904007</v>
      </c>
      <c r="N82" s="85">
        <f t="shared" si="56"/>
        <v>20.313891999999999</v>
      </c>
      <c r="O82" s="85">
        <f t="shared" si="57"/>
        <v>10.428571428570999</v>
      </c>
      <c r="P82" s="91">
        <f t="shared" si="69"/>
        <v>24.892859000000001</v>
      </c>
      <c r="Q82" s="85">
        <f t="shared" si="58"/>
        <v>16.848862</v>
      </c>
      <c r="R82" s="85">
        <f t="shared" si="59"/>
        <v>10.428571428570999</v>
      </c>
      <c r="S82" s="91">
        <f t="shared" si="70"/>
        <v>18.955416</v>
      </c>
      <c r="T82" s="85">
        <f t="shared" si="60"/>
        <v>8.8972092000000007</v>
      </c>
      <c r="U82" s="85">
        <f t="shared" si="61"/>
        <v>10.428571428570999</v>
      </c>
      <c r="V82" s="91">
        <f t="shared" si="71"/>
        <v>2.7635903000000002</v>
      </c>
      <c r="W82" s="85">
        <f t="shared" si="62"/>
        <v>-24.390910999999999</v>
      </c>
      <c r="Y82">
        <v>9938775510.2040997</v>
      </c>
      <c r="Z82">
        <v>-18.328077</v>
      </c>
      <c r="AA82">
        <v>23.485958</v>
      </c>
      <c r="AB82">
        <v>30.902334</v>
      </c>
      <c r="AC82">
        <v>-88.860991999999996</v>
      </c>
      <c r="AD82">
        <v>-7.4163766000000004</v>
      </c>
      <c r="AE82" s="8"/>
      <c r="AF82" s="85">
        <f t="shared" si="63"/>
        <v>10.428571428570999</v>
      </c>
      <c r="AG82" s="85">
        <f t="shared" si="64"/>
        <v>32.524197000000001</v>
      </c>
      <c r="AH82" s="85">
        <f t="shared" si="65"/>
        <v>25.095205</v>
      </c>
      <c r="AI82" s="85">
        <f t="shared" si="66"/>
        <v>10.428571428570999</v>
      </c>
      <c r="AJ82" s="91">
        <f t="shared" si="72"/>
        <v>28.048297999999999</v>
      </c>
      <c r="AK82" s="91">
        <f t="shared" si="73"/>
        <v>20.422283</v>
      </c>
      <c r="AL82" s="91">
        <f t="shared" si="74"/>
        <v>10.428571428570999</v>
      </c>
      <c r="AM82" s="43">
        <f t="shared" si="75"/>
        <v>26.035748000000002</v>
      </c>
      <c r="AN82" s="91">
        <f t="shared" si="76"/>
        <v>17.817039000000001</v>
      </c>
      <c r="AO82" s="91">
        <f t="shared" si="77"/>
        <v>10.428571428570999</v>
      </c>
      <c r="AP82" s="91">
        <f t="shared" si="78"/>
        <v>19.304069999999999</v>
      </c>
      <c r="AQ82" s="91">
        <f t="shared" si="79"/>
        <v>9.1215180999999994</v>
      </c>
      <c r="AR82" s="91">
        <f t="shared" si="80"/>
        <v>10.428571428570999</v>
      </c>
      <c r="AS82" s="91">
        <f t="shared" si="81"/>
        <v>2.7635903000000002</v>
      </c>
      <c r="AT82" s="85">
        <f t="shared" si="67"/>
        <v>-24.390910999999999</v>
      </c>
      <c r="AV82" s="85"/>
    </row>
    <row r="83" spans="2:48" x14ac:dyDescent="0.25">
      <c r="B83">
        <v>10061224489.796</v>
      </c>
      <c r="C83">
        <v>-18.565356999999999</v>
      </c>
      <c r="D83">
        <v>22.881283</v>
      </c>
      <c r="E83">
        <v>30.229137000000001</v>
      </c>
      <c r="F83">
        <v>-89.860839999999996</v>
      </c>
      <c r="G83">
        <v>-7.3478555999999999</v>
      </c>
      <c r="H83" s="8"/>
      <c r="I83" s="85">
        <f t="shared" si="52"/>
        <v>10.551020408163</v>
      </c>
      <c r="J83" s="85">
        <f t="shared" si="53"/>
        <v>29.151415</v>
      </c>
      <c r="K83" s="85">
        <f t="shared" si="54"/>
        <v>21.830058999999999</v>
      </c>
      <c r="L83" s="85">
        <f t="shared" si="55"/>
        <v>10.551020408163</v>
      </c>
      <c r="M83" s="91">
        <f t="shared" si="68"/>
        <v>28.743493999999998</v>
      </c>
      <c r="N83" s="85">
        <f t="shared" si="56"/>
        <v>21.104492</v>
      </c>
      <c r="O83" s="85">
        <f t="shared" si="57"/>
        <v>10.551020408163</v>
      </c>
      <c r="P83" s="91">
        <f t="shared" si="69"/>
        <v>25.679887999999998</v>
      </c>
      <c r="Q83" s="85">
        <f t="shared" si="58"/>
        <v>17.524329999999999</v>
      </c>
      <c r="R83" s="85">
        <f t="shared" si="59"/>
        <v>10.551020408163</v>
      </c>
      <c r="S83" s="91">
        <f t="shared" si="70"/>
        <v>19.771305000000002</v>
      </c>
      <c r="T83" s="85">
        <f t="shared" si="60"/>
        <v>9.5985384000000007</v>
      </c>
      <c r="U83" s="85">
        <f t="shared" si="61"/>
        <v>10.551020408163</v>
      </c>
      <c r="V83" s="91">
        <f t="shared" si="71"/>
        <v>2.3995902999999998</v>
      </c>
      <c r="W83" s="85">
        <f t="shared" si="62"/>
        <v>-26.151999</v>
      </c>
      <c r="Y83">
        <v>10061224489.796</v>
      </c>
      <c r="Z83">
        <v>-18.713453000000001</v>
      </c>
      <c r="AA83">
        <v>23.863379999999999</v>
      </c>
      <c r="AB83">
        <v>31.303927999999999</v>
      </c>
      <c r="AC83">
        <v>-92.294594000000004</v>
      </c>
      <c r="AD83">
        <v>-7.4405494000000001</v>
      </c>
      <c r="AE83" s="8"/>
      <c r="AF83" s="85">
        <f t="shared" si="63"/>
        <v>10.551020408163</v>
      </c>
      <c r="AG83" s="85">
        <f t="shared" si="64"/>
        <v>31.696252999999999</v>
      </c>
      <c r="AH83" s="85">
        <f t="shared" si="65"/>
        <v>24.221423999999999</v>
      </c>
      <c r="AI83" s="85">
        <f t="shared" si="66"/>
        <v>10.551020408163</v>
      </c>
      <c r="AJ83" s="91">
        <f t="shared" si="72"/>
        <v>28.333825999999998</v>
      </c>
      <c r="AK83" s="91">
        <f t="shared" si="73"/>
        <v>20.605613999999999</v>
      </c>
      <c r="AL83" s="91">
        <f t="shared" si="74"/>
        <v>10.551020408163</v>
      </c>
      <c r="AM83" s="43">
        <f t="shared" si="75"/>
        <v>27.782043000000002</v>
      </c>
      <c r="AN83" s="91">
        <f t="shared" si="76"/>
        <v>19.374652999999999</v>
      </c>
      <c r="AO83" s="91">
        <f t="shared" si="77"/>
        <v>10.551020408163</v>
      </c>
      <c r="AP83" s="91">
        <f t="shared" si="78"/>
        <v>19.562151</v>
      </c>
      <c r="AQ83" s="91">
        <f t="shared" si="79"/>
        <v>9.1862793000000007</v>
      </c>
      <c r="AR83" s="91">
        <f t="shared" si="80"/>
        <v>10.551020408163</v>
      </c>
      <c r="AS83" s="91">
        <f t="shared" si="81"/>
        <v>2.3995902999999998</v>
      </c>
      <c r="AT83" s="85">
        <f t="shared" si="67"/>
        <v>-26.151999</v>
      </c>
      <c r="AV83" s="85"/>
    </row>
    <row r="84" spans="2:48" x14ac:dyDescent="0.25">
      <c r="B84">
        <v>10183673469.388</v>
      </c>
      <c r="C84">
        <v>-18.269476000000001</v>
      </c>
      <c r="D84">
        <v>22.514289999999999</v>
      </c>
      <c r="E84">
        <v>29.82114</v>
      </c>
      <c r="F84">
        <v>-87.072761999999997</v>
      </c>
      <c r="G84">
        <v>-7.3068508999999997</v>
      </c>
      <c r="H84" s="8"/>
      <c r="I84" s="85">
        <f t="shared" si="52"/>
        <v>10.673469387754999</v>
      </c>
      <c r="J84" s="85">
        <f t="shared" si="53"/>
        <v>29.458539999999999</v>
      </c>
      <c r="K84" s="85">
        <f t="shared" si="54"/>
        <v>22.126446000000001</v>
      </c>
      <c r="L84" s="85">
        <f t="shared" si="55"/>
        <v>10.673469387754999</v>
      </c>
      <c r="M84" s="91">
        <f t="shared" si="68"/>
        <v>29.353242999999999</v>
      </c>
      <c r="N84" s="85">
        <f t="shared" si="56"/>
        <v>21.693235000000001</v>
      </c>
      <c r="O84" s="85">
        <f t="shared" si="57"/>
        <v>10.673469387754999</v>
      </c>
      <c r="P84" s="91">
        <f t="shared" si="69"/>
        <v>26.702476999999998</v>
      </c>
      <c r="Q84" s="85">
        <f t="shared" si="58"/>
        <v>18.479531999999999</v>
      </c>
      <c r="R84" s="85">
        <f t="shared" si="59"/>
        <v>10.673469387754999</v>
      </c>
      <c r="S84" s="91">
        <f t="shared" si="70"/>
        <v>20.311674</v>
      </c>
      <c r="T84" s="85">
        <f t="shared" si="60"/>
        <v>10.116675000000001</v>
      </c>
      <c r="U84" s="85">
        <f t="shared" si="61"/>
        <v>10.673469387754999</v>
      </c>
      <c r="V84" s="91">
        <f t="shared" si="71"/>
        <v>2.9580283000000001</v>
      </c>
      <c r="W84" s="85">
        <f t="shared" si="62"/>
        <v>-24.271034</v>
      </c>
      <c r="Y84">
        <v>10183673469.388</v>
      </c>
      <c r="Z84">
        <v>-18.353359000000001</v>
      </c>
      <c r="AA84">
        <v>25.087063000000001</v>
      </c>
      <c r="AB84">
        <v>32.526305999999998</v>
      </c>
      <c r="AC84">
        <v>-92.209366000000003</v>
      </c>
      <c r="AD84">
        <v>-7.4392452000000002</v>
      </c>
      <c r="AE84" s="8"/>
      <c r="AF84" s="85">
        <f t="shared" si="63"/>
        <v>10.673469387754999</v>
      </c>
      <c r="AG84" s="85">
        <f t="shared" si="64"/>
        <v>31.399248</v>
      </c>
      <c r="AH84" s="85">
        <f t="shared" si="65"/>
        <v>23.942758999999999</v>
      </c>
      <c r="AI84" s="85">
        <f t="shared" si="66"/>
        <v>10.673469387754999</v>
      </c>
      <c r="AJ84" s="91">
        <f t="shared" si="72"/>
        <v>29.153652000000001</v>
      </c>
      <c r="AK84" s="91">
        <f t="shared" si="73"/>
        <v>21.374697000000001</v>
      </c>
      <c r="AL84" s="91">
        <f t="shared" si="74"/>
        <v>10.673469387754999</v>
      </c>
      <c r="AM84" s="43">
        <f t="shared" si="75"/>
        <v>28.960684000000001</v>
      </c>
      <c r="AN84" s="91">
        <f t="shared" si="76"/>
        <v>20.450503999999999</v>
      </c>
      <c r="AO84" s="91">
        <f t="shared" si="77"/>
        <v>10.673469387754999</v>
      </c>
      <c r="AP84" s="91">
        <f t="shared" si="78"/>
        <v>19.566314999999999</v>
      </c>
      <c r="AQ84" s="91">
        <f t="shared" si="79"/>
        <v>9.0976800999999998</v>
      </c>
      <c r="AR84" s="91">
        <f t="shared" si="80"/>
        <v>10.673469387754999</v>
      </c>
      <c r="AS84" s="91">
        <f t="shared" si="81"/>
        <v>2.9580283000000001</v>
      </c>
      <c r="AT84" s="85">
        <f t="shared" si="67"/>
        <v>-24.271034</v>
      </c>
      <c r="AV84" s="85"/>
    </row>
    <row r="85" spans="2:48" x14ac:dyDescent="0.25">
      <c r="B85">
        <v>10306122448.98</v>
      </c>
      <c r="C85">
        <v>-18.176618999999999</v>
      </c>
      <c r="D85">
        <v>22.045382</v>
      </c>
      <c r="E85">
        <v>29.280308000000002</v>
      </c>
      <c r="F85">
        <v>-87.186492999999999</v>
      </c>
      <c r="G85">
        <v>-7.2349256999999998</v>
      </c>
      <c r="H85" s="8"/>
      <c r="I85" s="85">
        <f t="shared" si="52"/>
        <v>10.795918367346999</v>
      </c>
      <c r="J85" s="85">
        <f t="shared" si="53"/>
        <v>31.673143</v>
      </c>
      <c r="K85" s="85">
        <f t="shared" si="54"/>
        <v>24.323740000000001</v>
      </c>
      <c r="L85" s="85">
        <f t="shared" si="55"/>
        <v>10.795918367346999</v>
      </c>
      <c r="M85" s="91">
        <f t="shared" si="68"/>
        <v>30.434542</v>
      </c>
      <c r="N85" s="85">
        <f t="shared" si="56"/>
        <v>22.755642000000002</v>
      </c>
      <c r="O85" s="85">
        <f t="shared" si="57"/>
        <v>10.795918367346999</v>
      </c>
      <c r="P85" s="91">
        <f t="shared" si="69"/>
        <v>27.017112999999998</v>
      </c>
      <c r="Q85" s="85">
        <f t="shared" si="58"/>
        <v>18.750101000000001</v>
      </c>
      <c r="R85" s="85">
        <f t="shared" si="59"/>
        <v>10.795918367346999</v>
      </c>
      <c r="S85" s="91">
        <f t="shared" si="70"/>
        <v>20.290303999999999</v>
      </c>
      <c r="T85" s="85">
        <f t="shared" si="60"/>
        <v>10.079014000000001</v>
      </c>
      <c r="U85" s="85">
        <f t="shared" si="61"/>
        <v>10.795918367346999</v>
      </c>
      <c r="V85" s="91">
        <f t="shared" si="71"/>
        <v>2.3526628000000001</v>
      </c>
      <c r="W85" s="85">
        <f t="shared" si="62"/>
        <v>-26.508278000000001</v>
      </c>
      <c r="Y85">
        <v>10306122448.98</v>
      </c>
      <c r="Z85">
        <v>-18.310504999999999</v>
      </c>
      <c r="AA85">
        <v>25.413824000000002</v>
      </c>
      <c r="AB85">
        <v>32.806514999999997</v>
      </c>
      <c r="AC85">
        <v>-96.150368</v>
      </c>
      <c r="AD85">
        <v>-7.3926907000000002</v>
      </c>
      <c r="AE85" s="8"/>
      <c r="AF85" s="85">
        <f t="shared" si="63"/>
        <v>10.795918367346999</v>
      </c>
      <c r="AG85" s="85">
        <f t="shared" si="64"/>
        <v>32.010154999999997</v>
      </c>
      <c r="AH85" s="85">
        <f t="shared" si="65"/>
        <v>24.531659999999999</v>
      </c>
      <c r="AI85" s="85">
        <f t="shared" si="66"/>
        <v>10.795918367346999</v>
      </c>
      <c r="AJ85" s="91">
        <f t="shared" si="72"/>
        <v>30.322009999999999</v>
      </c>
      <c r="AK85" s="91">
        <f t="shared" si="73"/>
        <v>22.471271999999999</v>
      </c>
      <c r="AL85" s="91">
        <f t="shared" si="74"/>
        <v>10.795918367346999</v>
      </c>
      <c r="AM85" s="43">
        <f t="shared" si="75"/>
        <v>28.908014000000001</v>
      </c>
      <c r="AN85" s="91">
        <f t="shared" si="76"/>
        <v>20.32443</v>
      </c>
      <c r="AO85" s="91">
        <f t="shared" si="77"/>
        <v>10.795918367346999</v>
      </c>
      <c r="AP85" s="91">
        <f t="shared" si="78"/>
        <v>19.135270999999999</v>
      </c>
      <c r="AQ85" s="91">
        <f t="shared" si="79"/>
        <v>8.5646266999999998</v>
      </c>
      <c r="AR85" s="91">
        <f t="shared" si="80"/>
        <v>10.795918367346999</v>
      </c>
      <c r="AS85" s="91">
        <f t="shared" si="81"/>
        <v>2.3526628000000001</v>
      </c>
      <c r="AT85" s="85">
        <f t="shared" si="67"/>
        <v>-26.508278000000001</v>
      </c>
      <c r="AV85" s="85"/>
    </row>
    <row r="86" spans="2:48" x14ac:dyDescent="0.25">
      <c r="B86">
        <v>10428571428.570999</v>
      </c>
      <c r="C86">
        <v>-18.309007999999999</v>
      </c>
      <c r="D86">
        <v>21.895035</v>
      </c>
      <c r="E86">
        <v>29.17238</v>
      </c>
      <c r="F86">
        <v>-86.278343000000007</v>
      </c>
      <c r="G86">
        <v>-7.2773456999999997</v>
      </c>
      <c r="H86" s="8"/>
      <c r="I86" s="85">
        <f t="shared" si="52"/>
        <v>10.918367346938998</v>
      </c>
      <c r="J86" s="85">
        <f t="shared" si="53"/>
        <v>33.100208000000002</v>
      </c>
      <c r="K86" s="85">
        <f t="shared" si="54"/>
        <v>25.761665000000001</v>
      </c>
      <c r="L86" s="85">
        <f t="shared" si="55"/>
        <v>10.918367346938998</v>
      </c>
      <c r="M86" s="91">
        <f t="shared" si="68"/>
        <v>30.744676999999999</v>
      </c>
      <c r="N86" s="85">
        <f t="shared" si="56"/>
        <v>23.083441000000001</v>
      </c>
      <c r="O86" s="85">
        <f t="shared" si="57"/>
        <v>10.918367346938998</v>
      </c>
      <c r="P86" s="91">
        <f t="shared" si="69"/>
        <v>26.676742999999998</v>
      </c>
      <c r="Q86" s="85">
        <f t="shared" si="58"/>
        <v>18.426190999999999</v>
      </c>
      <c r="R86" s="85">
        <f t="shared" si="59"/>
        <v>10.918367346938998</v>
      </c>
      <c r="S86" s="91">
        <f t="shared" si="70"/>
        <v>19.766369000000001</v>
      </c>
      <c r="T86" s="85">
        <f t="shared" si="60"/>
        <v>9.5615872999999993</v>
      </c>
      <c r="U86" s="85">
        <f t="shared" si="61"/>
        <v>10.918367346938998</v>
      </c>
      <c r="V86" s="91">
        <f t="shared" si="71"/>
        <v>2.2895675</v>
      </c>
      <c r="W86" s="85">
        <f t="shared" si="62"/>
        <v>-26.417007000000002</v>
      </c>
      <c r="Y86">
        <v>10428571428.570999</v>
      </c>
      <c r="Z86">
        <v>-18.508838999999998</v>
      </c>
      <c r="AA86">
        <v>25.095205</v>
      </c>
      <c r="AB86">
        <v>32.524197000000001</v>
      </c>
      <c r="AC86">
        <v>-93.641311999999999</v>
      </c>
      <c r="AD86">
        <v>-7.4289908000000002</v>
      </c>
      <c r="AE86" s="8"/>
      <c r="AF86" s="85">
        <f t="shared" si="63"/>
        <v>10.918367346938998</v>
      </c>
      <c r="AG86" s="85">
        <f t="shared" si="64"/>
        <v>32.410294</v>
      </c>
      <c r="AH86" s="85">
        <f t="shared" si="65"/>
        <v>24.932469999999999</v>
      </c>
      <c r="AI86" s="85">
        <f t="shared" si="66"/>
        <v>10.918367346938998</v>
      </c>
      <c r="AJ86" s="91">
        <f t="shared" si="72"/>
        <v>30.625744000000001</v>
      </c>
      <c r="AK86" s="91">
        <f t="shared" si="73"/>
        <v>22.757389</v>
      </c>
      <c r="AL86" s="91">
        <f t="shared" si="74"/>
        <v>10.918367346938998</v>
      </c>
      <c r="AM86" s="43">
        <f t="shared" si="75"/>
        <v>28.022556000000002</v>
      </c>
      <c r="AN86" s="91">
        <f t="shared" si="76"/>
        <v>19.453900999999998</v>
      </c>
      <c r="AO86" s="91">
        <f t="shared" si="77"/>
        <v>10.918367346938998</v>
      </c>
      <c r="AP86" s="91">
        <f t="shared" si="78"/>
        <v>18.292271</v>
      </c>
      <c r="AQ86" s="91">
        <f t="shared" si="79"/>
        <v>7.6381310999999998</v>
      </c>
      <c r="AR86" s="91">
        <f t="shared" si="80"/>
        <v>10.918367346938998</v>
      </c>
      <c r="AS86" s="91">
        <f t="shared" si="81"/>
        <v>2.2895675</v>
      </c>
      <c r="AT86" s="85">
        <f t="shared" si="67"/>
        <v>-26.417007000000002</v>
      </c>
      <c r="AV86" s="85"/>
    </row>
    <row r="87" spans="2:48" x14ac:dyDescent="0.25">
      <c r="B87">
        <v>10551020408.163</v>
      </c>
      <c r="C87">
        <v>-18.34581</v>
      </c>
      <c r="D87">
        <v>21.830058999999999</v>
      </c>
      <c r="E87">
        <v>29.151415</v>
      </c>
      <c r="F87">
        <v>-86.399681000000001</v>
      </c>
      <c r="G87">
        <v>-7.3213552999999996</v>
      </c>
      <c r="H87" s="8"/>
      <c r="I87" s="85">
        <f t="shared" si="52"/>
        <v>11.040816326531001</v>
      </c>
      <c r="J87" s="85">
        <f t="shared" si="53"/>
        <v>33.804203000000001</v>
      </c>
      <c r="K87" s="85">
        <f t="shared" si="54"/>
        <v>26.496756000000001</v>
      </c>
      <c r="L87" s="85">
        <f t="shared" si="55"/>
        <v>11.040816326531001</v>
      </c>
      <c r="M87" s="91">
        <f t="shared" si="68"/>
        <v>30.803090999999998</v>
      </c>
      <c r="N87" s="85">
        <f t="shared" si="56"/>
        <v>23.18141</v>
      </c>
      <c r="O87" s="85">
        <f t="shared" si="57"/>
        <v>11.040816326531001</v>
      </c>
      <c r="P87" s="91">
        <f t="shared" si="69"/>
        <v>26.179355999999999</v>
      </c>
      <c r="Q87" s="85">
        <f t="shared" si="58"/>
        <v>17.964044999999999</v>
      </c>
      <c r="R87" s="85">
        <f t="shared" si="59"/>
        <v>11.040816326531001</v>
      </c>
      <c r="S87" s="91">
        <f t="shared" si="70"/>
        <v>18.881084000000001</v>
      </c>
      <c r="T87" s="85">
        <f t="shared" si="60"/>
        <v>8.6451758999999999</v>
      </c>
      <c r="U87" s="85">
        <f t="shared" si="61"/>
        <v>11.040816326531001</v>
      </c>
      <c r="V87" s="91">
        <f t="shared" si="71"/>
        <v>1.7500157000000001</v>
      </c>
      <c r="W87" s="85">
        <f t="shared" si="62"/>
        <v>-27.761944</v>
      </c>
      <c r="Y87">
        <v>10551020408.163</v>
      </c>
      <c r="Z87">
        <v>-18.431152000000001</v>
      </c>
      <c r="AA87">
        <v>24.221423999999999</v>
      </c>
      <c r="AB87">
        <v>31.696252999999999</v>
      </c>
      <c r="AC87">
        <v>-90.531036</v>
      </c>
      <c r="AD87">
        <v>-7.4748282000000001</v>
      </c>
      <c r="AE87" s="8"/>
      <c r="AF87" s="85">
        <f t="shared" si="63"/>
        <v>11.040816326531001</v>
      </c>
      <c r="AG87" s="85">
        <f t="shared" si="64"/>
        <v>32.879696000000003</v>
      </c>
      <c r="AH87" s="85">
        <f t="shared" si="65"/>
        <v>25.421168999999999</v>
      </c>
      <c r="AI87" s="85">
        <f t="shared" si="66"/>
        <v>11.040816326531001</v>
      </c>
      <c r="AJ87" s="91">
        <f t="shared" si="72"/>
        <v>30.552591</v>
      </c>
      <c r="AK87" s="91">
        <f t="shared" si="73"/>
        <v>22.699152000000002</v>
      </c>
      <c r="AL87" s="91">
        <f t="shared" si="74"/>
        <v>11.040816326531001</v>
      </c>
      <c r="AM87" s="43">
        <f t="shared" si="75"/>
        <v>27.236332000000001</v>
      </c>
      <c r="AN87" s="91">
        <f t="shared" si="76"/>
        <v>18.723390999999999</v>
      </c>
      <c r="AO87" s="91">
        <f t="shared" si="77"/>
        <v>11.040816326531001</v>
      </c>
      <c r="AP87" s="91">
        <f t="shared" si="78"/>
        <v>17.156343</v>
      </c>
      <c r="AQ87" s="91">
        <f t="shared" si="79"/>
        <v>6.3771323999999998</v>
      </c>
      <c r="AR87" s="91">
        <f t="shared" si="80"/>
        <v>11.040816326531001</v>
      </c>
      <c r="AS87" s="91">
        <f t="shared" si="81"/>
        <v>1.7500157000000001</v>
      </c>
      <c r="AT87" s="85">
        <f t="shared" si="67"/>
        <v>-27.761944</v>
      </c>
      <c r="AV87" s="85"/>
    </row>
    <row r="88" spans="2:48" x14ac:dyDescent="0.25">
      <c r="B88">
        <v>10673469387.754999</v>
      </c>
      <c r="C88">
        <v>-18.205690000000001</v>
      </c>
      <c r="D88">
        <v>22.126446000000001</v>
      </c>
      <c r="E88">
        <v>29.458539999999999</v>
      </c>
      <c r="F88">
        <v>-86.883865</v>
      </c>
      <c r="G88">
        <v>-7.3320927999999999</v>
      </c>
      <c r="H88" s="8"/>
      <c r="I88" s="85">
        <f t="shared" si="52"/>
        <v>11.163265306122</v>
      </c>
      <c r="J88" s="85">
        <f t="shared" si="53"/>
        <v>32.517727000000001</v>
      </c>
      <c r="K88" s="85">
        <f t="shared" si="54"/>
        <v>25.258631000000001</v>
      </c>
      <c r="L88" s="85">
        <f t="shared" si="55"/>
        <v>11.163265306122</v>
      </c>
      <c r="M88" s="91">
        <f t="shared" si="68"/>
        <v>30.250837000000001</v>
      </c>
      <c r="N88" s="85">
        <f t="shared" si="56"/>
        <v>22.661460999999999</v>
      </c>
      <c r="O88" s="85">
        <f t="shared" si="57"/>
        <v>11.163265306122</v>
      </c>
      <c r="P88" s="91">
        <f t="shared" si="69"/>
        <v>25.849882000000001</v>
      </c>
      <c r="Q88" s="85">
        <f t="shared" si="58"/>
        <v>17.644563999999999</v>
      </c>
      <c r="R88" s="85">
        <f t="shared" si="59"/>
        <v>11.163265306122</v>
      </c>
      <c r="S88" s="91">
        <f t="shared" si="70"/>
        <v>17.9727</v>
      </c>
      <c r="T88" s="85">
        <f t="shared" si="60"/>
        <v>7.6198401000000002</v>
      </c>
      <c r="U88" s="85">
        <f t="shared" si="61"/>
        <v>11.163265306122</v>
      </c>
      <c r="V88" s="91">
        <f t="shared" si="71"/>
        <v>1.5228291</v>
      </c>
      <c r="W88" s="85">
        <f t="shared" si="62"/>
        <v>-28.368168000000001</v>
      </c>
      <c r="Y88">
        <v>10673469387.754999</v>
      </c>
      <c r="Z88">
        <v>-18.348482000000001</v>
      </c>
      <c r="AA88">
        <v>23.942758999999999</v>
      </c>
      <c r="AB88">
        <v>31.399248</v>
      </c>
      <c r="AC88">
        <v>-91.021614</v>
      </c>
      <c r="AD88">
        <v>-7.4564886000000001</v>
      </c>
      <c r="AE88" s="8"/>
      <c r="AF88" s="85">
        <f t="shared" si="63"/>
        <v>11.163265306122</v>
      </c>
      <c r="AG88" s="85">
        <f t="shared" si="64"/>
        <v>32.308945000000001</v>
      </c>
      <c r="AH88" s="85">
        <f t="shared" si="65"/>
        <v>24.886790999999999</v>
      </c>
      <c r="AI88" s="85">
        <f t="shared" si="66"/>
        <v>11.163265306122</v>
      </c>
      <c r="AJ88" s="91">
        <f t="shared" si="72"/>
        <v>29.818639999999998</v>
      </c>
      <c r="AK88" s="91">
        <f t="shared" si="73"/>
        <v>21.995161</v>
      </c>
      <c r="AL88" s="91">
        <f t="shared" si="74"/>
        <v>11.163265306122</v>
      </c>
      <c r="AM88" s="43">
        <f t="shared" si="75"/>
        <v>26.459683999999999</v>
      </c>
      <c r="AN88" s="91">
        <f t="shared" si="76"/>
        <v>18.003602999999998</v>
      </c>
      <c r="AO88" s="91">
        <f t="shared" si="77"/>
        <v>11.163265306122</v>
      </c>
      <c r="AP88" s="91">
        <f t="shared" si="78"/>
        <v>15.962885</v>
      </c>
      <c r="AQ88" s="91">
        <f t="shared" si="79"/>
        <v>4.9654856000000001</v>
      </c>
      <c r="AR88" s="91">
        <f t="shared" si="80"/>
        <v>11.163265306122</v>
      </c>
      <c r="AS88" s="91">
        <f t="shared" si="81"/>
        <v>1.5228291</v>
      </c>
      <c r="AT88" s="85">
        <f t="shared" si="67"/>
        <v>-28.368168000000001</v>
      </c>
      <c r="AV88" s="85"/>
    </row>
    <row r="89" spans="2:48" x14ac:dyDescent="0.25">
      <c r="B89">
        <v>10795918367.347</v>
      </c>
      <c r="C89">
        <v>-18.265001000000002</v>
      </c>
      <c r="D89">
        <v>24.323740000000001</v>
      </c>
      <c r="E89">
        <v>31.673143</v>
      </c>
      <c r="F89">
        <v>-87.924637000000004</v>
      </c>
      <c r="G89">
        <v>-7.3494014999999999</v>
      </c>
      <c r="H89" s="8"/>
      <c r="I89" s="85">
        <f t="shared" si="52"/>
        <v>11.285714285714</v>
      </c>
      <c r="J89" s="85">
        <f t="shared" si="53"/>
        <v>31.762985</v>
      </c>
      <c r="K89" s="85">
        <f t="shared" si="54"/>
        <v>24.509917999999999</v>
      </c>
      <c r="L89" s="85">
        <f t="shared" si="55"/>
        <v>11.285714285714</v>
      </c>
      <c r="M89" s="91">
        <f t="shared" si="68"/>
        <v>29.948917000000002</v>
      </c>
      <c r="N89" s="85">
        <f t="shared" si="56"/>
        <v>22.329730999999999</v>
      </c>
      <c r="O89" s="85">
        <f t="shared" si="57"/>
        <v>11.285714285714</v>
      </c>
      <c r="P89" s="91">
        <f t="shared" si="69"/>
        <v>25.874102000000001</v>
      </c>
      <c r="Q89" s="85">
        <f t="shared" si="58"/>
        <v>17.601593000000001</v>
      </c>
      <c r="R89" s="85">
        <f t="shared" si="59"/>
        <v>11.285714285714</v>
      </c>
      <c r="S89" s="91">
        <f t="shared" si="70"/>
        <v>17.038546</v>
      </c>
      <c r="T89" s="85">
        <f t="shared" si="60"/>
        <v>6.4246888000000002</v>
      </c>
      <c r="U89" s="85">
        <f t="shared" si="61"/>
        <v>11.285714285714</v>
      </c>
      <c r="V89" s="91">
        <f t="shared" si="71"/>
        <v>1.2640617000000001</v>
      </c>
      <c r="W89" s="85">
        <f t="shared" si="62"/>
        <v>-29.298169999999999</v>
      </c>
      <c r="Y89">
        <v>10795918367.347</v>
      </c>
      <c r="Z89">
        <v>-18.382086000000001</v>
      </c>
      <c r="AA89">
        <v>24.531659999999999</v>
      </c>
      <c r="AB89">
        <v>32.010154999999997</v>
      </c>
      <c r="AC89">
        <v>-91.589057999999994</v>
      </c>
      <c r="AD89">
        <v>-7.4784936999999996</v>
      </c>
      <c r="AE89" s="8"/>
      <c r="AF89" s="85">
        <f t="shared" si="63"/>
        <v>11.285714285714</v>
      </c>
      <c r="AG89" s="85">
        <f t="shared" si="64"/>
        <v>32.074089000000001</v>
      </c>
      <c r="AH89" s="85">
        <f t="shared" si="65"/>
        <v>24.641012</v>
      </c>
      <c r="AI89" s="85">
        <f t="shared" si="66"/>
        <v>11.285714285714</v>
      </c>
      <c r="AJ89" s="91">
        <f t="shared" si="72"/>
        <v>29.431398000000002</v>
      </c>
      <c r="AK89" s="91">
        <f t="shared" si="73"/>
        <v>21.586497999999999</v>
      </c>
      <c r="AL89" s="91">
        <f t="shared" si="74"/>
        <v>11.285714285714</v>
      </c>
      <c r="AM89" s="43">
        <f t="shared" si="75"/>
        <v>25.498011000000002</v>
      </c>
      <c r="AN89" s="91">
        <f t="shared" si="76"/>
        <v>17.024871999999998</v>
      </c>
      <c r="AO89" s="91">
        <f t="shared" si="77"/>
        <v>11.285714285714</v>
      </c>
      <c r="AP89" s="91">
        <f t="shared" si="78"/>
        <v>14.963285000000001</v>
      </c>
      <c r="AQ89" s="91">
        <f t="shared" si="79"/>
        <v>3.5719736000000002</v>
      </c>
      <c r="AR89" s="91">
        <f t="shared" si="80"/>
        <v>11.285714285714</v>
      </c>
      <c r="AS89" s="91">
        <f t="shared" si="81"/>
        <v>1.2640617000000001</v>
      </c>
      <c r="AT89" s="85">
        <f t="shared" si="67"/>
        <v>-29.298169999999999</v>
      </c>
      <c r="AV89" s="85"/>
    </row>
    <row r="90" spans="2:48" x14ac:dyDescent="0.25">
      <c r="B90">
        <v>10918367346.938999</v>
      </c>
      <c r="C90">
        <v>-18.413511</v>
      </c>
      <c r="D90">
        <v>25.761665000000001</v>
      </c>
      <c r="E90">
        <v>33.100208000000002</v>
      </c>
      <c r="F90">
        <v>-99.786552</v>
      </c>
      <c r="G90">
        <v>-7.3385410000000002</v>
      </c>
      <c r="H90" s="8"/>
      <c r="I90" s="85">
        <f t="shared" si="52"/>
        <v>11.408163265305999</v>
      </c>
      <c r="J90" s="85">
        <f t="shared" si="53"/>
        <v>31.534855</v>
      </c>
      <c r="K90" s="85">
        <f t="shared" si="54"/>
        <v>24.216694</v>
      </c>
      <c r="L90" s="85">
        <f t="shared" si="55"/>
        <v>11.408163265305999</v>
      </c>
      <c r="M90" s="91">
        <f t="shared" si="68"/>
        <v>30.005243</v>
      </c>
      <c r="N90" s="85">
        <f t="shared" si="56"/>
        <v>22.272691999999999</v>
      </c>
      <c r="O90" s="85">
        <f t="shared" si="57"/>
        <v>11.408163265305999</v>
      </c>
      <c r="P90" s="91">
        <f t="shared" si="69"/>
        <v>25.406420000000001</v>
      </c>
      <c r="Q90" s="85">
        <f t="shared" si="58"/>
        <v>16.979697999999999</v>
      </c>
      <c r="R90" s="85">
        <f t="shared" si="59"/>
        <v>11.408163265305999</v>
      </c>
      <c r="S90" s="91">
        <f t="shared" si="70"/>
        <v>16.195056999999998</v>
      </c>
      <c r="T90" s="85">
        <f t="shared" si="60"/>
        <v>5.1931887000000003</v>
      </c>
      <c r="U90" s="85">
        <f t="shared" si="61"/>
        <v>11.408163265305999</v>
      </c>
      <c r="V90" s="91">
        <f t="shared" si="71"/>
        <v>0.85291612000000006</v>
      </c>
      <c r="W90" s="85">
        <f t="shared" si="62"/>
        <v>-31.710058</v>
      </c>
      <c r="Y90">
        <v>10918367346.938999</v>
      </c>
      <c r="Z90">
        <v>-18.509449</v>
      </c>
      <c r="AA90">
        <v>24.932469999999999</v>
      </c>
      <c r="AB90">
        <v>32.410294</v>
      </c>
      <c r="AC90">
        <v>-94.299346999999997</v>
      </c>
      <c r="AD90">
        <v>-7.4778213999999998</v>
      </c>
      <c r="AE90" s="8"/>
      <c r="AF90" s="85">
        <f t="shared" si="63"/>
        <v>11.408163265305999</v>
      </c>
      <c r="AG90" s="85">
        <f t="shared" si="64"/>
        <v>33.117348</v>
      </c>
      <c r="AH90" s="85">
        <f t="shared" si="65"/>
        <v>25.589918000000001</v>
      </c>
      <c r="AI90" s="85">
        <f t="shared" si="66"/>
        <v>11.408163265305999</v>
      </c>
      <c r="AJ90" s="91">
        <f t="shared" si="72"/>
        <v>29.143459</v>
      </c>
      <c r="AK90" s="91">
        <f t="shared" si="73"/>
        <v>21.210066000000001</v>
      </c>
      <c r="AL90" s="91">
        <f t="shared" si="74"/>
        <v>11.408163265305999</v>
      </c>
      <c r="AM90" s="43">
        <f t="shared" si="75"/>
        <v>24.443863</v>
      </c>
      <c r="AN90" s="91">
        <f t="shared" si="76"/>
        <v>15.872387</v>
      </c>
      <c r="AO90" s="91">
        <f t="shared" si="77"/>
        <v>11.408163265305999</v>
      </c>
      <c r="AP90" s="91">
        <f t="shared" si="78"/>
        <v>14.404672</v>
      </c>
      <c r="AQ90" s="91">
        <f t="shared" si="79"/>
        <v>2.4650949999999998</v>
      </c>
      <c r="AR90" s="91">
        <f t="shared" si="80"/>
        <v>11.408163265305999</v>
      </c>
      <c r="AS90" s="91">
        <f t="shared" si="81"/>
        <v>0.85291612000000006</v>
      </c>
      <c r="AT90" s="85">
        <f t="shared" si="67"/>
        <v>-31.710058</v>
      </c>
      <c r="AV90" s="85"/>
    </row>
    <row r="91" spans="2:48" x14ac:dyDescent="0.25">
      <c r="B91">
        <v>11040816326.531</v>
      </c>
      <c r="C91">
        <v>-18.240245999999999</v>
      </c>
      <c r="D91">
        <v>26.496756000000001</v>
      </c>
      <c r="E91">
        <v>33.804203000000001</v>
      </c>
      <c r="F91">
        <v>-95.615082000000001</v>
      </c>
      <c r="G91">
        <v>-7.3074465000000002</v>
      </c>
      <c r="H91" s="8"/>
      <c r="I91" s="85">
        <f t="shared" si="52"/>
        <v>11.530612244898</v>
      </c>
      <c r="J91" s="85">
        <f t="shared" si="53"/>
        <v>31.305835999999999</v>
      </c>
      <c r="K91" s="85">
        <f t="shared" si="54"/>
        <v>23.937422000000002</v>
      </c>
      <c r="L91" s="85">
        <f t="shared" si="55"/>
        <v>11.530612244898</v>
      </c>
      <c r="M91" s="91">
        <f t="shared" si="68"/>
        <v>29.819519</v>
      </c>
      <c r="N91" s="85">
        <f t="shared" si="56"/>
        <v>21.991947</v>
      </c>
      <c r="O91" s="85">
        <f t="shared" si="57"/>
        <v>11.530612244898</v>
      </c>
      <c r="P91" s="91">
        <f t="shared" si="69"/>
        <v>24.751818</v>
      </c>
      <c r="Q91" s="85">
        <f t="shared" si="58"/>
        <v>16.182980000000001</v>
      </c>
      <c r="R91" s="85">
        <f t="shared" si="59"/>
        <v>11.530612244898</v>
      </c>
      <c r="S91" s="91">
        <f t="shared" si="70"/>
        <v>15.366042999999999</v>
      </c>
      <c r="T91" s="85">
        <f t="shared" si="60"/>
        <v>3.9739844999999998</v>
      </c>
      <c r="U91" s="85">
        <f t="shared" si="61"/>
        <v>11.530612244898</v>
      </c>
      <c r="V91" s="91">
        <f t="shared" si="71"/>
        <v>0.78121364000000004</v>
      </c>
      <c r="W91" s="85">
        <f t="shared" si="62"/>
        <v>-32.949238000000001</v>
      </c>
      <c r="Y91">
        <v>11040816326.531</v>
      </c>
      <c r="Z91">
        <v>-18.443525000000001</v>
      </c>
      <c r="AA91">
        <v>25.421168999999999</v>
      </c>
      <c r="AB91">
        <v>32.879696000000003</v>
      </c>
      <c r="AC91">
        <v>-93.711608999999996</v>
      </c>
      <c r="AD91">
        <v>-7.4585252000000004</v>
      </c>
      <c r="AE91" s="8"/>
      <c r="AF91" s="85">
        <f t="shared" si="63"/>
        <v>11.530612244898</v>
      </c>
      <c r="AG91" s="85">
        <f t="shared" si="64"/>
        <v>33.646197999999998</v>
      </c>
      <c r="AH91" s="85">
        <f t="shared" si="65"/>
        <v>26.001469</v>
      </c>
      <c r="AI91" s="85">
        <f t="shared" si="66"/>
        <v>11.530612244898</v>
      </c>
      <c r="AJ91" s="91">
        <f t="shared" si="72"/>
        <v>29.252345999999999</v>
      </c>
      <c r="AK91" s="91">
        <f t="shared" si="73"/>
        <v>21.239823999999999</v>
      </c>
      <c r="AL91" s="91">
        <f t="shared" si="74"/>
        <v>11.530612244898</v>
      </c>
      <c r="AM91" s="43">
        <f t="shared" si="75"/>
        <v>23.375343000000001</v>
      </c>
      <c r="AN91" s="91">
        <f t="shared" si="76"/>
        <v>14.693213999999999</v>
      </c>
      <c r="AO91" s="91">
        <f t="shared" si="77"/>
        <v>11.530612244898</v>
      </c>
      <c r="AP91" s="91">
        <f t="shared" si="78"/>
        <v>14.424429999999999</v>
      </c>
      <c r="AQ91" s="91">
        <f t="shared" si="79"/>
        <v>1.8485640000000001</v>
      </c>
      <c r="AR91" s="91">
        <f t="shared" si="80"/>
        <v>11.530612244898</v>
      </c>
      <c r="AS91" s="91">
        <f t="shared" si="81"/>
        <v>0.78121364000000004</v>
      </c>
      <c r="AT91" s="85">
        <f t="shared" si="67"/>
        <v>-32.949238000000001</v>
      </c>
      <c r="AV91" s="85"/>
    </row>
    <row r="92" spans="2:48" x14ac:dyDescent="0.25">
      <c r="B92">
        <v>11163265306.122</v>
      </c>
      <c r="C92">
        <v>-18.261144999999999</v>
      </c>
      <c r="D92">
        <v>25.258631000000001</v>
      </c>
      <c r="E92">
        <v>32.517727000000001</v>
      </c>
      <c r="F92">
        <v>-92.323607999999993</v>
      </c>
      <c r="G92">
        <v>-7.2590971</v>
      </c>
      <c r="H92" s="8"/>
      <c r="I92" s="85">
        <f t="shared" si="52"/>
        <v>11.653061224489999</v>
      </c>
      <c r="J92" s="85">
        <f t="shared" si="53"/>
        <v>31.646232999999999</v>
      </c>
      <c r="K92" s="85">
        <f t="shared" si="54"/>
        <v>24.188735999999999</v>
      </c>
      <c r="L92" s="85">
        <f t="shared" si="55"/>
        <v>11.653061224489999</v>
      </c>
      <c r="M92" s="91">
        <f t="shared" si="68"/>
        <v>29.499027000000002</v>
      </c>
      <c r="N92" s="85">
        <f t="shared" si="56"/>
        <v>21.547350000000002</v>
      </c>
      <c r="O92" s="85">
        <f t="shared" si="57"/>
        <v>11.653061224489999</v>
      </c>
      <c r="P92" s="91">
        <f t="shared" si="69"/>
        <v>23.892599000000001</v>
      </c>
      <c r="Q92" s="85">
        <f t="shared" si="58"/>
        <v>15.137945</v>
      </c>
      <c r="R92" s="85">
        <f t="shared" si="59"/>
        <v>11.653061224489999</v>
      </c>
      <c r="S92" s="91">
        <f t="shared" si="70"/>
        <v>14.736869</v>
      </c>
      <c r="T92" s="85">
        <f t="shared" si="60"/>
        <v>2.914933</v>
      </c>
      <c r="U92" s="85">
        <f t="shared" si="61"/>
        <v>11.653061224489999</v>
      </c>
      <c r="V92" s="91">
        <f t="shared" si="71"/>
        <v>0.68657844999999995</v>
      </c>
      <c r="W92" s="85">
        <f t="shared" si="62"/>
        <v>-34.259228</v>
      </c>
      <c r="Y92">
        <v>11163265306.122</v>
      </c>
      <c r="Z92">
        <v>-18.455241999999998</v>
      </c>
      <c r="AA92">
        <v>24.886790999999999</v>
      </c>
      <c r="AB92">
        <v>32.308945000000001</v>
      </c>
      <c r="AC92">
        <v>-94.740714999999994</v>
      </c>
      <c r="AD92">
        <v>-7.4221554000000003</v>
      </c>
      <c r="AE92" s="8"/>
      <c r="AF92" s="85">
        <f t="shared" si="63"/>
        <v>11.653061224489999</v>
      </c>
      <c r="AG92" s="85">
        <f t="shared" si="64"/>
        <v>34.296340999999998</v>
      </c>
      <c r="AH92" s="85">
        <f t="shared" si="65"/>
        <v>26.528832999999999</v>
      </c>
      <c r="AI92" s="85">
        <f t="shared" si="66"/>
        <v>11.653061224489999</v>
      </c>
      <c r="AJ92" s="91">
        <f t="shared" si="72"/>
        <v>29.143124</v>
      </c>
      <c r="AK92" s="91">
        <f t="shared" si="73"/>
        <v>21.065864999999999</v>
      </c>
      <c r="AL92" s="91">
        <f t="shared" si="74"/>
        <v>11.653061224489999</v>
      </c>
      <c r="AM92" s="43">
        <f t="shared" si="75"/>
        <v>22.753363</v>
      </c>
      <c r="AN92" s="91">
        <f t="shared" si="76"/>
        <v>13.960800000000001</v>
      </c>
      <c r="AO92" s="91">
        <f t="shared" si="77"/>
        <v>11.653061224489999</v>
      </c>
      <c r="AP92" s="91">
        <f t="shared" si="78"/>
        <v>15.658325</v>
      </c>
      <c r="AQ92" s="91">
        <f t="shared" si="79"/>
        <v>2.3629216999999998</v>
      </c>
      <c r="AR92" s="91">
        <f t="shared" si="80"/>
        <v>11.653061224489999</v>
      </c>
      <c r="AS92" s="91">
        <f t="shared" si="81"/>
        <v>0.68657844999999995</v>
      </c>
      <c r="AT92" s="85">
        <f t="shared" si="67"/>
        <v>-34.259228</v>
      </c>
      <c r="AV92" s="85"/>
    </row>
    <row r="93" spans="2:48" x14ac:dyDescent="0.25">
      <c r="B93">
        <v>11285714285.714001</v>
      </c>
      <c r="C93">
        <v>-18.316186999999999</v>
      </c>
      <c r="D93">
        <v>24.509917999999999</v>
      </c>
      <c r="E93">
        <v>31.762985</v>
      </c>
      <c r="F93">
        <v>-92.065833999999995</v>
      </c>
      <c r="G93">
        <v>-7.2530665000000001</v>
      </c>
      <c r="H93" s="8"/>
      <c r="I93" s="85">
        <f t="shared" si="52"/>
        <v>11.775510204082</v>
      </c>
      <c r="J93" s="85">
        <f t="shared" si="53"/>
        <v>31.621324999999999</v>
      </c>
      <c r="K93" s="85">
        <f t="shared" si="54"/>
        <v>24.063448000000001</v>
      </c>
      <c r="L93" s="85">
        <f t="shared" si="55"/>
        <v>11.775510204082</v>
      </c>
      <c r="M93" s="91">
        <f t="shared" si="68"/>
        <v>29.286669</v>
      </c>
      <c r="N93" s="85">
        <f t="shared" si="56"/>
        <v>21.208282000000001</v>
      </c>
      <c r="O93" s="85">
        <f t="shared" si="57"/>
        <v>11.775510204082</v>
      </c>
      <c r="P93" s="91">
        <f t="shared" si="69"/>
        <v>23.300974</v>
      </c>
      <c r="Q93" s="85">
        <f t="shared" si="58"/>
        <v>14.337757999999999</v>
      </c>
      <c r="R93" s="85">
        <f t="shared" si="59"/>
        <v>11.775510204082</v>
      </c>
      <c r="S93" s="91">
        <f t="shared" si="70"/>
        <v>14.24995</v>
      </c>
      <c r="T93" s="85">
        <f t="shared" si="60"/>
        <v>1.9322528999999999</v>
      </c>
      <c r="U93" s="85">
        <f t="shared" si="61"/>
        <v>11.775510204082</v>
      </c>
      <c r="V93" s="91">
        <f t="shared" si="71"/>
        <v>1.1807356</v>
      </c>
      <c r="W93" s="85">
        <f t="shared" si="62"/>
        <v>-36.101452000000002</v>
      </c>
      <c r="Y93">
        <v>11285714285.714001</v>
      </c>
      <c r="Z93">
        <v>-18.465876000000002</v>
      </c>
      <c r="AA93">
        <v>24.641012</v>
      </c>
      <c r="AB93">
        <v>32.074089000000001</v>
      </c>
      <c r="AC93">
        <v>-90.962356999999997</v>
      </c>
      <c r="AD93">
        <v>-7.4330759000000004</v>
      </c>
      <c r="AE93" s="8"/>
      <c r="AF93" s="85">
        <f t="shared" si="63"/>
        <v>11.775510204082</v>
      </c>
      <c r="AG93" s="85">
        <f t="shared" si="64"/>
        <v>32.918945000000001</v>
      </c>
      <c r="AH93" s="85">
        <f t="shared" si="65"/>
        <v>25.023163</v>
      </c>
      <c r="AI93" s="85">
        <f t="shared" si="66"/>
        <v>11.775510204082</v>
      </c>
      <c r="AJ93" s="91">
        <f t="shared" si="72"/>
        <v>28.641983</v>
      </c>
      <c r="AK93" s="91">
        <f t="shared" si="73"/>
        <v>20.492232999999999</v>
      </c>
      <c r="AL93" s="91">
        <f t="shared" si="74"/>
        <v>11.775510204082</v>
      </c>
      <c r="AM93" s="43">
        <f t="shared" si="75"/>
        <v>22.276499000000001</v>
      </c>
      <c r="AN93" s="91">
        <f t="shared" si="76"/>
        <v>13.341863999999999</v>
      </c>
      <c r="AO93" s="91">
        <f t="shared" si="77"/>
        <v>11.775510204082</v>
      </c>
      <c r="AP93" s="91">
        <f t="shared" si="78"/>
        <v>16.274887</v>
      </c>
      <c r="AQ93" s="91">
        <f t="shared" si="79"/>
        <v>1.994586</v>
      </c>
      <c r="AR93" s="91">
        <f t="shared" si="80"/>
        <v>11.775510204082</v>
      </c>
      <c r="AS93" s="91">
        <f t="shared" si="81"/>
        <v>1.1807356</v>
      </c>
      <c r="AT93" s="85">
        <f t="shared" si="67"/>
        <v>-36.101452000000002</v>
      </c>
      <c r="AV93" s="85"/>
    </row>
    <row r="94" spans="2:48" x14ac:dyDescent="0.25">
      <c r="B94">
        <v>11408163265.306</v>
      </c>
      <c r="C94">
        <v>-18.273212000000001</v>
      </c>
      <c r="D94">
        <v>24.216694</v>
      </c>
      <c r="E94">
        <v>31.534855</v>
      </c>
      <c r="F94">
        <v>-91.221703000000005</v>
      </c>
      <c r="G94">
        <v>-7.3181605000000003</v>
      </c>
      <c r="H94" s="8"/>
      <c r="I94" s="85">
        <f t="shared" si="52"/>
        <v>11.897959183673001</v>
      </c>
      <c r="J94" s="85">
        <f t="shared" si="53"/>
        <v>31.375536</v>
      </c>
      <c r="K94" s="85">
        <f t="shared" si="54"/>
        <v>23.757099</v>
      </c>
      <c r="L94" s="85">
        <f t="shared" si="55"/>
        <v>11.897959183673001</v>
      </c>
      <c r="M94" s="91">
        <f t="shared" si="68"/>
        <v>29.168096999999999</v>
      </c>
      <c r="N94" s="85">
        <f t="shared" si="56"/>
        <v>21.028255000000001</v>
      </c>
      <c r="O94" s="85">
        <f t="shared" si="57"/>
        <v>11.897959183673001</v>
      </c>
      <c r="P94" s="91">
        <f t="shared" si="69"/>
        <v>22.770586000000002</v>
      </c>
      <c r="Q94" s="85">
        <f t="shared" si="58"/>
        <v>13.671025999999999</v>
      </c>
      <c r="R94" s="85">
        <f t="shared" si="59"/>
        <v>11.897959183673001</v>
      </c>
      <c r="S94" s="91">
        <f t="shared" si="70"/>
        <v>13.98546</v>
      </c>
      <c r="T94" s="85">
        <f t="shared" si="60"/>
        <v>1.1296339</v>
      </c>
      <c r="U94" s="85">
        <f t="shared" si="61"/>
        <v>11.897959183673001</v>
      </c>
      <c r="V94" s="91">
        <f t="shared" si="71"/>
        <v>1.3337458</v>
      </c>
      <c r="W94" s="85">
        <f t="shared" si="62"/>
        <v>-35.185352000000002</v>
      </c>
      <c r="Y94">
        <v>11408163265.306</v>
      </c>
      <c r="Z94">
        <v>-18.522507000000001</v>
      </c>
      <c r="AA94">
        <v>25.589918000000001</v>
      </c>
      <c r="AB94">
        <v>33.117348</v>
      </c>
      <c r="AC94">
        <v>-92.473877000000002</v>
      </c>
      <c r="AD94">
        <v>-7.5274272</v>
      </c>
      <c r="AE94" s="8"/>
      <c r="AF94" s="85">
        <f t="shared" si="63"/>
        <v>11.897959183673001</v>
      </c>
      <c r="AG94" s="85">
        <f t="shared" si="64"/>
        <v>32.025002000000001</v>
      </c>
      <c r="AH94" s="85">
        <f t="shared" si="65"/>
        <v>24.097360999999999</v>
      </c>
      <c r="AI94" s="85">
        <f t="shared" si="66"/>
        <v>11.897959183673001</v>
      </c>
      <c r="AJ94" s="91">
        <f t="shared" si="72"/>
        <v>28.091497</v>
      </c>
      <c r="AK94" s="91">
        <f t="shared" si="73"/>
        <v>19.952206</v>
      </c>
      <c r="AL94" s="91">
        <f t="shared" si="74"/>
        <v>11.897959183673001</v>
      </c>
      <c r="AM94" s="43">
        <f t="shared" si="75"/>
        <v>22.058411</v>
      </c>
      <c r="AN94" s="91">
        <f t="shared" si="76"/>
        <v>13.068087999999999</v>
      </c>
      <c r="AO94" s="91">
        <f t="shared" si="77"/>
        <v>11.897959183673001</v>
      </c>
      <c r="AP94" s="91">
        <f t="shared" si="78"/>
        <v>14.546925999999999</v>
      </c>
      <c r="AQ94" s="91">
        <f t="shared" si="79"/>
        <v>-0.9482969</v>
      </c>
      <c r="AR94" s="91">
        <f t="shared" si="80"/>
        <v>11.897959183673001</v>
      </c>
      <c r="AS94" s="91">
        <f t="shared" si="81"/>
        <v>1.3337458</v>
      </c>
      <c r="AT94" s="85">
        <f t="shared" si="67"/>
        <v>-35.185352000000002</v>
      </c>
      <c r="AV94" s="85"/>
    </row>
    <row r="95" spans="2:48" x14ac:dyDescent="0.25">
      <c r="B95">
        <v>11530612244.898001</v>
      </c>
      <c r="C95">
        <v>-18.488275999999999</v>
      </c>
      <c r="D95">
        <v>23.937422000000002</v>
      </c>
      <c r="E95">
        <v>31.305835999999999</v>
      </c>
      <c r="F95">
        <v>-91.245659000000003</v>
      </c>
      <c r="G95">
        <v>-7.3684124999999998</v>
      </c>
      <c r="H95" s="8"/>
      <c r="I95" s="85">
        <f t="shared" si="52"/>
        <v>12.020408163265</v>
      </c>
      <c r="J95" s="85">
        <f t="shared" si="53"/>
        <v>30.781582</v>
      </c>
      <c r="K95" s="85">
        <f t="shared" si="54"/>
        <v>23.045641</v>
      </c>
      <c r="L95" s="85">
        <f t="shared" si="55"/>
        <v>12.020408163265</v>
      </c>
      <c r="M95" s="91">
        <f t="shared" si="68"/>
        <v>28.773436</v>
      </c>
      <c r="N95" s="85">
        <f t="shared" si="56"/>
        <v>20.529589000000001</v>
      </c>
      <c r="O95" s="85">
        <f t="shared" si="57"/>
        <v>12.020408163265</v>
      </c>
      <c r="P95" s="91">
        <f t="shared" si="69"/>
        <v>22.540019999999998</v>
      </c>
      <c r="Q95" s="85">
        <f t="shared" si="58"/>
        <v>13.249349</v>
      </c>
      <c r="R95" s="85">
        <f t="shared" si="59"/>
        <v>12.020408163265</v>
      </c>
      <c r="S95" s="91">
        <f t="shared" si="70"/>
        <v>14.090379</v>
      </c>
      <c r="T95" s="85">
        <f t="shared" si="60"/>
        <v>0.34802353000000003</v>
      </c>
      <c r="U95" s="85">
        <f t="shared" si="61"/>
        <v>12.020408163265</v>
      </c>
      <c r="V95" s="91">
        <f t="shared" si="71"/>
        <v>2.6953923999999998</v>
      </c>
      <c r="W95" s="85">
        <f t="shared" si="62"/>
        <v>-36.520587999999996</v>
      </c>
      <c r="Y95">
        <v>11530612244.898001</v>
      </c>
      <c r="Z95">
        <v>-18.699276000000001</v>
      </c>
      <c r="AA95">
        <v>26.001469</v>
      </c>
      <c r="AB95">
        <v>33.646197999999998</v>
      </c>
      <c r="AC95">
        <v>-101.16625999999999</v>
      </c>
      <c r="AD95">
        <v>-7.6447301000000003</v>
      </c>
      <c r="AE95" s="8"/>
      <c r="AF95" s="85">
        <f t="shared" si="63"/>
        <v>12.020408163265</v>
      </c>
      <c r="AG95" s="85">
        <f t="shared" si="64"/>
        <v>30.424892</v>
      </c>
      <c r="AH95" s="85">
        <f t="shared" si="65"/>
        <v>22.411161</v>
      </c>
      <c r="AI95" s="85">
        <f t="shared" si="66"/>
        <v>12.020408163265</v>
      </c>
      <c r="AJ95" s="91">
        <f t="shared" si="72"/>
        <v>27.896720999999999</v>
      </c>
      <c r="AK95" s="91">
        <f t="shared" si="73"/>
        <v>19.689716000000001</v>
      </c>
      <c r="AL95" s="91">
        <f t="shared" si="74"/>
        <v>12.020408163265</v>
      </c>
      <c r="AM95" s="43">
        <f t="shared" si="75"/>
        <v>21.941821999999998</v>
      </c>
      <c r="AN95" s="91">
        <f t="shared" si="76"/>
        <v>12.805424</v>
      </c>
      <c r="AO95" s="91">
        <f t="shared" si="77"/>
        <v>12.020408163265</v>
      </c>
      <c r="AP95" s="91">
        <f t="shared" si="78"/>
        <v>10.707499</v>
      </c>
      <c r="AQ95" s="91">
        <f t="shared" si="79"/>
        <v>-6.6532564000000001</v>
      </c>
      <c r="AR95" s="91">
        <f t="shared" si="80"/>
        <v>12.020408163265</v>
      </c>
      <c r="AS95" s="91">
        <f t="shared" si="81"/>
        <v>2.6953923999999998</v>
      </c>
      <c r="AT95" s="85">
        <f t="shared" si="67"/>
        <v>-36.520587999999996</v>
      </c>
      <c r="AV95" s="85"/>
    </row>
    <row r="96" spans="2:48" x14ac:dyDescent="0.25">
      <c r="B96">
        <v>11653061224.49</v>
      </c>
      <c r="C96">
        <v>-18.537351999999998</v>
      </c>
      <c r="D96">
        <v>24.188735999999999</v>
      </c>
      <c r="E96">
        <v>31.646232999999999</v>
      </c>
      <c r="F96">
        <v>-91.053696000000002</v>
      </c>
      <c r="G96">
        <v>-7.4574956999999999</v>
      </c>
      <c r="H96" s="8"/>
      <c r="I96" s="85">
        <f t="shared" si="52"/>
        <v>12.142857142857</v>
      </c>
      <c r="J96" s="85">
        <f t="shared" si="53"/>
        <v>30.361291999999999</v>
      </c>
      <c r="K96" s="85">
        <f t="shared" si="54"/>
        <v>22.586977000000001</v>
      </c>
      <c r="L96" s="85">
        <f t="shared" si="55"/>
        <v>12.142857142857</v>
      </c>
      <c r="M96" s="91">
        <f t="shared" si="68"/>
        <v>28.265181999999999</v>
      </c>
      <c r="N96" s="85">
        <f t="shared" si="56"/>
        <v>20.010649000000001</v>
      </c>
      <c r="O96" s="85">
        <f t="shared" si="57"/>
        <v>12.142857142857</v>
      </c>
      <c r="P96" s="91">
        <f t="shared" si="69"/>
        <v>22.292261</v>
      </c>
      <c r="Q96" s="85">
        <f t="shared" si="58"/>
        <v>12.906836</v>
      </c>
      <c r="R96" s="85">
        <f t="shared" si="59"/>
        <v>12.142857142857</v>
      </c>
      <c r="S96" s="91">
        <f t="shared" si="70"/>
        <v>13.484977000000001</v>
      </c>
      <c r="T96" s="85">
        <f t="shared" si="60"/>
        <v>-1.4542603000000001</v>
      </c>
      <c r="U96" s="85">
        <f t="shared" si="61"/>
        <v>12.142857142857</v>
      </c>
      <c r="V96" s="91">
        <f t="shared" si="71"/>
        <v>2.5947499000000001</v>
      </c>
      <c r="W96" s="85">
        <f t="shared" si="62"/>
        <v>-36.506233000000002</v>
      </c>
      <c r="Y96">
        <v>11653061224.49</v>
      </c>
      <c r="Z96">
        <v>-18.806065</v>
      </c>
      <c r="AA96">
        <v>26.528832999999999</v>
      </c>
      <c r="AB96">
        <v>34.296340999999998</v>
      </c>
      <c r="AC96">
        <v>-94.452224999999999</v>
      </c>
      <c r="AD96">
        <v>-7.7675090000000004</v>
      </c>
      <c r="AE96" s="8"/>
      <c r="AF96" s="85">
        <f t="shared" si="63"/>
        <v>12.142857142857</v>
      </c>
      <c r="AG96" s="85">
        <f t="shared" si="64"/>
        <v>29.719125999999999</v>
      </c>
      <c r="AH96" s="85">
        <f t="shared" si="65"/>
        <v>21.727947</v>
      </c>
      <c r="AI96" s="85">
        <f t="shared" si="66"/>
        <v>12.142857142857</v>
      </c>
      <c r="AJ96" s="91">
        <f t="shared" si="72"/>
        <v>28.123421</v>
      </c>
      <c r="AK96" s="91">
        <f t="shared" si="73"/>
        <v>19.935997</v>
      </c>
      <c r="AL96" s="91">
        <f t="shared" si="74"/>
        <v>12.142857142857</v>
      </c>
      <c r="AM96" s="43">
        <f t="shared" si="75"/>
        <v>21.589158999999999</v>
      </c>
      <c r="AN96" s="91">
        <f t="shared" si="76"/>
        <v>12.396860999999999</v>
      </c>
      <c r="AO96" s="91">
        <f t="shared" si="77"/>
        <v>12.142857142857</v>
      </c>
      <c r="AP96" s="91">
        <f t="shared" si="78"/>
        <v>6.7025747000000004</v>
      </c>
      <c r="AQ96" s="91">
        <f t="shared" si="79"/>
        <v>-12.967808</v>
      </c>
      <c r="AR96" s="91">
        <f t="shared" si="80"/>
        <v>12.142857142857</v>
      </c>
      <c r="AS96" s="91">
        <f t="shared" si="81"/>
        <v>2.5947499000000001</v>
      </c>
      <c r="AT96" s="85">
        <f t="shared" si="67"/>
        <v>-36.506233000000002</v>
      </c>
      <c r="AV96" s="85"/>
    </row>
    <row r="97" spans="2:48" x14ac:dyDescent="0.25">
      <c r="B97">
        <v>11775510204.082001</v>
      </c>
      <c r="C97">
        <v>-18.584354000000001</v>
      </c>
      <c r="D97">
        <v>24.063448000000001</v>
      </c>
      <c r="E97">
        <v>31.621324999999999</v>
      </c>
      <c r="F97">
        <v>-93.66301</v>
      </c>
      <c r="G97">
        <v>-7.5578756</v>
      </c>
      <c r="H97" s="8"/>
      <c r="I97" s="85">
        <f t="shared" si="52"/>
        <v>12.265306122448999</v>
      </c>
      <c r="J97" s="85">
        <f t="shared" si="53"/>
        <v>29.831554000000001</v>
      </c>
      <c r="K97" s="85">
        <f t="shared" si="54"/>
        <v>21.83766</v>
      </c>
      <c r="L97" s="85">
        <f t="shared" si="55"/>
        <v>12.265306122448999</v>
      </c>
      <c r="M97" s="91">
        <f t="shared" si="68"/>
        <v>27.971249</v>
      </c>
      <c r="N97" s="85">
        <f t="shared" si="56"/>
        <v>19.506588000000001</v>
      </c>
      <c r="O97" s="85">
        <f t="shared" si="57"/>
        <v>12.265306122448999</v>
      </c>
      <c r="P97" s="91">
        <f t="shared" si="69"/>
        <v>22.201000000000001</v>
      </c>
      <c r="Q97" s="85">
        <f t="shared" si="58"/>
        <v>12.498765000000001</v>
      </c>
      <c r="R97" s="85">
        <f t="shared" si="59"/>
        <v>12.265306122448999</v>
      </c>
      <c r="S97" s="91">
        <f t="shared" si="70"/>
        <v>11.919419</v>
      </c>
      <c r="T97" s="85">
        <f t="shared" si="60"/>
        <v>-4.9850626</v>
      </c>
      <c r="U97" s="85">
        <f t="shared" si="61"/>
        <v>12.265306122448999</v>
      </c>
      <c r="V97" s="91">
        <f t="shared" si="71"/>
        <v>4.1685786</v>
      </c>
      <c r="W97" s="85">
        <f t="shared" si="62"/>
        <v>-38.179572999999998</v>
      </c>
      <c r="Y97">
        <v>11775510204.082001</v>
      </c>
      <c r="Z97">
        <v>-18.886263</v>
      </c>
      <c r="AA97">
        <v>25.023163</v>
      </c>
      <c r="AB97">
        <v>32.918945000000001</v>
      </c>
      <c r="AC97">
        <v>-96.729331999999999</v>
      </c>
      <c r="AD97">
        <v>-7.8957844000000001</v>
      </c>
      <c r="AE97" s="8"/>
      <c r="AF97" s="85">
        <f t="shared" si="63"/>
        <v>12.265306122448999</v>
      </c>
      <c r="AG97" s="85">
        <f t="shared" si="64"/>
        <v>29.896944000000001</v>
      </c>
      <c r="AH97" s="85">
        <f t="shared" si="65"/>
        <v>21.805893000000001</v>
      </c>
      <c r="AI97" s="85">
        <f t="shared" si="66"/>
        <v>12.265306122448999</v>
      </c>
      <c r="AJ97" s="91">
        <f t="shared" si="72"/>
        <v>28.448252</v>
      </c>
      <c r="AK97" s="91">
        <f t="shared" si="73"/>
        <v>20.136769999999999</v>
      </c>
      <c r="AL97" s="91">
        <f t="shared" si="74"/>
        <v>12.265306122448999</v>
      </c>
      <c r="AM97" s="43">
        <f t="shared" si="75"/>
        <v>20.885424</v>
      </c>
      <c r="AN97" s="91">
        <f t="shared" si="76"/>
        <v>11.469894999999999</v>
      </c>
      <c r="AO97" s="91">
        <f t="shared" si="77"/>
        <v>12.265306122448999</v>
      </c>
      <c r="AP97" s="91">
        <f t="shared" si="78"/>
        <v>4.3569050000000002</v>
      </c>
      <c r="AQ97" s="91">
        <f t="shared" si="79"/>
        <v>-18.302710000000001</v>
      </c>
      <c r="AR97" s="91">
        <f t="shared" si="80"/>
        <v>12.265306122448999</v>
      </c>
      <c r="AS97" s="91">
        <f t="shared" si="81"/>
        <v>4.1685786</v>
      </c>
      <c r="AT97" s="85">
        <f t="shared" si="67"/>
        <v>-38.179572999999998</v>
      </c>
      <c r="AV97" s="85"/>
    </row>
    <row r="98" spans="2:48" x14ac:dyDescent="0.25">
      <c r="B98">
        <v>11897959183.673</v>
      </c>
      <c r="C98">
        <v>-18.759459</v>
      </c>
      <c r="D98">
        <v>23.757099</v>
      </c>
      <c r="E98">
        <v>31.375536</v>
      </c>
      <c r="F98">
        <v>-91.307479999999998</v>
      </c>
      <c r="G98">
        <v>-7.6184377999999997</v>
      </c>
      <c r="H98" s="8"/>
      <c r="I98" s="85">
        <f t="shared" si="52"/>
        <v>12.387755102041</v>
      </c>
      <c r="J98" s="85">
        <f t="shared" si="53"/>
        <v>29.573426999999999</v>
      </c>
      <c r="K98" s="85">
        <f t="shared" si="54"/>
        <v>21.441347</v>
      </c>
      <c r="L98" s="85">
        <f t="shared" si="55"/>
        <v>12.387755102041</v>
      </c>
      <c r="M98" s="91">
        <f t="shared" si="68"/>
        <v>27.876992999999999</v>
      </c>
      <c r="N98" s="85">
        <f t="shared" si="56"/>
        <v>19.256063000000001</v>
      </c>
      <c r="O98" s="85">
        <f t="shared" si="57"/>
        <v>12.387755102041</v>
      </c>
      <c r="P98" s="91">
        <f t="shared" si="69"/>
        <v>21.879683</v>
      </c>
      <c r="Q98" s="85">
        <f t="shared" si="58"/>
        <v>11.867433</v>
      </c>
      <c r="R98" s="85">
        <f t="shared" si="59"/>
        <v>12.387755102041</v>
      </c>
      <c r="S98" s="91">
        <f t="shared" si="70"/>
        <v>9.4026011999999994</v>
      </c>
      <c r="T98" s="85">
        <f t="shared" si="60"/>
        <v>-9.9084549000000006</v>
      </c>
      <c r="U98" s="85">
        <f t="shared" si="61"/>
        <v>12.387755102041</v>
      </c>
      <c r="V98" s="91">
        <f t="shared" si="71"/>
        <v>4.4037948</v>
      </c>
      <c r="W98" s="85">
        <f t="shared" si="62"/>
        <v>-38.130428000000002</v>
      </c>
      <c r="Y98">
        <v>11897959183.673</v>
      </c>
      <c r="Z98">
        <v>-19.077608000000001</v>
      </c>
      <c r="AA98">
        <v>24.097360999999999</v>
      </c>
      <c r="AB98">
        <v>32.025002000000001</v>
      </c>
      <c r="AC98">
        <v>-93.267219999999995</v>
      </c>
      <c r="AD98">
        <v>-7.9276409000000001</v>
      </c>
      <c r="AE98" s="8"/>
      <c r="AF98" s="85">
        <f t="shared" si="63"/>
        <v>12.387755102041</v>
      </c>
      <c r="AG98" s="85">
        <f t="shared" si="64"/>
        <v>30.976642999999999</v>
      </c>
      <c r="AH98" s="85">
        <f t="shared" si="65"/>
        <v>22.859746999999999</v>
      </c>
      <c r="AI98" s="85">
        <f t="shared" si="66"/>
        <v>12.387755102041</v>
      </c>
      <c r="AJ98" s="91">
        <f t="shared" si="72"/>
        <v>28.347256000000002</v>
      </c>
      <c r="AK98" s="91">
        <f t="shared" si="73"/>
        <v>19.969850999999998</v>
      </c>
      <c r="AL98" s="91">
        <f t="shared" si="74"/>
        <v>12.387755102041</v>
      </c>
      <c r="AM98" s="43">
        <f t="shared" si="75"/>
        <v>19.642348999999999</v>
      </c>
      <c r="AN98" s="91">
        <f t="shared" si="76"/>
        <v>9.9754390999999991</v>
      </c>
      <c r="AO98" s="91">
        <f t="shared" si="77"/>
        <v>12.387755102041</v>
      </c>
      <c r="AP98" s="91">
        <f t="shared" si="78"/>
        <v>2.8252511</v>
      </c>
      <c r="AQ98" s="91">
        <f t="shared" si="79"/>
        <v>-23.112783</v>
      </c>
      <c r="AR98" s="91">
        <f t="shared" si="80"/>
        <v>12.387755102041</v>
      </c>
      <c r="AS98" s="91">
        <f t="shared" si="81"/>
        <v>4.4037948</v>
      </c>
      <c r="AT98" s="85">
        <f t="shared" si="67"/>
        <v>-38.130428000000002</v>
      </c>
      <c r="AV98" s="85"/>
    </row>
    <row r="99" spans="2:48" x14ac:dyDescent="0.25">
      <c r="B99">
        <v>12020408163.264999</v>
      </c>
      <c r="C99">
        <v>-18.590454000000001</v>
      </c>
      <c r="D99">
        <v>23.045641</v>
      </c>
      <c r="E99">
        <v>30.781582</v>
      </c>
      <c r="F99">
        <v>-89.374900999999994</v>
      </c>
      <c r="G99">
        <v>-7.7359419000000003</v>
      </c>
      <c r="H99" s="8"/>
      <c r="I99" s="85">
        <f t="shared" si="52"/>
        <v>12.510204081632999</v>
      </c>
      <c r="J99" s="85">
        <f t="shared" si="53"/>
        <v>29.516705000000002</v>
      </c>
      <c r="K99" s="85">
        <f t="shared" si="54"/>
        <v>21.123698999999998</v>
      </c>
      <c r="L99" s="85">
        <f t="shared" si="55"/>
        <v>12.510204081632999</v>
      </c>
      <c r="M99" s="91">
        <f t="shared" si="68"/>
        <v>27.325437999999998</v>
      </c>
      <c r="N99" s="85">
        <f t="shared" si="56"/>
        <v>18.384309999999999</v>
      </c>
      <c r="O99" s="85">
        <f t="shared" si="57"/>
        <v>12.510204081632999</v>
      </c>
      <c r="P99" s="91">
        <f t="shared" si="69"/>
        <v>21.526384</v>
      </c>
      <c r="Q99" s="85">
        <f t="shared" si="58"/>
        <v>10.987253000000001</v>
      </c>
      <c r="R99" s="85">
        <f t="shared" si="59"/>
        <v>12.510204081632999</v>
      </c>
      <c r="S99" s="91">
        <f t="shared" si="70"/>
        <v>7.1142769000000001</v>
      </c>
      <c r="T99" s="85">
        <f t="shared" si="60"/>
        <v>-15.167964</v>
      </c>
      <c r="U99" s="85">
        <f t="shared" si="61"/>
        <v>12.510204081632999</v>
      </c>
      <c r="V99" s="91">
        <f t="shared" si="71"/>
        <v>6.9916233999999999</v>
      </c>
      <c r="W99" s="85">
        <f t="shared" si="62"/>
        <v>-36.853664000000002</v>
      </c>
      <c r="Y99">
        <v>12020408163.264999</v>
      </c>
      <c r="Z99">
        <v>-18.825882</v>
      </c>
      <c r="AA99">
        <v>22.411161</v>
      </c>
      <c r="AB99">
        <v>30.424892</v>
      </c>
      <c r="AC99">
        <v>-88.956862999999998</v>
      </c>
      <c r="AD99">
        <v>-8.0137319999999992</v>
      </c>
      <c r="AE99" s="8"/>
      <c r="AF99" s="85">
        <f t="shared" si="63"/>
        <v>12.510204081632999</v>
      </c>
      <c r="AG99" s="85">
        <f t="shared" si="64"/>
        <v>31.608162</v>
      </c>
      <c r="AH99" s="85">
        <f t="shared" si="65"/>
        <v>23.374020000000002</v>
      </c>
      <c r="AI99" s="85">
        <f t="shared" si="66"/>
        <v>12.510204081632999</v>
      </c>
      <c r="AJ99" s="91">
        <f t="shared" si="72"/>
        <v>27.793880000000001</v>
      </c>
      <c r="AK99" s="91">
        <f t="shared" si="73"/>
        <v>19.252779</v>
      </c>
      <c r="AL99" s="91">
        <f t="shared" si="74"/>
        <v>12.510204081632999</v>
      </c>
      <c r="AM99" s="43">
        <f t="shared" si="75"/>
        <v>18.224525</v>
      </c>
      <c r="AN99" s="91">
        <f t="shared" si="76"/>
        <v>8.1023978999999997</v>
      </c>
      <c r="AO99" s="91">
        <f t="shared" si="77"/>
        <v>12.510204081632999</v>
      </c>
      <c r="AP99" s="91">
        <f t="shared" si="78"/>
        <v>1.9628208</v>
      </c>
      <c r="AQ99" s="91">
        <f t="shared" si="79"/>
        <v>-27.159376000000002</v>
      </c>
      <c r="AR99" s="91">
        <f t="shared" si="80"/>
        <v>12.510204081632999</v>
      </c>
      <c r="AS99" s="91">
        <f t="shared" si="81"/>
        <v>6.9916233999999999</v>
      </c>
      <c r="AT99" s="85">
        <f t="shared" si="67"/>
        <v>-36.853664000000002</v>
      </c>
      <c r="AV99" s="85"/>
    </row>
    <row r="100" spans="2:48" x14ac:dyDescent="0.25">
      <c r="B100">
        <v>12142857142.857</v>
      </c>
      <c r="C100">
        <v>-18.770479000000002</v>
      </c>
      <c r="D100">
        <v>22.586977000000001</v>
      </c>
      <c r="E100">
        <v>30.361291999999999</v>
      </c>
      <c r="F100">
        <v>-89.952636999999996</v>
      </c>
      <c r="G100">
        <v>-7.7743158000000001</v>
      </c>
      <c r="H100" s="8"/>
      <c r="I100" s="85">
        <f t="shared" si="52"/>
        <v>12.632653061224001</v>
      </c>
      <c r="J100" s="85">
        <f t="shared" si="53"/>
        <v>30.291630000000001</v>
      </c>
      <c r="K100" s="85">
        <f t="shared" si="54"/>
        <v>21.684667999999999</v>
      </c>
      <c r="L100" s="85">
        <f t="shared" si="55"/>
        <v>12.632653061224001</v>
      </c>
      <c r="M100" s="91">
        <f t="shared" si="68"/>
        <v>26.748128999999999</v>
      </c>
      <c r="N100" s="85">
        <f t="shared" si="56"/>
        <v>17.487663000000001</v>
      </c>
      <c r="O100" s="85">
        <f t="shared" si="57"/>
        <v>12.632653061224001</v>
      </c>
      <c r="P100" s="91">
        <f t="shared" si="69"/>
        <v>20.434315000000002</v>
      </c>
      <c r="Q100" s="85">
        <f t="shared" si="58"/>
        <v>9.2665948999999994</v>
      </c>
      <c r="R100" s="85">
        <f t="shared" si="59"/>
        <v>12.632653061224001</v>
      </c>
      <c r="S100" s="91">
        <f t="shared" si="70"/>
        <v>5.3161535000000004</v>
      </c>
      <c r="T100" s="85">
        <f t="shared" si="60"/>
        <v>-20.246040000000001</v>
      </c>
      <c r="U100" s="85">
        <f t="shared" si="61"/>
        <v>12.632653061224001</v>
      </c>
      <c r="V100" s="91">
        <f t="shared" si="71"/>
        <v>9.2262897000000006</v>
      </c>
      <c r="W100" s="85">
        <f t="shared" si="62"/>
        <v>-35.350879999999997</v>
      </c>
      <c r="Y100">
        <v>12142857142.857</v>
      </c>
      <c r="Z100">
        <v>-19.011927</v>
      </c>
      <c r="AA100">
        <v>21.727947</v>
      </c>
      <c r="AB100">
        <v>29.719125999999999</v>
      </c>
      <c r="AC100">
        <v>-86.989127999999994</v>
      </c>
      <c r="AD100">
        <v>-7.9911795000000003</v>
      </c>
      <c r="AE100" s="8"/>
      <c r="AF100" s="85">
        <f t="shared" si="63"/>
        <v>12.632653061224001</v>
      </c>
      <c r="AG100" s="85">
        <f t="shared" si="64"/>
        <v>31.999127999999999</v>
      </c>
      <c r="AH100" s="85">
        <f t="shared" si="65"/>
        <v>23.61702</v>
      </c>
      <c r="AI100" s="85">
        <f t="shared" si="66"/>
        <v>12.632653061224001</v>
      </c>
      <c r="AJ100" s="91">
        <f t="shared" si="72"/>
        <v>26.922802000000001</v>
      </c>
      <c r="AK100" s="91">
        <f t="shared" si="73"/>
        <v>18.173532000000002</v>
      </c>
      <c r="AL100" s="91">
        <f t="shared" si="74"/>
        <v>12.632653061224001</v>
      </c>
      <c r="AM100" s="43">
        <f t="shared" si="75"/>
        <v>17.190467999999999</v>
      </c>
      <c r="AN100" s="91">
        <f t="shared" si="76"/>
        <v>6.3515997000000004</v>
      </c>
      <c r="AO100" s="91">
        <f t="shared" si="77"/>
        <v>12.632653061224001</v>
      </c>
      <c r="AP100" s="91">
        <f t="shared" si="78"/>
        <v>1.5631335</v>
      </c>
      <c r="AQ100" s="91">
        <f t="shared" si="79"/>
        <v>-30.533127</v>
      </c>
      <c r="AR100" s="91">
        <f t="shared" si="80"/>
        <v>12.632653061224001</v>
      </c>
      <c r="AS100" s="91">
        <f t="shared" si="81"/>
        <v>9.2262897000000006</v>
      </c>
      <c r="AT100" s="85">
        <f t="shared" si="67"/>
        <v>-35.350879999999997</v>
      </c>
      <c r="AV100" s="85"/>
    </row>
    <row r="101" spans="2:48" x14ac:dyDescent="0.25">
      <c r="B101">
        <v>12265306122.448999</v>
      </c>
      <c r="C101">
        <v>-18.863588</v>
      </c>
      <c r="D101">
        <v>21.83766</v>
      </c>
      <c r="E101">
        <v>29.831554000000001</v>
      </c>
      <c r="F101">
        <v>-88.867889000000005</v>
      </c>
      <c r="G101">
        <v>-7.9938941000000003</v>
      </c>
      <c r="H101" s="8"/>
      <c r="I101" s="85">
        <f t="shared" ref="I101:I103" si="82">B105/1000000000</f>
        <v>12.755102040816</v>
      </c>
      <c r="J101" s="85">
        <f t="shared" ref="J101:J103" si="83">E105</f>
        <v>30.199196000000001</v>
      </c>
      <c r="K101" s="85">
        <f t="shared" ref="K101:K103" si="84">D105</f>
        <v>21.370660999999998</v>
      </c>
      <c r="L101" s="85">
        <f t="shared" ref="L101:L103" si="85">B105/1000000000</f>
        <v>12.755102040816</v>
      </c>
      <c r="M101" s="91">
        <f t="shared" si="68"/>
        <v>26.049714999999999</v>
      </c>
      <c r="N101" s="85">
        <f t="shared" ref="N101:N103" si="86">D209+AV101</f>
        <v>16.419551999999999</v>
      </c>
      <c r="O101" s="85">
        <f t="shared" ref="O101:O103" si="87">B105/1000000000</f>
        <v>12.755102040816</v>
      </c>
      <c r="P101" s="91">
        <f t="shared" si="69"/>
        <v>18.541561000000002</v>
      </c>
      <c r="Q101" s="85">
        <f t="shared" ref="Q101:Q103" si="88">D313</f>
        <v>6.5161505000000002</v>
      </c>
      <c r="R101" s="85">
        <f t="shared" ref="R101:R103" si="89">B105/1000000000</f>
        <v>12.755102040816</v>
      </c>
      <c r="S101" s="91">
        <f t="shared" si="70"/>
        <v>3.8374190000000001</v>
      </c>
      <c r="T101" s="85">
        <f t="shared" ref="T101:T103" si="90">D417</f>
        <v>-25.118517000000001</v>
      </c>
      <c r="U101" s="85">
        <f t="shared" ref="U101:U103" si="91">B105/1000000000</f>
        <v>12.755102040816</v>
      </c>
      <c r="V101" s="91">
        <f t="shared" si="71"/>
        <v>10.822020999999999</v>
      </c>
      <c r="W101" s="85">
        <f t="shared" ref="W101:W103" si="92">D521</f>
        <v>-34.385055999999999</v>
      </c>
      <c r="Y101">
        <v>12265306122.448999</v>
      </c>
      <c r="Z101">
        <v>-19.001389</v>
      </c>
      <c r="AA101">
        <v>21.805893000000001</v>
      </c>
      <c r="AB101">
        <v>29.896944000000001</v>
      </c>
      <c r="AC101">
        <v>-88.939278000000002</v>
      </c>
      <c r="AD101">
        <v>-8.0910501000000004</v>
      </c>
      <c r="AE101" s="8"/>
      <c r="AF101" s="85">
        <f t="shared" ref="AF101:AF103" si="93">Y105/1000000000</f>
        <v>12.755102040816</v>
      </c>
      <c r="AG101" s="85">
        <f t="shared" ref="AG101:AG103" si="94">AB105</f>
        <v>31.490335000000002</v>
      </c>
      <c r="AH101" s="85">
        <f t="shared" ref="AH101:AH103" si="95">AA105</f>
        <v>22.957681999999998</v>
      </c>
      <c r="AI101" s="85">
        <f t="shared" ref="AI101:AI103" si="96">Y105/1000000000</f>
        <v>12.755102040816</v>
      </c>
      <c r="AJ101" s="91">
        <f t="shared" si="72"/>
        <v>26.070477</v>
      </c>
      <c r="AK101" s="91">
        <f t="shared" si="73"/>
        <v>17.121645000000001</v>
      </c>
      <c r="AL101" s="91">
        <f t="shared" si="74"/>
        <v>12.755102040816</v>
      </c>
      <c r="AM101" s="43">
        <f t="shared" si="75"/>
        <v>17.772579</v>
      </c>
      <c r="AN101" s="91">
        <f t="shared" si="76"/>
        <v>5.9245272</v>
      </c>
      <c r="AO101" s="91">
        <f t="shared" si="77"/>
        <v>12.755102040816</v>
      </c>
      <c r="AP101" s="91">
        <f t="shared" si="78"/>
        <v>1.4219044000000001</v>
      </c>
      <c r="AQ101" s="91">
        <f t="shared" si="79"/>
        <v>-32.927616</v>
      </c>
      <c r="AR101" s="91">
        <f t="shared" si="80"/>
        <v>12.755102040816</v>
      </c>
      <c r="AS101" s="91">
        <f t="shared" si="81"/>
        <v>10.822020999999999</v>
      </c>
      <c r="AT101" s="85">
        <f t="shared" ref="AT101:AT103" si="97">AA521</f>
        <v>-34.385055999999999</v>
      </c>
      <c r="AV101" s="85"/>
    </row>
    <row r="102" spans="2:48" x14ac:dyDescent="0.25">
      <c r="B102">
        <v>12387755102.041</v>
      </c>
      <c r="C102">
        <v>-19.215536</v>
      </c>
      <c r="D102">
        <v>21.441347</v>
      </c>
      <c r="E102">
        <v>29.573426999999999</v>
      </c>
      <c r="F102">
        <v>-86.754242000000005</v>
      </c>
      <c r="G102">
        <v>-8.1320791000000003</v>
      </c>
      <c r="H102" s="8"/>
      <c r="I102" s="85">
        <f t="shared" si="82"/>
        <v>12.877551020408001</v>
      </c>
      <c r="J102" s="85">
        <f t="shared" si="83"/>
        <v>31.085512000000001</v>
      </c>
      <c r="K102" s="85">
        <f t="shared" si="84"/>
        <v>22.038678999999998</v>
      </c>
      <c r="L102" s="85">
        <f t="shared" si="85"/>
        <v>12.877551020408001</v>
      </c>
      <c r="M102" s="91">
        <f t="shared" si="68"/>
        <v>25.352535</v>
      </c>
      <c r="N102" s="85">
        <f t="shared" si="86"/>
        <v>15.303592999999999</v>
      </c>
      <c r="O102" s="85">
        <f t="shared" si="87"/>
        <v>12.877551020408001</v>
      </c>
      <c r="P102" s="91">
        <f t="shared" si="69"/>
        <v>16.887972000000001</v>
      </c>
      <c r="Q102" s="85">
        <f t="shared" si="88"/>
        <v>3.6284076999999999</v>
      </c>
      <c r="R102" s="85">
        <f t="shared" si="89"/>
        <v>12.877551020408001</v>
      </c>
      <c r="S102" s="91">
        <f t="shared" si="70"/>
        <v>2.7776953999999998</v>
      </c>
      <c r="T102" s="85">
        <f t="shared" si="90"/>
        <v>-29.648046000000001</v>
      </c>
      <c r="U102" s="85">
        <f t="shared" si="91"/>
        <v>12.877551020408001</v>
      </c>
      <c r="V102" s="91">
        <f t="shared" si="71"/>
        <v>12.01196</v>
      </c>
      <c r="W102" s="85">
        <f t="shared" si="92"/>
        <v>-33.816090000000003</v>
      </c>
      <c r="Y102">
        <v>12387755102.041</v>
      </c>
      <c r="Z102">
        <v>-19.157800999999999</v>
      </c>
      <c r="AA102">
        <v>22.859746999999999</v>
      </c>
      <c r="AB102">
        <v>30.976642999999999</v>
      </c>
      <c r="AC102">
        <v>-90.420303000000004</v>
      </c>
      <c r="AD102">
        <v>-8.1168946999999996</v>
      </c>
      <c r="AE102" s="8"/>
      <c r="AF102" s="85">
        <f t="shared" si="93"/>
        <v>12.877551020408001</v>
      </c>
      <c r="AG102" s="85">
        <f t="shared" si="94"/>
        <v>32.279387999999997</v>
      </c>
      <c r="AH102" s="85">
        <f t="shared" si="95"/>
        <v>23.538841000000001</v>
      </c>
      <c r="AI102" s="85">
        <f t="shared" si="96"/>
        <v>12.877551020408001</v>
      </c>
      <c r="AJ102" s="91">
        <f t="shared" si="72"/>
        <v>25.223580999999999</v>
      </c>
      <c r="AK102" s="91">
        <f t="shared" si="73"/>
        <v>16.005908999999999</v>
      </c>
      <c r="AL102" s="91">
        <f t="shared" si="74"/>
        <v>12.877551020408001</v>
      </c>
      <c r="AM102" s="43">
        <f t="shared" si="75"/>
        <v>17.713747000000001</v>
      </c>
      <c r="AN102" s="91">
        <f t="shared" si="76"/>
        <v>4.3790063999999997</v>
      </c>
      <c r="AO102" s="91">
        <f t="shared" si="77"/>
        <v>12.877551020408001</v>
      </c>
      <c r="AP102" s="91">
        <f t="shared" si="78"/>
        <v>1.5413678</v>
      </c>
      <c r="AQ102" s="91">
        <f t="shared" si="79"/>
        <v>-34.828769999999999</v>
      </c>
      <c r="AR102" s="91">
        <f t="shared" si="80"/>
        <v>12.877551020408001</v>
      </c>
      <c r="AS102" s="91">
        <f t="shared" si="81"/>
        <v>12.01196</v>
      </c>
      <c r="AT102" s="85">
        <f t="shared" si="97"/>
        <v>-33.816090000000003</v>
      </c>
      <c r="AV102" s="85"/>
    </row>
    <row r="103" spans="2:48" x14ac:dyDescent="0.25">
      <c r="B103">
        <v>12510204081.632999</v>
      </c>
      <c r="C103">
        <v>-19.170444</v>
      </c>
      <c r="D103">
        <v>21.123698999999998</v>
      </c>
      <c r="E103">
        <v>29.516705000000002</v>
      </c>
      <c r="F103">
        <v>-88.774658000000002</v>
      </c>
      <c r="G103">
        <v>-8.3930044000000006</v>
      </c>
      <c r="H103" s="8"/>
      <c r="I103" s="85">
        <f t="shared" si="82"/>
        <v>13</v>
      </c>
      <c r="J103" s="85">
        <f t="shared" si="83"/>
        <v>31.528773999999999</v>
      </c>
      <c r="K103" s="85">
        <f t="shared" si="84"/>
        <v>22.356331000000001</v>
      </c>
      <c r="L103" s="85">
        <f t="shared" si="85"/>
        <v>13</v>
      </c>
      <c r="M103" s="91">
        <f t="shared" si="68"/>
        <v>24.754089</v>
      </c>
      <c r="N103" s="85">
        <f t="shared" si="86"/>
        <v>14.430685</v>
      </c>
      <c r="O103" s="85">
        <f t="shared" si="87"/>
        <v>13</v>
      </c>
      <c r="P103" s="91">
        <f t="shared" si="69"/>
        <v>16.001068</v>
      </c>
      <c r="Q103" s="85">
        <f t="shared" si="88"/>
        <v>1.792251</v>
      </c>
      <c r="R103" s="85">
        <f t="shared" si="89"/>
        <v>13</v>
      </c>
      <c r="S103" s="91">
        <f t="shared" si="70"/>
        <v>2.2127336999999998</v>
      </c>
      <c r="T103" s="85">
        <f t="shared" si="90"/>
        <v>-32.450951000000003</v>
      </c>
      <c r="U103" s="85">
        <f t="shared" si="91"/>
        <v>13</v>
      </c>
      <c r="V103" s="91">
        <f t="shared" si="71"/>
        <v>12.265909000000001</v>
      </c>
      <c r="W103" s="85">
        <f t="shared" si="92"/>
        <v>-33.877986999999997</v>
      </c>
      <c r="Y103">
        <v>12510204081.632999</v>
      </c>
      <c r="Z103">
        <v>-19.164750999999999</v>
      </c>
      <c r="AA103">
        <v>23.374020000000002</v>
      </c>
      <c r="AB103">
        <v>31.608162</v>
      </c>
      <c r="AC103">
        <v>-93.770729000000003</v>
      </c>
      <c r="AD103">
        <v>-8.2341423000000002</v>
      </c>
      <c r="AE103" s="8"/>
      <c r="AF103" s="85">
        <f t="shared" si="93"/>
        <v>13</v>
      </c>
      <c r="AG103" s="85">
        <f t="shared" si="94"/>
        <v>33.087536</v>
      </c>
      <c r="AH103" s="85">
        <f t="shared" si="95"/>
        <v>24.222643000000001</v>
      </c>
      <c r="AI103" s="85">
        <f t="shared" si="96"/>
        <v>13</v>
      </c>
      <c r="AJ103" s="91">
        <f t="shared" si="72"/>
        <v>24.591269</v>
      </c>
      <c r="AK103" s="91">
        <f t="shared" si="73"/>
        <v>15.211557000000001</v>
      </c>
      <c r="AL103" s="91">
        <f t="shared" si="74"/>
        <v>13</v>
      </c>
      <c r="AM103" s="43">
        <f t="shared" si="75"/>
        <v>17.714804000000001</v>
      </c>
      <c r="AN103" s="91">
        <f t="shared" si="76"/>
        <v>3.2566445000000002</v>
      </c>
      <c r="AO103" s="91">
        <f t="shared" si="77"/>
        <v>13</v>
      </c>
      <c r="AP103" s="91">
        <f t="shared" si="78"/>
        <v>1.6678742</v>
      </c>
      <c r="AQ103" s="91">
        <f t="shared" si="79"/>
        <v>-35.805351000000002</v>
      </c>
      <c r="AR103" s="91">
        <f t="shared" si="80"/>
        <v>13</v>
      </c>
      <c r="AS103" s="91">
        <f t="shared" si="81"/>
        <v>12.265909000000001</v>
      </c>
      <c r="AT103" s="85">
        <f t="shared" si="97"/>
        <v>-33.877986999999997</v>
      </c>
      <c r="AV103" s="85"/>
    </row>
    <row r="104" spans="2:48" x14ac:dyDescent="0.25">
      <c r="B104">
        <v>12632653061.224001</v>
      </c>
      <c r="C104">
        <v>-19.588999000000001</v>
      </c>
      <c r="D104">
        <v>21.684667999999999</v>
      </c>
      <c r="E104">
        <v>30.291630000000001</v>
      </c>
      <c r="F104">
        <v>-89.138228999999995</v>
      </c>
      <c r="G104">
        <v>-8.6069621999999999</v>
      </c>
      <c r="Y104">
        <v>12632653061.224001</v>
      </c>
      <c r="Z104">
        <v>-19.316659999999999</v>
      </c>
      <c r="AA104">
        <v>23.61702</v>
      </c>
      <c r="AB104">
        <v>31.999127999999999</v>
      </c>
      <c r="AC104">
        <v>-92.970725999999999</v>
      </c>
      <c r="AD104">
        <v>-8.3821086999999999</v>
      </c>
    </row>
    <row r="105" spans="2:48" x14ac:dyDescent="0.25">
      <c r="B105">
        <v>12755102040.816</v>
      </c>
      <c r="C105">
        <v>-19.981978999999999</v>
      </c>
      <c r="D105">
        <v>21.370660999999998</v>
      </c>
      <c r="E105">
        <v>30.199196000000001</v>
      </c>
      <c r="F105">
        <v>-92.419387999999998</v>
      </c>
      <c r="G105">
        <v>-8.8285359999999997</v>
      </c>
      <c r="J105" s="5">
        <f>AVERAGE(J9:J103)</f>
        <v>31.662338105263149</v>
      </c>
      <c r="M105" s="5">
        <f>AVERAGE(M9:M103)</f>
        <v>29.696604768421064</v>
      </c>
      <c r="Y105">
        <v>12755102040.816</v>
      </c>
      <c r="Z105">
        <v>-19.655325000000001</v>
      </c>
      <c r="AA105">
        <v>22.957681999999998</v>
      </c>
      <c r="AB105">
        <v>31.490335000000002</v>
      </c>
      <c r="AC105">
        <v>-93.370864999999995</v>
      </c>
      <c r="AD105">
        <v>-8.5326538000000003</v>
      </c>
    </row>
    <row r="106" spans="2:48" x14ac:dyDescent="0.25">
      <c r="B106">
        <v>12877551020.408001</v>
      </c>
      <c r="C106">
        <v>-20.103075</v>
      </c>
      <c r="D106">
        <v>22.038678999999998</v>
      </c>
      <c r="E106">
        <v>31.085512000000001</v>
      </c>
      <c r="F106">
        <v>-89.688507000000001</v>
      </c>
      <c r="G106">
        <v>-9.0468320999999996</v>
      </c>
      <c r="Y106">
        <v>12877551020.408001</v>
      </c>
      <c r="Z106">
        <v>-19.785810000000001</v>
      </c>
      <c r="AA106">
        <v>23.538841000000001</v>
      </c>
      <c r="AB106">
        <v>32.279387999999997</v>
      </c>
      <c r="AC106">
        <v>-91.677879000000004</v>
      </c>
      <c r="AD106">
        <v>-8.7405472</v>
      </c>
    </row>
    <row r="107" spans="2:48" x14ac:dyDescent="0.25">
      <c r="B107">
        <v>13000000000</v>
      </c>
      <c r="C107">
        <v>-20.353843999999999</v>
      </c>
      <c r="D107">
        <v>22.356331000000001</v>
      </c>
      <c r="E107">
        <v>31.528773999999999</v>
      </c>
      <c r="F107">
        <v>-95.440880000000007</v>
      </c>
      <c r="G107">
        <v>-9.1724434000000006</v>
      </c>
      <c r="Y107">
        <v>13000000000</v>
      </c>
      <c r="Z107">
        <v>-20.041340000000002</v>
      </c>
      <c r="AA107">
        <v>24.222643000000001</v>
      </c>
      <c r="AB107">
        <v>33.087536</v>
      </c>
      <c r="AC107">
        <v>-98.631720999999999</v>
      </c>
      <c r="AD107">
        <v>-8.8648930000000004</v>
      </c>
    </row>
    <row r="108" spans="2:48" x14ac:dyDescent="0.25">
      <c r="B108" t="s">
        <v>25</v>
      </c>
      <c r="Y108" t="s">
        <v>25</v>
      </c>
    </row>
    <row r="111" spans="2:48" x14ac:dyDescent="0.25">
      <c r="B111" t="s">
        <v>22</v>
      </c>
      <c r="Y111" t="s">
        <v>22</v>
      </c>
    </row>
    <row r="112" spans="2:48" x14ac:dyDescent="0.25">
      <c r="B112" t="s">
        <v>23</v>
      </c>
      <c r="C112" t="s">
        <v>285</v>
      </c>
      <c r="D112" t="s">
        <v>367</v>
      </c>
      <c r="Y112" t="s">
        <v>23</v>
      </c>
      <c r="Z112" t="s">
        <v>285</v>
      </c>
      <c r="AA112" t="s">
        <v>367</v>
      </c>
    </row>
    <row r="113" spans="2:27" x14ac:dyDescent="0.25">
      <c r="B113">
        <v>1000000000</v>
      </c>
      <c r="C113">
        <v>31.081361999999999</v>
      </c>
      <c r="D113">
        <v>21.678297000000001</v>
      </c>
      <c r="Y113">
        <v>1000000000</v>
      </c>
      <c r="Z113">
        <v>34.111773999999997</v>
      </c>
      <c r="AA113">
        <v>23.190488999999999</v>
      </c>
    </row>
    <row r="114" spans="2:27" x14ac:dyDescent="0.25">
      <c r="B114">
        <v>1122448979.5918</v>
      </c>
      <c r="C114">
        <v>32.775939999999999</v>
      </c>
      <c r="D114">
        <v>24.017696000000001</v>
      </c>
      <c r="Y114">
        <v>1122448979.5918</v>
      </c>
      <c r="Z114">
        <v>35.103794000000001</v>
      </c>
      <c r="AA114">
        <v>24.901423000000001</v>
      </c>
    </row>
    <row r="115" spans="2:27" x14ac:dyDescent="0.25">
      <c r="B115">
        <v>1244897959.1837001</v>
      </c>
      <c r="C115">
        <v>34.049712999999997</v>
      </c>
      <c r="D115">
        <v>26.062338</v>
      </c>
      <c r="Y115">
        <v>1244897959.1837001</v>
      </c>
      <c r="Z115">
        <v>35.249561</v>
      </c>
      <c r="AA115">
        <v>25.908401000000001</v>
      </c>
    </row>
    <row r="116" spans="2:27" x14ac:dyDescent="0.25">
      <c r="B116">
        <v>1367346938.7755001</v>
      </c>
      <c r="C116">
        <v>31.206461000000001</v>
      </c>
      <c r="D116">
        <v>23.811571000000001</v>
      </c>
      <c r="Y116">
        <v>1367346938.7755001</v>
      </c>
      <c r="Z116">
        <v>35.408478000000002</v>
      </c>
      <c r="AA116">
        <v>26.665115</v>
      </c>
    </row>
    <row r="117" spans="2:27" x14ac:dyDescent="0.25">
      <c r="B117">
        <v>1489795918.3673</v>
      </c>
      <c r="C117">
        <v>30.764586999999999</v>
      </c>
      <c r="D117">
        <v>23.828285000000001</v>
      </c>
      <c r="Y117">
        <v>1489795918.3673</v>
      </c>
      <c r="Z117">
        <v>34.306457999999999</v>
      </c>
      <c r="AA117">
        <v>26.092731000000001</v>
      </c>
    </row>
    <row r="118" spans="2:27" x14ac:dyDescent="0.25">
      <c r="B118">
        <v>1612244897.9591999</v>
      </c>
      <c r="C118">
        <v>30.256146999999999</v>
      </c>
      <c r="D118">
        <v>23.663481000000001</v>
      </c>
      <c r="Y118">
        <v>1612244897.9591999</v>
      </c>
      <c r="Z118">
        <v>33.776755999999999</v>
      </c>
      <c r="AA118">
        <v>26.033504000000001</v>
      </c>
    </row>
    <row r="119" spans="2:27" x14ac:dyDescent="0.25">
      <c r="B119">
        <v>1734693877.5510001</v>
      </c>
      <c r="C119">
        <v>30.248158</v>
      </c>
      <c r="D119">
        <v>23.874479000000001</v>
      </c>
      <c r="Y119">
        <v>1734693877.5510001</v>
      </c>
      <c r="Z119">
        <v>32.372871000000004</v>
      </c>
      <c r="AA119">
        <v>25.090299999999999</v>
      </c>
    </row>
    <row r="120" spans="2:27" x14ac:dyDescent="0.25">
      <c r="B120">
        <v>1857142857.1429</v>
      </c>
      <c r="C120">
        <v>29.195751000000001</v>
      </c>
      <c r="D120">
        <v>22.938057000000001</v>
      </c>
      <c r="Y120">
        <v>1857142857.1429</v>
      </c>
      <c r="Z120">
        <v>32.360691000000003</v>
      </c>
      <c r="AA120">
        <v>25.385062999999999</v>
      </c>
    </row>
    <row r="121" spans="2:27" x14ac:dyDescent="0.25">
      <c r="B121">
        <v>1979591836.7347</v>
      </c>
      <c r="C121">
        <v>29.503589999999999</v>
      </c>
      <c r="D121">
        <v>23.382688999999999</v>
      </c>
      <c r="Y121">
        <v>1979591836.7347</v>
      </c>
      <c r="Z121">
        <v>32.238143999999998</v>
      </c>
      <c r="AA121">
        <v>25.615116</v>
      </c>
    </row>
    <row r="122" spans="2:27" x14ac:dyDescent="0.25">
      <c r="B122">
        <v>2102040816.3264999</v>
      </c>
      <c r="C122">
        <v>30.875019000000002</v>
      </c>
      <c r="D122">
        <v>24.830490000000001</v>
      </c>
      <c r="Y122">
        <v>2102040816.3264999</v>
      </c>
      <c r="Z122">
        <v>32.026642000000002</v>
      </c>
      <c r="AA122">
        <v>25.624212</v>
      </c>
    </row>
    <row r="123" spans="2:27" x14ac:dyDescent="0.25">
      <c r="B123">
        <v>2224489795.9183998</v>
      </c>
      <c r="C123">
        <v>32.106842</v>
      </c>
      <c r="D123">
        <v>26.11401</v>
      </c>
      <c r="Y123">
        <v>2224489795.9183998</v>
      </c>
      <c r="Z123">
        <v>32.388992000000002</v>
      </c>
      <c r="AA123">
        <v>26.117788000000001</v>
      </c>
    </row>
    <row r="124" spans="2:27" x14ac:dyDescent="0.25">
      <c r="B124">
        <v>2346938775.5102</v>
      </c>
      <c r="C124">
        <v>32.408051</v>
      </c>
      <c r="D124">
        <v>26.470929999999999</v>
      </c>
      <c r="Y124">
        <v>2346938775.5102</v>
      </c>
      <c r="Z124">
        <v>33.860503999999999</v>
      </c>
      <c r="AA124">
        <v>27.620438</v>
      </c>
    </row>
    <row r="125" spans="2:27" x14ac:dyDescent="0.25">
      <c r="B125">
        <v>2469387755.1020002</v>
      </c>
      <c r="C125">
        <v>31.420279000000001</v>
      </c>
      <c r="D125">
        <v>25.552496000000001</v>
      </c>
      <c r="Y125">
        <v>2469387755.1020002</v>
      </c>
      <c r="Z125">
        <v>35.027507999999997</v>
      </c>
      <c r="AA125">
        <v>28.832041</v>
      </c>
    </row>
    <row r="126" spans="2:27" x14ac:dyDescent="0.25">
      <c r="B126">
        <v>2591836734.6939001</v>
      </c>
      <c r="C126">
        <v>31.468527000000002</v>
      </c>
      <c r="D126">
        <v>25.587734000000001</v>
      </c>
      <c r="Y126">
        <v>2591836734.6939001</v>
      </c>
      <c r="Z126">
        <v>34.763817000000003</v>
      </c>
      <c r="AA126">
        <v>28.615266999999999</v>
      </c>
    </row>
    <row r="127" spans="2:27" x14ac:dyDescent="0.25">
      <c r="B127">
        <v>2714285714.2856998</v>
      </c>
      <c r="C127">
        <v>31.735382000000001</v>
      </c>
      <c r="D127">
        <v>25.784711999999999</v>
      </c>
      <c r="Y127">
        <v>2714285714.2856998</v>
      </c>
      <c r="Z127">
        <v>33.549301</v>
      </c>
      <c r="AA127">
        <v>27.464209</v>
      </c>
    </row>
    <row r="128" spans="2:27" x14ac:dyDescent="0.25">
      <c r="B128">
        <v>2836734693.8776002</v>
      </c>
      <c r="C128">
        <v>32.075623</v>
      </c>
      <c r="D128">
        <v>26.073422999999998</v>
      </c>
      <c r="Y128">
        <v>2836734693.8776002</v>
      </c>
      <c r="Z128">
        <v>32.867404999999998</v>
      </c>
      <c r="AA128">
        <v>26.848177</v>
      </c>
    </row>
    <row r="129" spans="2:27" x14ac:dyDescent="0.25">
      <c r="B129">
        <v>2959183673.4693999</v>
      </c>
      <c r="C129">
        <v>32.172020000000003</v>
      </c>
      <c r="D129">
        <v>26.127081</v>
      </c>
      <c r="Y129">
        <v>2959183673.4693999</v>
      </c>
      <c r="Z129">
        <v>32.389519</v>
      </c>
      <c r="AA129">
        <v>26.411991</v>
      </c>
    </row>
    <row r="130" spans="2:27" x14ac:dyDescent="0.25">
      <c r="B130">
        <v>3081632653.0612001</v>
      </c>
      <c r="C130">
        <v>31.588225999999999</v>
      </c>
      <c r="D130">
        <v>25.529036999999999</v>
      </c>
      <c r="Y130">
        <v>3081632653.0612001</v>
      </c>
      <c r="Z130">
        <v>32.239562999999997</v>
      </c>
      <c r="AA130">
        <v>26.265186</v>
      </c>
    </row>
    <row r="131" spans="2:27" x14ac:dyDescent="0.25">
      <c r="B131">
        <v>3204081632.6531</v>
      </c>
      <c r="C131">
        <v>31.624123000000001</v>
      </c>
      <c r="D131">
        <v>25.490428999999999</v>
      </c>
      <c r="Y131">
        <v>3204081632.6531</v>
      </c>
      <c r="Z131">
        <v>31.508068000000002</v>
      </c>
      <c r="AA131">
        <v>25.525089000000001</v>
      </c>
    </row>
    <row r="132" spans="2:27" x14ac:dyDescent="0.25">
      <c r="B132">
        <v>3326530612.2449002</v>
      </c>
      <c r="C132">
        <v>30.843565000000002</v>
      </c>
      <c r="D132">
        <v>24.657162</v>
      </c>
      <c r="Y132">
        <v>3326530612.2449002</v>
      </c>
      <c r="Z132">
        <v>31.331800000000001</v>
      </c>
      <c r="AA132">
        <v>25.337645999999999</v>
      </c>
    </row>
    <row r="133" spans="2:27" x14ac:dyDescent="0.25">
      <c r="B133">
        <v>3448979591.8367</v>
      </c>
      <c r="C133">
        <v>30.187466000000001</v>
      </c>
      <c r="D133">
        <v>23.920598999999999</v>
      </c>
      <c r="Y133">
        <v>3448979591.8367</v>
      </c>
      <c r="Z133">
        <v>30.700856999999999</v>
      </c>
      <c r="AA133">
        <v>24.719175</v>
      </c>
    </row>
    <row r="134" spans="2:27" x14ac:dyDescent="0.25">
      <c r="B134">
        <v>3571428571.4285998</v>
      </c>
      <c r="C134">
        <v>29.350534</v>
      </c>
      <c r="D134">
        <v>22.932604000000001</v>
      </c>
      <c r="Y134">
        <v>3571428571.4285998</v>
      </c>
      <c r="Z134">
        <v>30.378730999999998</v>
      </c>
      <c r="AA134">
        <v>24.350838</v>
      </c>
    </row>
    <row r="135" spans="2:27" x14ac:dyDescent="0.25">
      <c r="B135">
        <v>3693877551.0204</v>
      </c>
      <c r="C135">
        <v>29.898244999999999</v>
      </c>
      <c r="D135">
        <v>23.377711999999999</v>
      </c>
      <c r="Y135">
        <v>3693877551.0204</v>
      </c>
      <c r="Z135">
        <v>29.533567000000001</v>
      </c>
      <c r="AA135">
        <v>23.52327</v>
      </c>
    </row>
    <row r="136" spans="2:27" x14ac:dyDescent="0.25">
      <c r="B136">
        <v>3816326530.6121998</v>
      </c>
      <c r="C136">
        <v>31.191544</v>
      </c>
      <c r="D136">
        <v>24.508517999999999</v>
      </c>
      <c r="Y136">
        <v>3816326530.6121998</v>
      </c>
      <c r="Z136">
        <v>29.527296</v>
      </c>
      <c r="AA136">
        <v>23.467645999999998</v>
      </c>
    </row>
    <row r="137" spans="2:27" x14ac:dyDescent="0.25">
      <c r="B137">
        <v>3938775510.2041001</v>
      </c>
      <c r="C137">
        <v>32.863632000000003</v>
      </c>
      <c r="D137">
        <v>26.137556</v>
      </c>
      <c r="Y137">
        <v>3938775510.2041001</v>
      </c>
      <c r="Z137">
        <v>29.931950000000001</v>
      </c>
      <c r="AA137">
        <v>23.907263</v>
      </c>
    </row>
    <row r="138" spans="2:27" x14ac:dyDescent="0.25">
      <c r="B138">
        <v>4061224489.7958999</v>
      </c>
      <c r="C138">
        <v>33.336044000000001</v>
      </c>
      <c r="D138">
        <v>26.510935</v>
      </c>
      <c r="Y138">
        <v>4061224489.7958999</v>
      </c>
      <c r="Z138">
        <v>30.551103999999999</v>
      </c>
      <c r="AA138">
        <v>24.491410999999999</v>
      </c>
    </row>
    <row r="139" spans="2:27" x14ac:dyDescent="0.25">
      <c r="B139">
        <v>4183673469.3878002</v>
      </c>
      <c r="C139">
        <v>32.520102999999999</v>
      </c>
      <c r="D139">
        <v>25.634976999999999</v>
      </c>
      <c r="Y139">
        <v>4183673469.3878002</v>
      </c>
      <c r="Z139">
        <v>30.785601</v>
      </c>
      <c r="AA139">
        <v>24.686478000000001</v>
      </c>
    </row>
    <row r="140" spans="2:27" x14ac:dyDescent="0.25">
      <c r="B140">
        <v>4306122448.9796</v>
      </c>
      <c r="C140">
        <v>30.977535</v>
      </c>
      <c r="D140">
        <v>24.02224</v>
      </c>
      <c r="Y140">
        <v>4306122448.9796</v>
      </c>
      <c r="Z140">
        <v>30.252500999999999</v>
      </c>
      <c r="AA140">
        <v>24.081040999999999</v>
      </c>
    </row>
    <row r="141" spans="2:27" x14ac:dyDescent="0.25">
      <c r="B141">
        <v>4428571428.5713997</v>
      </c>
      <c r="C141">
        <v>29.894189999999998</v>
      </c>
      <c r="D141">
        <v>22.900454</v>
      </c>
      <c r="Y141">
        <v>4428571428.5713997</v>
      </c>
      <c r="Z141">
        <v>30.39913</v>
      </c>
      <c r="AA141">
        <v>24.131357000000001</v>
      </c>
    </row>
    <row r="142" spans="2:27" x14ac:dyDescent="0.25">
      <c r="B142">
        <v>4551020408.1632996</v>
      </c>
      <c r="C142">
        <v>29.882422999999999</v>
      </c>
      <c r="D142">
        <v>22.953908999999999</v>
      </c>
      <c r="Y142">
        <v>4551020408.1632996</v>
      </c>
      <c r="Z142">
        <v>30.099599999999999</v>
      </c>
      <c r="AA142">
        <v>23.728382</v>
      </c>
    </row>
    <row r="143" spans="2:27" x14ac:dyDescent="0.25">
      <c r="B143">
        <v>4673469387.7551003</v>
      </c>
      <c r="C143">
        <v>30.234268</v>
      </c>
      <c r="D143">
        <v>23.431114000000001</v>
      </c>
      <c r="Y143">
        <v>4673469387.7551003</v>
      </c>
      <c r="Z143">
        <v>29.961048000000002</v>
      </c>
      <c r="AA143">
        <v>23.487255000000001</v>
      </c>
    </row>
    <row r="144" spans="2:27" x14ac:dyDescent="0.25">
      <c r="B144">
        <v>4795918367.3469</v>
      </c>
      <c r="C144">
        <v>30.468876000000002</v>
      </c>
      <c r="D144">
        <v>23.813262999999999</v>
      </c>
      <c r="Y144">
        <v>4795918367.3469</v>
      </c>
      <c r="Z144">
        <v>29.42614</v>
      </c>
      <c r="AA144">
        <v>22.887647999999999</v>
      </c>
    </row>
    <row r="145" spans="2:27" x14ac:dyDescent="0.25">
      <c r="B145">
        <v>4918367346.9387999</v>
      </c>
      <c r="C145">
        <v>30.911932</v>
      </c>
      <c r="D145">
        <v>24.340264999999999</v>
      </c>
      <c r="Y145">
        <v>4918367346.9387999</v>
      </c>
      <c r="Z145">
        <v>29.578832999999999</v>
      </c>
      <c r="AA145">
        <v>23.008790999999999</v>
      </c>
    </row>
    <row r="146" spans="2:27" x14ac:dyDescent="0.25">
      <c r="B146">
        <v>5040816326.5305996</v>
      </c>
      <c r="C146">
        <v>30.502611000000002</v>
      </c>
      <c r="D146">
        <v>23.900442000000002</v>
      </c>
      <c r="Y146">
        <v>5040816326.5305996</v>
      </c>
      <c r="Z146">
        <v>30.260925</v>
      </c>
      <c r="AA146">
        <v>23.607230999999999</v>
      </c>
    </row>
    <row r="147" spans="2:27" x14ac:dyDescent="0.25">
      <c r="B147">
        <v>5163265306.1224003</v>
      </c>
      <c r="C147">
        <v>30.482880000000002</v>
      </c>
      <c r="D147">
        <v>23.872444000000002</v>
      </c>
      <c r="Y147">
        <v>5163265306.1224003</v>
      </c>
      <c r="Z147">
        <v>30.822444999999998</v>
      </c>
      <c r="AA147">
        <v>24.196251</v>
      </c>
    </row>
    <row r="148" spans="2:27" x14ac:dyDescent="0.25">
      <c r="B148">
        <v>5285714285.7143002</v>
      </c>
      <c r="C148">
        <v>30.365182999999998</v>
      </c>
      <c r="D148">
        <v>23.699814</v>
      </c>
      <c r="Y148">
        <v>5285714285.7143002</v>
      </c>
      <c r="Z148">
        <v>31.061261999999999</v>
      </c>
      <c r="AA148">
        <v>24.463771999999999</v>
      </c>
    </row>
    <row r="149" spans="2:27" x14ac:dyDescent="0.25">
      <c r="B149">
        <v>5408163265.3060999</v>
      </c>
      <c r="C149">
        <v>31.002026000000001</v>
      </c>
      <c r="D149">
        <v>24.330224999999999</v>
      </c>
      <c r="Y149">
        <v>5408163265.3060999</v>
      </c>
      <c r="Z149">
        <v>31.021719000000001</v>
      </c>
      <c r="AA149">
        <v>24.539932</v>
      </c>
    </row>
    <row r="150" spans="2:27" x14ac:dyDescent="0.25">
      <c r="B150">
        <v>5530612244.8979998</v>
      </c>
      <c r="C150">
        <v>31.819676999999999</v>
      </c>
      <c r="D150">
        <v>25.122381000000001</v>
      </c>
      <c r="Y150">
        <v>5530612244.8979998</v>
      </c>
      <c r="Z150">
        <v>30.940000999999999</v>
      </c>
      <c r="AA150">
        <v>24.504771999999999</v>
      </c>
    </row>
    <row r="151" spans="2:27" x14ac:dyDescent="0.25">
      <c r="B151">
        <v>5653061224.4898005</v>
      </c>
      <c r="C151">
        <v>32.679595999999997</v>
      </c>
      <c r="D151">
        <v>26.033097999999999</v>
      </c>
      <c r="Y151">
        <v>5653061224.4898005</v>
      </c>
      <c r="Z151">
        <v>30.912379999999999</v>
      </c>
      <c r="AA151">
        <v>24.533467999999999</v>
      </c>
    </row>
    <row r="152" spans="2:27" x14ac:dyDescent="0.25">
      <c r="B152">
        <v>5775510204.0816002</v>
      </c>
      <c r="C152">
        <v>32.659779</v>
      </c>
      <c r="D152">
        <v>26.121562999999998</v>
      </c>
      <c r="Y152">
        <v>5775510204.0816002</v>
      </c>
      <c r="Z152">
        <v>30.613350000000001</v>
      </c>
      <c r="AA152">
        <v>24.258596000000001</v>
      </c>
    </row>
    <row r="153" spans="2:27" x14ac:dyDescent="0.25">
      <c r="B153">
        <v>5897959183.6735001</v>
      </c>
      <c r="C153">
        <v>32.172508000000001</v>
      </c>
      <c r="D153">
        <v>25.714092000000001</v>
      </c>
      <c r="Y153">
        <v>5897959183.6735001</v>
      </c>
      <c r="Z153">
        <v>30.855288000000002</v>
      </c>
      <c r="AA153">
        <v>24.454086</v>
      </c>
    </row>
    <row r="154" spans="2:27" x14ac:dyDescent="0.25">
      <c r="B154">
        <v>6020408163.2652998</v>
      </c>
      <c r="C154">
        <v>30.914579</v>
      </c>
      <c r="D154">
        <v>24.515625</v>
      </c>
      <c r="Y154">
        <v>6020408163.2652998</v>
      </c>
      <c r="Z154">
        <v>31.252848</v>
      </c>
      <c r="AA154">
        <v>24.799375999999999</v>
      </c>
    </row>
    <row r="155" spans="2:27" x14ac:dyDescent="0.25">
      <c r="B155">
        <v>6142857142.8570995</v>
      </c>
      <c r="C155">
        <v>30.552706000000001</v>
      </c>
      <c r="D155">
        <v>24.130295</v>
      </c>
      <c r="Y155">
        <v>6142857142.8570995</v>
      </c>
      <c r="Z155">
        <v>31.922885999999998</v>
      </c>
      <c r="AA155">
        <v>25.393021000000001</v>
      </c>
    </row>
    <row r="156" spans="2:27" x14ac:dyDescent="0.25">
      <c r="B156">
        <v>6265306122.4490004</v>
      </c>
      <c r="C156">
        <v>30.076097000000001</v>
      </c>
      <c r="D156">
        <v>23.603546000000001</v>
      </c>
      <c r="Y156">
        <v>6265306122.4490004</v>
      </c>
      <c r="Z156">
        <v>31.793861</v>
      </c>
      <c r="AA156">
        <v>25.225279</v>
      </c>
    </row>
    <row r="157" spans="2:27" x14ac:dyDescent="0.25">
      <c r="B157">
        <v>6387755102.0408001</v>
      </c>
      <c r="C157">
        <v>30.166322999999998</v>
      </c>
      <c r="D157">
        <v>23.626635</v>
      </c>
      <c r="Y157">
        <v>6387755102.0408001</v>
      </c>
      <c r="Z157">
        <v>31.525354</v>
      </c>
      <c r="AA157">
        <v>24.931785999999999</v>
      </c>
    </row>
    <row r="158" spans="2:27" x14ac:dyDescent="0.25">
      <c r="B158">
        <v>6510204081.6327</v>
      </c>
      <c r="C158">
        <v>30.049385000000001</v>
      </c>
      <c r="D158">
        <v>23.421973999999999</v>
      </c>
      <c r="Y158">
        <v>6510204081.6327</v>
      </c>
      <c r="Z158">
        <v>31.93965</v>
      </c>
      <c r="AA158">
        <v>25.313327999999998</v>
      </c>
    </row>
    <row r="159" spans="2:27" x14ac:dyDescent="0.25">
      <c r="B159">
        <v>6632653061.2244997</v>
      </c>
      <c r="C159">
        <v>30.161145999999999</v>
      </c>
      <c r="D159">
        <v>23.461969</v>
      </c>
      <c r="Y159">
        <v>6632653061.2244997</v>
      </c>
      <c r="Z159">
        <v>32.737625000000001</v>
      </c>
      <c r="AA159">
        <v>26.090332</v>
      </c>
    </row>
    <row r="160" spans="2:27" x14ac:dyDescent="0.25">
      <c r="B160">
        <v>6755102040.8163004</v>
      </c>
      <c r="C160">
        <v>30.124535000000002</v>
      </c>
      <c r="D160">
        <v>23.339827</v>
      </c>
      <c r="Y160">
        <v>6755102040.8163004</v>
      </c>
      <c r="Z160">
        <v>32.305222000000001</v>
      </c>
      <c r="AA160">
        <v>25.639354999999998</v>
      </c>
    </row>
    <row r="161" spans="2:27" x14ac:dyDescent="0.25">
      <c r="B161">
        <v>6877551020.4082003</v>
      </c>
      <c r="C161">
        <v>30.339815000000002</v>
      </c>
      <c r="D161">
        <v>23.520444999999999</v>
      </c>
      <c r="Y161">
        <v>6877551020.4082003</v>
      </c>
      <c r="Z161">
        <v>31.367504</v>
      </c>
      <c r="AA161">
        <v>24.733381000000001</v>
      </c>
    </row>
    <row r="162" spans="2:27" x14ac:dyDescent="0.25">
      <c r="B162">
        <v>7000000000</v>
      </c>
      <c r="C162">
        <v>30.324535000000001</v>
      </c>
      <c r="D162">
        <v>23.464167</v>
      </c>
      <c r="Y162">
        <v>7000000000</v>
      </c>
      <c r="Z162">
        <v>30.370595999999999</v>
      </c>
      <c r="AA162">
        <v>23.750599000000001</v>
      </c>
    </row>
    <row r="163" spans="2:27" x14ac:dyDescent="0.25">
      <c r="B163">
        <v>7122448979.5917997</v>
      </c>
      <c r="C163">
        <v>30.569391</v>
      </c>
      <c r="D163">
        <v>23.634910999999999</v>
      </c>
      <c r="Y163">
        <v>7122448979.5917997</v>
      </c>
      <c r="Z163">
        <v>30.503048</v>
      </c>
      <c r="AA163">
        <v>23.846689000000001</v>
      </c>
    </row>
    <row r="164" spans="2:27" x14ac:dyDescent="0.25">
      <c r="B164">
        <v>7244897959.1836996</v>
      </c>
      <c r="C164">
        <v>30.124963999999999</v>
      </c>
      <c r="D164">
        <v>23.147608000000002</v>
      </c>
      <c r="Y164">
        <v>7244897959.1836996</v>
      </c>
      <c r="Z164">
        <v>30.687290000000001</v>
      </c>
      <c r="AA164">
        <v>23.985379999999999</v>
      </c>
    </row>
    <row r="165" spans="2:27" x14ac:dyDescent="0.25">
      <c r="B165">
        <v>7367346938.7755003</v>
      </c>
      <c r="C165">
        <v>29.257238000000001</v>
      </c>
      <c r="D165">
        <v>22.208079999999999</v>
      </c>
      <c r="Y165">
        <v>7367346938.7755003</v>
      </c>
      <c r="Z165">
        <v>30.88937</v>
      </c>
      <c r="AA165">
        <v>24.101583000000002</v>
      </c>
    </row>
    <row r="166" spans="2:27" x14ac:dyDescent="0.25">
      <c r="B166">
        <v>7489795918.3673</v>
      </c>
      <c r="C166">
        <v>28.149239000000001</v>
      </c>
      <c r="D166">
        <v>21.056467000000001</v>
      </c>
      <c r="Y166">
        <v>7489795918.3673</v>
      </c>
      <c r="Z166">
        <v>30.757950000000001</v>
      </c>
      <c r="AA166">
        <v>23.915937</v>
      </c>
    </row>
    <row r="167" spans="2:27" x14ac:dyDescent="0.25">
      <c r="B167">
        <v>7612244897.9591999</v>
      </c>
      <c r="C167">
        <v>28.298991999999998</v>
      </c>
      <c r="D167">
        <v>21.124725000000002</v>
      </c>
      <c r="Y167">
        <v>7612244897.9591999</v>
      </c>
      <c r="Z167">
        <v>30.079712000000001</v>
      </c>
      <c r="AA167">
        <v>23.185772</v>
      </c>
    </row>
    <row r="168" spans="2:27" x14ac:dyDescent="0.25">
      <c r="B168">
        <v>7734693877.5509996</v>
      </c>
      <c r="C168">
        <v>29.393903999999999</v>
      </c>
      <c r="D168">
        <v>22.162835999999999</v>
      </c>
      <c r="Y168">
        <v>7734693877.5509996</v>
      </c>
      <c r="Z168">
        <v>29.888624</v>
      </c>
      <c r="AA168">
        <v>22.938594999999999</v>
      </c>
    </row>
    <row r="169" spans="2:27" x14ac:dyDescent="0.25">
      <c r="B169">
        <v>7857142857.1429005</v>
      </c>
      <c r="C169">
        <v>30.156314999999999</v>
      </c>
      <c r="D169">
        <v>22.929680000000001</v>
      </c>
      <c r="Y169">
        <v>7857142857.1429005</v>
      </c>
      <c r="Z169">
        <v>30.424873000000002</v>
      </c>
      <c r="AA169">
        <v>23.429482</v>
      </c>
    </row>
    <row r="170" spans="2:27" x14ac:dyDescent="0.25">
      <c r="B170">
        <v>7979591836.7347002</v>
      </c>
      <c r="C170">
        <v>30.097715000000001</v>
      </c>
      <c r="D170">
        <v>22.826222999999999</v>
      </c>
      <c r="Y170">
        <v>7979591836.7347002</v>
      </c>
      <c r="Z170">
        <v>31.055174000000001</v>
      </c>
      <c r="AA170">
        <v>23.941960999999999</v>
      </c>
    </row>
    <row r="171" spans="2:27" x14ac:dyDescent="0.25">
      <c r="B171">
        <v>8102040816.3264999</v>
      </c>
      <c r="C171">
        <v>29.202636999999999</v>
      </c>
      <c r="D171">
        <v>21.921596999999998</v>
      </c>
      <c r="Y171">
        <v>8102040816.3264999</v>
      </c>
      <c r="Z171">
        <v>30.817253000000001</v>
      </c>
      <c r="AA171">
        <v>23.592618999999999</v>
      </c>
    </row>
    <row r="172" spans="2:27" x14ac:dyDescent="0.25">
      <c r="B172">
        <v>8224489795.9183998</v>
      </c>
      <c r="C172">
        <v>28.533922</v>
      </c>
      <c r="D172">
        <v>21.215731000000002</v>
      </c>
      <c r="Y172">
        <v>8224489795.9183998</v>
      </c>
      <c r="Z172">
        <v>30.590800999999999</v>
      </c>
      <c r="AA172">
        <v>23.190854999999999</v>
      </c>
    </row>
    <row r="173" spans="2:27" x14ac:dyDescent="0.25">
      <c r="B173">
        <v>8346938775.5101995</v>
      </c>
      <c r="C173">
        <v>27.917034000000001</v>
      </c>
      <c r="D173">
        <v>20.553872999999999</v>
      </c>
      <c r="Y173">
        <v>8346938775.5101995</v>
      </c>
      <c r="Z173">
        <v>31.335523999999999</v>
      </c>
      <c r="AA173">
        <v>23.730119999999999</v>
      </c>
    </row>
    <row r="174" spans="2:27" x14ac:dyDescent="0.25">
      <c r="B174">
        <v>8469387755.1020002</v>
      </c>
      <c r="C174">
        <v>27.653212</v>
      </c>
      <c r="D174">
        <v>20.266190999999999</v>
      </c>
      <c r="Y174">
        <v>8469387755.1020002</v>
      </c>
      <c r="Z174">
        <v>31.501336999999999</v>
      </c>
      <c r="AA174">
        <v>23.758524000000001</v>
      </c>
    </row>
    <row r="175" spans="2:27" x14ac:dyDescent="0.25">
      <c r="B175">
        <v>8591836734.6938992</v>
      </c>
      <c r="C175">
        <v>27.540094</v>
      </c>
      <c r="D175">
        <v>20.065360999999999</v>
      </c>
      <c r="Y175">
        <v>8591836734.6938992</v>
      </c>
      <c r="Z175">
        <v>31.439014</v>
      </c>
      <c r="AA175">
        <v>23.561465999999999</v>
      </c>
    </row>
    <row r="176" spans="2:27" x14ac:dyDescent="0.25">
      <c r="B176">
        <v>8714285714.2856998</v>
      </c>
      <c r="C176">
        <v>27.499193000000002</v>
      </c>
      <c r="D176">
        <v>19.968233000000001</v>
      </c>
      <c r="Y176">
        <v>8714285714.2856998</v>
      </c>
      <c r="Z176">
        <v>30.610367</v>
      </c>
      <c r="AA176">
        <v>22.674858</v>
      </c>
    </row>
    <row r="177" spans="2:27" x14ac:dyDescent="0.25">
      <c r="B177">
        <v>8836734693.8775997</v>
      </c>
      <c r="C177">
        <v>27.462133000000001</v>
      </c>
      <c r="D177">
        <v>19.842140000000001</v>
      </c>
      <c r="Y177">
        <v>8836734693.8775997</v>
      </c>
      <c r="Z177">
        <v>30.764071999999999</v>
      </c>
      <c r="AA177">
        <v>22.791027</v>
      </c>
    </row>
    <row r="178" spans="2:27" x14ac:dyDescent="0.25">
      <c r="B178">
        <v>8959183673.4694004</v>
      </c>
      <c r="C178">
        <v>27.743711000000001</v>
      </c>
      <c r="D178">
        <v>20.049037999999999</v>
      </c>
      <c r="Y178">
        <v>8959183673.4694004</v>
      </c>
      <c r="Z178">
        <v>30.796707000000001</v>
      </c>
      <c r="AA178">
        <v>22.843057999999999</v>
      </c>
    </row>
    <row r="179" spans="2:27" x14ac:dyDescent="0.25">
      <c r="B179">
        <v>9081632653.0611992</v>
      </c>
      <c r="C179">
        <v>27.978152999999999</v>
      </c>
      <c r="D179">
        <v>20.246179999999999</v>
      </c>
      <c r="Y179">
        <v>9081632653.0611992</v>
      </c>
      <c r="Z179">
        <v>30.330112</v>
      </c>
      <c r="AA179">
        <v>22.47316</v>
      </c>
    </row>
    <row r="180" spans="2:27" x14ac:dyDescent="0.25">
      <c r="B180">
        <v>9204081632.6530991</v>
      </c>
      <c r="C180">
        <v>28.48</v>
      </c>
      <c r="D180">
        <v>20.770906</v>
      </c>
      <c r="Y180">
        <v>9204081632.6530991</v>
      </c>
      <c r="Z180">
        <v>29.723759000000001</v>
      </c>
      <c r="AA180">
        <v>22.016380000000002</v>
      </c>
    </row>
    <row r="181" spans="2:27" x14ac:dyDescent="0.25">
      <c r="B181">
        <v>9326530612.2448997</v>
      </c>
      <c r="C181">
        <v>28.514305</v>
      </c>
      <c r="D181">
        <v>20.904834999999999</v>
      </c>
      <c r="Y181">
        <v>9326530612.2448997</v>
      </c>
      <c r="Z181">
        <v>29.241181999999998</v>
      </c>
      <c r="AA181">
        <v>21.729244000000001</v>
      </c>
    </row>
    <row r="182" spans="2:27" x14ac:dyDescent="0.25">
      <c r="B182">
        <v>9448979591.8367004</v>
      </c>
      <c r="C182">
        <v>28.665279000000002</v>
      </c>
      <c r="D182">
        <v>21.119679999999999</v>
      </c>
      <c r="Y182">
        <v>9448979591.8367004</v>
      </c>
      <c r="Z182">
        <v>29.168168999999999</v>
      </c>
      <c r="AA182">
        <v>21.75386</v>
      </c>
    </row>
    <row r="183" spans="2:27" x14ac:dyDescent="0.25">
      <c r="B183">
        <v>9571428571.4286003</v>
      </c>
      <c r="C183">
        <v>28.378838999999999</v>
      </c>
      <c r="D183">
        <v>20.793116000000001</v>
      </c>
      <c r="Y183">
        <v>9571428571.4286003</v>
      </c>
      <c r="Z183">
        <v>28.801855</v>
      </c>
      <c r="AA183">
        <v>21.329505999999999</v>
      </c>
    </row>
    <row r="184" spans="2:27" x14ac:dyDescent="0.25">
      <c r="B184">
        <v>9693877551.0203991</v>
      </c>
      <c r="C184">
        <v>28.096692999999998</v>
      </c>
      <c r="D184">
        <v>20.488786999999999</v>
      </c>
      <c r="Y184">
        <v>9693877551.0203991</v>
      </c>
      <c r="Z184">
        <v>27.882002</v>
      </c>
      <c r="AA184">
        <v>20.351486000000001</v>
      </c>
    </row>
    <row r="185" spans="2:27" x14ac:dyDescent="0.25">
      <c r="B185">
        <v>9816326530.6121998</v>
      </c>
      <c r="C185">
        <v>27.691475000000001</v>
      </c>
      <c r="D185">
        <v>20.080807</v>
      </c>
      <c r="Y185">
        <v>9816326530.6121998</v>
      </c>
      <c r="Z185">
        <v>27.216173000000001</v>
      </c>
      <c r="AA185">
        <v>19.654522</v>
      </c>
    </row>
    <row r="186" spans="2:27" x14ac:dyDescent="0.25">
      <c r="B186">
        <v>9938775510.2040997</v>
      </c>
      <c r="C186">
        <v>27.648026000000002</v>
      </c>
      <c r="D186">
        <v>19.993763000000001</v>
      </c>
      <c r="Y186">
        <v>9938775510.2040997</v>
      </c>
      <c r="Z186">
        <v>27.327325999999999</v>
      </c>
      <c r="AA186">
        <v>19.687681000000001</v>
      </c>
    </row>
    <row r="187" spans="2:27" x14ac:dyDescent="0.25">
      <c r="B187">
        <v>10061224489.796</v>
      </c>
      <c r="C187">
        <v>27.544619000000001</v>
      </c>
      <c r="D187">
        <v>19.882051000000001</v>
      </c>
      <c r="Y187">
        <v>10061224489.796</v>
      </c>
      <c r="Z187">
        <v>28.069344000000001</v>
      </c>
      <c r="AA187">
        <v>20.421576000000002</v>
      </c>
    </row>
    <row r="188" spans="2:27" x14ac:dyDescent="0.25">
      <c r="B188">
        <v>10183673469.388</v>
      </c>
      <c r="C188">
        <v>27.504688000000002</v>
      </c>
      <c r="D188">
        <v>19.879964999999999</v>
      </c>
      <c r="Y188">
        <v>10183673469.388</v>
      </c>
      <c r="Z188">
        <v>28.457443000000001</v>
      </c>
      <c r="AA188">
        <v>20.828371000000001</v>
      </c>
    </row>
    <row r="189" spans="2:27" x14ac:dyDescent="0.25">
      <c r="B189">
        <v>10306122448.98</v>
      </c>
      <c r="C189">
        <v>27.601489999999998</v>
      </c>
      <c r="D189">
        <v>20.049509</v>
      </c>
      <c r="Y189">
        <v>10306122448.98</v>
      </c>
      <c r="Z189">
        <v>28.391323</v>
      </c>
      <c r="AA189">
        <v>20.821024000000001</v>
      </c>
    </row>
    <row r="190" spans="2:27" x14ac:dyDescent="0.25">
      <c r="B190">
        <v>10428571428.570999</v>
      </c>
      <c r="C190">
        <v>27.904007</v>
      </c>
      <c r="D190">
        <v>20.313891999999999</v>
      </c>
      <c r="Y190">
        <v>10428571428.570999</v>
      </c>
      <c r="Z190">
        <v>28.048297999999999</v>
      </c>
      <c r="AA190">
        <v>20.422283</v>
      </c>
    </row>
    <row r="191" spans="2:27" x14ac:dyDescent="0.25">
      <c r="B191">
        <v>10551020408.163</v>
      </c>
      <c r="C191">
        <v>28.743493999999998</v>
      </c>
      <c r="D191">
        <v>21.104492</v>
      </c>
      <c r="Y191">
        <v>10551020408.163</v>
      </c>
      <c r="Z191">
        <v>28.333825999999998</v>
      </c>
      <c r="AA191">
        <v>20.605613999999999</v>
      </c>
    </row>
    <row r="192" spans="2:27" x14ac:dyDescent="0.25">
      <c r="B192">
        <v>10673469387.754999</v>
      </c>
      <c r="C192">
        <v>29.353242999999999</v>
      </c>
      <c r="D192">
        <v>21.693235000000001</v>
      </c>
      <c r="Y192">
        <v>10673469387.754999</v>
      </c>
      <c r="Z192">
        <v>29.153652000000001</v>
      </c>
      <c r="AA192">
        <v>21.374697000000001</v>
      </c>
    </row>
    <row r="193" spans="2:27" x14ac:dyDescent="0.25">
      <c r="B193">
        <v>10795918367.347</v>
      </c>
      <c r="C193">
        <v>30.434542</v>
      </c>
      <c r="D193">
        <v>22.755642000000002</v>
      </c>
      <c r="Y193">
        <v>10795918367.347</v>
      </c>
      <c r="Z193">
        <v>30.322009999999999</v>
      </c>
      <c r="AA193">
        <v>22.471271999999999</v>
      </c>
    </row>
    <row r="194" spans="2:27" x14ac:dyDescent="0.25">
      <c r="B194">
        <v>10918367346.938999</v>
      </c>
      <c r="C194">
        <v>30.744676999999999</v>
      </c>
      <c r="D194">
        <v>23.083441000000001</v>
      </c>
      <c r="Y194">
        <v>10918367346.938999</v>
      </c>
      <c r="Z194">
        <v>30.625744000000001</v>
      </c>
      <c r="AA194">
        <v>22.757389</v>
      </c>
    </row>
    <row r="195" spans="2:27" x14ac:dyDescent="0.25">
      <c r="B195">
        <v>11040816326.531</v>
      </c>
      <c r="C195">
        <v>30.803090999999998</v>
      </c>
      <c r="D195">
        <v>23.18141</v>
      </c>
      <c r="Y195">
        <v>11040816326.531</v>
      </c>
      <c r="Z195">
        <v>30.552591</v>
      </c>
      <c r="AA195">
        <v>22.699152000000002</v>
      </c>
    </row>
    <row r="196" spans="2:27" x14ac:dyDescent="0.25">
      <c r="B196">
        <v>11163265306.122</v>
      </c>
      <c r="C196">
        <v>30.250837000000001</v>
      </c>
      <c r="D196">
        <v>22.661460999999999</v>
      </c>
      <c r="Y196">
        <v>11163265306.122</v>
      </c>
      <c r="Z196">
        <v>29.818639999999998</v>
      </c>
      <c r="AA196">
        <v>21.995161</v>
      </c>
    </row>
    <row r="197" spans="2:27" x14ac:dyDescent="0.25">
      <c r="B197">
        <v>11285714285.714001</v>
      </c>
      <c r="C197">
        <v>29.948917000000002</v>
      </c>
      <c r="D197">
        <v>22.329730999999999</v>
      </c>
      <c r="Y197">
        <v>11285714285.714001</v>
      </c>
      <c r="Z197">
        <v>29.431398000000002</v>
      </c>
      <c r="AA197">
        <v>21.586497999999999</v>
      </c>
    </row>
    <row r="198" spans="2:27" x14ac:dyDescent="0.25">
      <c r="B198">
        <v>11408163265.306</v>
      </c>
      <c r="C198">
        <v>30.005243</v>
      </c>
      <c r="D198">
        <v>22.272691999999999</v>
      </c>
      <c r="Y198">
        <v>11408163265.306</v>
      </c>
      <c r="Z198">
        <v>29.143459</v>
      </c>
      <c r="AA198">
        <v>21.210066000000001</v>
      </c>
    </row>
    <row r="199" spans="2:27" x14ac:dyDescent="0.25">
      <c r="B199">
        <v>11530612244.898001</v>
      </c>
      <c r="C199">
        <v>29.819519</v>
      </c>
      <c r="D199">
        <v>21.991947</v>
      </c>
      <c r="Y199">
        <v>11530612244.898001</v>
      </c>
      <c r="Z199">
        <v>29.252345999999999</v>
      </c>
      <c r="AA199">
        <v>21.239823999999999</v>
      </c>
    </row>
    <row r="200" spans="2:27" x14ac:dyDescent="0.25">
      <c r="B200">
        <v>11653061224.49</v>
      </c>
      <c r="C200">
        <v>29.499027000000002</v>
      </c>
      <c r="D200">
        <v>21.547350000000002</v>
      </c>
      <c r="Y200">
        <v>11653061224.49</v>
      </c>
      <c r="Z200">
        <v>29.143124</v>
      </c>
      <c r="AA200">
        <v>21.065864999999999</v>
      </c>
    </row>
    <row r="201" spans="2:27" x14ac:dyDescent="0.25">
      <c r="B201">
        <v>11775510204.082001</v>
      </c>
      <c r="C201">
        <v>29.286669</v>
      </c>
      <c r="D201">
        <v>21.208282000000001</v>
      </c>
      <c r="Y201">
        <v>11775510204.082001</v>
      </c>
      <c r="Z201">
        <v>28.641983</v>
      </c>
      <c r="AA201">
        <v>20.492232999999999</v>
      </c>
    </row>
    <row r="202" spans="2:27" x14ac:dyDescent="0.25">
      <c r="B202">
        <v>11897959183.673</v>
      </c>
      <c r="C202">
        <v>29.168096999999999</v>
      </c>
      <c r="D202">
        <v>21.028255000000001</v>
      </c>
      <c r="Y202">
        <v>11897959183.673</v>
      </c>
      <c r="Z202">
        <v>28.091497</v>
      </c>
      <c r="AA202">
        <v>19.952206</v>
      </c>
    </row>
    <row r="203" spans="2:27" x14ac:dyDescent="0.25">
      <c r="B203">
        <v>12020408163.264999</v>
      </c>
      <c r="C203">
        <v>28.773436</v>
      </c>
      <c r="D203">
        <v>20.529589000000001</v>
      </c>
      <c r="Y203">
        <v>12020408163.264999</v>
      </c>
      <c r="Z203">
        <v>27.896720999999999</v>
      </c>
      <c r="AA203">
        <v>19.689716000000001</v>
      </c>
    </row>
    <row r="204" spans="2:27" x14ac:dyDescent="0.25">
      <c r="B204">
        <v>12142857142.857</v>
      </c>
      <c r="C204">
        <v>28.265181999999999</v>
      </c>
      <c r="D204">
        <v>20.010649000000001</v>
      </c>
      <c r="Y204">
        <v>12142857142.857</v>
      </c>
      <c r="Z204">
        <v>28.123421</v>
      </c>
      <c r="AA204">
        <v>19.935997</v>
      </c>
    </row>
    <row r="205" spans="2:27" x14ac:dyDescent="0.25">
      <c r="B205">
        <v>12265306122.448999</v>
      </c>
      <c r="C205">
        <v>27.971249</v>
      </c>
      <c r="D205">
        <v>19.506588000000001</v>
      </c>
      <c r="Y205">
        <v>12265306122.448999</v>
      </c>
      <c r="Z205">
        <v>28.448252</v>
      </c>
      <c r="AA205">
        <v>20.136769999999999</v>
      </c>
    </row>
    <row r="206" spans="2:27" x14ac:dyDescent="0.25">
      <c r="B206">
        <v>12387755102.041</v>
      </c>
      <c r="C206">
        <v>27.876992999999999</v>
      </c>
      <c r="D206">
        <v>19.256063000000001</v>
      </c>
      <c r="Y206">
        <v>12387755102.041</v>
      </c>
      <c r="Z206">
        <v>28.347256000000002</v>
      </c>
      <c r="AA206">
        <v>19.969850999999998</v>
      </c>
    </row>
    <row r="207" spans="2:27" x14ac:dyDescent="0.25">
      <c r="B207">
        <v>12510204081.632999</v>
      </c>
      <c r="C207">
        <v>27.325437999999998</v>
      </c>
      <c r="D207">
        <v>18.384309999999999</v>
      </c>
      <c r="Y207">
        <v>12510204081.632999</v>
      </c>
      <c r="Z207">
        <v>27.793880000000001</v>
      </c>
      <c r="AA207">
        <v>19.252779</v>
      </c>
    </row>
    <row r="208" spans="2:27" x14ac:dyDescent="0.25">
      <c r="B208">
        <v>12632653061.224001</v>
      </c>
      <c r="C208">
        <v>26.748128999999999</v>
      </c>
      <c r="D208">
        <v>17.487663000000001</v>
      </c>
      <c r="Y208">
        <v>12632653061.224001</v>
      </c>
      <c r="Z208">
        <v>26.922802000000001</v>
      </c>
      <c r="AA208">
        <v>18.173532000000002</v>
      </c>
    </row>
    <row r="209" spans="2:27" x14ac:dyDescent="0.25">
      <c r="B209">
        <v>12755102040.816</v>
      </c>
      <c r="C209">
        <v>26.049714999999999</v>
      </c>
      <c r="D209">
        <v>16.419551999999999</v>
      </c>
      <c r="Y209">
        <v>12755102040.816</v>
      </c>
      <c r="Z209">
        <v>26.070477</v>
      </c>
      <c r="AA209">
        <v>17.121645000000001</v>
      </c>
    </row>
    <row r="210" spans="2:27" x14ac:dyDescent="0.25">
      <c r="B210">
        <v>12877551020.408001</v>
      </c>
      <c r="C210">
        <v>25.352535</v>
      </c>
      <c r="D210">
        <v>15.303592999999999</v>
      </c>
      <c r="Y210">
        <v>12877551020.408001</v>
      </c>
      <c r="Z210">
        <v>25.223580999999999</v>
      </c>
      <c r="AA210">
        <v>16.005908999999999</v>
      </c>
    </row>
    <row r="211" spans="2:27" x14ac:dyDescent="0.25">
      <c r="B211">
        <v>13000000000</v>
      </c>
      <c r="C211">
        <v>24.754089</v>
      </c>
      <c r="D211">
        <v>14.430685</v>
      </c>
      <c r="Y211">
        <v>13000000000</v>
      </c>
      <c r="Z211">
        <v>24.591269</v>
      </c>
      <c r="AA211">
        <v>15.211557000000001</v>
      </c>
    </row>
    <row r="212" spans="2:27" x14ac:dyDescent="0.25">
      <c r="B212" t="s">
        <v>25</v>
      </c>
      <c r="Y212" t="s">
        <v>25</v>
      </c>
    </row>
    <row r="215" spans="2:27" x14ac:dyDescent="0.25">
      <c r="B215" t="s">
        <v>26</v>
      </c>
      <c r="Y215" t="s">
        <v>26</v>
      </c>
    </row>
    <row r="216" spans="2:27" x14ac:dyDescent="0.25">
      <c r="B216" t="s">
        <v>23</v>
      </c>
      <c r="C216" t="s">
        <v>368</v>
      </c>
      <c r="D216" t="s">
        <v>369</v>
      </c>
      <c r="Y216" t="s">
        <v>23</v>
      </c>
      <c r="Z216" t="s">
        <v>368</v>
      </c>
      <c r="AA216" t="s">
        <v>369</v>
      </c>
    </row>
    <row r="217" spans="2:27" x14ac:dyDescent="0.25">
      <c r="B217">
        <v>1000000000</v>
      </c>
      <c r="C217">
        <v>26.786486</v>
      </c>
      <c r="D217">
        <v>16.448855999999999</v>
      </c>
      <c r="Y217">
        <v>1000000000</v>
      </c>
      <c r="Z217">
        <v>33.066246</v>
      </c>
      <c r="AA217">
        <v>21.699984000000001</v>
      </c>
    </row>
    <row r="218" spans="2:27" x14ac:dyDescent="0.25">
      <c r="B218">
        <v>1122448979.5918</v>
      </c>
      <c r="C218">
        <v>25.243103000000001</v>
      </c>
      <c r="D218">
        <v>15.624002000000001</v>
      </c>
      <c r="Y218">
        <v>1122448979.5918</v>
      </c>
      <c r="Z218">
        <v>32.580593</v>
      </c>
      <c r="AA218">
        <v>21.966455</v>
      </c>
    </row>
    <row r="219" spans="2:27" x14ac:dyDescent="0.25">
      <c r="B219">
        <v>1244897959.1837001</v>
      </c>
      <c r="C219">
        <v>22.893792999999999</v>
      </c>
      <c r="D219">
        <v>14.145517999999999</v>
      </c>
      <c r="Y219">
        <v>1244897959.1837001</v>
      </c>
      <c r="Z219">
        <v>31.743829999999999</v>
      </c>
      <c r="AA219">
        <v>22.045622000000002</v>
      </c>
    </row>
    <row r="220" spans="2:27" x14ac:dyDescent="0.25">
      <c r="B220">
        <v>1367346938.7755001</v>
      </c>
      <c r="C220">
        <v>22.168755999999998</v>
      </c>
      <c r="D220">
        <v>14.169449</v>
      </c>
      <c r="Y220">
        <v>1367346938.7755001</v>
      </c>
      <c r="Z220">
        <v>32.807105999999997</v>
      </c>
      <c r="AA220">
        <v>23.777515000000001</v>
      </c>
    </row>
    <row r="221" spans="2:27" x14ac:dyDescent="0.25">
      <c r="B221">
        <v>1489795918.3673</v>
      </c>
      <c r="C221">
        <v>22.098461</v>
      </c>
      <c r="D221">
        <v>14.679731</v>
      </c>
      <c r="Y221">
        <v>1489795918.3673</v>
      </c>
      <c r="Z221">
        <v>32.497081999999999</v>
      </c>
      <c r="AA221">
        <v>24.076865999999999</v>
      </c>
    </row>
    <row r="222" spans="2:27" x14ac:dyDescent="0.25">
      <c r="B222">
        <v>1612244897.9591999</v>
      </c>
      <c r="C222">
        <v>23.370408999999999</v>
      </c>
      <c r="D222">
        <v>16.377075000000001</v>
      </c>
      <c r="Y222">
        <v>1612244897.9591999</v>
      </c>
      <c r="Z222">
        <v>31.749281</v>
      </c>
      <c r="AA222">
        <v>23.848883000000001</v>
      </c>
    </row>
    <row r="223" spans="2:27" x14ac:dyDescent="0.25">
      <c r="B223">
        <v>1734693877.5510001</v>
      </c>
      <c r="C223">
        <v>25.189720000000001</v>
      </c>
      <c r="D223">
        <v>18.446504999999998</v>
      </c>
      <c r="Y223">
        <v>1734693877.5510001</v>
      </c>
      <c r="Z223">
        <v>29.362082999999998</v>
      </c>
      <c r="AA223">
        <v>21.927859999999999</v>
      </c>
    </row>
    <row r="224" spans="2:27" x14ac:dyDescent="0.25">
      <c r="B224">
        <v>1857142857.1429</v>
      </c>
      <c r="C224">
        <v>25.385424</v>
      </c>
      <c r="D224">
        <v>18.742172</v>
      </c>
      <c r="Y224">
        <v>1857142857.1429</v>
      </c>
      <c r="Z224">
        <v>28.217652999999999</v>
      </c>
      <c r="AA224">
        <v>21.062719000000001</v>
      </c>
    </row>
    <row r="225" spans="2:27" x14ac:dyDescent="0.25">
      <c r="B225">
        <v>1979591836.7347</v>
      </c>
      <c r="C225">
        <v>25.269852</v>
      </c>
      <c r="D225">
        <v>18.783778999999999</v>
      </c>
      <c r="Y225">
        <v>1979591836.7347</v>
      </c>
      <c r="Z225">
        <v>28.873588999999999</v>
      </c>
      <c r="AA225">
        <v>22.049446</v>
      </c>
    </row>
    <row r="226" spans="2:27" x14ac:dyDescent="0.25">
      <c r="B226">
        <v>2102040816.3264999</v>
      </c>
      <c r="C226">
        <v>27.075554</v>
      </c>
      <c r="D226">
        <v>20.717699</v>
      </c>
      <c r="Y226">
        <v>2102040816.3264999</v>
      </c>
      <c r="Z226">
        <v>29.112406</v>
      </c>
      <c r="AA226">
        <v>22.495204999999999</v>
      </c>
    </row>
    <row r="227" spans="2:27" x14ac:dyDescent="0.25">
      <c r="B227">
        <v>2224489795.9183998</v>
      </c>
      <c r="C227">
        <v>29.164337</v>
      </c>
      <c r="D227">
        <v>22.913762999999999</v>
      </c>
      <c r="Y227">
        <v>2224489795.9183998</v>
      </c>
      <c r="Z227">
        <v>31.120297999999998</v>
      </c>
      <c r="AA227">
        <v>24.627435999999999</v>
      </c>
    </row>
    <row r="228" spans="2:27" x14ac:dyDescent="0.25">
      <c r="B228">
        <v>2346938775.5102</v>
      </c>
      <c r="C228">
        <v>30.164762</v>
      </c>
      <c r="D228">
        <v>24.003263</v>
      </c>
      <c r="Y228">
        <v>2346938775.5102</v>
      </c>
      <c r="Z228">
        <v>30.250022999999999</v>
      </c>
      <c r="AA228">
        <v>23.793911000000001</v>
      </c>
    </row>
    <row r="229" spans="2:27" x14ac:dyDescent="0.25">
      <c r="B229">
        <v>2469387755.1020002</v>
      </c>
      <c r="C229">
        <v>28.984047</v>
      </c>
      <c r="D229">
        <v>22.892026999999999</v>
      </c>
      <c r="Y229">
        <v>2469387755.1020002</v>
      </c>
      <c r="Z229">
        <v>30.48649</v>
      </c>
      <c r="AA229">
        <v>24.101033999999999</v>
      </c>
    </row>
    <row r="230" spans="2:27" x14ac:dyDescent="0.25">
      <c r="B230">
        <v>2591836734.6939001</v>
      </c>
      <c r="C230">
        <v>28.850021000000002</v>
      </c>
      <c r="D230">
        <v>22.753761000000001</v>
      </c>
      <c r="Y230">
        <v>2591836734.6939001</v>
      </c>
      <c r="Z230">
        <v>28.459924999999998</v>
      </c>
      <c r="AA230">
        <v>22.141378</v>
      </c>
    </row>
    <row r="231" spans="2:27" x14ac:dyDescent="0.25">
      <c r="B231">
        <v>2714285714.2856998</v>
      </c>
      <c r="C231">
        <v>29.297701</v>
      </c>
      <c r="D231">
        <v>23.152940999999998</v>
      </c>
      <c r="Y231">
        <v>2714285714.2856998</v>
      </c>
      <c r="Z231">
        <v>28.617978999999998</v>
      </c>
      <c r="AA231">
        <v>22.377279000000001</v>
      </c>
    </row>
    <row r="232" spans="2:27" x14ac:dyDescent="0.25">
      <c r="B232">
        <v>2836734693.8776002</v>
      </c>
      <c r="C232">
        <v>28.837174999999998</v>
      </c>
      <c r="D232">
        <v>22.666920000000001</v>
      </c>
      <c r="Y232">
        <v>2836734693.8776002</v>
      </c>
      <c r="Z232">
        <v>28.603826999999999</v>
      </c>
      <c r="AA232">
        <v>22.434546000000001</v>
      </c>
    </row>
    <row r="233" spans="2:27" x14ac:dyDescent="0.25">
      <c r="B233">
        <v>2959183673.4693999</v>
      </c>
      <c r="C233">
        <v>27.831146</v>
      </c>
      <c r="D233">
        <v>21.626528</v>
      </c>
      <c r="Y233">
        <v>2959183673.4693999</v>
      </c>
      <c r="Z233">
        <v>28.315083000000001</v>
      </c>
      <c r="AA233">
        <v>22.201872000000002</v>
      </c>
    </row>
    <row r="234" spans="2:27" x14ac:dyDescent="0.25">
      <c r="B234">
        <v>3081632653.0612001</v>
      </c>
      <c r="C234">
        <v>26.789781999999999</v>
      </c>
      <c r="D234">
        <v>20.565317</v>
      </c>
      <c r="Y234">
        <v>3081632653.0612001</v>
      </c>
      <c r="Z234">
        <v>27.515004999999999</v>
      </c>
      <c r="AA234">
        <v>21.419840000000001</v>
      </c>
    </row>
    <row r="235" spans="2:27" x14ac:dyDescent="0.25">
      <c r="B235">
        <v>3204081632.6531</v>
      </c>
      <c r="C235">
        <v>25.930842999999999</v>
      </c>
      <c r="D235">
        <v>19.594273000000001</v>
      </c>
      <c r="Y235">
        <v>3204081632.6531</v>
      </c>
      <c r="Z235">
        <v>26.913758999999999</v>
      </c>
      <c r="AA235">
        <v>20.804075000000001</v>
      </c>
    </row>
    <row r="236" spans="2:27" x14ac:dyDescent="0.25">
      <c r="B236">
        <v>3326530612.2449002</v>
      </c>
      <c r="C236">
        <v>25.426743999999999</v>
      </c>
      <c r="D236">
        <v>18.980295000000002</v>
      </c>
      <c r="Y236">
        <v>3326530612.2449002</v>
      </c>
      <c r="Z236">
        <v>26.580145000000002</v>
      </c>
      <c r="AA236">
        <v>20.433119000000001</v>
      </c>
    </row>
    <row r="237" spans="2:27" x14ac:dyDescent="0.25">
      <c r="B237">
        <v>3448979591.8367</v>
      </c>
      <c r="C237">
        <v>26.614529000000001</v>
      </c>
      <c r="D237">
        <v>19.999690999999999</v>
      </c>
      <c r="Y237">
        <v>3448979591.8367</v>
      </c>
      <c r="Z237">
        <v>25.916236999999999</v>
      </c>
      <c r="AA237">
        <v>19.736319000000002</v>
      </c>
    </row>
    <row r="238" spans="2:27" x14ac:dyDescent="0.25">
      <c r="B238">
        <v>3571428571.4285998</v>
      </c>
      <c r="C238">
        <v>29.136381</v>
      </c>
      <c r="D238">
        <v>22.285087999999998</v>
      </c>
      <c r="Y238">
        <v>3571428571.4285998</v>
      </c>
      <c r="Z238">
        <v>25.526381000000001</v>
      </c>
      <c r="AA238">
        <v>19.221291999999998</v>
      </c>
    </row>
    <row r="239" spans="2:27" x14ac:dyDescent="0.25">
      <c r="B239">
        <v>3693877551.0204</v>
      </c>
      <c r="C239">
        <v>31.472887</v>
      </c>
      <c r="D239">
        <v>24.464196999999999</v>
      </c>
      <c r="Y239">
        <v>3693877551.0204</v>
      </c>
      <c r="Z239">
        <v>26.033954999999999</v>
      </c>
      <c r="AA239">
        <v>19.673238999999999</v>
      </c>
    </row>
    <row r="240" spans="2:27" x14ac:dyDescent="0.25">
      <c r="B240">
        <v>3816326530.6121998</v>
      </c>
      <c r="C240">
        <v>31.624319</v>
      </c>
      <c r="D240">
        <v>24.434338</v>
      </c>
      <c r="Y240">
        <v>3816326530.6121998</v>
      </c>
      <c r="Z240">
        <v>27.323872000000001</v>
      </c>
      <c r="AA240">
        <v>20.849916</v>
      </c>
    </row>
    <row r="241" spans="2:27" x14ac:dyDescent="0.25">
      <c r="B241">
        <v>3938775510.2041001</v>
      </c>
      <c r="C241">
        <v>30.533553999999999</v>
      </c>
      <c r="D241">
        <v>23.329402999999999</v>
      </c>
      <c r="Y241">
        <v>3938775510.2041001</v>
      </c>
      <c r="Z241">
        <v>28.229586000000001</v>
      </c>
      <c r="AA241">
        <v>21.790821000000001</v>
      </c>
    </row>
    <row r="242" spans="2:27" x14ac:dyDescent="0.25">
      <c r="B242">
        <v>4061224489.7958999</v>
      </c>
      <c r="C242">
        <v>28.561108000000001</v>
      </c>
      <c r="D242">
        <v>21.308475000000001</v>
      </c>
      <c r="Y242">
        <v>4061224489.7958999</v>
      </c>
      <c r="Z242">
        <v>28.250584</v>
      </c>
      <c r="AA242">
        <v>21.806566</v>
      </c>
    </row>
    <row r="243" spans="2:27" x14ac:dyDescent="0.25">
      <c r="B243">
        <v>4183673469.3878002</v>
      </c>
      <c r="C243">
        <v>26.903905999999999</v>
      </c>
      <c r="D243">
        <v>19.628754000000001</v>
      </c>
      <c r="Y243">
        <v>4183673469.3878002</v>
      </c>
      <c r="Z243">
        <v>27.885120000000001</v>
      </c>
      <c r="AA243">
        <v>21.443254</v>
      </c>
    </row>
    <row r="244" spans="2:27" x14ac:dyDescent="0.25">
      <c r="B244">
        <v>4306122448.9796</v>
      </c>
      <c r="C244">
        <v>25.681635</v>
      </c>
      <c r="D244">
        <v>18.346185999999999</v>
      </c>
      <c r="Y244">
        <v>4306122448.9796</v>
      </c>
      <c r="Z244">
        <v>27.461991999999999</v>
      </c>
      <c r="AA244">
        <v>20.975985000000001</v>
      </c>
    </row>
    <row r="245" spans="2:27" x14ac:dyDescent="0.25">
      <c r="B245">
        <v>4428571428.5713997</v>
      </c>
      <c r="C245">
        <v>25.873911</v>
      </c>
      <c r="D245">
        <v>18.505302</v>
      </c>
      <c r="Y245">
        <v>4428571428.5713997</v>
      </c>
      <c r="Z245">
        <v>27.192527999999999</v>
      </c>
      <c r="AA245">
        <v>20.620398999999999</v>
      </c>
    </row>
    <row r="246" spans="2:27" x14ac:dyDescent="0.25">
      <c r="B246">
        <v>4551020408.1632996</v>
      </c>
      <c r="C246">
        <v>26.769022</v>
      </c>
      <c r="D246">
        <v>19.501792999999999</v>
      </c>
      <c r="Y246">
        <v>4551020408.1632996</v>
      </c>
      <c r="Z246">
        <v>26.985014</v>
      </c>
      <c r="AA246">
        <v>20.309861999999999</v>
      </c>
    </row>
    <row r="247" spans="2:27" x14ac:dyDescent="0.25">
      <c r="B247">
        <v>4673469387.7551003</v>
      </c>
      <c r="C247">
        <v>26.797018000000001</v>
      </c>
      <c r="D247">
        <v>19.704277000000001</v>
      </c>
      <c r="Y247">
        <v>4673469387.7551003</v>
      </c>
      <c r="Z247">
        <v>26.679469999999998</v>
      </c>
      <c r="AA247">
        <v>19.885508000000002</v>
      </c>
    </row>
    <row r="248" spans="2:27" x14ac:dyDescent="0.25">
      <c r="B248">
        <v>4795918367.3469</v>
      </c>
      <c r="C248">
        <v>26.419788</v>
      </c>
      <c r="D248">
        <v>19.518685999999999</v>
      </c>
      <c r="Y248">
        <v>4795918367.3469</v>
      </c>
      <c r="Z248">
        <v>25.908930000000002</v>
      </c>
      <c r="AA248">
        <v>19.048441</v>
      </c>
    </row>
    <row r="249" spans="2:27" x14ac:dyDescent="0.25">
      <c r="B249">
        <v>4918367346.9387999</v>
      </c>
      <c r="C249">
        <v>25.93787</v>
      </c>
      <c r="D249">
        <v>19.148821000000002</v>
      </c>
      <c r="Y249">
        <v>4918367346.9387999</v>
      </c>
      <c r="Z249">
        <v>25.744827000000001</v>
      </c>
      <c r="AA249">
        <v>18.857057999999999</v>
      </c>
    </row>
    <row r="250" spans="2:27" x14ac:dyDescent="0.25">
      <c r="B250">
        <v>5040816326.5305996</v>
      </c>
      <c r="C250">
        <v>26.226306999999998</v>
      </c>
      <c r="D250">
        <v>19.413236999999999</v>
      </c>
      <c r="Y250">
        <v>5040816326.5305996</v>
      </c>
      <c r="Z250">
        <v>27.482513000000001</v>
      </c>
      <c r="AA250">
        <v>20.50947</v>
      </c>
    </row>
    <row r="251" spans="2:27" x14ac:dyDescent="0.25">
      <c r="B251">
        <v>5163265306.1224003</v>
      </c>
      <c r="C251">
        <v>26.729876000000001</v>
      </c>
      <c r="D251">
        <v>19.907983999999999</v>
      </c>
      <c r="Y251">
        <v>5163265306.1224003</v>
      </c>
      <c r="Z251">
        <v>29.722470999999999</v>
      </c>
      <c r="AA251">
        <v>22.772551</v>
      </c>
    </row>
    <row r="252" spans="2:27" x14ac:dyDescent="0.25">
      <c r="B252">
        <v>5285714285.7143002</v>
      </c>
      <c r="C252">
        <v>27.284983</v>
      </c>
      <c r="D252">
        <v>20.403068999999999</v>
      </c>
      <c r="Y252">
        <v>5285714285.7143002</v>
      </c>
      <c r="Z252">
        <v>30.649795999999998</v>
      </c>
      <c r="AA252">
        <v>23.736979000000002</v>
      </c>
    </row>
    <row r="253" spans="2:27" x14ac:dyDescent="0.25">
      <c r="B253">
        <v>5408163265.3060999</v>
      </c>
      <c r="C253">
        <v>27.927942000000002</v>
      </c>
      <c r="D253">
        <v>21.061378000000001</v>
      </c>
      <c r="Y253">
        <v>5408163265.3060999</v>
      </c>
      <c r="Z253">
        <v>29.626159999999999</v>
      </c>
      <c r="AA253">
        <v>22.877541000000001</v>
      </c>
    </row>
    <row r="254" spans="2:27" x14ac:dyDescent="0.25">
      <c r="B254">
        <v>5530612244.8979998</v>
      </c>
      <c r="C254">
        <v>28.593938999999999</v>
      </c>
      <c r="D254">
        <v>21.733675000000002</v>
      </c>
      <c r="Y254">
        <v>5530612244.8979998</v>
      </c>
      <c r="Z254">
        <v>28.678856</v>
      </c>
      <c r="AA254">
        <v>22.027666</v>
      </c>
    </row>
    <row r="255" spans="2:27" x14ac:dyDescent="0.25">
      <c r="B255">
        <v>5653061224.4898005</v>
      </c>
      <c r="C255">
        <v>29.053343000000002</v>
      </c>
      <c r="D255">
        <v>22.277215999999999</v>
      </c>
      <c r="Y255">
        <v>5653061224.4898005</v>
      </c>
      <c r="Z255">
        <v>28.296654</v>
      </c>
      <c r="AA255">
        <v>21.736006</v>
      </c>
    </row>
    <row r="256" spans="2:27" x14ac:dyDescent="0.25">
      <c r="B256">
        <v>5775510204.0816002</v>
      </c>
      <c r="C256">
        <v>29.274795999999998</v>
      </c>
      <c r="D256">
        <v>22.616769999999999</v>
      </c>
      <c r="Y256">
        <v>5775510204.0816002</v>
      </c>
      <c r="Z256">
        <v>28.586760000000002</v>
      </c>
      <c r="AA256">
        <v>22.060831</v>
      </c>
    </row>
    <row r="257" spans="2:27" x14ac:dyDescent="0.25">
      <c r="B257">
        <v>5897959183.6735001</v>
      </c>
      <c r="C257">
        <v>29.009138</v>
      </c>
      <c r="D257">
        <v>22.425259</v>
      </c>
      <c r="Y257">
        <v>5897959183.6735001</v>
      </c>
      <c r="Z257">
        <v>29.065322999999999</v>
      </c>
      <c r="AA257">
        <v>22.498702999999999</v>
      </c>
    </row>
    <row r="258" spans="2:27" x14ac:dyDescent="0.25">
      <c r="B258">
        <v>6020408163.2652998</v>
      </c>
      <c r="C258">
        <v>28.502897000000001</v>
      </c>
      <c r="D258">
        <v>21.960751999999999</v>
      </c>
      <c r="Y258">
        <v>6020408163.2652998</v>
      </c>
      <c r="Z258">
        <v>29.658749</v>
      </c>
      <c r="AA258">
        <v>23.043709</v>
      </c>
    </row>
    <row r="259" spans="2:27" x14ac:dyDescent="0.25">
      <c r="B259">
        <v>6142857142.8570995</v>
      </c>
      <c r="C259">
        <v>28.071546999999999</v>
      </c>
      <c r="D259">
        <v>21.485061999999999</v>
      </c>
      <c r="Y259">
        <v>6142857142.8570995</v>
      </c>
      <c r="Z259">
        <v>29.695568000000002</v>
      </c>
      <c r="AA259">
        <v>23.003536</v>
      </c>
    </row>
    <row r="260" spans="2:27" x14ac:dyDescent="0.25">
      <c r="B260">
        <v>6265306122.4490004</v>
      </c>
      <c r="C260">
        <v>27.861827999999999</v>
      </c>
      <c r="D260">
        <v>21.200801999999999</v>
      </c>
      <c r="Y260">
        <v>6265306122.4490004</v>
      </c>
      <c r="Z260">
        <v>29.635207999999999</v>
      </c>
      <c r="AA260">
        <v>22.883337000000001</v>
      </c>
    </row>
    <row r="261" spans="2:27" x14ac:dyDescent="0.25">
      <c r="B261">
        <v>6387755102.0408001</v>
      </c>
      <c r="C261">
        <v>28.258521999999999</v>
      </c>
      <c r="D261">
        <v>21.510199</v>
      </c>
      <c r="Y261">
        <v>6387755102.0408001</v>
      </c>
      <c r="Z261">
        <v>30.304451</v>
      </c>
      <c r="AA261">
        <v>23.500965000000001</v>
      </c>
    </row>
    <row r="262" spans="2:27" x14ac:dyDescent="0.25">
      <c r="B262">
        <v>6510204081.6327</v>
      </c>
      <c r="C262">
        <v>28.667743999999999</v>
      </c>
      <c r="D262">
        <v>21.816322</v>
      </c>
      <c r="Y262">
        <v>6510204081.6327</v>
      </c>
      <c r="Z262">
        <v>31.581171000000001</v>
      </c>
      <c r="AA262">
        <v>24.727509999999999</v>
      </c>
    </row>
    <row r="263" spans="2:27" x14ac:dyDescent="0.25">
      <c r="B263">
        <v>6632653061.2244997</v>
      </c>
      <c r="C263">
        <v>29.122145</v>
      </c>
      <c r="D263">
        <v>22.188261000000001</v>
      </c>
      <c r="Y263">
        <v>6632653061.2244997</v>
      </c>
      <c r="Z263">
        <v>31.514897999999999</v>
      </c>
      <c r="AA263">
        <v>24.636970999999999</v>
      </c>
    </row>
    <row r="264" spans="2:27" x14ac:dyDescent="0.25">
      <c r="B264">
        <v>6755102040.8163004</v>
      </c>
      <c r="C264">
        <v>29.741571</v>
      </c>
      <c r="D264">
        <v>22.71903</v>
      </c>
      <c r="Y264">
        <v>6755102040.8163004</v>
      </c>
      <c r="Z264">
        <v>30.433653</v>
      </c>
      <c r="AA264">
        <v>23.539691999999999</v>
      </c>
    </row>
    <row r="265" spans="2:27" x14ac:dyDescent="0.25">
      <c r="B265">
        <v>6877551020.4082003</v>
      </c>
      <c r="C265">
        <v>29.973348999999999</v>
      </c>
      <c r="D265">
        <v>22.925789000000002</v>
      </c>
      <c r="Y265">
        <v>6877551020.4082003</v>
      </c>
      <c r="Z265">
        <v>28.593108999999998</v>
      </c>
      <c r="AA265">
        <v>21.719989999999999</v>
      </c>
    </row>
    <row r="266" spans="2:27" x14ac:dyDescent="0.25">
      <c r="B266">
        <v>7000000000</v>
      </c>
      <c r="C266">
        <v>29.453716</v>
      </c>
      <c r="D266">
        <v>22.382954000000002</v>
      </c>
      <c r="Y266">
        <v>7000000000</v>
      </c>
      <c r="Z266">
        <v>28.261803</v>
      </c>
      <c r="AA266">
        <v>21.387981</v>
      </c>
    </row>
    <row r="267" spans="2:27" x14ac:dyDescent="0.25">
      <c r="B267">
        <v>7122448979.5917997</v>
      </c>
      <c r="C267">
        <v>27.936910999999998</v>
      </c>
      <c r="D267">
        <v>20.799102999999999</v>
      </c>
      <c r="Y267">
        <v>7122448979.5917997</v>
      </c>
      <c r="Z267">
        <v>28.353683</v>
      </c>
      <c r="AA267">
        <v>21.429559999999999</v>
      </c>
    </row>
    <row r="268" spans="2:27" x14ac:dyDescent="0.25">
      <c r="B268">
        <v>7244897959.1836996</v>
      </c>
      <c r="C268">
        <v>26.822737</v>
      </c>
      <c r="D268">
        <v>19.623995000000001</v>
      </c>
      <c r="Y268">
        <v>7244897959.1836996</v>
      </c>
      <c r="Z268">
        <v>28.542255000000001</v>
      </c>
      <c r="AA268">
        <v>21.569727</v>
      </c>
    </row>
    <row r="269" spans="2:27" x14ac:dyDescent="0.25">
      <c r="B269">
        <v>7367346938.7755003</v>
      </c>
      <c r="C269">
        <v>26.316229</v>
      </c>
      <c r="D269">
        <v>19.024338</v>
      </c>
      <c r="Y269">
        <v>7367346938.7755003</v>
      </c>
      <c r="Z269">
        <v>27.976410000000001</v>
      </c>
      <c r="AA269">
        <v>20.931574000000001</v>
      </c>
    </row>
    <row r="270" spans="2:27" x14ac:dyDescent="0.25">
      <c r="B270">
        <v>7489795918.3673</v>
      </c>
      <c r="C270">
        <v>26.622786000000001</v>
      </c>
      <c r="D270">
        <v>19.269908999999998</v>
      </c>
      <c r="Y270">
        <v>7489795918.3673</v>
      </c>
      <c r="Z270">
        <v>27.298998000000001</v>
      </c>
      <c r="AA270">
        <v>20.197524999999999</v>
      </c>
    </row>
    <row r="271" spans="2:27" x14ac:dyDescent="0.25">
      <c r="B271">
        <v>7612244897.9591999</v>
      </c>
      <c r="C271">
        <v>27.039469</v>
      </c>
      <c r="D271">
        <v>19.603767000000001</v>
      </c>
      <c r="Y271">
        <v>7612244897.9591999</v>
      </c>
      <c r="Z271">
        <v>26.922394000000001</v>
      </c>
      <c r="AA271">
        <v>19.742743000000001</v>
      </c>
    </row>
    <row r="272" spans="2:27" x14ac:dyDescent="0.25">
      <c r="B272">
        <v>7734693877.5509996</v>
      </c>
      <c r="C272">
        <v>27.146166000000001</v>
      </c>
      <c r="D272">
        <v>19.655474000000002</v>
      </c>
      <c r="Y272">
        <v>7734693877.5509996</v>
      </c>
      <c r="Z272">
        <v>27.443769</v>
      </c>
      <c r="AA272">
        <v>20.15896</v>
      </c>
    </row>
    <row r="273" spans="2:27" x14ac:dyDescent="0.25">
      <c r="B273">
        <v>7857142857.1429005</v>
      </c>
      <c r="C273">
        <v>26.593395000000001</v>
      </c>
      <c r="D273">
        <v>19.116517999999999</v>
      </c>
      <c r="Y273">
        <v>7857142857.1429005</v>
      </c>
      <c r="Z273">
        <v>27.882792999999999</v>
      </c>
      <c r="AA273">
        <v>20.526712</v>
      </c>
    </row>
    <row r="274" spans="2:27" x14ac:dyDescent="0.25">
      <c r="B274">
        <v>7979591836.7347002</v>
      </c>
      <c r="C274">
        <v>25.668457</v>
      </c>
      <c r="D274">
        <v>18.138104999999999</v>
      </c>
      <c r="Y274">
        <v>7979591836.7347002</v>
      </c>
      <c r="Z274">
        <v>28.199493</v>
      </c>
      <c r="AA274">
        <v>20.719619999999999</v>
      </c>
    </row>
    <row r="275" spans="2:27" x14ac:dyDescent="0.25">
      <c r="B275">
        <v>8102040816.3264999</v>
      </c>
      <c r="C275">
        <v>25.051732999999999</v>
      </c>
      <c r="D275">
        <v>17.485821000000001</v>
      </c>
      <c r="Y275">
        <v>8102040816.3264999</v>
      </c>
      <c r="Z275">
        <v>28.427412</v>
      </c>
      <c r="AA275">
        <v>20.849153999999999</v>
      </c>
    </row>
    <row r="276" spans="2:27" x14ac:dyDescent="0.25">
      <c r="B276">
        <v>8224489795.9183998</v>
      </c>
      <c r="C276">
        <v>24.671123999999999</v>
      </c>
      <c r="D276">
        <v>17.027636999999999</v>
      </c>
      <c r="Y276">
        <v>8224489795.9183998</v>
      </c>
      <c r="Z276">
        <v>29.163841000000001</v>
      </c>
      <c r="AA276">
        <v>21.430035</v>
      </c>
    </row>
    <row r="277" spans="2:27" x14ac:dyDescent="0.25">
      <c r="B277">
        <v>8346938775.5101995</v>
      </c>
      <c r="C277">
        <v>24.309557000000002</v>
      </c>
      <c r="D277">
        <v>16.579461999999999</v>
      </c>
      <c r="Y277">
        <v>8346938775.5101995</v>
      </c>
      <c r="Z277">
        <v>29.455172000000001</v>
      </c>
      <c r="AA277">
        <v>21.551672</v>
      </c>
    </row>
    <row r="278" spans="2:27" x14ac:dyDescent="0.25">
      <c r="B278">
        <v>8469387755.1020002</v>
      </c>
      <c r="C278">
        <v>23.833418000000002</v>
      </c>
      <c r="D278">
        <v>16.042663999999998</v>
      </c>
      <c r="Y278">
        <v>8469387755.1020002</v>
      </c>
      <c r="Z278">
        <v>28.962911999999999</v>
      </c>
      <c r="AA278">
        <v>20.977594</v>
      </c>
    </row>
    <row r="279" spans="2:27" x14ac:dyDescent="0.25">
      <c r="B279">
        <v>8591836734.6938992</v>
      </c>
      <c r="C279">
        <v>23.544052000000001</v>
      </c>
      <c r="D279">
        <v>15.622301</v>
      </c>
      <c r="Y279">
        <v>8591836734.6938992</v>
      </c>
      <c r="Z279">
        <v>27.669032999999999</v>
      </c>
      <c r="AA279">
        <v>19.598154000000001</v>
      </c>
    </row>
    <row r="280" spans="2:27" x14ac:dyDescent="0.25">
      <c r="B280">
        <v>8714285714.2856998</v>
      </c>
      <c r="C280">
        <v>23.483115999999999</v>
      </c>
      <c r="D280">
        <v>15.465439</v>
      </c>
      <c r="Y280">
        <v>8714285714.2856998</v>
      </c>
      <c r="Z280">
        <v>26.714894999999999</v>
      </c>
      <c r="AA280">
        <v>18.620550000000001</v>
      </c>
    </row>
    <row r="281" spans="2:27" x14ac:dyDescent="0.25">
      <c r="B281">
        <v>8836734693.8775997</v>
      </c>
      <c r="C281">
        <v>23.690231000000001</v>
      </c>
      <c r="D281">
        <v>15.551577</v>
      </c>
      <c r="Y281">
        <v>8836734693.8775997</v>
      </c>
      <c r="Z281">
        <v>26.060537</v>
      </c>
      <c r="AA281">
        <v>17.931374000000002</v>
      </c>
    </row>
    <row r="282" spans="2:27" x14ac:dyDescent="0.25">
      <c r="B282">
        <v>8959183673.4694004</v>
      </c>
      <c r="C282">
        <v>24.058385999999999</v>
      </c>
      <c r="D282">
        <v>15.825761</v>
      </c>
      <c r="Y282">
        <v>8959183673.4694004</v>
      </c>
      <c r="Z282">
        <v>25.997416999999999</v>
      </c>
      <c r="AA282">
        <v>17.859414999999998</v>
      </c>
    </row>
    <row r="283" spans="2:27" x14ac:dyDescent="0.25">
      <c r="B283">
        <v>9081632653.0611992</v>
      </c>
      <c r="C283">
        <v>24.598504999999999</v>
      </c>
      <c r="D283">
        <v>16.339545999999999</v>
      </c>
      <c r="Y283">
        <v>9081632653.0611992</v>
      </c>
      <c r="Z283">
        <v>26.302883000000001</v>
      </c>
      <c r="AA283">
        <v>18.217290999999999</v>
      </c>
    </row>
    <row r="284" spans="2:27" x14ac:dyDescent="0.25">
      <c r="B284">
        <v>9204081632.6530991</v>
      </c>
      <c r="C284">
        <v>25.100701999999998</v>
      </c>
      <c r="D284">
        <v>16.893243999999999</v>
      </c>
      <c r="Y284">
        <v>9204081632.6530991</v>
      </c>
      <c r="Z284">
        <v>26.594712999999999</v>
      </c>
      <c r="AA284">
        <v>18.601752999999999</v>
      </c>
    </row>
    <row r="285" spans="2:27" x14ac:dyDescent="0.25">
      <c r="B285">
        <v>9326530612.2448997</v>
      </c>
      <c r="C285">
        <v>25.246777000000002</v>
      </c>
      <c r="D285">
        <v>17.188641000000001</v>
      </c>
      <c r="Y285">
        <v>9326530612.2448997</v>
      </c>
      <c r="Z285">
        <v>26.678557999999999</v>
      </c>
      <c r="AA285">
        <v>18.836645000000001</v>
      </c>
    </row>
    <row r="286" spans="2:27" x14ac:dyDescent="0.25">
      <c r="B286">
        <v>9448979591.8367004</v>
      </c>
      <c r="C286">
        <v>25.216707</v>
      </c>
      <c r="D286">
        <v>17.266722000000001</v>
      </c>
      <c r="Y286">
        <v>9448979591.8367004</v>
      </c>
      <c r="Z286">
        <v>26.407212999999999</v>
      </c>
      <c r="AA286">
        <v>18.626698999999999</v>
      </c>
    </row>
    <row r="287" spans="2:27" x14ac:dyDescent="0.25">
      <c r="B287">
        <v>9571428571.4286003</v>
      </c>
      <c r="C287">
        <v>25.335160999999999</v>
      </c>
      <c r="D287">
        <v>17.377132</v>
      </c>
      <c r="Y287">
        <v>9571428571.4286003</v>
      </c>
      <c r="Z287">
        <v>26.164840999999999</v>
      </c>
      <c r="AA287">
        <v>18.295991999999998</v>
      </c>
    </row>
    <row r="288" spans="2:27" x14ac:dyDescent="0.25">
      <c r="B288">
        <v>9693877551.0203991</v>
      </c>
      <c r="C288">
        <v>25.588873</v>
      </c>
      <c r="D288">
        <v>17.628685000000001</v>
      </c>
      <c r="Y288">
        <v>9693877551.0203991</v>
      </c>
      <c r="Z288">
        <v>25.928864000000001</v>
      </c>
      <c r="AA288">
        <v>17.983791</v>
      </c>
    </row>
    <row r="289" spans="2:27" x14ac:dyDescent="0.25">
      <c r="B289">
        <v>9816326530.6121998</v>
      </c>
      <c r="C289">
        <v>25.859279999999998</v>
      </c>
      <c r="D289">
        <v>17.905802000000001</v>
      </c>
      <c r="Y289">
        <v>9816326530.6121998</v>
      </c>
      <c r="Z289">
        <v>25.854361999999998</v>
      </c>
      <c r="AA289">
        <v>17.870722000000001</v>
      </c>
    </row>
    <row r="290" spans="2:27" x14ac:dyDescent="0.25">
      <c r="B290">
        <v>9938775510.2040997</v>
      </c>
      <c r="C290">
        <v>26.083441000000001</v>
      </c>
      <c r="D290">
        <v>18.090122000000001</v>
      </c>
      <c r="Y290">
        <v>9938775510.2040997</v>
      </c>
      <c r="Z290">
        <v>25.854911999999999</v>
      </c>
      <c r="AA290">
        <v>17.799537999999998</v>
      </c>
    </row>
    <row r="291" spans="2:27" x14ac:dyDescent="0.25">
      <c r="B291">
        <v>10061224489.796</v>
      </c>
      <c r="C291">
        <v>25.932276000000002</v>
      </c>
      <c r="D291">
        <v>17.929554</v>
      </c>
      <c r="Y291">
        <v>10061224489.796</v>
      </c>
      <c r="Z291">
        <v>25.581253</v>
      </c>
      <c r="AA291">
        <v>17.516487000000001</v>
      </c>
    </row>
    <row r="292" spans="2:27" x14ac:dyDescent="0.25">
      <c r="B292">
        <v>10183673469.388</v>
      </c>
      <c r="C292">
        <v>25.432745000000001</v>
      </c>
      <c r="D292">
        <v>17.452567999999999</v>
      </c>
      <c r="Y292">
        <v>10183673469.388</v>
      </c>
      <c r="Z292">
        <v>25.13063</v>
      </c>
      <c r="AA292">
        <v>17.058451000000002</v>
      </c>
    </row>
    <row r="293" spans="2:27" x14ac:dyDescent="0.25">
      <c r="B293">
        <v>10306122448.98</v>
      </c>
      <c r="C293">
        <v>24.733753</v>
      </c>
      <c r="D293">
        <v>16.786472</v>
      </c>
      <c r="Y293">
        <v>10306122448.98</v>
      </c>
      <c r="Z293">
        <v>24.977879000000001</v>
      </c>
      <c r="AA293">
        <v>16.902636000000001</v>
      </c>
    </row>
    <row r="294" spans="2:27" x14ac:dyDescent="0.25">
      <c r="B294">
        <v>10428571428.570999</v>
      </c>
      <c r="C294">
        <v>24.892859000000001</v>
      </c>
      <c r="D294">
        <v>16.848862</v>
      </c>
      <c r="Y294">
        <v>10428571428.570999</v>
      </c>
      <c r="Z294">
        <v>26.035748000000002</v>
      </c>
      <c r="AA294">
        <v>17.817039000000001</v>
      </c>
    </row>
    <row r="295" spans="2:27" x14ac:dyDescent="0.25">
      <c r="B295">
        <v>10551020408.163</v>
      </c>
      <c r="C295">
        <v>25.679887999999998</v>
      </c>
      <c r="D295">
        <v>17.524329999999999</v>
      </c>
      <c r="Y295">
        <v>10551020408.163</v>
      </c>
      <c r="Z295">
        <v>27.782043000000002</v>
      </c>
      <c r="AA295">
        <v>19.374652999999999</v>
      </c>
    </row>
    <row r="296" spans="2:27" x14ac:dyDescent="0.25">
      <c r="B296">
        <v>10673469387.754999</v>
      </c>
      <c r="C296">
        <v>26.702476999999998</v>
      </c>
      <c r="D296">
        <v>18.479531999999999</v>
      </c>
      <c r="Y296">
        <v>10673469387.754999</v>
      </c>
      <c r="Z296">
        <v>28.960684000000001</v>
      </c>
      <c r="AA296">
        <v>20.450503999999999</v>
      </c>
    </row>
    <row r="297" spans="2:27" x14ac:dyDescent="0.25">
      <c r="B297">
        <v>10795918367.347</v>
      </c>
      <c r="C297">
        <v>27.017112999999998</v>
      </c>
      <c r="D297">
        <v>18.750101000000001</v>
      </c>
      <c r="Y297">
        <v>10795918367.347</v>
      </c>
      <c r="Z297">
        <v>28.908014000000001</v>
      </c>
      <c r="AA297">
        <v>20.32443</v>
      </c>
    </row>
    <row r="298" spans="2:27" x14ac:dyDescent="0.25">
      <c r="B298">
        <v>10918367346.938999</v>
      </c>
      <c r="C298">
        <v>26.676742999999998</v>
      </c>
      <c r="D298">
        <v>18.426190999999999</v>
      </c>
      <c r="Y298">
        <v>10918367346.938999</v>
      </c>
      <c r="Z298">
        <v>28.022556000000002</v>
      </c>
      <c r="AA298">
        <v>19.453900999999998</v>
      </c>
    </row>
    <row r="299" spans="2:27" x14ac:dyDescent="0.25">
      <c r="B299">
        <v>11040816326.531</v>
      </c>
      <c r="C299">
        <v>26.179355999999999</v>
      </c>
      <c r="D299">
        <v>17.964044999999999</v>
      </c>
      <c r="Y299">
        <v>11040816326.531</v>
      </c>
      <c r="Z299">
        <v>27.236332000000001</v>
      </c>
      <c r="AA299">
        <v>18.723390999999999</v>
      </c>
    </row>
    <row r="300" spans="2:27" x14ac:dyDescent="0.25">
      <c r="B300">
        <v>11163265306.122</v>
      </c>
      <c r="C300">
        <v>25.849882000000001</v>
      </c>
      <c r="D300">
        <v>17.644563999999999</v>
      </c>
      <c r="Y300">
        <v>11163265306.122</v>
      </c>
      <c r="Z300">
        <v>26.459683999999999</v>
      </c>
      <c r="AA300">
        <v>18.003602999999998</v>
      </c>
    </row>
    <row r="301" spans="2:27" x14ac:dyDescent="0.25">
      <c r="B301">
        <v>11285714285.714001</v>
      </c>
      <c r="C301">
        <v>25.874102000000001</v>
      </c>
      <c r="D301">
        <v>17.601593000000001</v>
      </c>
      <c r="Y301">
        <v>11285714285.714001</v>
      </c>
      <c r="Z301">
        <v>25.498011000000002</v>
      </c>
      <c r="AA301">
        <v>17.024871999999998</v>
      </c>
    </row>
    <row r="302" spans="2:27" x14ac:dyDescent="0.25">
      <c r="B302">
        <v>11408163265.306</v>
      </c>
      <c r="C302">
        <v>25.406420000000001</v>
      </c>
      <c r="D302">
        <v>16.979697999999999</v>
      </c>
      <c r="Y302">
        <v>11408163265.306</v>
      </c>
      <c r="Z302">
        <v>24.443863</v>
      </c>
      <c r="AA302">
        <v>15.872387</v>
      </c>
    </row>
    <row r="303" spans="2:27" x14ac:dyDescent="0.25">
      <c r="B303">
        <v>11530612244.898001</v>
      </c>
      <c r="C303">
        <v>24.751818</v>
      </c>
      <c r="D303">
        <v>16.182980000000001</v>
      </c>
      <c r="Y303">
        <v>11530612244.898001</v>
      </c>
      <c r="Z303">
        <v>23.375343000000001</v>
      </c>
      <c r="AA303">
        <v>14.693213999999999</v>
      </c>
    </row>
    <row r="304" spans="2:27" x14ac:dyDescent="0.25">
      <c r="B304">
        <v>11653061224.49</v>
      </c>
      <c r="C304">
        <v>23.892599000000001</v>
      </c>
      <c r="D304">
        <v>15.137945</v>
      </c>
      <c r="Y304">
        <v>11653061224.49</v>
      </c>
      <c r="Z304">
        <v>22.753363</v>
      </c>
      <c r="AA304">
        <v>13.960800000000001</v>
      </c>
    </row>
    <row r="305" spans="2:27" x14ac:dyDescent="0.25">
      <c r="B305">
        <v>11775510204.082001</v>
      </c>
      <c r="C305">
        <v>23.300974</v>
      </c>
      <c r="D305">
        <v>14.337757999999999</v>
      </c>
      <c r="Y305">
        <v>11775510204.082001</v>
      </c>
      <c r="Z305">
        <v>22.276499000000001</v>
      </c>
      <c r="AA305">
        <v>13.341863999999999</v>
      </c>
    </row>
    <row r="306" spans="2:27" x14ac:dyDescent="0.25">
      <c r="B306">
        <v>11897959183.673</v>
      </c>
      <c r="C306">
        <v>22.770586000000002</v>
      </c>
      <c r="D306">
        <v>13.671025999999999</v>
      </c>
      <c r="Y306">
        <v>11897959183.673</v>
      </c>
      <c r="Z306">
        <v>22.058411</v>
      </c>
      <c r="AA306">
        <v>13.068087999999999</v>
      </c>
    </row>
    <row r="307" spans="2:27" x14ac:dyDescent="0.25">
      <c r="B307">
        <v>12020408163.264999</v>
      </c>
      <c r="C307">
        <v>22.540019999999998</v>
      </c>
      <c r="D307">
        <v>13.249349</v>
      </c>
      <c r="Y307">
        <v>12020408163.264999</v>
      </c>
      <c r="Z307">
        <v>21.941821999999998</v>
      </c>
      <c r="AA307">
        <v>12.805424</v>
      </c>
    </row>
    <row r="308" spans="2:27" x14ac:dyDescent="0.25">
      <c r="B308">
        <v>12142857142.857</v>
      </c>
      <c r="C308">
        <v>22.292261</v>
      </c>
      <c r="D308">
        <v>12.906836</v>
      </c>
      <c r="Y308">
        <v>12142857142.857</v>
      </c>
      <c r="Z308">
        <v>21.589158999999999</v>
      </c>
      <c r="AA308">
        <v>12.396860999999999</v>
      </c>
    </row>
    <row r="309" spans="2:27" x14ac:dyDescent="0.25">
      <c r="B309">
        <v>12265306122.448999</v>
      </c>
      <c r="C309">
        <v>22.201000000000001</v>
      </c>
      <c r="D309">
        <v>12.498765000000001</v>
      </c>
      <c r="Y309">
        <v>12265306122.448999</v>
      </c>
      <c r="Z309">
        <v>20.885424</v>
      </c>
      <c r="AA309">
        <v>11.469894999999999</v>
      </c>
    </row>
    <row r="310" spans="2:27" x14ac:dyDescent="0.25">
      <c r="B310">
        <v>12387755102.041</v>
      </c>
      <c r="C310">
        <v>21.879683</v>
      </c>
      <c r="D310">
        <v>11.867433</v>
      </c>
      <c r="Y310">
        <v>12387755102.041</v>
      </c>
      <c r="Z310">
        <v>19.642348999999999</v>
      </c>
      <c r="AA310">
        <v>9.9754390999999991</v>
      </c>
    </row>
    <row r="311" spans="2:27" x14ac:dyDescent="0.25">
      <c r="B311">
        <v>12510204081.632999</v>
      </c>
      <c r="C311">
        <v>21.526384</v>
      </c>
      <c r="D311">
        <v>10.987253000000001</v>
      </c>
      <c r="Y311">
        <v>12510204081.632999</v>
      </c>
      <c r="Z311">
        <v>18.224525</v>
      </c>
      <c r="AA311">
        <v>8.1023978999999997</v>
      </c>
    </row>
    <row r="312" spans="2:27" x14ac:dyDescent="0.25">
      <c r="B312">
        <v>12632653061.224001</v>
      </c>
      <c r="C312">
        <v>20.434315000000002</v>
      </c>
      <c r="D312">
        <v>9.2665948999999994</v>
      </c>
      <c r="Y312">
        <v>12632653061.224001</v>
      </c>
      <c r="Z312">
        <v>17.190467999999999</v>
      </c>
      <c r="AA312">
        <v>6.3515997000000004</v>
      </c>
    </row>
    <row r="313" spans="2:27" x14ac:dyDescent="0.25">
      <c r="B313">
        <v>12755102040.816</v>
      </c>
      <c r="C313">
        <v>18.541561000000002</v>
      </c>
      <c r="D313">
        <v>6.5161505000000002</v>
      </c>
      <c r="Y313">
        <v>12755102040.816</v>
      </c>
      <c r="Z313">
        <v>17.772579</v>
      </c>
      <c r="AA313">
        <v>5.9245272</v>
      </c>
    </row>
    <row r="314" spans="2:27" x14ac:dyDescent="0.25">
      <c r="B314">
        <v>12877551020.408001</v>
      </c>
      <c r="C314">
        <v>16.887972000000001</v>
      </c>
      <c r="D314">
        <v>3.6284076999999999</v>
      </c>
      <c r="Y314">
        <v>12877551020.408001</v>
      </c>
      <c r="Z314">
        <v>17.713747000000001</v>
      </c>
      <c r="AA314">
        <v>4.3790063999999997</v>
      </c>
    </row>
    <row r="315" spans="2:27" x14ac:dyDescent="0.25">
      <c r="B315">
        <v>13000000000</v>
      </c>
      <c r="C315">
        <v>16.001068</v>
      </c>
      <c r="D315">
        <v>1.792251</v>
      </c>
      <c r="Y315">
        <v>13000000000</v>
      </c>
      <c r="Z315">
        <v>17.714804000000001</v>
      </c>
      <c r="AA315">
        <v>3.2566445000000002</v>
      </c>
    </row>
    <row r="316" spans="2:27" x14ac:dyDescent="0.25">
      <c r="B316" t="s">
        <v>25</v>
      </c>
      <c r="Y316" t="s">
        <v>25</v>
      </c>
    </row>
    <row r="319" spans="2:27" x14ac:dyDescent="0.25">
      <c r="B319" t="s">
        <v>27</v>
      </c>
      <c r="Y319" t="s">
        <v>27</v>
      </c>
    </row>
    <row r="320" spans="2:27" x14ac:dyDescent="0.25">
      <c r="B320" t="s">
        <v>23</v>
      </c>
      <c r="C320" t="s">
        <v>291</v>
      </c>
      <c r="D320" t="s">
        <v>370</v>
      </c>
      <c r="Y320" t="s">
        <v>23</v>
      </c>
      <c r="Z320" t="s">
        <v>291</v>
      </c>
      <c r="AA320" t="s">
        <v>370</v>
      </c>
    </row>
    <row r="321" spans="2:27" x14ac:dyDescent="0.25">
      <c r="B321">
        <v>1000000000</v>
      </c>
      <c r="C321">
        <v>20.334399999999999</v>
      </c>
      <c r="D321">
        <v>8.4644116999999994</v>
      </c>
      <c r="Y321">
        <v>1000000000</v>
      </c>
      <c r="Z321">
        <v>29.234798000000001</v>
      </c>
      <c r="AA321">
        <v>16.929843999999999</v>
      </c>
    </row>
    <row r="322" spans="2:27" x14ac:dyDescent="0.25">
      <c r="B322">
        <v>1122448979.5918</v>
      </c>
      <c r="C322">
        <v>18.976659999999999</v>
      </c>
      <c r="D322">
        <v>7.9264416999999998</v>
      </c>
      <c r="Y322">
        <v>1122448979.5918</v>
      </c>
      <c r="Z322">
        <v>30.537848</v>
      </c>
      <c r="AA322">
        <v>19.042824</v>
      </c>
    </row>
    <row r="323" spans="2:27" x14ac:dyDescent="0.25">
      <c r="B323">
        <v>1244897959.1837001</v>
      </c>
      <c r="C323">
        <v>17.274849</v>
      </c>
      <c r="D323">
        <v>7.2098817999999998</v>
      </c>
      <c r="Y323">
        <v>1244897959.1837001</v>
      </c>
      <c r="Z323">
        <v>30.399529999999999</v>
      </c>
      <c r="AA323">
        <v>19.886451999999998</v>
      </c>
    </row>
    <row r="324" spans="2:27" x14ac:dyDescent="0.25">
      <c r="B324">
        <v>1367346938.7755001</v>
      </c>
      <c r="C324">
        <v>16.725325000000002</v>
      </c>
      <c r="D324">
        <v>7.5166320999999998</v>
      </c>
      <c r="Y324">
        <v>1367346938.7755001</v>
      </c>
      <c r="Z324">
        <v>28.042888999999999</v>
      </c>
      <c r="AA324">
        <v>18.267862000000001</v>
      </c>
    </row>
    <row r="325" spans="2:27" x14ac:dyDescent="0.25">
      <c r="B325">
        <v>1489795918.3673</v>
      </c>
      <c r="C325">
        <v>17.388441</v>
      </c>
      <c r="D325">
        <v>8.8444471</v>
      </c>
      <c r="Y325">
        <v>1489795918.3673</v>
      </c>
      <c r="Z325">
        <v>24.952584999999999</v>
      </c>
      <c r="AA325">
        <v>15.798336000000001</v>
      </c>
    </row>
    <row r="326" spans="2:27" x14ac:dyDescent="0.25">
      <c r="B326">
        <v>1612244897.9591999</v>
      </c>
      <c r="C326">
        <v>19.090827999999998</v>
      </c>
      <c r="D326">
        <v>11.059569</v>
      </c>
      <c r="Y326">
        <v>1612244897.9591999</v>
      </c>
      <c r="Z326">
        <v>23.967323</v>
      </c>
      <c r="AA326">
        <v>15.290177</v>
      </c>
    </row>
    <row r="327" spans="2:27" x14ac:dyDescent="0.25">
      <c r="B327">
        <v>1734693877.5510001</v>
      </c>
      <c r="C327">
        <v>21.144297000000002</v>
      </c>
      <c r="D327">
        <v>13.451317</v>
      </c>
      <c r="Y327">
        <v>1734693877.5510001</v>
      </c>
      <c r="Z327">
        <v>25.493275000000001</v>
      </c>
      <c r="AA327">
        <v>17.246638999999998</v>
      </c>
    </row>
    <row r="328" spans="2:27" x14ac:dyDescent="0.25">
      <c r="B328">
        <v>1857142857.1429</v>
      </c>
      <c r="C328">
        <v>23.329142000000001</v>
      </c>
      <c r="D328">
        <v>15.823596</v>
      </c>
      <c r="Y328">
        <v>1857142857.1429</v>
      </c>
      <c r="Z328">
        <v>26.640432000000001</v>
      </c>
      <c r="AA328">
        <v>18.676331999999999</v>
      </c>
    </row>
    <row r="329" spans="2:27" x14ac:dyDescent="0.25">
      <c r="B329">
        <v>1979591836.7347</v>
      </c>
      <c r="C329">
        <v>25.357779000000001</v>
      </c>
      <c r="D329">
        <v>18.141590000000001</v>
      </c>
      <c r="Y329">
        <v>1979591836.7347</v>
      </c>
      <c r="Z329">
        <v>29.173840999999999</v>
      </c>
      <c r="AA329">
        <v>21.631899000000001</v>
      </c>
    </row>
    <row r="330" spans="2:27" x14ac:dyDescent="0.25">
      <c r="B330">
        <v>2102040816.3264999</v>
      </c>
      <c r="C330">
        <v>26.246120000000001</v>
      </c>
      <c r="D330">
        <v>19.288644999999999</v>
      </c>
      <c r="Y330">
        <v>2102040816.3264999</v>
      </c>
      <c r="Z330">
        <v>29.786249000000002</v>
      </c>
      <c r="AA330">
        <v>22.542871000000002</v>
      </c>
    </row>
    <row r="331" spans="2:27" x14ac:dyDescent="0.25">
      <c r="B331">
        <v>2224489795.9183998</v>
      </c>
      <c r="C331">
        <v>25.741285000000001</v>
      </c>
      <c r="D331">
        <v>18.957906999999999</v>
      </c>
      <c r="Y331">
        <v>2224489795.9183998</v>
      </c>
      <c r="Z331">
        <v>29.913433000000001</v>
      </c>
      <c r="AA331">
        <v>22.863771</v>
      </c>
    </row>
    <row r="332" spans="2:27" x14ac:dyDescent="0.25">
      <c r="B332">
        <v>2346938775.5102</v>
      </c>
      <c r="C332">
        <v>24.745794</v>
      </c>
      <c r="D332">
        <v>18.041691</v>
      </c>
      <c r="Y332">
        <v>2346938775.5102</v>
      </c>
      <c r="Z332">
        <v>26.624113000000001</v>
      </c>
      <c r="AA332">
        <v>19.637177999999999</v>
      </c>
    </row>
    <row r="333" spans="2:27" x14ac:dyDescent="0.25">
      <c r="B333">
        <v>2469387755.1020002</v>
      </c>
      <c r="C333">
        <v>23.710650999999999</v>
      </c>
      <c r="D333">
        <v>17.047167000000002</v>
      </c>
      <c r="Y333">
        <v>2469387755.1020002</v>
      </c>
      <c r="Z333">
        <v>23.780868999999999</v>
      </c>
      <c r="AA333">
        <v>16.872643</v>
      </c>
    </row>
    <row r="334" spans="2:27" x14ac:dyDescent="0.25">
      <c r="B334">
        <v>2591836734.6939001</v>
      </c>
      <c r="C334">
        <v>22.867104000000001</v>
      </c>
      <c r="D334">
        <v>16.158766</v>
      </c>
      <c r="Y334">
        <v>2591836734.6939001</v>
      </c>
      <c r="Z334">
        <v>21.72897</v>
      </c>
      <c r="AA334">
        <v>14.826561</v>
      </c>
    </row>
    <row r="335" spans="2:27" x14ac:dyDescent="0.25">
      <c r="B335">
        <v>2714285714.2856998</v>
      </c>
      <c r="C335">
        <v>21.755009000000001</v>
      </c>
      <c r="D335">
        <v>14.956884000000001</v>
      </c>
      <c r="Y335">
        <v>2714285714.2856998</v>
      </c>
      <c r="Z335">
        <v>20.648472000000002</v>
      </c>
      <c r="AA335">
        <v>13.728662999999999</v>
      </c>
    </row>
    <row r="336" spans="2:27" x14ac:dyDescent="0.25">
      <c r="B336">
        <v>2836734693.8776002</v>
      </c>
      <c r="C336">
        <v>21.236183</v>
      </c>
      <c r="D336">
        <v>14.340679</v>
      </c>
      <c r="Y336">
        <v>2836734693.8776002</v>
      </c>
      <c r="Z336">
        <v>19.838152000000001</v>
      </c>
      <c r="AA336">
        <v>12.897975000000001</v>
      </c>
    </row>
    <row r="337" spans="2:27" x14ac:dyDescent="0.25">
      <c r="B337">
        <v>2959183673.4693999</v>
      </c>
      <c r="C337">
        <v>21.653251999999998</v>
      </c>
      <c r="D337">
        <v>14.614001999999999</v>
      </c>
      <c r="Y337">
        <v>2959183673.4693999</v>
      </c>
      <c r="Z337">
        <v>19.417767999999999</v>
      </c>
      <c r="AA337">
        <v>12.489416</v>
      </c>
    </row>
    <row r="338" spans="2:27" x14ac:dyDescent="0.25">
      <c r="B338">
        <v>3081632653.0612001</v>
      </c>
      <c r="C338">
        <v>22.353649000000001</v>
      </c>
      <c r="D338">
        <v>15.190683</v>
      </c>
      <c r="Y338">
        <v>3081632653.0612001</v>
      </c>
      <c r="Z338">
        <v>19.486526000000001</v>
      </c>
      <c r="AA338">
        <v>12.572412999999999</v>
      </c>
    </row>
    <row r="339" spans="2:27" x14ac:dyDescent="0.25">
      <c r="B339">
        <v>3204081632.6531</v>
      </c>
      <c r="C339">
        <v>23.592583000000001</v>
      </c>
      <c r="D339">
        <v>16.217562000000001</v>
      </c>
      <c r="Y339">
        <v>3204081632.6531</v>
      </c>
      <c r="Z339">
        <v>20.054273999999999</v>
      </c>
      <c r="AA339">
        <v>13.085998999999999</v>
      </c>
    </row>
    <row r="340" spans="2:27" x14ac:dyDescent="0.25">
      <c r="B340">
        <v>3326530612.2449002</v>
      </c>
      <c r="C340">
        <v>24.773385999999999</v>
      </c>
      <c r="D340">
        <v>17.264191</v>
      </c>
      <c r="Y340">
        <v>3326530612.2449002</v>
      </c>
      <c r="Z340">
        <v>21.811035</v>
      </c>
      <c r="AA340">
        <v>14.749397999999999</v>
      </c>
    </row>
    <row r="341" spans="2:27" x14ac:dyDescent="0.25">
      <c r="B341">
        <v>3448979591.8367</v>
      </c>
      <c r="C341">
        <v>27.175391999999999</v>
      </c>
      <c r="D341">
        <v>19.507338000000001</v>
      </c>
      <c r="Y341">
        <v>3448979591.8367</v>
      </c>
      <c r="Z341">
        <v>24.186616999999998</v>
      </c>
      <c r="AA341">
        <v>17.021265</v>
      </c>
    </row>
    <row r="342" spans="2:27" x14ac:dyDescent="0.25">
      <c r="B342">
        <v>3571428571.4285998</v>
      </c>
      <c r="C342">
        <v>29.354845000000001</v>
      </c>
      <c r="D342">
        <v>21.498518000000001</v>
      </c>
      <c r="Y342">
        <v>3571428571.4285998</v>
      </c>
      <c r="Z342">
        <v>26.985918000000002</v>
      </c>
      <c r="AA342">
        <v>19.662082999999999</v>
      </c>
    </row>
    <row r="343" spans="2:27" x14ac:dyDescent="0.25">
      <c r="B343">
        <v>3693877551.0204</v>
      </c>
      <c r="C343">
        <v>29.666815</v>
      </c>
      <c r="D343">
        <v>21.741667</v>
      </c>
      <c r="Y343">
        <v>3693877551.0204</v>
      </c>
      <c r="Z343">
        <v>29.598396000000001</v>
      </c>
      <c r="AA343">
        <v>22.249238999999999</v>
      </c>
    </row>
    <row r="344" spans="2:27" x14ac:dyDescent="0.25">
      <c r="B344">
        <v>3816326530.6121998</v>
      </c>
      <c r="C344">
        <v>27.980457000000001</v>
      </c>
      <c r="D344">
        <v>19.919827999999999</v>
      </c>
      <c r="Y344">
        <v>3816326530.6121998</v>
      </c>
      <c r="Z344">
        <v>30.547606999999999</v>
      </c>
      <c r="AA344">
        <v>23.113268000000001</v>
      </c>
    </row>
    <row r="345" spans="2:27" x14ac:dyDescent="0.25">
      <c r="B345">
        <v>3938775510.2041001</v>
      </c>
      <c r="C345">
        <v>25.337229000000001</v>
      </c>
      <c r="D345">
        <v>17.286528000000001</v>
      </c>
      <c r="Y345">
        <v>3938775510.2041001</v>
      </c>
      <c r="Z345">
        <v>29.807086999999999</v>
      </c>
      <c r="AA345">
        <v>22.44483</v>
      </c>
    </row>
    <row r="346" spans="2:27" x14ac:dyDescent="0.25">
      <c r="B346">
        <v>4061224489.7958999</v>
      </c>
      <c r="C346">
        <v>23.662942999999999</v>
      </c>
      <c r="D346">
        <v>15.528644999999999</v>
      </c>
      <c r="Y346">
        <v>4061224489.7958999</v>
      </c>
      <c r="Z346">
        <v>27.982700000000001</v>
      </c>
      <c r="AA346">
        <v>20.628477</v>
      </c>
    </row>
    <row r="347" spans="2:27" x14ac:dyDescent="0.25">
      <c r="B347">
        <v>4183673469.3878002</v>
      </c>
      <c r="C347">
        <v>22.334634999999999</v>
      </c>
      <c r="D347">
        <v>14.154313</v>
      </c>
      <c r="Y347">
        <v>4183673469.3878002</v>
      </c>
      <c r="Z347">
        <v>27.122629</v>
      </c>
      <c r="AA347">
        <v>19.803932</v>
      </c>
    </row>
    <row r="348" spans="2:27" x14ac:dyDescent="0.25">
      <c r="B348">
        <v>4306122448.9796</v>
      </c>
      <c r="C348">
        <v>21.552323999999999</v>
      </c>
      <c r="D348">
        <v>13.300914000000001</v>
      </c>
      <c r="Y348">
        <v>4306122448.9796</v>
      </c>
      <c r="Z348">
        <v>27.131499999999999</v>
      </c>
      <c r="AA348">
        <v>19.798722999999999</v>
      </c>
    </row>
    <row r="349" spans="2:27" x14ac:dyDescent="0.25">
      <c r="B349">
        <v>4428571428.5713997</v>
      </c>
      <c r="C349">
        <v>21.714960000000001</v>
      </c>
      <c r="D349">
        <v>13.449341</v>
      </c>
      <c r="Y349">
        <v>4428571428.5713997</v>
      </c>
      <c r="Z349">
        <v>26.405863</v>
      </c>
      <c r="AA349">
        <v>18.997938000000001</v>
      </c>
    </row>
    <row r="350" spans="2:27" x14ac:dyDescent="0.25">
      <c r="B350">
        <v>4551020408.1632996</v>
      </c>
      <c r="C350">
        <v>22.261064999999999</v>
      </c>
      <c r="D350">
        <v>14.169307</v>
      </c>
      <c r="Y350">
        <v>4551020408.1632996</v>
      </c>
      <c r="Z350">
        <v>25.312344</v>
      </c>
      <c r="AA350">
        <v>17.820343000000001</v>
      </c>
    </row>
    <row r="351" spans="2:27" x14ac:dyDescent="0.25">
      <c r="B351">
        <v>4673469387.7551003</v>
      </c>
      <c r="C351">
        <v>22.499175999999999</v>
      </c>
      <c r="D351">
        <v>14.658735</v>
      </c>
      <c r="Y351">
        <v>4673469387.7551003</v>
      </c>
      <c r="Z351">
        <v>24.562930999999999</v>
      </c>
      <c r="AA351">
        <v>16.949663000000001</v>
      </c>
    </row>
    <row r="352" spans="2:27" x14ac:dyDescent="0.25">
      <c r="B352">
        <v>4795918367.3469</v>
      </c>
      <c r="C352">
        <v>21.732430999999998</v>
      </c>
      <c r="D352">
        <v>14.151249999999999</v>
      </c>
      <c r="Y352">
        <v>4795918367.3469</v>
      </c>
      <c r="Z352">
        <v>24.150793</v>
      </c>
      <c r="AA352">
        <v>16.489664000000001</v>
      </c>
    </row>
    <row r="353" spans="2:27" x14ac:dyDescent="0.25">
      <c r="B353">
        <v>4918367346.9387999</v>
      </c>
      <c r="C353">
        <v>21.127517999999998</v>
      </c>
      <c r="D353">
        <v>13.699026</v>
      </c>
      <c r="Y353">
        <v>4918367346.9387999</v>
      </c>
      <c r="Z353">
        <v>24.232645000000002</v>
      </c>
      <c r="AA353">
        <v>16.567008999999999</v>
      </c>
    </row>
    <row r="354" spans="2:27" x14ac:dyDescent="0.25">
      <c r="B354">
        <v>5040816326.5305996</v>
      </c>
      <c r="C354">
        <v>21.145420000000001</v>
      </c>
      <c r="D354">
        <v>13.727138</v>
      </c>
      <c r="Y354">
        <v>5040816326.5305996</v>
      </c>
      <c r="Z354">
        <v>24.889783999999999</v>
      </c>
      <c r="AA354">
        <v>17.184673</v>
      </c>
    </row>
    <row r="355" spans="2:27" x14ac:dyDescent="0.25">
      <c r="B355">
        <v>5163265306.1224003</v>
      </c>
      <c r="C355">
        <v>21.771066999999999</v>
      </c>
      <c r="D355">
        <v>14.377632999999999</v>
      </c>
      <c r="Y355">
        <v>5163265306.1224003</v>
      </c>
      <c r="Z355">
        <v>26.938345000000002</v>
      </c>
      <c r="AA355">
        <v>19.291087999999998</v>
      </c>
    </row>
    <row r="356" spans="2:27" x14ac:dyDescent="0.25">
      <c r="B356">
        <v>5285714285.7143002</v>
      </c>
      <c r="C356">
        <v>22.400725999999999</v>
      </c>
      <c r="D356">
        <v>14.970406000000001</v>
      </c>
      <c r="Y356">
        <v>5285714285.7143002</v>
      </c>
      <c r="Z356">
        <v>28.039418999999999</v>
      </c>
      <c r="AA356">
        <v>20.451687</v>
      </c>
    </row>
    <row r="357" spans="2:27" x14ac:dyDescent="0.25">
      <c r="B357">
        <v>5408163265.3060999</v>
      </c>
      <c r="C357">
        <v>22.899055000000001</v>
      </c>
      <c r="D357">
        <v>15.535213000000001</v>
      </c>
      <c r="Y357">
        <v>5408163265.3060999</v>
      </c>
      <c r="Z357">
        <v>27.412528999999999</v>
      </c>
      <c r="AA357">
        <v>20.039632999999998</v>
      </c>
    </row>
    <row r="358" spans="2:27" x14ac:dyDescent="0.25">
      <c r="B358">
        <v>5530612244.8979998</v>
      </c>
      <c r="C358">
        <v>23.501898000000001</v>
      </c>
      <c r="D358">
        <v>16.196791000000001</v>
      </c>
      <c r="Y358">
        <v>5530612244.8979998</v>
      </c>
      <c r="Z358">
        <v>25.245607</v>
      </c>
      <c r="AA358">
        <v>18.042615999999999</v>
      </c>
    </row>
    <row r="359" spans="2:27" x14ac:dyDescent="0.25">
      <c r="B359">
        <v>5653061224.4898005</v>
      </c>
      <c r="C359">
        <v>24.106121000000002</v>
      </c>
      <c r="D359">
        <v>16.918679999999998</v>
      </c>
      <c r="Y359">
        <v>5653061224.4898005</v>
      </c>
      <c r="Z359">
        <v>24.042933000000001</v>
      </c>
      <c r="AA359">
        <v>17.000354999999999</v>
      </c>
    </row>
    <row r="360" spans="2:27" x14ac:dyDescent="0.25">
      <c r="B360">
        <v>5775510204.0816002</v>
      </c>
      <c r="C360">
        <v>24.591909000000001</v>
      </c>
      <c r="D360">
        <v>17.523696999999999</v>
      </c>
      <c r="Y360">
        <v>5775510204.0816002</v>
      </c>
      <c r="Z360">
        <v>23.830696</v>
      </c>
      <c r="AA360">
        <v>16.866534999999999</v>
      </c>
    </row>
    <row r="361" spans="2:27" x14ac:dyDescent="0.25">
      <c r="B361">
        <v>5897959183.6735001</v>
      </c>
      <c r="C361">
        <v>24.795307000000001</v>
      </c>
      <c r="D361">
        <v>17.790517999999999</v>
      </c>
      <c r="Y361">
        <v>5897959183.6735001</v>
      </c>
      <c r="Z361">
        <v>24.364132000000001</v>
      </c>
      <c r="AA361">
        <v>17.373778999999999</v>
      </c>
    </row>
    <row r="362" spans="2:27" x14ac:dyDescent="0.25">
      <c r="B362">
        <v>6020408163.2652998</v>
      </c>
      <c r="C362">
        <v>24.686744999999998</v>
      </c>
      <c r="D362">
        <v>17.700742999999999</v>
      </c>
      <c r="Y362">
        <v>6020408163.2652998</v>
      </c>
      <c r="Z362">
        <v>24.913613999999999</v>
      </c>
      <c r="AA362">
        <v>17.859024000000002</v>
      </c>
    </row>
    <row r="363" spans="2:27" x14ac:dyDescent="0.25">
      <c r="B363">
        <v>6142857142.8570995</v>
      </c>
      <c r="C363">
        <v>24.749296000000001</v>
      </c>
      <c r="D363">
        <v>17.685865</v>
      </c>
      <c r="Y363">
        <v>6142857142.8570995</v>
      </c>
      <c r="Z363">
        <v>25.435670999999999</v>
      </c>
      <c r="AA363">
        <v>18.260719000000002</v>
      </c>
    </row>
    <row r="364" spans="2:27" x14ac:dyDescent="0.25">
      <c r="B364">
        <v>6265306122.4490004</v>
      </c>
      <c r="C364">
        <v>25.159863000000001</v>
      </c>
      <c r="D364">
        <v>17.986605000000001</v>
      </c>
      <c r="Y364">
        <v>6265306122.4490004</v>
      </c>
      <c r="Z364">
        <v>26.121798999999999</v>
      </c>
      <c r="AA364">
        <v>18.834140999999999</v>
      </c>
    </row>
    <row r="365" spans="2:27" x14ac:dyDescent="0.25">
      <c r="B365">
        <v>6387755102.0408001</v>
      </c>
      <c r="C365">
        <v>25.898288999999998</v>
      </c>
      <c r="D365">
        <v>18.622906</v>
      </c>
      <c r="Y365">
        <v>6387755102.0408001</v>
      </c>
      <c r="Z365">
        <v>26.743970999999998</v>
      </c>
      <c r="AA365">
        <v>19.372202000000001</v>
      </c>
    </row>
    <row r="366" spans="2:27" x14ac:dyDescent="0.25">
      <c r="B366">
        <v>6510204081.6327</v>
      </c>
      <c r="C366">
        <v>26.443484999999999</v>
      </c>
      <c r="D366">
        <v>19.071846000000001</v>
      </c>
      <c r="Y366">
        <v>6510204081.6327</v>
      </c>
      <c r="Z366">
        <v>27.252005</v>
      </c>
      <c r="AA366">
        <v>19.818724</v>
      </c>
    </row>
    <row r="367" spans="2:27" x14ac:dyDescent="0.25">
      <c r="B367">
        <v>6632653061.2244997</v>
      </c>
      <c r="C367">
        <v>26.610146</v>
      </c>
      <c r="D367">
        <v>19.171576999999999</v>
      </c>
      <c r="Y367">
        <v>6632653061.2244997</v>
      </c>
      <c r="Z367">
        <v>27.127110999999999</v>
      </c>
      <c r="AA367">
        <v>19.662921999999998</v>
      </c>
    </row>
    <row r="368" spans="2:27" x14ac:dyDescent="0.25">
      <c r="B368">
        <v>6755102040.8163004</v>
      </c>
      <c r="C368">
        <v>26.224028000000001</v>
      </c>
      <c r="D368">
        <v>18.717576999999999</v>
      </c>
      <c r="Y368">
        <v>6755102040.8163004</v>
      </c>
      <c r="Z368">
        <v>26.552505</v>
      </c>
      <c r="AA368">
        <v>19.067869000000002</v>
      </c>
    </row>
    <row r="369" spans="2:27" x14ac:dyDescent="0.25">
      <c r="B369">
        <v>6877551020.4082003</v>
      </c>
      <c r="C369">
        <v>25.477153999999999</v>
      </c>
      <c r="D369">
        <v>17.950071000000001</v>
      </c>
      <c r="Y369">
        <v>6877551020.4082003</v>
      </c>
      <c r="Z369">
        <v>25.498138000000001</v>
      </c>
      <c r="AA369">
        <v>18.018353000000001</v>
      </c>
    </row>
    <row r="370" spans="2:27" x14ac:dyDescent="0.25">
      <c r="B370">
        <v>7000000000</v>
      </c>
      <c r="C370">
        <v>24.698018999999999</v>
      </c>
      <c r="D370">
        <v>17.138037000000001</v>
      </c>
      <c r="Y370">
        <v>7000000000</v>
      </c>
      <c r="Z370">
        <v>24.457006</v>
      </c>
      <c r="AA370">
        <v>16.966322000000002</v>
      </c>
    </row>
    <row r="371" spans="2:27" x14ac:dyDescent="0.25">
      <c r="B371">
        <v>7122448979.5917997</v>
      </c>
      <c r="C371">
        <v>24.087889000000001</v>
      </c>
      <c r="D371">
        <v>16.426214000000002</v>
      </c>
      <c r="Y371">
        <v>7122448979.5917997</v>
      </c>
      <c r="Z371">
        <v>23.469933000000001</v>
      </c>
      <c r="AA371">
        <v>15.916482</v>
      </c>
    </row>
    <row r="372" spans="2:27" x14ac:dyDescent="0.25">
      <c r="B372">
        <v>7244897959.1836996</v>
      </c>
      <c r="C372">
        <v>23.516961999999999</v>
      </c>
      <c r="D372">
        <v>15.738629</v>
      </c>
      <c r="Y372">
        <v>7244897959.1836996</v>
      </c>
      <c r="Z372">
        <v>22.561724000000002</v>
      </c>
      <c r="AA372">
        <v>14.931642999999999</v>
      </c>
    </row>
    <row r="373" spans="2:27" x14ac:dyDescent="0.25">
      <c r="B373">
        <v>7367346938.7755003</v>
      </c>
      <c r="C373">
        <v>22.808738999999999</v>
      </c>
      <c r="D373">
        <v>14.888667999999999</v>
      </c>
      <c r="Y373">
        <v>7367346938.7755003</v>
      </c>
      <c r="Z373">
        <v>21.845942000000001</v>
      </c>
      <c r="AA373">
        <v>14.105430999999999</v>
      </c>
    </row>
    <row r="374" spans="2:27" x14ac:dyDescent="0.25">
      <c r="B374">
        <v>7489795918.3673</v>
      </c>
      <c r="C374">
        <v>22.013514000000001</v>
      </c>
      <c r="D374">
        <v>13.990041</v>
      </c>
      <c r="Y374">
        <v>7489795918.3673</v>
      </c>
      <c r="Z374">
        <v>21.356974000000001</v>
      </c>
      <c r="AA374">
        <v>13.503531000000001</v>
      </c>
    </row>
    <row r="375" spans="2:27" x14ac:dyDescent="0.25">
      <c r="B375">
        <v>7612244897.9591999</v>
      </c>
      <c r="C375">
        <v>21.225462</v>
      </c>
      <c r="D375">
        <v>13.074028</v>
      </c>
      <c r="Y375">
        <v>7612244897.9591999</v>
      </c>
      <c r="Z375">
        <v>21.060213000000001</v>
      </c>
      <c r="AA375">
        <v>13.08573</v>
      </c>
    </row>
    <row r="376" spans="2:27" x14ac:dyDescent="0.25">
      <c r="B376">
        <v>7734693877.5509996</v>
      </c>
      <c r="C376">
        <v>20.529382999999999</v>
      </c>
      <c r="D376">
        <v>12.262776000000001</v>
      </c>
      <c r="Y376">
        <v>7734693877.5509996</v>
      </c>
      <c r="Z376">
        <v>20.880945000000001</v>
      </c>
      <c r="AA376">
        <v>12.78054</v>
      </c>
    </row>
    <row r="377" spans="2:27" x14ac:dyDescent="0.25">
      <c r="B377">
        <v>7857142857.1429005</v>
      </c>
      <c r="C377">
        <v>19.876581000000002</v>
      </c>
      <c r="D377">
        <v>11.576696999999999</v>
      </c>
      <c r="Y377">
        <v>7857142857.1429005</v>
      </c>
      <c r="Z377">
        <v>20.735894999999999</v>
      </c>
      <c r="AA377">
        <v>12.580311999999999</v>
      </c>
    </row>
    <row r="378" spans="2:27" x14ac:dyDescent="0.25">
      <c r="B378">
        <v>7979591836.7347002</v>
      </c>
      <c r="C378">
        <v>19.486802999999998</v>
      </c>
      <c r="D378">
        <v>11.085469</v>
      </c>
      <c r="Y378">
        <v>7979591836.7347002</v>
      </c>
      <c r="Z378">
        <v>20.750903999999998</v>
      </c>
      <c r="AA378">
        <v>12.503019</v>
      </c>
    </row>
    <row r="379" spans="2:27" x14ac:dyDescent="0.25">
      <c r="B379">
        <v>8102040816.3264999</v>
      </c>
      <c r="C379">
        <v>19.308976999999999</v>
      </c>
      <c r="D379">
        <v>10.82429</v>
      </c>
      <c r="Y379">
        <v>8102040816.3264999</v>
      </c>
      <c r="Z379">
        <v>20.728655</v>
      </c>
      <c r="AA379">
        <v>12.426940999999999</v>
      </c>
    </row>
    <row r="380" spans="2:27" x14ac:dyDescent="0.25">
      <c r="B380">
        <v>8224489795.9183998</v>
      </c>
      <c r="C380">
        <v>19.336089999999999</v>
      </c>
      <c r="D380">
        <v>10.723858</v>
      </c>
      <c r="Y380">
        <v>8224489795.9183998</v>
      </c>
      <c r="Z380">
        <v>20.671773999999999</v>
      </c>
      <c r="AA380">
        <v>12.267519999999999</v>
      </c>
    </row>
    <row r="381" spans="2:27" x14ac:dyDescent="0.25">
      <c r="B381">
        <v>8346938775.5101995</v>
      </c>
      <c r="C381">
        <v>19.319336</v>
      </c>
      <c r="D381">
        <v>10.575946</v>
      </c>
      <c r="Y381">
        <v>8346938775.5101995</v>
      </c>
      <c r="Z381">
        <v>20.388612999999999</v>
      </c>
      <c r="AA381">
        <v>11.851955999999999</v>
      </c>
    </row>
    <row r="382" spans="2:27" x14ac:dyDescent="0.25">
      <c r="B382">
        <v>8469387755.1020002</v>
      </c>
      <c r="C382">
        <v>19.186771</v>
      </c>
      <c r="D382">
        <v>10.336062</v>
      </c>
      <c r="Y382">
        <v>8469387755.1020002</v>
      </c>
      <c r="Z382">
        <v>19.816821999999998</v>
      </c>
      <c r="AA382">
        <v>11.198012</v>
      </c>
    </row>
    <row r="383" spans="2:27" x14ac:dyDescent="0.25">
      <c r="B383">
        <v>8591836734.6938992</v>
      </c>
      <c r="C383">
        <v>19.089893</v>
      </c>
      <c r="D383">
        <v>10.025876</v>
      </c>
      <c r="Y383">
        <v>8591836734.6938992</v>
      </c>
      <c r="Z383">
        <v>19.111563</v>
      </c>
      <c r="AA383">
        <v>10.345159000000001</v>
      </c>
    </row>
    <row r="384" spans="2:27" x14ac:dyDescent="0.25">
      <c r="B384">
        <v>8714285714.2856998</v>
      </c>
      <c r="C384">
        <v>18.864946</v>
      </c>
      <c r="D384">
        <v>9.6021260999999996</v>
      </c>
      <c r="Y384">
        <v>8714285714.2856998</v>
      </c>
      <c r="Z384">
        <v>18.409651</v>
      </c>
      <c r="AA384">
        <v>9.5198316999999992</v>
      </c>
    </row>
    <row r="385" spans="2:27" x14ac:dyDescent="0.25">
      <c r="B385">
        <v>8836734693.8775997</v>
      </c>
      <c r="C385">
        <v>18.598648000000001</v>
      </c>
      <c r="D385">
        <v>9.0967026000000004</v>
      </c>
      <c r="Y385">
        <v>8836734693.8775997</v>
      </c>
      <c r="Z385">
        <v>17.947626</v>
      </c>
      <c r="AA385">
        <v>8.8990173000000006</v>
      </c>
    </row>
    <row r="386" spans="2:27" x14ac:dyDescent="0.25">
      <c r="B386">
        <v>8959183673.4694004</v>
      </c>
      <c r="C386">
        <v>18.179707000000001</v>
      </c>
      <c r="D386">
        <v>8.4826850999999994</v>
      </c>
      <c r="Y386">
        <v>8959183673.4694004</v>
      </c>
      <c r="Z386">
        <v>17.811309999999999</v>
      </c>
      <c r="AA386">
        <v>8.6313305000000007</v>
      </c>
    </row>
    <row r="387" spans="2:27" x14ac:dyDescent="0.25">
      <c r="B387">
        <v>9081632653.0611992</v>
      </c>
      <c r="C387">
        <v>17.735239</v>
      </c>
      <c r="D387">
        <v>7.9712275999999997</v>
      </c>
      <c r="Y387">
        <v>9081632653.0611992</v>
      </c>
      <c r="Z387">
        <v>17.952835</v>
      </c>
      <c r="AA387">
        <v>8.7442074000000005</v>
      </c>
    </row>
    <row r="388" spans="2:27" x14ac:dyDescent="0.25">
      <c r="B388">
        <v>9204081632.6530991</v>
      </c>
      <c r="C388">
        <v>17.353224000000001</v>
      </c>
      <c r="D388">
        <v>7.6441660000000002</v>
      </c>
      <c r="Y388">
        <v>9204081632.6530991</v>
      </c>
      <c r="Z388">
        <v>18.280965999999999</v>
      </c>
      <c r="AA388">
        <v>9.1051731</v>
      </c>
    </row>
    <row r="389" spans="2:27" x14ac:dyDescent="0.25">
      <c r="B389">
        <v>9326530612.2448997</v>
      </c>
      <c r="C389">
        <v>17.160608</v>
      </c>
      <c r="D389">
        <v>7.6539073000000002</v>
      </c>
      <c r="Y389">
        <v>9326530612.2448997</v>
      </c>
      <c r="Z389">
        <v>18.661161</v>
      </c>
      <c r="AA389">
        <v>9.6085633999999995</v>
      </c>
    </row>
    <row r="390" spans="2:27" x14ac:dyDescent="0.25">
      <c r="B390">
        <v>9448979591.8367004</v>
      </c>
      <c r="C390">
        <v>17.256432</v>
      </c>
      <c r="D390">
        <v>7.9075356000000001</v>
      </c>
      <c r="Y390">
        <v>9448979591.8367004</v>
      </c>
      <c r="Z390">
        <v>19.137293</v>
      </c>
      <c r="AA390">
        <v>10.115354</v>
      </c>
    </row>
    <row r="391" spans="2:27" x14ac:dyDescent="0.25">
      <c r="B391">
        <v>9571428571.4286003</v>
      </c>
      <c r="C391">
        <v>17.504753000000001</v>
      </c>
      <c r="D391">
        <v>8.1836205</v>
      </c>
      <c r="Y391">
        <v>9571428571.4286003</v>
      </c>
      <c r="Z391">
        <v>19.634922</v>
      </c>
      <c r="AA391">
        <v>10.495266000000001</v>
      </c>
    </row>
    <row r="392" spans="2:27" x14ac:dyDescent="0.25">
      <c r="B392">
        <v>9693877551.0203991</v>
      </c>
      <c r="C392">
        <v>17.625571999999998</v>
      </c>
      <c r="D392">
        <v>8.3036660999999992</v>
      </c>
      <c r="Y392">
        <v>9693877551.0203991</v>
      </c>
      <c r="Z392">
        <v>19.917943999999999</v>
      </c>
      <c r="AA392">
        <v>10.66633</v>
      </c>
    </row>
    <row r="393" spans="2:27" x14ac:dyDescent="0.25">
      <c r="B393">
        <v>9816326530.6121998</v>
      </c>
      <c r="C393">
        <v>17.583649000000001</v>
      </c>
      <c r="D393">
        <v>8.2200842000000005</v>
      </c>
      <c r="Y393">
        <v>9816326530.6121998</v>
      </c>
      <c r="Z393">
        <v>19.880054000000001</v>
      </c>
      <c r="AA393">
        <v>10.525957</v>
      </c>
    </row>
    <row r="394" spans="2:27" x14ac:dyDescent="0.25">
      <c r="B394">
        <v>9938775510.2040997</v>
      </c>
      <c r="C394">
        <v>17.468824000000001</v>
      </c>
      <c r="D394">
        <v>7.9641843000000003</v>
      </c>
      <c r="Y394">
        <v>9938775510.2040997</v>
      </c>
      <c r="Z394">
        <v>19.760656000000001</v>
      </c>
      <c r="AA394">
        <v>10.228827000000001</v>
      </c>
    </row>
    <row r="395" spans="2:27" x14ac:dyDescent="0.25">
      <c r="B395">
        <v>10061224489.796</v>
      </c>
      <c r="C395">
        <v>17.446869</v>
      </c>
      <c r="D395">
        <v>7.7899842000000001</v>
      </c>
      <c r="Y395">
        <v>10061224489.796</v>
      </c>
      <c r="Z395">
        <v>19.439409000000001</v>
      </c>
      <c r="AA395">
        <v>9.7470751</v>
      </c>
    </row>
    <row r="396" spans="2:27" x14ac:dyDescent="0.25">
      <c r="B396">
        <v>10183673469.388</v>
      </c>
      <c r="C396">
        <v>17.635266999999999</v>
      </c>
      <c r="D396">
        <v>7.8472438000000002</v>
      </c>
      <c r="Y396">
        <v>10183673469.388</v>
      </c>
      <c r="Z396">
        <v>19.232136000000001</v>
      </c>
      <c r="AA396">
        <v>9.3746890999999994</v>
      </c>
    </row>
    <row r="397" spans="2:27" x14ac:dyDescent="0.25">
      <c r="B397">
        <v>10306122448.98</v>
      </c>
      <c r="C397">
        <v>18.140682000000002</v>
      </c>
      <c r="D397">
        <v>8.2505970000000008</v>
      </c>
      <c r="Y397">
        <v>10306122448.98</v>
      </c>
      <c r="Z397">
        <v>19.086870000000001</v>
      </c>
      <c r="AA397">
        <v>9.1027079000000004</v>
      </c>
    </row>
    <row r="398" spans="2:27" x14ac:dyDescent="0.25">
      <c r="B398">
        <v>10428571428.570999</v>
      </c>
      <c r="C398">
        <v>18.955416</v>
      </c>
      <c r="D398">
        <v>8.8972092000000007</v>
      </c>
      <c r="Y398">
        <v>10428571428.570999</v>
      </c>
      <c r="Z398">
        <v>19.304069999999999</v>
      </c>
      <c r="AA398">
        <v>9.1215180999999994</v>
      </c>
    </row>
    <row r="399" spans="2:27" x14ac:dyDescent="0.25">
      <c r="B399">
        <v>10551020408.163</v>
      </c>
      <c r="C399">
        <v>19.771305000000002</v>
      </c>
      <c r="D399">
        <v>9.5985384000000007</v>
      </c>
      <c r="Y399">
        <v>10551020408.163</v>
      </c>
      <c r="Z399">
        <v>19.562151</v>
      </c>
      <c r="AA399">
        <v>9.1862793000000007</v>
      </c>
    </row>
    <row r="400" spans="2:27" x14ac:dyDescent="0.25">
      <c r="B400">
        <v>10673469387.754999</v>
      </c>
      <c r="C400">
        <v>20.311674</v>
      </c>
      <c r="D400">
        <v>10.116675000000001</v>
      </c>
      <c r="Y400">
        <v>10673469387.754999</v>
      </c>
      <c r="Z400">
        <v>19.566314999999999</v>
      </c>
      <c r="AA400">
        <v>9.0976800999999998</v>
      </c>
    </row>
    <row r="401" spans="2:27" x14ac:dyDescent="0.25">
      <c r="B401">
        <v>10795918367.347</v>
      </c>
      <c r="C401">
        <v>20.290303999999999</v>
      </c>
      <c r="D401">
        <v>10.079014000000001</v>
      </c>
      <c r="Y401">
        <v>10795918367.347</v>
      </c>
      <c r="Z401">
        <v>19.135270999999999</v>
      </c>
      <c r="AA401">
        <v>8.5646266999999998</v>
      </c>
    </row>
    <row r="402" spans="2:27" x14ac:dyDescent="0.25">
      <c r="B402">
        <v>10918367346.938999</v>
      </c>
      <c r="C402">
        <v>19.766369000000001</v>
      </c>
      <c r="D402">
        <v>9.5615872999999993</v>
      </c>
      <c r="Y402">
        <v>10918367346.938999</v>
      </c>
      <c r="Z402">
        <v>18.292271</v>
      </c>
      <c r="AA402">
        <v>7.6381310999999998</v>
      </c>
    </row>
    <row r="403" spans="2:27" x14ac:dyDescent="0.25">
      <c r="B403">
        <v>11040816326.531</v>
      </c>
      <c r="C403">
        <v>18.881084000000001</v>
      </c>
      <c r="D403">
        <v>8.6451758999999999</v>
      </c>
      <c r="Y403">
        <v>11040816326.531</v>
      </c>
      <c r="Z403">
        <v>17.156343</v>
      </c>
      <c r="AA403">
        <v>6.3771323999999998</v>
      </c>
    </row>
    <row r="404" spans="2:27" x14ac:dyDescent="0.25">
      <c r="B404">
        <v>11163265306.122</v>
      </c>
      <c r="C404">
        <v>17.9727</v>
      </c>
      <c r="D404">
        <v>7.6198401000000002</v>
      </c>
      <c r="Y404">
        <v>11163265306.122</v>
      </c>
      <c r="Z404">
        <v>15.962885</v>
      </c>
      <c r="AA404">
        <v>4.9654856000000001</v>
      </c>
    </row>
    <row r="405" spans="2:27" x14ac:dyDescent="0.25">
      <c r="B405">
        <v>11285714285.714001</v>
      </c>
      <c r="C405">
        <v>17.038546</v>
      </c>
      <c r="D405">
        <v>6.4246888000000002</v>
      </c>
      <c r="Y405">
        <v>11285714285.714001</v>
      </c>
      <c r="Z405">
        <v>14.963285000000001</v>
      </c>
      <c r="AA405">
        <v>3.5719736000000002</v>
      </c>
    </row>
    <row r="406" spans="2:27" x14ac:dyDescent="0.25">
      <c r="B406">
        <v>11408163265.306</v>
      </c>
      <c r="C406">
        <v>16.195056999999998</v>
      </c>
      <c r="D406">
        <v>5.1931887000000003</v>
      </c>
      <c r="Y406">
        <v>11408163265.306</v>
      </c>
      <c r="Z406">
        <v>14.404672</v>
      </c>
      <c r="AA406">
        <v>2.4650949999999998</v>
      </c>
    </row>
    <row r="407" spans="2:27" x14ac:dyDescent="0.25">
      <c r="B407">
        <v>11530612244.898001</v>
      </c>
      <c r="C407">
        <v>15.366042999999999</v>
      </c>
      <c r="D407">
        <v>3.9739844999999998</v>
      </c>
      <c r="Y407">
        <v>11530612244.898001</v>
      </c>
      <c r="Z407">
        <v>14.424429999999999</v>
      </c>
      <c r="AA407">
        <v>1.8485640000000001</v>
      </c>
    </row>
    <row r="408" spans="2:27" x14ac:dyDescent="0.25">
      <c r="B408">
        <v>11653061224.49</v>
      </c>
      <c r="C408">
        <v>14.736869</v>
      </c>
      <c r="D408">
        <v>2.914933</v>
      </c>
      <c r="Y408">
        <v>11653061224.49</v>
      </c>
      <c r="Z408">
        <v>15.658325</v>
      </c>
      <c r="AA408">
        <v>2.3629216999999998</v>
      </c>
    </row>
    <row r="409" spans="2:27" x14ac:dyDescent="0.25">
      <c r="B409">
        <v>11775510204.082001</v>
      </c>
      <c r="C409">
        <v>14.24995</v>
      </c>
      <c r="D409">
        <v>1.9322528999999999</v>
      </c>
      <c r="Y409">
        <v>11775510204.082001</v>
      </c>
      <c r="Z409">
        <v>16.274887</v>
      </c>
      <c r="AA409">
        <v>1.994586</v>
      </c>
    </row>
    <row r="410" spans="2:27" x14ac:dyDescent="0.25">
      <c r="B410">
        <v>11897959183.673</v>
      </c>
      <c r="C410">
        <v>13.98546</v>
      </c>
      <c r="D410">
        <v>1.1296339</v>
      </c>
      <c r="Y410">
        <v>11897959183.673</v>
      </c>
      <c r="Z410">
        <v>14.546925999999999</v>
      </c>
      <c r="AA410">
        <v>-0.9482969</v>
      </c>
    </row>
    <row r="411" spans="2:27" x14ac:dyDescent="0.25">
      <c r="B411">
        <v>12020408163.264999</v>
      </c>
      <c r="C411">
        <v>14.090379</v>
      </c>
      <c r="D411">
        <v>0.34802353000000003</v>
      </c>
      <c r="Y411">
        <v>12020408163.264999</v>
      </c>
      <c r="Z411">
        <v>10.707499</v>
      </c>
      <c r="AA411">
        <v>-6.6532564000000001</v>
      </c>
    </row>
    <row r="412" spans="2:27" x14ac:dyDescent="0.25">
      <c r="B412">
        <v>12142857142.857</v>
      </c>
      <c r="C412">
        <v>13.484977000000001</v>
      </c>
      <c r="D412">
        <v>-1.4542603000000001</v>
      </c>
      <c r="Y412">
        <v>12142857142.857</v>
      </c>
      <c r="Z412">
        <v>6.7025747000000004</v>
      </c>
      <c r="AA412">
        <v>-12.967808</v>
      </c>
    </row>
    <row r="413" spans="2:27" x14ac:dyDescent="0.25">
      <c r="B413">
        <v>12265306122.448999</v>
      </c>
      <c r="C413">
        <v>11.919419</v>
      </c>
      <c r="D413">
        <v>-4.9850626</v>
      </c>
      <c r="Y413">
        <v>12265306122.448999</v>
      </c>
      <c r="Z413">
        <v>4.3569050000000002</v>
      </c>
      <c r="AA413">
        <v>-18.302710000000001</v>
      </c>
    </row>
    <row r="414" spans="2:27" x14ac:dyDescent="0.25">
      <c r="B414">
        <v>12387755102.041</v>
      </c>
      <c r="C414">
        <v>9.4026011999999994</v>
      </c>
      <c r="D414">
        <v>-9.9084549000000006</v>
      </c>
      <c r="Y414">
        <v>12387755102.041</v>
      </c>
      <c r="Z414">
        <v>2.8252511</v>
      </c>
      <c r="AA414">
        <v>-23.112783</v>
      </c>
    </row>
    <row r="415" spans="2:27" x14ac:dyDescent="0.25">
      <c r="B415">
        <v>12510204081.632999</v>
      </c>
      <c r="C415">
        <v>7.1142769000000001</v>
      </c>
      <c r="D415">
        <v>-15.167964</v>
      </c>
      <c r="Y415">
        <v>12510204081.632999</v>
      </c>
      <c r="Z415">
        <v>1.9628208</v>
      </c>
      <c r="AA415">
        <v>-27.159376000000002</v>
      </c>
    </row>
    <row r="416" spans="2:27" x14ac:dyDescent="0.25">
      <c r="B416">
        <v>12632653061.224001</v>
      </c>
      <c r="C416">
        <v>5.3161535000000004</v>
      </c>
      <c r="D416">
        <v>-20.246040000000001</v>
      </c>
      <c r="Y416">
        <v>12632653061.224001</v>
      </c>
      <c r="Z416">
        <v>1.5631335</v>
      </c>
      <c r="AA416">
        <v>-30.533127</v>
      </c>
    </row>
    <row r="417" spans="2:27" x14ac:dyDescent="0.25">
      <c r="B417">
        <v>12755102040.816</v>
      </c>
      <c r="C417">
        <v>3.8374190000000001</v>
      </c>
      <c r="D417">
        <v>-25.118517000000001</v>
      </c>
      <c r="Y417">
        <v>12755102040.816</v>
      </c>
      <c r="Z417">
        <v>1.4219044000000001</v>
      </c>
      <c r="AA417">
        <v>-32.927616</v>
      </c>
    </row>
    <row r="418" spans="2:27" x14ac:dyDescent="0.25">
      <c r="B418">
        <v>12877551020.408001</v>
      </c>
      <c r="C418">
        <v>2.7776953999999998</v>
      </c>
      <c r="D418">
        <v>-29.648046000000001</v>
      </c>
      <c r="Y418">
        <v>12877551020.408001</v>
      </c>
      <c r="Z418">
        <v>1.5413678</v>
      </c>
      <c r="AA418">
        <v>-34.828769999999999</v>
      </c>
    </row>
    <row r="419" spans="2:27" x14ac:dyDescent="0.25">
      <c r="B419">
        <v>13000000000</v>
      </c>
      <c r="C419">
        <v>2.2127336999999998</v>
      </c>
      <c r="D419">
        <v>-32.450951000000003</v>
      </c>
      <c r="Y419">
        <v>13000000000</v>
      </c>
      <c r="Z419">
        <v>1.6678742</v>
      </c>
      <c r="AA419">
        <v>-35.805351000000002</v>
      </c>
    </row>
    <row r="420" spans="2:27" x14ac:dyDescent="0.25">
      <c r="B420" t="s">
        <v>25</v>
      </c>
      <c r="Y420" t="s">
        <v>25</v>
      </c>
    </row>
    <row r="423" spans="2:27" x14ac:dyDescent="0.25">
      <c r="B423" t="s">
        <v>28</v>
      </c>
      <c r="Y423" t="s">
        <v>28</v>
      </c>
    </row>
    <row r="424" spans="2:27" x14ac:dyDescent="0.25">
      <c r="B424" t="s">
        <v>23</v>
      </c>
      <c r="C424" t="s">
        <v>371</v>
      </c>
      <c r="D424" t="s">
        <v>372</v>
      </c>
      <c r="Y424" t="s">
        <v>23</v>
      </c>
      <c r="Z424" t="s">
        <v>371</v>
      </c>
      <c r="AA424" t="s">
        <v>372</v>
      </c>
    </row>
    <row r="425" spans="2:27" x14ac:dyDescent="0.25">
      <c r="B425">
        <v>1000000000</v>
      </c>
      <c r="C425">
        <v>14.456060000000001</v>
      </c>
      <c r="D425">
        <v>-3.0459991</v>
      </c>
      <c r="Y425">
        <v>1000000000</v>
      </c>
      <c r="Z425">
        <v>14.456060000000001</v>
      </c>
      <c r="AA425">
        <v>-3.0459991</v>
      </c>
    </row>
    <row r="426" spans="2:27" x14ac:dyDescent="0.25">
      <c r="B426">
        <v>1122448979.5918</v>
      </c>
      <c r="C426">
        <v>14.183882000000001</v>
      </c>
      <c r="D426">
        <v>-2.7654814999999999</v>
      </c>
      <c r="Y426">
        <v>1122448979.5918</v>
      </c>
      <c r="Z426">
        <v>14.183882000000001</v>
      </c>
      <c r="AA426">
        <v>-2.7654814999999999</v>
      </c>
    </row>
    <row r="427" spans="2:27" x14ac:dyDescent="0.25">
      <c r="B427">
        <v>1244897959.1837001</v>
      </c>
      <c r="C427">
        <v>13.707649</v>
      </c>
      <c r="D427">
        <v>-2.2983003000000002</v>
      </c>
      <c r="Y427">
        <v>1244897959.1837001</v>
      </c>
      <c r="Z427">
        <v>13.707649</v>
      </c>
      <c r="AA427">
        <v>-2.2983003000000002</v>
      </c>
    </row>
    <row r="428" spans="2:27" x14ac:dyDescent="0.25">
      <c r="B428">
        <v>1367346938.7755001</v>
      </c>
      <c r="C428">
        <v>13.150081</v>
      </c>
      <c r="D428">
        <v>-1.6781991000000001</v>
      </c>
      <c r="Y428">
        <v>1367346938.7755001</v>
      </c>
      <c r="Z428">
        <v>13.150081</v>
      </c>
      <c r="AA428">
        <v>-1.6781991000000001</v>
      </c>
    </row>
    <row r="429" spans="2:27" x14ac:dyDescent="0.25">
      <c r="B429">
        <v>1489795918.3673</v>
      </c>
      <c r="C429">
        <v>12.502193</v>
      </c>
      <c r="D429">
        <v>-1.4058948</v>
      </c>
      <c r="Y429">
        <v>1489795918.3673</v>
      </c>
      <c r="Z429">
        <v>12.502193</v>
      </c>
      <c r="AA429">
        <v>-1.4058948</v>
      </c>
    </row>
    <row r="430" spans="2:27" x14ac:dyDescent="0.25">
      <c r="B430">
        <v>1612244897.9591999</v>
      </c>
      <c r="C430">
        <v>12.079858</v>
      </c>
      <c r="D430">
        <v>-1.3091592999999999</v>
      </c>
      <c r="Y430">
        <v>1612244897.9591999</v>
      </c>
      <c r="Z430">
        <v>12.079858</v>
      </c>
      <c r="AA430">
        <v>-1.3091592999999999</v>
      </c>
    </row>
    <row r="431" spans="2:27" x14ac:dyDescent="0.25">
      <c r="B431">
        <v>1734693877.5510001</v>
      </c>
      <c r="C431">
        <v>12.194734</v>
      </c>
      <c r="D431">
        <v>-0.83106637000000005</v>
      </c>
      <c r="Y431">
        <v>1734693877.5510001</v>
      </c>
      <c r="Z431">
        <v>12.194734</v>
      </c>
      <c r="AA431">
        <v>-0.83106637000000005</v>
      </c>
    </row>
    <row r="432" spans="2:27" x14ac:dyDescent="0.25">
      <c r="B432">
        <v>1857142857.1429</v>
      </c>
      <c r="C432">
        <v>11.959576</v>
      </c>
      <c r="D432">
        <v>-1.1376804</v>
      </c>
      <c r="Y432">
        <v>1857142857.1429</v>
      </c>
      <c r="Z432">
        <v>11.959576</v>
      </c>
      <c r="AA432">
        <v>-1.1376804</v>
      </c>
    </row>
    <row r="433" spans="2:27" x14ac:dyDescent="0.25">
      <c r="B433">
        <v>1979591836.7347</v>
      </c>
      <c r="C433">
        <v>11.931549</v>
      </c>
      <c r="D433">
        <v>-0.98730105000000001</v>
      </c>
      <c r="Y433">
        <v>1979591836.7347</v>
      </c>
      <c r="Z433">
        <v>11.931549</v>
      </c>
      <c r="AA433">
        <v>-0.98730105000000001</v>
      </c>
    </row>
    <row r="434" spans="2:27" x14ac:dyDescent="0.25">
      <c r="B434">
        <v>2102040816.3264999</v>
      </c>
      <c r="C434">
        <v>11.842298</v>
      </c>
      <c r="D434">
        <v>-1.0144697</v>
      </c>
      <c r="Y434">
        <v>2102040816.3264999</v>
      </c>
      <c r="Z434">
        <v>11.842298</v>
      </c>
      <c r="AA434">
        <v>-1.0144697</v>
      </c>
    </row>
    <row r="435" spans="2:27" x14ac:dyDescent="0.25">
      <c r="B435">
        <v>2224489795.9183998</v>
      </c>
      <c r="C435">
        <v>11.991286000000001</v>
      </c>
      <c r="D435">
        <v>-0.63985384000000001</v>
      </c>
      <c r="Y435">
        <v>2224489795.9183998</v>
      </c>
      <c r="Z435">
        <v>11.991286000000001</v>
      </c>
      <c r="AA435">
        <v>-0.63985384000000001</v>
      </c>
    </row>
    <row r="436" spans="2:27" x14ac:dyDescent="0.25">
      <c r="B436">
        <v>2346938775.5102</v>
      </c>
      <c r="C436">
        <v>11.479277</v>
      </c>
      <c r="D436">
        <v>-1.4818133</v>
      </c>
      <c r="Y436">
        <v>2346938775.5102</v>
      </c>
      <c r="Z436">
        <v>11.479277</v>
      </c>
      <c r="AA436">
        <v>-1.4818133</v>
      </c>
    </row>
    <row r="437" spans="2:27" x14ac:dyDescent="0.25">
      <c r="B437">
        <v>2469387755.1020002</v>
      </c>
      <c r="C437">
        <v>12.114319999999999</v>
      </c>
      <c r="D437">
        <v>-0.55987966</v>
      </c>
      <c r="Y437">
        <v>2469387755.1020002</v>
      </c>
      <c r="Z437">
        <v>12.114319999999999</v>
      </c>
      <c r="AA437">
        <v>-0.55987966</v>
      </c>
    </row>
    <row r="438" spans="2:27" x14ac:dyDescent="0.25">
      <c r="B438">
        <v>2591836734.6939001</v>
      </c>
      <c r="C438">
        <v>12.081049999999999</v>
      </c>
      <c r="D438">
        <v>-1.1839066</v>
      </c>
      <c r="Y438">
        <v>2591836734.6939001</v>
      </c>
      <c r="Z438">
        <v>12.081049999999999</v>
      </c>
      <c r="AA438">
        <v>-1.1839066</v>
      </c>
    </row>
    <row r="439" spans="2:27" x14ac:dyDescent="0.25">
      <c r="B439">
        <v>2714285714.2856998</v>
      </c>
      <c r="C439">
        <v>12.929708</v>
      </c>
      <c r="D439">
        <v>-0.39196649</v>
      </c>
      <c r="Y439">
        <v>2714285714.2856998</v>
      </c>
      <c r="Z439">
        <v>12.929708</v>
      </c>
      <c r="AA439">
        <v>-0.39196649</v>
      </c>
    </row>
    <row r="440" spans="2:27" x14ac:dyDescent="0.25">
      <c r="B440">
        <v>2836734693.8776002</v>
      </c>
      <c r="C440">
        <v>12.529885999999999</v>
      </c>
      <c r="D440">
        <v>-1.3222353</v>
      </c>
      <c r="Y440">
        <v>2836734693.8776002</v>
      </c>
      <c r="Z440">
        <v>12.529885999999999</v>
      </c>
      <c r="AA440">
        <v>-1.3222353</v>
      </c>
    </row>
    <row r="441" spans="2:27" x14ac:dyDescent="0.25">
      <c r="B441">
        <v>2959183673.4693999</v>
      </c>
      <c r="C441">
        <v>13.162001999999999</v>
      </c>
      <c r="D441">
        <v>-0.74195814000000004</v>
      </c>
      <c r="Y441">
        <v>2959183673.4693999</v>
      </c>
      <c r="Z441">
        <v>13.162001999999999</v>
      </c>
      <c r="AA441">
        <v>-0.74195814000000004</v>
      </c>
    </row>
    <row r="442" spans="2:27" x14ac:dyDescent="0.25">
      <c r="B442">
        <v>3081632653.0612001</v>
      </c>
      <c r="C442">
        <v>12.985765000000001</v>
      </c>
      <c r="D442">
        <v>-1.1806772999999999</v>
      </c>
      <c r="Y442">
        <v>3081632653.0612001</v>
      </c>
      <c r="Z442">
        <v>12.985765000000001</v>
      </c>
      <c r="AA442">
        <v>-1.1806772999999999</v>
      </c>
    </row>
    <row r="443" spans="2:27" x14ac:dyDescent="0.25">
      <c r="B443">
        <v>3204081632.6531</v>
      </c>
      <c r="C443">
        <v>13.165559</v>
      </c>
      <c r="D443">
        <v>-1.2626866999999999</v>
      </c>
      <c r="Y443">
        <v>3204081632.6531</v>
      </c>
      <c r="Z443">
        <v>13.165559</v>
      </c>
      <c r="AA443">
        <v>-1.2626866999999999</v>
      </c>
    </row>
    <row r="444" spans="2:27" x14ac:dyDescent="0.25">
      <c r="B444">
        <v>3326530612.2449002</v>
      </c>
      <c r="C444">
        <v>12.973903999999999</v>
      </c>
      <c r="D444">
        <v>-1.5762313999999999</v>
      </c>
      <c r="Y444">
        <v>3326530612.2449002</v>
      </c>
      <c r="Z444">
        <v>12.973903999999999</v>
      </c>
      <c r="AA444">
        <v>-1.5762313999999999</v>
      </c>
    </row>
    <row r="445" spans="2:27" x14ac:dyDescent="0.25">
      <c r="B445">
        <v>3448979591.8367</v>
      </c>
      <c r="C445">
        <v>13.040153</v>
      </c>
      <c r="D445">
        <v>-1.3487349</v>
      </c>
      <c r="Y445">
        <v>3448979591.8367</v>
      </c>
      <c r="Z445">
        <v>13.040153</v>
      </c>
      <c r="AA445">
        <v>-1.3487349</v>
      </c>
    </row>
    <row r="446" spans="2:27" x14ac:dyDescent="0.25">
      <c r="B446">
        <v>3571428571.4285998</v>
      </c>
      <c r="C446">
        <v>12.512366</v>
      </c>
      <c r="D446">
        <v>-2.4326639000000001</v>
      </c>
      <c r="Y446">
        <v>3571428571.4285998</v>
      </c>
      <c r="Z446">
        <v>12.512366</v>
      </c>
      <c r="AA446">
        <v>-2.4326639000000001</v>
      </c>
    </row>
    <row r="447" spans="2:27" x14ac:dyDescent="0.25">
      <c r="B447">
        <v>3693877551.0204</v>
      </c>
      <c r="C447">
        <v>12.703586</v>
      </c>
      <c r="D447">
        <v>-1.9592343999999999</v>
      </c>
      <c r="Y447">
        <v>3693877551.0204</v>
      </c>
      <c r="Z447">
        <v>12.703586</v>
      </c>
      <c r="AA447">
        <v>-1.9592343999999999</v>
      </c>
    </row>
    <row r="448" spans="2:27" x14ac:dyDescent="0.25">
      <c r="B448">
        <v>3816326530.6121998</v>
      </c>
      <c r="C448">
        <v>13.271846999999999</v>
      </c>
      <c r="D448">
        <v>-1.5704640000000001</v>
      </c>
      <c r="Y448">
        <v>3816326530.6121998</v>
      </c>
      <c r="Z448">
        <v>13.271846999999999</v>
      </c>
      <c r="AA448">
        <v>-1.5704640000000001</v>
      </c>
    </row>
    <row r="449" spans="2:27" x14ac:dyDescent="0.25">
      <c r="B449">
        <v>3938775510.2041001</v>
      </c>
      <c r="C449">
        <v>13.295591999999999</v>
      </c>
      <c r="D449">
        <v>-1.3886590999999999</v>
      </c>
      <c r="Y449">
        <v>3938775510.2041001</v>
      </c>
      <c r="Z449">
        <v>13.295591999999999</v>
      </c>
      <c r="AA449">
        <v>-1.3886590999999999</v>
      </c>
    </row>
    <row r="450" spans="2:27" x14ac:dyDescent="0.25">
      <c r="B450">
        <v>4061224489.7958999</v>
      </c>
      <c r="C450">
        <v>13.260543999999999</v>
      </c>
      <c r="D450">
        <v>-1.6038311000000001</v>
      </c>
      <c r="Y450">
        <v>4061224489.7958999</v>
      </c>
      <c r="Z450">
        <v>13.260543999999999</v>
      </c>
      <c r="AA450">
        <v>-1.6038311000000001</v>
      </c>
    </row>
    <row r="451" spans="2:27" x14ac:dyDescent="0.25">
      <c r="B451">
        <v>4183673469.3878002</v>
      </c>
      <c r="C451">
        <v>13.072490999999999</v>
      </c>
      <c r="D451">
        <v>-1.7210943000000001</v>
      </c>
      <c r="Y451">
        <v>4183673469.3878002</v>
      </c>
      <c r="Z451">
        <v>13.072490999999999</v>
      </c>
      <c r="AA451">
        <v>-1.7210943000000001</v>
      </c>
    </row>
    <row r="452" spans="2:27" x14ac:dyDescent="0.25">
      <c r="B452">
        <v>4306122448.9796</v>
      </c>
      <c r="C452">
        <v>13.913836999999999</v>
      </c>
      <c r="D452">
        <v>-0.70051896999999996</v>
      </c>
      <c r="Y452">
        <v>4306122448.9796</v>
      </c>
      <c r="Z452">
        <v>13.913836999999999</v>
      </c>
      <c r="AA452">
        <v>-0.70051896999999996</v>
      </c>
    </row>
    <row r="453" spans="2:27" x14ac:dyDescent="0.25">
      <c r="B453">
        <v>4428571428.5713997</v>
      </c>
      <c r="C453">
        <v>14.202349999999999</v>
      </c>
      <c r="D453">
        <v>-0.28922647000000001</v>
      </c>
      <c r="Y453">
        <v>4428571428.5713997</v>
      </c>
      <c r="Z453">
        <v>14.202349999999999</v>
      </c>
      <c r="AA453">
        <v>-0.28922647000000001</v>
      </c>
    </row>
    <row r="454" spans="2:27" x14ac:dyDescent="0.25">
      <c r="B454">
        <v>4551020408.1632996</v>
      </c>
      <c r="C454">
        <v>13.745433999999999</v>
      </c>
      <c r="D454">
        <v>-0.73311567</v>
      </c>
      <c r="Y454">
        <v>4551020408.1632996</v>
      </c>
      <c r="Z454">
        <v>13.745433999999999</v>
      </c>
      <c r="AA454">
        <v>-0.73311567</v>
      </c>
    </row>
    <row r="455" spans="2:27" x14ac:dyDescent="0.25">
      <c r="B455">
        <v>4673469387.7551003</v>
      </c>
      <c r="C455">
        <v>13.235996</v>
      </c>
      <c r="D455">
        <v>-0.87635397999999998</v>
      </c>
      <c r="Y455">
        <v>4673469387.7551003</v>
      </c>
      <c r="Z455">
        <v>13.235996</v>
      </c>
      <c r="AA455">
        <v>-0.87635397999999998</v>
      </c>
    </row>
    <row r="456" spans="2:27" x14ac:dyDescent="0.25">
      <c r="B456">
        <v>4795918367.3469</v>
      </c>
      <c r="C456">
        <v>12.983757000000001</v>
      </c>
      <c r="D456">
        <v>-1.1091496000000001</v>
      </c>
      <c r="Y456">
        <v>4795918367.3469</v>
      </c>
      <c r="Z456">
        <v>12.983757000000001</v>
      </c>
      <c r="AA456">
        <v>-1.1091496000000001</v>
      </c>
    </row>
    <row r="457" spans="2:27" x14ac:dyDescent="0.25">
      <c r="B457">
        <v>4918367346.9387999</v>
      </c>
      <c r="C457">
        <v>13.485303</v>
      </c>
      <c r="D457">
        <v>-0.29654765</v>
      </c>
      <c r="Y457">
        <v>4918367346.9387999</v>
      </c>
      <c r="Z457">
        <v>13.485303</v>
      </c>
      <c r="AA457">
        <v>-0.29654765</v>
      </c>
    </row>
    <row r="458" spans="2:27" x14ac:dyDescent="0.25">
      <c r="B458">
        <v>5040816326.5305996</v>
      </c>
      <c r="C458">
        <v>14.106586</v>
      </c>
      <c r="D458">
        <v>0.77660828999999998</v>
      </c>
      <c r="Y458">
        <v>5040816326.5305996</v>
      </c>
      <c r="Z458">
        <v>14.106586</v>
      </c>
      <c r="AA458">
        <v>0.77660828999999998</v>
      </c>
    </row>
    <row r="459" spans="2:27" x14ac:dyDescent="0.25">
      <c r="B459">
        <v>5163265306.1224003</v>
      </c>
      <c r="C459">
        <v>14.459101</v>
      </c>
      <c r="D459">
        <v>1.5038164000000001</v>
      </c>
      <c r="Y459">
        <v>5163265306.1224003</v>
      </c>
      <c r="Z459">
        <v>14.459101</v>
      </c>
      <c r="AA459">
        <v>1.5038164000000001</v>
      </c>
    </row>
    <row r="460" spans="2:27" x14ac:dyDescent="0.25">
      <c r="B460">
        <v>5285714285.7143002</v>
      </c>
      <c r="C460">
        <v>14.517307000000001</v>
      </c>
      <c r="D460">
        <v>1.985541</v>
      </c>
      <c r="Y460">
        <v>5285714285.7143002</v>
      </c>
      <c r="Z460">
        <v>14.517307000000001</v>
      </c>
      <c r="AA460">
        <v>1.985541</v>
      </c>
    </row>
    <row r="461" spans="2:27" x14ac:dyDescent="0.25">
      <c r="B461">
        <v>5408163265.3060999</v>
      </c>
      <c r="C461">
        <v>14.337042</v>
      </c>
      <c r="D461">
        <v>2.0015041999999998</v>
      </c>
      <c r="Y461">
        <v>5408163265.3060999</v>
      </c>
      <c r="Z461">
        <v>14.337042</v>
      </c>
      <c r="AA461">
        <v>2.0015041999999998</v>
      </c>
    </row>
    <row r="462" spans="2:27" x14ac:dyDescent="0.25">
      <c r="B462">
        <v>5530612244.8979998</v>
      </c>
      <c r="C462">
        <v>13.904634</v>
      </c>
      <c r="D462">
        <v>2.0558105000000002</v>
      </c>
      <c r="Y462">
        <v>5530612244.8979998</v>
      </c>
      <c r="Z462">
        <v>13.904634</v>
      </c>
      <c r="AA462">
        <v>2.0558105000000002</v>
      </c>
    </row>
    <row r="463" spans="2:27" x14ac:dyDescent="0.25">
      <c r="B463">
        <v>5653061224.4898005</v>
      </c>
      <c r="C463">
        <v>13.528409</v>
      </c>
      <c r="D463">
        <v>1.7874810999999999</v>
      </c>
      <c r="Y463">
        <v>5653061224.4898005</v>
      </c>
      <c r="Z463">
        <v>13.528409</v>
      </c>
      <c r="AA463">
        <v>1.7874810999999999</v>
      </c>
    </row>
    <row r="464" spans="2:27" x14ac:dyDescent="0.25">
      <c r="B464">
        <v>5775510204.0816002</v>
      </c>
      <c r="C464">
        <v>13.480603</v>
      </c>
      <c r="D464">
        <v>2.0092007999999999</v>
      </c>
      <c r="Y464">
        <v>5775510204.0816002</v>
      </c>
      <c r="Z464">
        <v>13.480603</v>
      </c>
      <c r="AA464">
        <v>2.0092007999999999</v>
      </c>
    </row>
    <row r="465" spans="2:27" x14ac:dyDescent="0.25">
      <c r="B465">
        <v>5897959183.6735001</v>
      </c>
      <c r="C465">
        <v>13.783158</v>
      </c>
      <c r="D465">
        <v>2.1544241999999998</v>
      </c>
      <c r="Y465">
        <v>5897959183.6735001</v>
      </c>
      <c r="Z465">
        <v>13.783158</v>
      </c>
      <c r="AA465">
        <v>2.1544241999999998</v>
      </c>
    </row>
    <row r="466" spans="2:27" x14ac:dyDescent="0.25">
      <c r="B466">
        <v>6020408163.2652998</v>
      </c>
      <c r="C466">
        <v>13.880317</v>
      </c>
      <c r="D466">
        <v>2.2429253999999998</v>
      </c>
      <c r="Y466">
        <v>6020408163.2652998</v>
      </c>
      <c r="Z466">
        <v>13.880317</v>
      </c>
      <c r="AA466">
        <v>2.2429253999999998</v>
      </c>
    </row>
    <row r="467" spans="2:27" x14ac:dyDescent="0.25">
      <c r="B467">
        <v>6142857142.8570995</v>
      </c>
      <c r="C467">
        <v>13.614615000000001</v>
      </c>
      <c r="D467">
        <v>1.6579359</v>
      </c>
      <c r="Y467">
        <v>6142857142.8570995</v>
      </c>
      <c r="Z467">
        <v>13.614615000000001</v>
      </c>
      <c r="AA467">
        <v>1.6579359</v>
      </c>
    </row>
    <row r="468" spans="2:27" x14ac:dyDescent="0.25">
      <c r="B468">
        <v>6265306122.4490004</v>
      </c>
      <c r="C468">
        <v>12.923591999999999</v>
      </c>
      <c r="D468">
        <v>0.73618114000000001</v>
      </c>
      <c r="Y468">
        <v>6265306122.4490004</v>
      </c>
      <c r="Z468">
        <v>12.923591999999999</v>
      </c>
      <c r="AA468">
        <v>0.73618114000000001</v>
      </c>
    </row>
    <row r="469" spans="2:27" x14ac:dyDescent="0.25">
      <c r="B469">
        <v>6387755102.0408001</v>
      </c>
      <c r="C469">
        <v>12.390504999999999</v>
      </c>
      <c r="D469">
        <v>-4.6566824999999999E-2</v>
      </c>
      <c r="Y469">
        <v>6387755102.0408001</v>
      </c>
      <c r="Z469">
        <v>12.390504999999999</v>
      </c>
      <c r="AA469">
        <v>-4.6566824999999999E-2</v>
      </c>
    </row>
    <row r="470" spans="2:27" x14ac:dyDescent="0.25">
      <c r="B470">
        <v>6510204081.6327</v>
      </c>
      <c r="C470">
        <v>11.789142</v>
      </c>
      <c r="D470">
        <v>-0.76161944999999998</v>
      </c>
      <c r="Y470">
        <v>6510204081.6327</v>
      </c>
      <c r="Z470">
        <v>11.789142</v>
      </c>
      <c r="AA470">
        <v>-0.76161944999999998</v>
      </c>
    </row>
    <row r="471" spans="2:27" x14ac:dyDescent="0.25">
      <c r="B471">
        <v>6632653061.2244997</v>
      </c>
      <c r="C471">
        <v>10.81071</v>
      </c>
      <c r="D471">
        <v>-2.3173816</v>
      </c>
      <c r="Y471">
        <v>6632653061.2244997</v>
      </c>
      <c r="Z471">
        <v>10.81071</v>
      </c>
      <c r="AA471">
        <v>-2.3173816</v>
      </c>
    </row>
    <row r="472" spans="2:27" x14ac:dyDescent="0.25">
      <c r="B472">
        <v>6755102040.8163004</v>
      </c>
      <c r="C472">
        <v>10.832940000000001</v>
      </c>
      <c r="D472">
        <v>-2.2260692</v>
      </c>
      <c r="Y472">
        <v>6755102040.8163004</v>
      </c>
      <c r="Z472">
        <v>10.832940000000001</v>
      </c>
      <c r="AA472">
        <v>-2.2260692</v>
      </c>
    </row>
    <row r="473" spans="2:27" x14ac:dyDescent="0.25">
      <c r="B473">
        <v>6877551020.4082003</v>
      </c>
      <c r="C473">
        <v>10.424852</v>
      </c>
      <c r="D473">
        <v>-3.3241029000000002</v>
      </c>
      <c r="Y473">
        <v>6877551020.4082003</v>
      </c>
      <c r="Z473">
        <v>10.424852</v>
      </c>
      <c r="AA473">
        <v>-3.3241029000000002</v>
      </c>
    </row>
    <row r="474" spans="2:27" x14ac:dyDescent="0.25">
      <c r="B474">
        <v>7000000000</v>
      </c>
      <c r="C474">
        <v>10.630494000000001</v>
      </c>
      <c r="D474">
        <v>-3.2363224000000002</v>
      </c>
      <c r="Y474">
        <v>7000000000</v>
      </c>
      <c r="Z474">
        <v>10.630494000000001</v>
      </c>
      <c r="AA474">
        <v>-3.2363224000000002</v>
      </c>
    </row>
    <row r="475" spans="2:27" x14ac:dyDescent="0.25">
      <c r="B475">
        <v>7122448979.5917997</v>
      </c>
      <c r="C475">
        <v>9.8480252999999998</v>
      </c>
      <c r="D475">
        <v>-4.9426516999999999</v>
      </c>
      <c r="Y475">
        <v>7122448979.5917997</v>
      </c>
      <c r="Z475">
        <v>9.8480252999999998</v>
      </c>
      <c r="AA475">
        <v>-4.9426516999999999</v>
      </c>
    </row>
    <row r="476" spans="2:27" x14ac:dyDescent="0.25">
      <c r="B476">
        <v>7244897959.1836996</v>
      </c>
      <c r="C476">
        <v>9.5043735999999992</v>
      </c>
      <c r="D476">
        <v>-5.5923943999999999</v>
      </c>
      <c r="Y476">
        <v>7244897959.1836996</v>
      </c>
      <c r="Z476">
        <v>9.5043735999999992</v>
      </c>
      <c r="AA476">
        <v>-5.5923943999999999</v>
      </c>
    </row>
    <row r="477" spans="2:27" x14ac:dyDescent="0.25">
      <c r="B477">
        <v>7367346938.7755003</v>
      </c>
      <c r="C477">
        <v>8.2994394000000007</v>
      </c>
      <c r="D477">
        <v>-7.7388314999999999</v>
      </c>
      <c r="Y477">
        <v>7367346938.7755003</v>
      </c>
      <c r="Z477">
        <v>8.2994394000000007</v>
      </c>
      <c r="AA477">
        <v>-7.7388314999999999</v>
      </c>
    </row>
    <row r="478" spans="2:27" x14ac:dyDescent="0.25">
      <c r="B478">
        <v>7489795918.3673</v>
      </c>
      <c r="C478">
        <v>7.1417212000000001</v>
      </c>
      <c r="D478">
        <v>-9.7602490999999993</v>
      </c>
      <c r="Y478">
        <v>7489795918.3673</v>
      </c>
      <c r="Z478">
        <v>7.1417212000000001</v>
      </c>
      <c r="AA478">
        <v>-9.7602490999999993</v>
      </c>
    </row>
    <row r="479" spans="2:27" x14ac:dyDescent="0.25">
      <c r="B479">
        <v>7612244897.9591999</v>
      </c>
      <c r="C479">
        <v>6.2611685000000001</v>
      </c>
      <c r="D479">
        <v>-11.125183</v>
      </c>
      <c r="Y479">
        <v>7612244897.9591999</v>
      </c>
      <c r="Z479">
        <v>6.2611685000000001</v>
      </c>
      <c r="AA479">
        <v>-11.125183</v>
      </c>
    </row>
    <row r="480" spans="2:27" x14ac:dyDescent="0.25">
      <c r="B480">
        <v>7734693877.5509996</v>
      </c>
      <c r="C480">
        <v>5.4089231</v>
      </c>
      <c r="D480">
        <v>-12.99222</v>
      </c>
      <c r="Y480">
        <v>7734693877.5509996</v>
      </c>
      <c r="Z480">
        <v>5.4089231</v>
      </c>
      <c r="AA480">
        <v>-12.99222</v>
      </c>
    </row>
    <row r="481" spans="2:27" x14ac:dyDescent="0.25">
      <c r="B481">
        <v>7857142857.1429005</v>
      </c>
      <c r="C481">
        <v>4.9483480000000002</v>
      </c>
      <c r="D481">
        <v>-13.959462</v>
      </c>
      <c r="Y481">
        <v>7857142857.1429005</v>
      </c>
      <c r="Z481">
        <v>4.9483480000000002</v>
      </c>
      <c r="AA481">
        <v>-13.959462</v>
      </c>
    </row>
    <row r="482" spans="2:27" x14ac:dyDescent="0.25">
      <c r="B482">
        <v>7979591836.7347002</v>
      </c>
      <c r="C482">
        <v>4.0032034000000003</v>
      </c>
      <c r="D482">
        <v>-16.480713000000002</v>
      </c>
      <c r="Y482">
        <v>7979591836.7347002</v>
      </c>
      <c r="Z482">
        <v>4.0032034000000003</v>
      </c>
      <c r="AA482">
        <v>-16.480713000000002</v>
      </c>
    </row>
    <row r="483" spans="2:27" x14ac:dyDescent="0.25">
      <c r="B483">
        <v>8102040816.3264999</v>
      </c>
      <c r="C483">
        <v>4.2706089</v>
      </c>
      <c r="D483">
        <v>-16.174130999999999</v>
      </c>
      <c r="Y483">
        <v>8102040816.3264999</v>
      </c>
      <c r="Z483">
        <v>4.2706089</v>
      </c>
      <c r="AA483">
        <v>-16.174130999999999</v>
      </c>
    </row>
    <row r="484" spans="2:27" x14ac:dyDescent="0.25">
      <c r="B484">
        <v>8224489795.9183998</v>
      </c>
      <c r="C484">
        <v>3.7568736</v>
      </c>
      <c r="D484">
        <v>-18.176196999999998</v>
      </c>
      <c r="Y484">
        <v>8224489795.9183998</v>
      </c>
      <c r="Z484">
        <v>3.7568736</v>
      </c>
      <c r="AA484">
        <v>-18.176196999999998</v>
      </c>
    </row>
    <row r="485" spans="2:27" x14ac:dyDescent="0.25">
      <c r="B485">
        <v>8346938775.5101995</v>
      </c>
      <c r="C485">
        <v>3.6674286999999999</v>
      </c>
      <c r="D485">
        <v>-19.267503999999999</v>
      </c>
      <c r="Y485">
        <v>8346938775.5101995</v>
      </c>
      <c r="Z485">
        <v>3.6674286999999999</v>
      </c>
      <c r="AA485">
        <v>-19.267503999999999</v>
      </c>
    </row>
    <row r="486" spans="2:27" x14ac:dyDescent="0.25">
      <c r="B486">
        <v>8469387755.1020002</v>
      </c>
      <c r="C486">
        <v>3.5396999999999998</v>
      </c>
      <c r="D486">
        <v>-20.167912999999999</v>
      </c>
      <c r="Y486">
        <v>8469387755.1020002</v>
      </c>
      <c r="Z486">
        <v>3.5396999999999998</v>
      </c>
      <c r="AA486">
        <v>-20.167912999999999</v>
      </c>
    </row>
    <row r="487" spans="2:27" x14ac:dyDescent="0.25">
      <c r="B487">
        <v>8591836734.6938992</v>
      </c>
      <c r="C487">
        <v>3.2099416000000001</v>
      </c>
      <c r="D487">
        <v>-21.868174</v>
      </c>
      <c r="Y487">
        <v>8591836734.6938992</v>
      </c>
      <c r="Z487">
        <v>3.2099416000000001</v>
      </c>
      <c r="AA487">
        <v>-21.868174</v>
      </c>
    </row>
    <row r="488" spans="2:27" x14ac:dyDescent="0.25">
      <c r="B488">
        <v>8714285714.2856998</v>
      </c>
      <c r="C488">
        <v>3.0342251999999998</v>
      </c>
      <c r="D488">
        <v>-22.989968999999999</v>
      </c>
      <c r="Y488">
        <v>8714285714.2856998</v>
      </c>
      <c r="Z488">
        <v>3.0342251999999998</v>
      </c>
      <c r="AA488">
        <v>-22.989968999999999</v>
      </c>
    </row>
    <row r="489" spans="2:27" x14ac:dyDescent="0.25">
      <c r="B489">
        <v>8836734693.8775997</v>
      </c>
      <c r="C489">
        <v>2.5231680999999999</v>
      </c>
      <c r="D489">
        <v>-24.946021999999999</v>
      </c>
      <c r="Y489">
        <v>8836734693.8775997</v>
      </c>
      <c r="Z489">
        <v>2.5231680999999999</v>
      </c>
      <c r="AA489">
        <v>-24.946021999999999</v>
      </c>
    </row>
    <row r="490" spans="2:27" x14ac:dyDescent="0.25">
      <c r="B490">
        <v>8959183673.4694004</v>
      </c>
      <c r="C490">
        <v>2.4251223</v>
      </c>
      <c r="D490">
        <v>-25.577337</v>
      </c>
      <c r="Y490">
        <v>8959183673.4694004</v>
      </c>
      <c r="Z490">
        <v>2.4251223</v>
      </c>
      <c r="AA490">
        <v>-25.577337</v>
      </c>
    </row>
    <row r="491" spans="2:27" x14ac:dyDescent="0.25">
      <c r="B491">
        <v>9081632653.0611992</v>
      </c>
      <c r="C491">
        <v>2.3534193000000001</v>
      </c>
      <c r="D491">
        <v>-25.715350999999998</v>
      </c>
      <c r="Y491">
        <v>9081632653.0611992</v>
      </c>
      <c r="Z491">
        <v>2.3534193000000001</v>
      </c>
      <c r="AA491">
        <v>-25.715350999999998</v>
      </c>
    </row>
    <row r="492" spans="2:27" x14ac:dyDescent="0.25">
      <c r="B492">
        <v>9204081632.6530991</v>
      </c>
      <c r="C492">
        <v>1.73207</v>
      </c>
      <c r="D492">
        <v>-27.793393999999999</v>
      </c>
      <c r="Y492">
        <v>9204081632.6530991</v>
      </c>
      <c r="Z492">
        <v>1.73207</v>
      </c>
      <c r="AA492">
        <v>-27.793393999999999</v>
      </c>
    </row>
    <row r="493" spans="2:27" x14ac:dyDescent="0.25">
      <c r="B493">
        <v>9326530612.2448997</v>
      </c>
      <c r="C493">
        <v>2.0214698000000002</v>
      </c>
      <c r="D493">
        <v>-26.12405</v>
      </c>
      <c r="Y493">
        <v>9326530612.2448997</v>
      </c>
      <c r="Z493">
        <v>2.0214698000000002</v>
      </c>
      <c r="AA493">
        <v>-26.12405</v>
      </c>
    </row>
    <row r="494" spans="2:27" x14ac:dyDescent="0.25">
      <c r="B494">
        <v>9448979591.8367004</v>
      </c>
      <c r="C494">
        <v>1.4897087</v>
      </c>
      <c r="D494">
        <v>-28.016283000000001</v>
      </c>
      <c r="Y494">
        <v>9448979591.8367004</v>
      </c>
      <c r="Z494">
        <v>1.4897087</v>
      </c>
      <c r="AA494">
        <v>-28.016283000000001</v>
      </c>
    </row>
    <row r="495" spans="2:27" x14ac:dyDescent="0.25">
      <c r="B495">
        <v>9571428571.4286003</v>
      </c>
      <c r="C495">
        <v>1.9749806999999999</v>
      </c>
      <c r="D495">
        <v>-26.147026</v>
      </c>
      <c r="Y495">
        <v>9571428571.4286003</v>
      </c>
      <c r="Z495">
        <v>1.9749806999999999</v>
      </c>
      <c r="AA495">
        <v>-26.147026</v>
      </c>
    </row>
    <row r="496" spans="2:27" x14ac:dyDescent="0.25">
      <c r="B496">
        <v>9693877551.0203991</v>
      </c>
      <c r="C496">
        <v>1.4451753000000001</v>
      </c>
      <c r="D496">
        <v>-28.341681999999999</v>
      </c>
      <c r="Y496">
        <v>9693877551.0203991</v>
      </c>
      <c r="Z496">
        <v>1.4451753000000001</v>
      </c>
      <c r="AA496">
        <v>-28.341681999999999</v>
      </c>
    </row>
    <row r="497" spans="2:27" x14ac:dyDescent="0.25">
      <c r="B497">
        <v>9816326530.6121998</v>
      </c>
      <c r="C497">
        <v>1.9967127</v>
      </c>
      <c r="D497">
        <v>-26.154084999999998</v>
      </c>
      <c r="Y497">
        <v>9816326530.6121998</v>
      </c>
      <c r="Z497">
        <v>1.9967127</v>
      </c>
      <c r="AA497">
        <v>-26.154084999999998</v>
      </c>
    </row>
    <row r="498" spans="2:27" x14ac:dyDescent="0.25">
      <c r="B498">
        <v>9938775510.2040997</v>
      </c>
      <c r="C498">
        <v>1.8110326999999999</v>
      </c>
      <c r="D498">
        <v>-27.265630999999999</v>
      </c>
      <c r="Y498">
        <v>9938775510.2040997</v>
      </c>
      <c r="Z498">
        <v>1.8110326999999999</v>
      </c>
      <c r="AA498">
        <v>-27.265630999999999</v>
      </c>
    </row>
    <row r="499" spans="2:27" x14ac:dyDescent="0.25">
      <c r="B499">
        <v>10061224489.796</v>
      </c>
      <c r="C499">
        <v>2.2244625</v>
      </c>
      <c r="D499">
        <v>-25.845172999999999</v>
      </c>
      <c r="Y499">
        <v>10061224489.796</v>
      </c>
      <c r="Z499">
        <v>2.2244625</v>
      </c>
      <c r="AA499">
        <v>-25.845172999999999</v>
      </c>
    </row>
    <row r="500" spans="2:27" x14ac:dyDescent="0.25">
      <c r="B500">
        <v>10183673469.388</v>
      </c>
      <c r="C500">
        <v>2.4329607000000002</v>
      </c>
      <c r="D500">
        <v>-25.150521999999999</v>
      </c>
      <c r="Y500">
        <v>10183673469.388</v>
      </c>
      <c r="Z500">
        <v>2.4329607000000002</v>
      </c>
      <c r="AA500">
        <v>-25.150521999999999</v>
      </c>
    </row>
    <row r="501" spans="2:27" x14ac:dyDescent="0.25">
      <c r="B501">
        <v>10306122448.98</v>
      </c>
      <c r="C501">
        <v>2.4753530000000001</v>
      </c>
      <c r="D501">
        <v>-24.932894000000001</v>
      </c>
      <c r="Y501">
        <v>10306122448.98</v>
      </c>
      <c r="Z501">
        <v>2.4753530000000001</v>
      </c>
      <c r="AA501">
        <v>-24.932894000000001</v>
      </c>
    </row>
    <row r="502" spans="2:27" x14ac:dyDescent="0.25">
      <c r="B502">
        <v>10428571428.570999</v>
      </c>
      <c r="C502">
        <v>2.7635903000000002</v>
      </c>
      <c r="D502">
        <v>-24.390910999999999</v>
      </c>
      <c r="Y502">
        <v>10428571428.570999</v>
      </c>
      <c r="Z502">
        <v>2.7635903000000002</v>
      </c>
      <c r="AA502">
        <v>-24.390910999999999</v>
      </c>
    </row>
    <row r="503" spans="2:27" x14ac:dyDescent="0.25">
      <c r="B503">
        <v>10551020408.163</v>
      </c>
      <c r="C503">
        <v>2.3995902999999998</v>
      </c>
      <c r="D503">
        <v>-26.151999</v>
      </c>
      <c r="Y503">
        <v>10551020408.163</v>
      </c>
      <c r="Z503">
        <v>2.3995902999999998</v>
      </c>
      <c r="AA503">
        <v>-26.151999</v>
      </c>
    </row>
    <row r="504" spans="2:27" x14ac:dyDescent="0.25">
      <c r="B504">
        <v>10673469387.754999</v>
      </c>
      <c r="C504">
        <v>2.9580283000000001</v>
      </c>
      <c r="D504">
        <v>-24.271034</v>
      </c>
      <c r="Y504">
        <v>10673469387.754999</v>
      </c>
      <c r="Z504">
        <v>2.9580283000000001</v>
      </c>
      <c r="AA504">
        <v>-24.271034</v>
      </c>
    </row>
    <row r="505" spans="2:27" x14ac:dyDescent="0.25">
      <c r="B505">
        <v>10795918367.347</v>
      </c>
      <c r="C505">
        <v>2.3526628000000001</v>
      </c>
      <c r="D505">
        <v>-26.508278000000001</v>
      </c>
      <c r="Y505">
        <v>10795918367.347</v>
      </c>
      <c r="Z505">
        <v>2.3526628000000001</v>
      </c>
      <c r="AA505">
        <v>-26.508278000000001</v>
      </c>
    </row>
    <row r="506" spans="2:27" x14ac:dyDescent="0.25">
      <c r="B506">
        <v>10918367346.938999</v>
      </c>
      <c r="C506">
        <v>2.2895675</v>
      </c>
      <c r="D506">
        <v>-26.417007000000002</v>
      </c>
      <c r="Y506">
        <v>10918367346.938999</v>
      </c>
      <c r="Z506">
        <v>2.2895675</v>
      </c>
      <c r="AA506">
        <v>-26.417007000000002</v>
      </c>
    </row>
    <row r="507" spans="2:27" x14ac:dyDescent="0.25">
      <c r="B507">
        <v>11040816326.531</v>
      </c>
      <c r="C507">
        <v>1.7500157000000001</v>
      </c>
      <c r="D507">
        <v>-27.761944</v>
      </c>
      <c r="Y507">
        <v>11040816326.531</v>
      </c>
      <c r="Z507">
        <v>1.7500157000000001</v>
      </c>
      <c r="AA507">
        <v>-27.761944</v>
      </c>
    </row>
    <row r="508" spans="2:27" x14ac:dyDescent="0.25">
      <c r="B508">
        <v>11163265306.122</v>
      </c>
      <c r="C508">
        <v>1.5228291</v>
      </c>
      <c r="D508">
        <v>-28.368168000000001</v>
      </c>
      <c r="Y508">
        <v>11163265306.122</v>
      </c>
      <c r="Z508">
        <v>1.5228291</v>
      </c>
      <c r="AA508">
        <v>-28.368168000000001</v>
      </c>
    </row>
    <row r="509" spans="2:27" x14ac:dyDescent="0.25">
      <c r="B509">
        <v>11285714285.714001</v>
      </c>
      <c r="C509">
        <v>1.2640617000000001</v>
      </c>
      <c r="D509">
        <v>-29.298169999999999</v>
      </c>
      <c r="Y509">
        <v>11285714285.714001</v>
      </c>
      <c r="Z509">
        <v>1.2640617000000001</v>
      </c>
      <c r="AA509">
        <v>-29.298169999999999</v>
      </c>
    </row>
    <row r="510" spans="2:27" x14ac:dyDescent="0.25">
      <c r="B510">
        <v>11408163265.306</v>
      </c>
      <c r="C510">
        <v>0.85291612000000006</v>
      </c>
      <c r="D510">
        <v>-31.710058</v>
      </c>
      <c r="Y510">
        <v>11408163265.306</v>
      </c>
      <c r="Z510">
        <v>0.85291612000000006</v>
      </c>
      <c r="AA510">
        <v>-31.710058</v>
      </c>
    </row>
    <row r="511" spans="2:27" x14ac:dyDescent="0.25">
      <c r="B511">
        <v>11530612244.898001</v>
      </c>
      <c r="C511">
        <v>0.78121364000000004</v>
      </c>
      <c r="D511">
        <v>-32.949238000000001</v>
      </c>
      <c r="Y511">
        <v>11530612244.898001</v>
      </c>
      <c r="Z511">
        <v>0.78121364000000004</v>
      </c>
      <c r="AA511">
        <v>-32.949238000000001</v>
      </c>
    </row>
    <row r="512" spans="2:27" x14ac:dyDescent="0.25">
      <c r="B512">
        <v>11653061224.49</v>
      </c>
      <c r="C512">
        <v>0.68657844999999995</v>
      </c>
      <c r="D512">
        <v>-34.259228</v>
      </c>
      <c r="Y512">
        <v>11653061224.49</v>
      </c>
      <c r="Z512">
        <v>0.68657844999999995</v>
      </c>
      <c r="AA512">
        <v>-34.259228</v>
      </c>
    </row>
    <row r="513" spans="2:27" x14ac:dyDescent="0.25">
      <c r="B513">
        <v>11775510204.082001</v>
      </c>
      <c r="C513">
        <v>1.1807356</v>
      </c>
      <c r="D513">
        <v>-36.101452000000002</v>
      </c>
      <c r="Y513">
        <v>11775510204.082001</v>
      </c>
      <c r="Z513">
        <v>1.1807356</v>
      </c>
      <c r="AA513">
        <v>-36.101452000000002</v>
      </c>
    </row>
    <row r="514" spans="2:27" x14ac:dyDescent="0.25">
      <c r="B514">
        <v>11897959183.673</v>
      </c>
      <c r="C514">
        <v>1.3337458</v>
      </c>
      <c r="D514">
        <v>-35.185352000000002</v>
      </c>
      <c r="Y514">
        <v>11897959183.673</v>
      </c>
      <c r="Z514">
        <v>1.3337458</v>
      </c>
      <c r="AA514">
        <v>-35.185352000000002</v>
      </c>
    </row>
    <row r="515" spans="2:27" x14ac:dyDescent="0.25">
      <c r="B515">
        <v>12020408163.264999</v>
      </c>
      <c r="C515">
        <v>2.6953923999999998</v>
      </c>
      <c r="D515">
        <v>-36.520587999999996</v>
      </c>
      <c r="Y515">
        <v>12020408163.264999</v>
      </c>
      <c r="Z515">
        <v>2.6953923999999998</v>
      </c>
      <c r="AA515">
        <v>-36.520587999999996</v>
      </c>
    </row>
    <row r="516" spans="2:27" x14ac:dyDescent="0.25">
      <c r="B516">
        <v>12142857142.857</v>
      </c>
      <c r="C516">
        <v>2.5947499000000001</v>
      </c>
      <c r="D516">
        <v>-36.506233000000002</v>
      </c>
      <c r="Y516">
        <v>12142857142.857</v>
      </c>
      <c r="Z516">
        <v>2.5947499000000001</v>
      </c>
      <c r="AA516">
        <v>-36.506233000000002</v>
      </c>
    </row>
    <row r="517" spans="2:27" x14ac:dyDescent="0.25">
      <c r="B517">
        <v>12265306122.448999</v>
      </c>
      <c r="C517">
        <v>4.1685786</v>
      </c>
      <c r="D517">
        <v>-38.179572999999998</v>
      </c>
      <c r="Y517">
        <v>12265306122.448999</v>
      </c>
      <c r="Z517">
        <v>4.1685786</v>
      </c>
      <c r="AA517">
        <v>-38.179572999999998</v>
      </c>
    </row>
    <row r="518" spans="2:27" x14ac:dyDescent="0.25">
      <c r="B518">
        <v>12387755102.041</v>
      </c>
      <c r="C518">
        <v>4.4037948</v>
      </c>
      <c r="D518">
        <v>-38.130428000000002</v>
      </c>
      <c r="Y518">
        <v>12387755102.041</v>
      </c>
      <c r="Z518">
        <v>4.4037948</v>
      </c>
      <c r="AA518">
        <v>-38.130428000000002</v>
      </c>
    </row>
    <row r="519" spans="2:27" x14ac:dyDescent="0.25">
      <c r="B519">
        <v>12510204081.632999</v>
      </c>
      <c r="C519">
        <v>6.9916233999999999</v>
      </c>
      <c r="D519">
        <v>-36.853664000000002</v>
      </c>
      <c r="Y519">
        <v>12510204081.632999</v>
      </c>
      <c r="Z519">
        <v>6.9916233999999999</v>
      </c>
      <c r="AA519">
        <v>-36.853664000000002</v>
      </c>
    </row>
    <row r="520" spans="2:27" x14ac:dyDescent="0.25">
      <c r="B520">
        <v>12632653061.224001</v>
      </c>
      <c r="C520">
        <v>9.2262897000000006</v>
      </c>
      <c r="D520">
        <v>-35.350879999999997</v>
      </c>
      <c r="Y520">
        <v>12632653061.224001</v>
      </c>
      <c r="Z520">
        <v>9.2262897000000006</v>
      </c>
      <c r="AA520">
        <v>-35.350879999999997</v>
      </c>
    </row>
    <row r="521" spans="2:27" x14ac:dyDescent="0.25">
      <c r="B521">
        <v>12755102040.816</v>
      </c>
      <c r="C521">
        <v>10.822020999999999</v>
      </c>
      <c r="D521">
        <v>-34.385055999999999</v>
      </c>
      <c r="Y521">
        <v>12755102040.816</v>
      </c>
      <c r="Z521">
        <v>10.822020999999999</v>
      </c>
      <c r="AA521">
        <v>-34.385055999999999</v>
      </c>
    </row>
    <row r="522" spans="2:27" x14ac:dyDescent="0.25">
      <c r="B522">
        <v>12877551020.408001</v>
      </c>
      <c r="C522">
        <v>12.01196</v>
      </c>
      <c r="D522">
        <v>-33.816090000000003</v>
      </c>
      <c r="Y522">
        <v>12877551020.408001</v>
      </c>
      <c r="Z522">
        <v>12.01196</v>
      </c>
      <c r="AA522">
        <v>-33.816090000000003</v>
      </c>
    </row>
    <row r="523" spans="2:27" x14ac:dyDescent="0.25">
      <c r="B523">
        <v>13000000000</v>
      </c>
      <c r="C523">
        <v>12.265909000000001</v>
      </c>
      <c r="D523">
        <v>-33.877986999999997</v>
      </c>
      <c r="Y523">
        <v>13000000000</v>
      </c>
      <c r="Z523">
        <v>12.265909000000001</v>
      </c>
      <c r="AA523">
        <v>-33.877986999999997</v>
      </c>
    </row>
    <row r="524" spans="2:27" x14ac:dyDescent="0.25">
      <c r="B524" t="s">
        <v>25</v>
      </c>
      <c r="Y524" t="s">
        <v>25</v>
      </c>
    </row>
    <row r="527" spans="2:27" x14ac:dyDescent="0.25">
      <c r="B527" t="s">
        <v>29</v>
      </c>
      <c r="Y527" t="s">
        <v>29</v>
      </c>
    </row>
    <row r="528" spans="2:27" x14ac:dyDescent="0.25">
      <c r="B528" t="s">
        <v>23</v>
      </c>
      <c r="C528" t="s">
        <v>373</v>
      </c>
      <c r="D528" t="s">
        <v>374</v>
      </c>
      <c r="Y528" t="s">
        <v>23</v>
      </c>
      <c r="Z528" t="s">
        <v>373</v>
      </c>
      <c r="AA528" t="s">
        <v>374</v>
      </c>
    </row>
    <row r="529" spans="2:27" x14ac:dyDescent="0.25">
      <c r="B529">
        <v>1000000000</v>
      </c>
      <c r="C529">
        <v>14.555066</v>
      </c>
      <c r="D529">
        <v>-2.9498861000000001</v>
      </c>
      <c r="Y529">
        <v>1000000000</v>
      </c>
      <c r="Z529">
        <v>14.555066</v>
      </c>
      <c r="AA529">
        <v>-2.9498861000000001</v>
      </c>
    </row>
    <row r="530" spans="2:27" x14ac:dyDescent="0.25">
      <c r="B530">
        <v>1122448979.5918</v>
      </c>
      <c r="C530">
        <v>14.237059</v>
      </c>
      <c r="D530">
        <v>-2.7123884999999999</v>
      </c>
      <c r="Y530">
        <v>1122448979.5918</v>
      </c>
      <c r="Z530">
        <v>14.237059</v>
      </c>
      <c r="AA530">
        <v>-2.7123884999999999</v>
      </c>
    </row>
    <row r="531" spans="2:27" x14ac:dyDescent="0.25">
      <c r="B531">
        <v>1244897959.1837001</v>
      </c>
      <c r="C531">
        <v>13.718036</v>
      </c>
      <c r="D531">
        <v>-2.2842343000000001</v>
      </c>
      <c r="Y531">
        <v>1244897959.1837001</v>
      </c>
      <c r="Z531">
        <v>13.718036</v>
      </c>
      <c r="AA531">
        <v>-2.2842343000000001</v>
      </c>
    </row>
    <row r="532" spans="2:27" x14ac:dyDescent="0.25">
      <c r="B532">
        <v>1367346938.7755001</v>
      </c>
      <c r="C532">
        <v>13.144380999999999</v>
      </c>
      <c r="D532">
        <v>-1.6790476000000001</v>
      </c>
      <c r="Y532">
        <v>1367346938.7755001</v>
      </c>
      <c r="Z532">
        <v>13.144380999999999</v>
      </c>
      <c r="AA532">
        <v>-1.6790476000000001</v>
      </c>
    </row>
    <row r="533" spans="2:27" x14ac:dyDescent="0.25">
      <c r="B533">
        <v>1489795918.3673</v>
      </c>
      <c r="C533">
        <v>12.50071</v>
      </c>
      <c r="D533">
        <v>-1.4025018</v>
      </c>
      <c r="Y533">
        <v>1489795918.3673</v>
      </c>
      <c r="Z533">
        <v>12.50071</v>
      </c>
      <c r="AA533">
        <v>-1.4025018</v>
      </c>
    </row>
    <row r="534" spans="2:27" x14ac:dyDescent="0.25">
      <c r="B534">
        <v>1612244897.9591999</v>
      </c>
      <c r="C534">
        <v>12.083838</v>
      </c>
      <c r="D534">
        <v>-1.3009626000000001</v>
      </c>
      <c r="Y534">
        <v>1612244897.9591999</v>
      </c>
      <c r="Z534">
        <v>12.083838</v>
      </c>
      <c r="AA534">
        <v>-1.3009626000000001</v>
      </c>
    </row>
    <row r="535" spans="2:27" x14ac:dyDescent="0.25">
      <c r="B535">
        <v>1734693877.5510001</v>
      </c>
      <c r="C535">
        <v>12.200557999999999</v>
      </c>
      <c r="D535">
        <v>-0.82193726</v>
      </c>
      <c r="Y535">
        <v>1734693877.5510001</v>
      </c>
      <c r="Z535">
        <v>12.200557999999999</v>
      </c>
      <c r="AA535">
        <v>-0.82193726</v>
      </c>
    </row>
    <row r="536" spans="2:27" x14ac:dyDescent="0.25">
      <c r="B536">
        <v>1857142857.1429</v>
      </c>
      <c r="C536">
        <v>11.966578</v>
      </c>
      <c r="D536">
        <v>-1.1276835999999999</v>
      </c>
      <c r="Y536">
        <v>1857142857.1429</v>
      </c>
      <c r="Z536">
        <v>11.966578</v>
      </c>
      <c r="AA536">
        <v>-1.1276835999999999</v>
      </c>
    </row>
    <row r="537" spans="2:27" x14ac:dyDescent="0.25">
      <c r="B537">
        <v>1979591836.7347</v>
      </c>
      <c r="C537">
        <v>11.941352999999999</v>
      </c>
      <c r="D537">
        <v>-0.97453469000000004</v>
      </c>
      <c r="Y537">
        <v>1979591836.7347</v>
      </c>
      <c r="Z537">
        <v>11.941352999999999</v>
      </c>
      <c r="AA537">
        <v>-0.97453469000000004</v>
      </c>
    </row>
    <row r="538" spans="2:27" x14ac:dyDescent="0.25">
      <c r="B538">
        <v>2102040816.3264999</v>
      </c>
      <c r="C538">
        <v>11.846636</v>
      </c>
      <c r="D538">
        <v>-1.0073634</v>
      </c>
      <c r="Y538">
        <v>2102040816.3264999</v>
      </c>
      <c r="Z538">
        <v>11.846636</v>
      </c>
      <c r="AA538">
        <v>-1.0073634</v>
      </c>
    </row>
    <row r="539" spans="2:27" x14ac:dyDescent="0.25">
      <c r="B539">
        <v>2224489795.9183998</v>
      </c>
      <c r="C539">
        <v>11.992243999999999</v>
      </c>
      <c r="D539">
        <v>-0.63736057000000002</v>
      </c>
      <c r="Y539">
        <v>2224489795.9183998</v>
      </c>
      <c r="Z539">
        <v>11.992243999999999</v>
      </c>
      <c r="AA539">
        <v>-0.63736057000000002</v>
      </c>
    </row>
    <row r="540" spans="2:27" x14ac:dyDescent="0.25">
      <c r="B540">
        <v>2346938775.5102</v>
      </c>
      <c r="C540">
        <v>11.472739000000001</v>
      </c>
      <c r="D540">
        <v>-1.4869076999999999</v>
      </c>
      <c r="Y540">
        <v>2346938775.5102</v>
      </c>
      <c r="Z540">
        <v>11.472739000000001</v>
      </c>
      <c r="AA540">
        <v>-1.4869076999999999</v>
      </c>
    </row>
    <row r="541" spans="2:27" x14ac:dyDescent="0.25">
      <c r="B541">
        <v>2469387755.1020002</v>
      </c>
      <c r="C541">
        <v>12.10806</v>
      </c>
      <c r="D541">
        <v>-0.56647526999999998</v>
      </c>
      <c r="Y541">
        <v>2469387755.1020002</v>
      </c>
      <c r="Z541">
        <v>12.10806</v>
      </c>
      <c r="AA541">
        <v>-0.56647526999999998</v>
      </c>
    </row>
    <row r="542" spans="2:27" x14ac:dyDescent="0.25">
      <c r="B542">
        <v>2591836734.6939001</v>
      </c>
      <c r="C542">
        <v>12.076039</v>
      </c>
      <c r="D542">
        <v>-1.1884516000000001</v>
      </c>
      <c r="Y542">
        <v>2591836734.6939001</v>
      </c>
      <c r="Z542">
        <v>12.076039</v>
      </c>
      <c r="AA542">
        <v>-1.1884516000000001</v>
      </c>
    </row>
    <row r="543" spans="2:27" x14ac:dyDescent="0.25">
      <c r="B543">
        <v>2714285714.2856998</v>
      </c>
      <c r="C543">
        <v>12.920177000000001</v>
      </c>
      <c r="D543">
        <v>-0.40235651</v>
      </c>
      <c r="Y543">
        <v>2714285714.2856998</v>
      </c>
      <c r="Z543">
        <v>12.920177000000001</v>
      </c>
      <c r="AA543">
        <v>-0.40235651</v>
      </c>
    </row>
    <row r="544" spans="2:27" x14ac:dyDescent="0.25">
      <c r="B544">
        <v>2836734693.8776002</v>
      </c>
      <c r="C544">
        <v>12.518217</v>
      </c>
      <c r="D544">
        <v>-1.3320097</v>
      </c>
      <c r="Y544">
        <v>2836734693.8776002</v>
      </c>
      <c r="Z544">
        <v>12.518217</v>
      </c>
      <c r="AA544">
        <v>-1.3320097</v>
      </c>
    </row>
    <row r="545" spans="2:27" x14ac:dyDescent="0.25">
      <c r="B545">
        <v>2959183673.4693999</v>
      </c>
      <c r="C545">
        <v>13.148064</v>
      </c>
      <c r="D545">
        <v>-0.75332832000000005</v>
      </c>
      <c r="Y545">
        <v>2959183673.4693999</v>
      </c>
      <c r="Z545">
        <v>13.148064</v>
      </c>
      <c r="AA545">
        <v>-0.75332832000000005</v>
      </c>
    </row>
    <row r="546" spans="2:27" x14ac:dyDescent="0.25">
      <c r="B546">
        <v>3081632653.0612001</v>
      </c>
      <c r="C546">
        <v>12.976326</v>
      </c>
      <c r="D546">
        <v>-1.1885319000000001</v>
      </c>
      <c r="Y546">
        <v>3081632653.0612001</v>
      </c>
      <c r="Z546">
        <v>12.976326</v>
      </c>
      <c r="AA546">
        <v>-1.1885319000000001</v>
      </c>
    </row>
    <row r="547" spans="2:27" x14ac:dyDescent="0.25">
      <c r="B547">
        <v>3204081632.6531</v>
      </c>
      <c r="C547">
        <v>13.169615</v>
      </c>
      <c r="D547">
        <v>-1.2580667999999999</v>
      </c>
      <c r="Y547">
        <v>3204081632.6531</v>
      </c>
      <c r="Z547">
        <v>13.169615</v>
      </c>
      <c r="AA547">
        <v>-1.2580667999999999</v>
      </c>
    </row>
    <row r="548" spans="2:27" x14ac:dyDescent="0.25">
      <c r="B548">
        <v>3326530612.2449002</v>
      </c>
      <c r="C548">
        <v>12.977779999999999</v>
      </c>
      <c r="D548">
        <v>-1.5721985000000001</v>
      </c>
      <c r="Y548">
        <v>3326530612.2449002</v>
      </c>
      <c r="Z548">
        <v>12.977779999999999</v>
      </c>
      <c r="AA548">
        <v>-1.5721985000000001</v>
      </c>
    </row>
    <row r="549" spans="2:27" x14ac:dyDescent="0.25">
      <c r="B549">
        <v>3448979591.8367</v>
      </c>
      <c r="C549">
        <v>13.045691</v>
      </c>
      <c r="D549">
        <v>-1.3417825000000001</v>
      </c>
      <c r="Y549">
        <v>3448979591.8367</v>
      </c>
      <c r="Z549">
        <v>13.045691</v>
      </c>
      <c r="AA549">
        <v>-1.3417825000000001</v>
      </c>
    </row>
    <row r="550" spans="2:27" x14ac:dyDescent="0.25">
      <c r="B550">
        <v>3571428571.4285998</v>
      </c>
      <c r="C550">
        <v>12.509337</v>
      </c>
      <c r="D550">
        <v>-2.4330172999999999</v>
      </c>
      <c r="Y550">
        <v>3571428571.4285998</v>
      </c>
      <c r="Z550">
        <v>12.509337</v>
      </c>
      <c r="AA550">
        <v>-2.4330172999999999</v>
      </c>
    </row>
    <row r="551" spans="2:27" x14ac:dyDescent="0.25">
      <c r="B551">
        <v>3693877551.0204</v>
      </c>
      <c r="C551">
        <v>12.698562000000001</v>
      </c>
      <c r="D551">
        <v>-1.9614902000000001</v>
      </c>
      <c r="Y551">
        <v>3693877551.0204</v>
      </c>
      <c r="Z551">
        <v>12.698562000000001</v>
      </c>
      <c r="AA551">
        <v>-1.9614902000000001</v>
      </c>
    </row>
    <row r="552" spans="2:27" x14ac:dyDescent="0.25">
      <c r="B552">
        <v>3816326530.6121998</v>
      </c>
      <c r="C552">
        <v>13.270572</v>
      </c>
      <c r="D552">
        <v>-1.5676079000000001</v>
      </c>
      <c r="Y552">
        <v>3816326530.6121998</v>
      </c>
      <c r="Z552">
        <v>13.270572</v>
      </c>
      <c r="AA552">
        <v>-1.5676079000000001</v>
      </c>
    </row>
    <row r="553" spans="2:27" x14ac:dyDescent="0.25">
      <c r="B553">
        <v>3938775510.2041001</v>
      </c>
      <c r="C553">
        <v>13.300814000000001</v>
      </c>
      <c r="D553">
        <v>-1.3777219000000001</v>
      </c>
      <c r="Y553">
        <v>3938775510.2041001</v>
      </c>
      <c r="Z553">
        <v>13.300814000000001</v>
      </c>
      <c r="AA553">
        <v>-1.3777219000000001</v>
      </c>
    </row>
    <row r="554" spans="2:27" x14ac:dyDescent="0.25">
      <c r="B554">
        <v>4061224489.7958999</v>
      </c>
      <c r="C554">
        <v>13.264289</v>
      </c>
      <c r="D554">
        <v>-1.5922179000000001</v>
      </c>
      <c r="Y554">
        <v>4061224489.7958999</v>
      </c>
      <c r="Z554">
        <v>13.264289</v>
      </c>
      <c r="AA554">
        <v>-1.5922179000000001</v>
      </c>
    </row>
    <row r="555" spans="2:27" x14ac:dyDescent="0.25">
      <c r="B555">
        <v>4183673469.3878002</v>
      </c>
      <c r="C555">
        <v>13.052708000000001</v>
      </c>
      <c r="D555">
        <v>-1.7341304</v>
      </c>
      <c r="Y555">
        <v>4183673469.3878002</v>
      </c>
      <c r="Z555">
        <v>13.052708000000001</v>
      </c>
      <c r="AA555">
        <v>-1.7341304</v>
      </c>
    </row>
    <row r="556" spans="2:27" x14ac:dyDescent="0.25">
      <c r="B556">
        <v>4306122448.9796</v>
      </c>
      <c r="C556">
        <v>13.888595</v>
      </c>
      <c r="D556">
        <v>-0.72271620999999997</v>
      </c>
      <c r="Y556">
        <v>4306122448.9796</v>
      </c>
      <c r="Z556">
        <v>13.888595</v>
      </c>
      <c r="AA556">
        <v>-0.72271620999999997</v>
      </c>
    </row>
    <row r="557" spans="2:27" x14ac:dyDescent="0.25">
      <c r="B557">
        <v>4428571428.5713997</v>
      </c>
      <c r="C557">
        <v>14.188872</v>
      </c>
      <c r="D557">
        <v>-0.30181223000000001</v>
      </c>
      <c r="Y557">
        <v>4428571428.5713997</v>
      </c>
      <c r="Z557">
        <v>14.188872</v>
      </c>
      <c r="AA557">
        <v>-0.30181223000000001</v>
      </c>
    </row>
    <row r="558" spans="2:27" x14ac:dyDescent="0.25">
      <c r="B558">
        <v>4551020408.1632996</v>
      </c>
      <c r="C558">
        <v>13.761736000000001</v>
      </c>
      <c r="D558">
        <v>-0.71502542000000002</v>
      </c>
      <c r="Y558">
        <v>4551020408.1632996</v>
      </c>
      <c r="Z558">
        <v>13.761736000000001</v>
      </c>
      <c r="AA558">
        <v>-0.71502542000000002</v>
      </c>
    </row>
    <row r="559" spans="2:27" x14ac:dyDescent="0.25">
      <c r="B559">
        <v>4673469387.7551003</v>
      </c>
      <c r="C559">
        <v>13.246385999999999</v>
      </c>
      <c r="D559">
        <v>-0.86283403999999997</v>
      </c>
      <c r="Y559">
        <v>4673469387.7551003</v>
      </c>
      <c r="Z559">
        <v>13.246385999999999</v>
      </c>
      <c r="AA559">
        <v>-0.86283403999999997</v>
      </c>
    </row>
    <row r="560" spans="2:27" x14ac:dyDescent="0.25">
      <c r="B560">
        <v>4795918367.3469</v>
      </c>
      <c r="C560">
        <v>12.995011</v>
      </c>
      <c r="D560">
        <v>-1.0960202999999999</v>
      </c>
      <c r="Y560">
        <v>4795918367.3469</v>
      </c>
      <c r="Z560">
        <v>12.995011</v>
      </c>
      <c r="AA560">
        <v>-1.0960202999999999</v>
      </c>
    </row>
    <row r="561" spans="2:27" x14ac:dyDescent="0.25">
      <c r="B561">
        <v>4918367346.9387999</v>
      </c>
      <c r="C561">
        <v>13.475892</v>
      </c>
      <c r="D561">
        <v>-0.30428328999999998</v>
      </c>
      <c r="Y561">
        <v>4918367346.9387999</v>
      </c>
      <c r="Z561">
        <v>13.475892</v>
      </c>
      <c r="AA561">
        <v>-0.30428328999999998</v>
      </c>
    </row>
    <row r="562" spans="2:27" x14ac:dyDescent="0.25">
      <c r="B562">
        <v>5040816326.5305996</v>
      </c>
      <c r="C562">
        <v>14.109280999999999</v>
      </c>
      <c r="D562">
        <v>0.77998893999999996</v>
      </c>
      <c r="Y562">
        <v>5040816326.5305996</v>
      </c>
      <c r="Z562">
        <v>14.109280999999999</v>
      </c>
      <c r="AA562">
        <v>0.77998893999999996</v>
      </c>
    </row>
    <row r="563" spans="2:27" x14ac:dyDescent="0.25">
      <c r="B563">
        <v>5163265306.1224003</v>
      </c>
      <c r="C563">
        <v>14.475211</v>
      </c>
      <c r="D563">
        <v>1.5222981</v>
      </c>
      <c r="Y563">
        <v>5163265306.1224003</v>
      </c>
      <c r="Z563">
        <v>14.475211</v>
      </c>
      <c r="AA563">
        <v>1.5222981</v>
      </c>
    </row>
    <row r="564" spans="2:27" x14ac:dyDescent="0.25">
      <c r="B564">
        <v>5285714285.7143002</v>
      </c>
      <c r="C564">
        <v>14.540246</v>
      </c>
      <c r="D564">
        <v>2.0099081999999999</v>
      </c>
      <c r="Y564">
        <v>5285714285.7143002</v>
      </c>
      <c r="Z564">
        <v>14.540246</v>
      </c>
      <c r="AA564">
        <v>2.0099081999999999</v>
      </c>
    </row>
    <row r="565" spans="2:27" x14ac:dyDescent="0.25">
      <c r="B565">
        <v>5408163265.3060999</v>
      </c>
      <c r="C565">
        <v>14.336888</v>
      </c>
      <c r="D565">
        <v>2.0025138999999998</v>
      </c>
      <c r="Y565">
        <v>5408163265.3060999</v>
      </c>
      <c r="Z565">
        <v>14.336888</v>
      </c>
      <c r="AA565">
        <v>2.0025138999999998</v>
      </c>
    </row>
    <row r="566" spans="2:27" x14ac:dyDescent="0.25">
      <c r="B566">
        <v>5530612244.8979998</v>
      </c>
      <c r="C566">
        <v>13.888094000000001</v>
      </c>
      <c r="D566">
        <v>2.0401824</v>
      </c>
      <c r="Y566">
        <v>5530612244.8979998</v>
      </c>
      <c r="Z566">
        <v>13.888094000000001</v>
      </c>
      <c r="AA566">
        <v>2.0401824</v>
      </c>
    </row>
    <row r="567" spans="2:27" x14ac:dyDescent="0.25">
      <c r="B567">
        <v>5653061224.4898005</v>
      </c>
      <c r="C567">
        <v>13.511979</v>
      </c>
      <c r="D567">
        <v>1.7717502000000001</v>
      </c>
      <c r="Y567">
        <v>5653061224.4898005</v>
      </c>
      <c r="Z567">
        <v>13.511979</v>
      </c>
      <c r="AA567">
        <v>1.7717502000000001</v>
      </c>
    </row>
    <row r="568" spans="2:27" x14ac:dyDescent="0.25">
      <c r="B568">
        <v>5775510204.0816002</v>
      </c>
      <c r="C568">
        <v>13.474660999999999</v>
      </c>
      <c r="D568">
        <v>2.0046165</v>
      </c>
      <c r="Y568">
        <v>5775510204.0816002</v>
      </c>
      <c r="Z568">
        <v>13.474660999999999</v>
      </c>
      <c r="AA568">
        <v>2.0046165</v>
      </c>
    </row>
    <row r="569" spans="2:27" x14ac:dyDescent="0.25">
      <c r="B569">
        <v>5897959183.6735001</v>
      </c>
      <c r="C569">
        <v>13.785800999999999</v>
      </c>
      <c r="D569">
        <v>2.1588199000000001</v>
      </c>
      <c r="Y569">
        <v>5897959183.6735001</v>
      </c>
      <c r="Z569">
        <v>13.785800999999999</v>
      </c>
      <c r="AA569">
        <v>2.1588199000000001</v>
      </c>
    </row>
    <row r="570" spans="2:27" x14ac:dyDescent="0.25">
      <c r="B570">
        <v>6020408163.2652998</v>
      </c>
      <c r="C570">
        <v>13.892481999999999</v>
      </c>
      <c r="D570">
        <v>2.2580347000000001</v>
      </c>
      <c r="Y570">
        <v>6020408163.2652998</v>
      </c>
      <c r="Z570">
        <v>13.892481999999999</v>
      </c>
      <c r="AA570">
        <v>2.2580347000000001</v>
      </c>
    </row>
    <row r="571" spans="2:27" x14ac:dyDescent="0.25">
      <c r="B571">
        <v>6142857142.8570995</v>
      </c>
      <c r="C571">
        <v>13.632771</v>
      </c>
      <c r="D571">
        <v>1.6783417</v>
      </c>
      <c r="Y571">
        <v>6142857142.8570995</v>
      </c>
      <c r="Z571">
        <v>13.632771</v>
      </c>
      <c r="AA571">
        <v>1.6783417</v>
      </c>
    </row>
    <row r="572" spans="2:27" x14ac:dyDescent="0.25">
      <c r="B572">
        <v>6265306122.4490004</v>
      </c>
      <c r="C572">
        <v>12.92952</v>
      </c>
      <c r="D572">
        <v>0.74379468000000004</v>
      </c>
      <c r="Y572">
        <v>6265306122.4490004</v>
      </c>
      <c r="Z572">
        <v>12.92952</v>
      </c>
      <c r="AA572">
        <v>0.74379468000000004</v>
      </c>
    </row>
    <row r="573" spans="2:27" x14ac:dyDescent="0.25">
      <c r="B573">
        <v>6387755102.0408001</v>
      </c>
      <c r="C573">
        <v>12.400092000000001</v>
      </c>
      <c r="D573">
        <v>-3.4870166000000001E-2</v>
      </c>
      <c r="Y573">
        <v>6387755102.0408001</v>
      </c>
      <c r="Z573">
        <v>12.400092000000001</v>
      </c>
      <c r="AA573">
        <v>-3.4870166000000001E-2</v>
      </c>
    </row>
    <row r="574" spans="2:27" x14ac:dyDescent="0.25">
      <c r="B574">
        <v>6510204081.6327</v>
      </c>
      <c r="C574">
        <v>11.796922</v>
      </c>
      <c r="D574">
        <v>-0.75051469000000004</v>
      </c>
      <c r="Y574">
        <v>6510204081.6327</v>
      </c>
      <c r="Z574">
        <v>11.796922</v>
      </c>
      <c r="AA574">
        <v>-0.75051469000000004</v>
      </c>
    </row>
    <row r="575" spans="2:27" x14ac:dyDescent="0.25">
      <c r="B575">
        <v>6632653061.2244997</v>
      </c>
      <c r="C575">
        <v>10.813708999999999</v>
      </c>
      <c r="D575">
        <v>-2.3118401</v>
      </c>
      <c r="Y575">
        <v>6632653061.2244997</v>
      </c>
      <c r="Z575">
        <v>10.813708999999999</v>
      </c>
      <c r="AA575">
        <v>-2.3118401</v>
      </c>
    </row>
    <row r="576" spans="2:27" x14ac:dyDescent="0.25">
      <c r="B576">
        <v>6755102040.8163004</v>
      </c>
      <c r="C576">
        <v>10.819744999999999</v>
      </c>
      <c r="D576">
        <v>-2.2379658</v>
      </c>
      <c r="Y576">
        <v>6755102040.8163004</v>
      </c>
      <c r="Z576">
        <v>10.819744999999999</v>
      </c>
      <c r="AA576">
        <v>-2.2379658</v>
      </c>
    </row>
    <row r="577" spans="2:27" x14ac:dyDescent="0.25">
      <c r="B577">
        <v>6877551020.4082003</v>
      </c>
      <c r="C577">
        <v>10.408581999999999</v>
      </c>
      <c r="D577">
        <v>-3.3394917999999998</v>
      </c>
      <c r="Y577">
        <v>6877551020.4082003</v>
      </c>
      <c r="Z577">
        <v>10.408581999999999</v>
      </c>
      <c r="AA577">
        <v>-3.3394917999999998</v>
      </c>
    </row>
    <row r="578" spans="2:27" x14ac:dyDescent="0.25">
      <c r="B578">
        <v>7000000000</v>
      </c>
      <c r="C578">
        <v>10.616607</v>
      </c>
      <c r="D578">
        <v>-3.2496714999999998</v>
      </c>
      <c r="Y578">
        <v>7000000000</v>
      </c>
      <c r="Z578">
        <v>10.616607</v>
      </c>
      <c r="AA578">
        <v>-3.2496714999999998</v>
      </c>
    </row>
    <row r="579" spans="2:27" x14ac:dyDescent="0.25">
      <c r="B579">
        <v>7122448979.5917997</v>
      </c>
      <c r="C579">
        <v>9.8449802000000002</v>
      </c>
      <c r="D579">
        <v>-4.9456787000000002</v>
      </c>
      <c r="Y579">
        <v>7122448979.5917997</v>
      </c>
      <c r="Z579">
        <v>9.8449802000000002</v>
      </c>
      <c r="AA579">
        <v>-4.9456787000000002</v>
      </c>
    </row>
    <row r="580" spans="2:27" x14ac:dyDescent="0.25">
      <c r="B580">
        <v>7244897959.1836996</v>
      </c>
      <c r="C580">
        <v>9.5115519000000006</v>
      </c>
      <c r="D580">
        <v>-5.5842704999999997</v>
      </c>
      <c r="Y580">
        <v>7244897959.1836996</v>
      </c>
      <c r="Z580">
        <v>9.5115519000000006</v>
      </c>
      <c r="AA580">
        <v>-5.5842704999999997</v>
      </c>
    </row>
    <row r="581" spans="2:27" x14ac:dyDescent="0.25">
      <c r="B581">
        <v>7367346938.7755003</v>
      </c>
      <c r="C581">
        <v>8.3113670000000006</v>
      </c>
      <c r="D581">
        <v>-7.7264748000000001</v>
      </c>
      <c r="Y581">
        <v>7367346938.7755003</v>
      </c>
      <c r="Z581">
        <v>8.3113670000000006</v>
      </c>
      <c r="AA581">
        <v>-7.7264748000000001</v>
      </c>
    </row>
    <row r="582" spans="2:27" x14ac:dyDescent="0.25">
      <c r="B582">
        <v>7489795918.3673</v>
      </c>
      <c r="C582">
        <v>7.1493745000000004</v>
      </c>
      <c r="D582">
        <v>-9.7511930000000007</v>
      </c>
      <c r="Y582">
        <v>7489795918.3673</v>
      </c>
      <c r="Z582">
        <v>7.1493745000000004</v>
      </c>
      <c r="AA582">
        <v>-9.7511930000000007</v>
      </c>
    </row>
    <row r="583" spans="2:27" x14ac:dyDescent="0.25">
      <c r="B583">
        <v>7612244897.9591999</v>
      </c>
      <c r="C583">
        <v>6.2612275999999998</v>
      </c>
      <c r="D583">
        <v>-11.125204</v>
      </c>
      <c r="Y583">
        <v>7612244897.9591999</v>
      </c>
      <c r="Z583">
        <v>6.2612275999999998</v>
      </c>
      <c r="AA583">
        <v>-11.125204</v>
      </c>
    </row>
    <row r="584" spans="2:27" x14ac:dyDescent="0.25">
      <c r="B584">
        <v>7734693877.5509996</v>
      </c>
      <c r="C584">
        <v>5.4023585000000001</v>
      </c>
      <c r="D584">
        <v>-12.997078</v>
      </c>
      <c r="Y584">
        <v>7734693877.5509996</v>
      </c>
      <c r="Z584">
        <v>5.4023585000000001</v>
      </c>
      <c r="AA584">
        <v>-12.997078</v>
      </c>
    </row>
    <row r="585" spans="2:27" x14ac:dyDescent="0.25">
      <c r="B585">
        <v>7857142857.1429005</v>
      </c>
      <c r="C585">
        <v>4.9417676999999998</v>
      </c>
      <c r="D585">
        <v>-13.96194</v>
      </c>
      <c r="Y585">
        <v>7857142857.1429005</v>
      </c>
      <c r="Z585">
        <v>4.9417676999999998</v>
      </c>
      <c r="AA585">
        <v>-13.96194</v>
      </c>
    </row>
    <row r="586" spans="2:27" x14ac:dyDescent="0.25">
      <c r="B586">
        <v>7979591836.7347002</v>
      </c>
      <c r="C586">
        <v>3.9999294000000001</v>
      </c>
      <c r="D586">
        <v>-16.478352000000001</v>
      </c>
      <c r="Y586">
        <v>7979591836.7347002</v>
      </c>
      <c r="Z586">
        <v>3.9999294000000001</v>
      </c>
      <c r="AA586">
        <v>-16.478352000000001</v>
      </c>
    </row>
    <row r="587" spans="2:27" x14ac:dyDescent="0.25">
      <c r="B587">
        <v>8102040816.3264999</v>
      </c>
      <c r="C587">
        <v>4.2718768000000003</v>
      </c>
      <c r="D587">
        <v>-16.167998999999998</v>
      </c>
      <c r="Y587">
        <v>8102040816.3264999</v>
      </c>
      <c r="Z587">
        <v>4.2718768000000003</v>
      </c>
      <c r="AA587">
        <v>-16.167998999999998</v>
      </c>
    </row>
    <row r="588" spans="2:27" x14ac:dyDescent="0.25">
      <c r="B588">
        <v>8224489795.9183998</v>
      </c>
      <c r="C588">
        <v>3.7547929</v>
      </c>
      <c r="D588">
        <v>-18.174213000000002</v>
      </c>
      <c r="Y588">
        <v>8224489795.9183998</v>
      </c>
      <c r="Z588">
        <v>3.7547929</v>
      </c>
      <c r="AA588">
        <v>-18.174213000000002</v>
      </c>
    </row>
    <row r="589" spans="2:27" x14ac:dyDescent="0.25">
      <c r="B589">
        <v>8346938775.5101995</v>
      </c>
      <c r="C589">
        <v>3.6683420999999998</v>
      </c>
      <c r="D589">
        <v>-19.264188999999998</v>
      </c>
      <c r="Y589">
        <v>8346938775.5101995</v>
      </c>
      <c r="Z589">
        <v>3.6683420999999998</v>
      </c>
      <c r="AA589">
        <v>-19.264188999999998</v>
      </c>
    </row>
    <row r="590" spans="2:27" x14ac:dyDescent="0.25">
      <c r="B590">
        <v>8469387755.1020002</v>
      </c>
      <c r="C590">
        <v>3.5360003</v>
      </c>
      <c r="D590">
        <v>-20.169445</v>
      </c>
      <c r="Y590">
        <v>8469387755.1020002</v>
      </c>
      <c r="Z590">
        <v>3.5360003</v>
      </c>
      <c r="AA590">
        <v>-20.169445</v>
      </c>
    </row>
    <row r="591" spans="2:27" x14ac:dyDescent="0.25">
      <c r="B591">
        <v>8591836734.6938992</v>
      </c>
      <c r="C591">
        <v>3.2070606000000002</v>
      </c>
      <c r="D591">
        <v>-21.867359</v>
      </c>
      <c r="Y591">
        <v>8591836734.6938992</v>
      </c>
      <c r="Z591">
        <v>3.2070606000000002</v>
      </c>
      <c r="AA591">
        <v>-21.867359</v>
      </c>
    </row>
    <row r="592" spans="2:27" x14ac:dyDescent="0.25">
      <c r="B592">
        <v>8714285714.2856998</v>
      </c>
      <c r="C592">
        <v>3.0189354000000002</v>
      </c>
      <c r="D592">
        <v>-23.003962000000001</v>
      </c>
      <c r="Y592">
        <v>8714285714.2856998</v>
      </c>
      <c r="Z592">
        <v>3.0189354000000002</v>
      </c>
      <c r="AA592">
        <v>-23.003962000000001</v>
      </c>
    </row>
    <row r="593" spans="2:27" x14ac:dyDescent="0.25">
      <c r="B593">
        <v>8836734693.8775997</v>
      </c>
      <c r="C593">
        <v>2.5134737</v>
      </c>
      <c r="D593">
        <v>-24.953914999999999</v>
      </c>
      <c r="Y593">
        <v>8836734693.8775997</v>
      </c>
      <c r="Z593">
        <v>2.5134737</v>
      </c>
      <c r="AA593">
        <v>-24.953914999999999</v>
      </c>
    </row>
    <row r="594" spans="2:27" x14ac:dyDescent="0.25">
      <c r="B594">
        <v>8959183673.4694004</v>
      </c>
      <c r="C594">
        <v>2.4216084000000002</v>
      </c>
      <c r="D594">
        <v>-25.579167999999999</v>
      </c>
      <c r="Y594">
        <v>8959183673.4694004</v>
      </c>
      <c r="Z594">
        <v>2.4216084000000002</v>
      </c>
      <c r="AA594">
        <v>-25.579167999999999</v>
      </c>
    </row>
    <row r="595" spans="2:27" x14ac:dyDescent="0.25">
      <c r="B595">
        <v>9081632653.0611992</v>
      </c>
      <c r="C595">
        <v>2.3518366999999998</v>
      </c>
      <c r="D595">
        <v>-25.713263999999999</v>
      </c>
      <c r="Y595">
        <v>9081632653.0611992</v>
      </c>
      <c r="Z595">
        <v>2.3518366999999998</v>
      </c>
      <c r="AA595">
        <v>-25.713263999999999</v>
      </c>
    </row>
    <row r="596" spans="2:27" x14ac:dyDescent="0.25">
      <c r="B596">
        <v>9204081632.6530991</v>
      </c>
      <c r="C596">
        <v>1.7299145</v>
      </c>
      <c r="D596">
        <v>-27.795551</v>
      </c>
      <c r="Y596">
        <v>9204081632.6530991</v>
      </c>
      <c r="Z596">
        <v>1.7299145</v>
      </c>
      <c r="AA596">
        <v>-27.795551</v>
      </c>
    </row>
    <row r="597" spans="2:27" x14ac:dyDescent="0.25">
      <c r="B597">
        <v>9326530612.2448997</v>
      </c>
      <c r="C597">
        <v>2.0168715000000002</v>
      </c>
      <c r="D597">
        <v>-26.127276999999999</v>
      </c>
      <c r="Y597">
        <v>9326530612.2448997</v>
      </c>
      <c r="Z597">
        <v>2.0168715000000002</v>
      </c>
      <c r="AA597">
        <v>-26.127276999999999</v>
      </c>
    </row>
    <row r="598" spans="2:27" x14ac:dyDescent="0.25">
      <c r="B598">
        <v>9448979591.8367004</v>
      </c>
      <c r="C598">
        <v>1.4849098999999999</v>
      </c>
      <c r="D598">
        <v>-28.019825000000001</v>
      </c>
      <c r="Y598">
        <v>9448979591.8367004</v>
      </c>
      <c r="Z598">
        <v>1.4849098999999999</v>
      </c>
      <c r="AA598">
        <v>-28.019825000000001</v>
      </c>
    </row>
    <row r="599" spans="2:27" x14ac:dyDescent="0.25">
      <c r="B599">
        <v>9571428571.4286003</v>
      </c>
      <c r="C599">
        <v>1.9693400000000001</v>
      </c>
      <c r="D599">
        <v>-26.146712999999998</v>
      </c>
      <c r="Y599">
        <v>9571428571.4286003</v>
      </c>
      <c r="Z599">
        <v>1.9693400000000001</v>
      </c>
      <c r="AA599">
        <v>-26.146712999999998</v>
      </c>
    </row>
    <row r="600" spans="2:27" x14ac:dyDescent="0.25">
      <c r="B600">
        <v>9693877551.0203991</v>
      </c>
      <c r="C600">
        <v>1.4408437999999999</v>
      </c>
      <c r="D600">
        <v>-28.345198</v>
      </c>
      <c r="Y600">
        <v>9693877551.0203991</v>
      </c>
      <c r="Z600">
        <v>1.4408437999999999</v>
      </c>
      <c r="AA600">
        <v>-28.345198</v>
      </c>
    </row>
    <row r="601" spans="2:27" x14ac:dyDescent="0.25">
      <c r="B601">
        <v>9816326530.6121998</v>
      </c>
      <c r="C601">
        <v>2.0022921999999999</v>
      </c>
      <c r="D601">
        <v>-26.146820000000002</v>
      </c>
      <c r="Y601">
        <v>9816326530.6121998</v>
      </c>
      <c r="Z601">
        <v>2.0022921999999999</v>
      </c>
      <c r="AA601">
        <v>-26.146820000000002</v>
      </c>
    </row>
    <row r="602" spans="2:27" x14ac:dyDescent="0.25">
      <c r="B602">
        <v>9938775510.2040997</v>
      </c>
      <c r="C602">
        <v>1.8227043999999999</v>
      </c>
      <c r="D602">
        <v>-27.243689</v>
      </c>
      <c r="Y602">
        <v>9938775510.2040997</v>
      </c>
      <c r="Z602">
        <v>1.8227043999999999</v>
      </c>
      <c r="AA602">
        <v>-27.243689</v>
      </c>
    </row>
    <row r="603" spans="2:27" x14ac:dyDescent="0.25">
      <c r="B603">
        <v>10061224489.796</v>
      </c>
      <c r="C603">
        <v>2.230305</v>
      </c>
      <c r="D603">
        <v>-25.826982000000001</v>
      </c>
      <c r="Y603">
        <v>10061224489.796</v>
      </c>
      <c r="Z603">
        <v>2.230305</v>
      </c>
      <c r="AA603">
        <v>-25.826982000000001</v>
      </c>
    </row>
    <row r="604" spans="2:27" x14ac:dyDescent="0.25">
      <c r="B604">
        <v>10183673469.388</v>
      </c>
      <c r="C604">
        <v>2.4286968999999998</v>
      </c>
      <c r="D604">
        <v>-25.146265</v>
      </c>
      <c r="Y604">
        <v>10183673469.388</v>
      </c>
      <c r="Z604">
        <v>2.4286968999999998</v>
      </c>
      <c r="AA604">
        <v>-25.146265</v>
      </c>
    </row>
    <row r="605" spans="2:27" x14ac:dyDescent="0.25">
      <c r="B605">
        <v>10306122448.98</v>
      </c>
      <c r="C605">
        <v>2.4610107000000001</v>
      </c>
      <c r="D605">
        <v>-24.95636</v>
      </c>
      <c r="Y605">
        <v>10306122448.98</v>
      </c>
      <c r="Z605">
        <v>2.4610107000000001</v>
      </c>
      <c r="AA605">
        <v>-24.95636</v>
      </c>
    </row>
    <row r="606" spans="2:27" x14ac:dyDescent="0.25">
      <c r="B606">
        <v>10428571428.570999</v>
      </c>
      <c r="C606">
        <v>2.7513614</v>
      </c>
      <c r="D606">
        <v>-24.407212999999999</v>
      </c>
      <c r="Y606">
        <v>10428571428.570999</v>
      </c>
      <c r="Z606">
        <v>2.7513614</v>
      </c>
      <c r="AA606">
        <v>-24.407212999999999</v>
      </c>
    </row>
    <row r="607" spans="2:27" x14ac:dyDescent="0.25">
      <c r="B607">
        <v>10551020408.163</v>
      </c>
      <c r="C607">
        <v>2.3907294000000001</v>
      </c>
      <c r="D607">
        <v>-26.166039999999999</v>
      </c>
      <c r="Y607">
        <v>10551020408.163</v>
      </c>
      <c r="Z607">
        <v>2.3907294000000001</v>
      </c>
      <c r="AA607">
        <v>-26.166039999999999</v>
      </c>
    </row>
    <row r="608" spans="2:27" x14ac:dyDescent="0.25">
      <c r="B608">
        <v>10673469387.754999</v>
      </c>
      <c r="C608">
        <v>2.9514290999999999</v>
      </c>
      <c r="D608">
        <v>-24.281088</v>
      </c>
      <c r="Y608">
        <v>10673469387.754999</v>
      </c>
      <c r="Z608">
        <v>2.9514290999999999</v>
      </c>
      <c r="AA608">
        <v>-24.281088</v>
      </c>
    </row>
    <row r="609" spans="2:27" x14ac:dyDescent="0.25">
      <c r="B609">
        <v>10795918367.347</v>
      </c>
      <c r="C609">
        <v>2.3463465999999999</v>
      </c>
      <c r="D609">
        <v>-26.524618</v>
      </c>
      <c r="Y609">
        <v>10795918367.347</v>
      </c>
      <c r="Z609">
        <v>2.3463465999999999</v>
      </c>
      <c r="AA609">
        <v>-26.524618</v>
      </c>
    </row>
    <row r="610" spans="2:27" x14ac:dyDescent="0.25">
      <c r="B610">
        <v>10918367346.938999</v>
      </c>
      <c r="C610">
        <v>2.2824458999999999</v>
      </c>
      <c r="D610">
        <v>-26.432144000000001</v>
      </c>
      <c r="Y610">
        <v>10918367346.938999</v>
      </c>
      <c r="Z610">
        <v>2.2824458999999999</v>
      </c>
      <c r="AA610">
        <v>-26.432144000000001</v>
      </c>
    </row>
    <row r="611" spans="2:27" x14ac:dyDescent="0.25">
      <c r="B611">
        <v>11040816326.531</v>
      </c>
      <c r="C611">
        <v>1.7372261</v>
      </c>
      <c r="D611">
        <v>-27.780564999999999</v>
      </c>
      <c r="Y611">
        <v>11040816326.531</v>
      </c>
      <c r="Z611">
        <v>1.7372261</v>
      </c>
      <c r="AA611">
        <v>-27.780564999999999</v>
      </c>
    </row>
    <row r="612" spans="2:27" x14ac:dyDescent="0.25">
      <c r="B612">
        <v>11163265306.122</v>
      </c>
      <c r="C612">
        <v>1.5189577000000001</v>
      </c>
      <c r="D612">
        <v>-28.372395000000001</v>
      </c>
      <c r="Y612">
        <v>11163265306.122</v>
      </c>
      <c r="Z612">
        <v>1.5189577000000001</v>
      </c>
      <c r="AA612">
        <v>-28.372395000000001</v>
      </c>
    </row>
    <row r="613" spans="2:27" x14ac:dyDescent="0.25">
      <c r="B613">
        <v>11285714285.714001</v>
      </c>
      <c r="C613">
        <v>1.2602295999999999</v>
      </c>
      <c r="D613">
        <v>-29.298628000000001</v>
      </c>
      <c r="Y613">
        <v>11285714285.714001</v>
      </c>
      <c r="Z613">
        <v>1.2602295999999999</v>
      </c>
      <c r="AA613">
        <v>-29.298628000000001</v>
      </c>
    </row>
    <row r="614" spans="2:27" x14ac:dyDescent="0.25">
      <c r="B614">
        <v>11408163265.306</v>
      </c>
      <c r="C614">
        <v>0.85772908000000003</v>
      </c>
      <c r="D614">
        <v>-31.700303999999999</v>
      </c>
      <c r="Y614">
        <v>11408163265.306</v>
      </c>
      <c r="Z614">
        <v>0.85772908000000003</v>
      </c>
      <c r="AA614">
        <v>-31.700303999999999</v>
      </c>
    </row>
    <row r="615" spans="2:27" x14ac:dyDescent="0.25">
      <c r="B615">
        <v>11530612244.898001</v>
      </c>
      <c r="C615">
        <v>0.77715754999999997</v>
      </c>
      <c r="D615">
        <v>-32.957619000000001</v>
      </c>
      <c r="Y615">
        <v>11530612244.898001</v>
      </c>
      <c r="Z615">
        <v>0.77715754999999997</v>
      </c>
      <c r="AA615">
        <v>-32.957619000000001</v>
      </c>
    </row>
    <row r="616" spans="2:27" x14ac:dyDescent="0.25">
      <c r="B616">
        <v>11653061224.49</v>
      </c>
      <c r="C616">
        <v>0.67931067999999994</v>
      </c>
      <c r="D616">
        <v>-34.269416999999997</v>
      </c>
      <c r="Y616">
        <v>11653061224.49</v>
      </c>
      <c r="Z616">
        <v>0.67931067999999994</v>
      </c>
      <c r="AA616">
        <v>-34.269416999999997</v>
      </c>
    </row>
    <row r="617" spans="2:27" x14ac:dyDescent="0.25">
      <c r="B617">
        <v>11775510204.082001</v>
      </c>
      <c r="C617">
        <v>1.1457900000000001</v>
      </c>
      <c r="D617">
        <v>-36.145415999999997</v>
      </c>
      <c r="Y617">
        <v>11775510204.082001</v>
      </c>
      <c r="Z617">
        <v>1.1457900000000001</v>
      </c>
      <c r="AA617">
        <v>-36.145415999999997</v>
      </c>
    </row>
    <row r="618" spans="2:27" x14ac:dyDescent="0.25">
      <c r="B618">
        <v>11897959183.673</v>
      </c>
      <c r="C618">
        <v>1.295091</v>
      </c>
      <c r="D618">
        <v>-35.225754000000002</v>
      </c>
      <c r="Y618">
        <v>11897959183.673</v>
      </c>
      <c r="Z618">
        <v>1.295091</v>
      </c>
      <c r="AA618">
        <v>-35.225754000000002</v>
      </c>
    </row>
    <row r="619" spans="2:27" x14ac:dyDescent="0.25">
      <c r="B619">
        <v>12020408163.264999</v>
      </c>
      <c r="C619">
        <v>2.7065454</v>
      </c>
      <c r="D619">
        <v>-36.531920999999997</v>
      </c>
      <c r="Y619">
        <v>12020408163.264999</v>
      </c>
      <c r="Z619">
        <v>2.7065454</v>
      </c>
      <c r="AA619">
        <v>-36.531920999999997</v>
      </c>
    </row>
    <row r="620" spans="2:27" x14ac:dyDescent="0.25">
      <c r="B620">
        <v>12142857142.857</v>
      </c>
      <c r="C620">
        <v>2.6165232999999999</v>
      </c>
      <c r="D620">
        <v>-36.493538000000001</v>
      </c>
      <c r="Y620">
        <v>12142857142.857</v>
      </c>
      <c r="Z620">
        <v>2.6165232999999999</v>
      </c>
      <c r="AA620">
        <v>-36.493538000000001</v>
      </c>
    </row>
    <row r="621" spans="2:27" x14ac:dyDescent="0.25">
      <c r="B621">
        <v>12265306122.448999</v>
      </c>
      <c r="C621">
        <v>4.1484962000000003</v>
      </c>
      <c r="D621">
        <v>-38.209499000000001</v>
      </c>
      <c r="Y621">
        <v>12265306122.448999</v>
      </c>
      <c r="Z621">
        <v>4.1484962000000003</v>
      </c>
      <c r="AA621">
        <v>-38.209499000000001</v>
      </c>
    </row>
    <row r="622" spans="2:27" x14ac:dyDescent="0.25">
      <c r="B622">
        <v>12387755102.041</v>
      </c>
      <c r="C622">
        <v>4.3527389000000003</v>
      </c>
      <c r="D622">
        <v>-38.148426000000001</v>
      </c>
      <c r="Y622">
        <v>12387755102.041</v>
      </c>
      <c r="Z622">
        <v>4.3527389000000003</v>
      </c>
      <c r="AA622">
        <v>-38.148426000000001</v>
      </c>
    </row>
    <row r="623" spans="2:27" x14ac:dyDescent="0.25">
      <c r="B623">
        <v>12510204081.632999</v>
      </c>
      <c r="C623">
        <v>6.8582577999999996</v>
      </c>
      <c r="D623">
        <v>-36.959949000000002</v>
      </c>
      <c r="Y623">
        <v>12510204081.632999</v>
      </c>
      <c r="Z623">
        <v>6.8582577999999996</v>
      </c>
      <c r="AA623">
        <v>-36.959949000000002</v>
      </c>
    </row>
    <row r="624" spans="2:27" x14ac:dyDescent="0.25">
      <c r="B624">
        <v>12632653061.224001</v>
      </c>
      <c r="C624">
        <v>9.2586411999999996</v>
      </c>
      <c r="D624">
        <v>-35.288623999999999</v>
      </c>
      <c r="Y624">
        <v>12632653061.224001</v>
      </c>
      <c r="Z624">
        <v>9.2586411999999996</v>
      </c>
      <c r="AA624">
        <v>-35.288623999999999</v>
      </c>
    </row>
    <row r="625" spans="2:27" x14ac:dyDescent="0.25">
      <c r="B625">
        <v>12755102040.816</v>
      </c>
      <c r="C625">
        <v>11.290291</v>
      </c>
      <c r="D625">
        <v>-33.897376999999999</v>
      </c>
      <c r="Y625">
        <v>12755102040.816</v>
      </c>
      <c r="Z625">
        <v>11.290291</v>
      </c>
      <c r="AA625">
        <v>-33.897376999999999</v>
      </c>
    </row>
    <row r="626" spans="2:27" x14ac:dyDescent="0.25">
      <c r="B626">
        <v>12877551020.408001</v>
      </c>
      <c r="C626">
        <v>13.226991999999999</v>
      </c>
      <c r="D626">
        <v>-32.557968000000002</v>
      </c>
      <c r="Y626">
        <v>12877551020.408001</v>
      </c>
      <c r="Z626">
        <v>13.226991999999999</v>
      </c>
      <c r="AA626">
        <v>-32.557968000000002</v>
      </c>
    </row>
    <row r="627" spans="2:27" x14ac:dyDescent="0.25">
      <c r="B627">
        <v>13000000000</v>
      </c>
      <c r="C627">
        <v>14.008239</v>
      </c>
      <c r="D627">
        <v>-32.075896999999998</v>
      </c>
      <c r="Y627">
        <v>13000000000</v>
      </c>
      <c r="Z627">
        <v>14.008239</v>
      </c>
      <c r="AA627">
        <v>-32.075896999999998</v>
      </c>
    </row>
    <row r="628" spans="2:27" x14ac:dyDescent="0.25">
      <c r="B628" t="s">
        <v>25</v>
      </c>
      <c r="Y628" t="s">
        <v>25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1243"/>
  <sheetViews>
    <sheetView topLeftCell="L1" zoomScaleNormal="100" workbookViewId="0">
      <selection activeCell="X5" sqref="X5"/>
    </sheetView>
  </sheetViews>
  <sheetFormatPr defaultRowHeight="15" x14ac:dyDescent="0.25"/>
  <cols>
    <col min="1" max="1" width="16.85546875" style="40" customWidth="1"/>
    <col min="4" max="4" width="3" style="19" customWidth="1"/>
    <col min="5" max="5" width="10.7109375" style="5" customWidth="1"/>
    <col min="6" max="7" width="10.7109375" style="6" customWidth="1"/>
    <col min="8" max="8" width="10.7109375" style="5" customWidth="1"/>
    <col min="9" max="9" width="10.7109375" style="6" customWidth="1"/>
    <col min="10" max="10" width="10.7109375" style="5" customWidth="1"/>
    <col min="11" max="11" width="10.7109375" style="6" customWidth="1"/>
    <col min="12" max="12" width="2.140625" style="19" customWidth="1"/>
    <col min="13" max="17" width="10.7109375" style="6" customWidth="1"/>
    <col min="18" max="18" width="9.42578125" style="6" customWidth="1"/>
    <col min="19" max="19" width="18" style="40" customWidth="1"/>
    <col min="22" max="22" width="2" style="19" customWidth="1"/>
    <col min="23" max="23" width="10.7109375" style="5" customWidth="1"/>
    <col min="24" max="25" width="10.7109375" style="6" customWidth="1"/>
    <col min="26" max="26" width="10.7109375" style="5" customWidth="1"/>
    <col min="27" max="27" width="10.7109375" style="6" customWidth="1"/>
    <col min="28" max="28" width="10.7109375" style="5" customWidth="1"/>
    <col min="29" max="29" width="10.7109375" style="6" customWidth="1"/>
    <col min="30" max="30" width="2.42578125" style="19" customWidth="1"/>
    <col min="31" max="36" width="10.7109375" style="6" customWidth="1"/>
    <col min="37" max="37" width="2" style="19" customWidth="1"/>
    <col min="38" max="16384" width="9.140625" style="3"/>
  </cols>
  <sheetData>
    <row r="1" spans="1:37" x14ac:dyDescent="0.25">
      <c r="B1" t="s">
        <v>101</v>
      </c>
      <c r="E1" s="5" t="s">
        <v>239</v>
      </c>
      <c r="F1" s="104" t="s">
        <v>245</v>
      </c>
      <c r="G1" s="104"/>
      <c r="H1" s="104"/>
      <c r="I1" s="104"/>
      <c r="J1" s="104"/>
      <c r="K1" s="104"/>
      <c r="L1" s="42"/>
      <c r="M1" s="104" t="s">
        <v>246</v>
      </c>
      <c r="N1" s="104"/>
      <c r="O1" s="104"/>
      <c r="P1" s="104"/>
      <c r="Q1" s="104"/>
      <c r="R1" s="104"/>
      <c r="T1" t="s">
        <v>101</v>
      </c>
      <c r="W1" s="5" t="s">
        <v>239</v>
      </c>
      <c r="X1" s="104" t="s">
        <v>248</v>
      </c>
      <c r="Y1" s="104"/>
      <c r="Z1" s="104"/>
      <c r="AA1" s="104"/>
      <c r="AB1" s="104"/>
      <c r="AC1" s="104"/>
      <c r="AD1" s="42"/>
      <c r="AE1" s="104" t="s">
        <v>247</v>
      </c>
      <c r="AF1" s="104"/>
      <c r="AG1" s="104"/>
      <c r="AH1" s="104"/>
      <c r="AI1" s="104"/>
      <c r="AJ1" s="104"/>
    </row>
    <row r="2" spans="1:37" x14ac:dyDescent="0.25">
      <c r="A2" s="39" t="s">
        <v>115</v>
      </c>
      <c r="B2" t="s">
        <v>102</v>
      </c>
      <c r="C2" t="s">
        <v>103</v>
      </c>
      <c r="F2" s="75" t="s">
        <v>241</v>
      </c>
      <c r="G2" s="75" t="s">
        <v>242</v>
      </c>
      <c r="H2" s="75" t="s">
        <v>219</v>
      </c>
      <c r="I2" s="75" t="s">
        <v>220</v>
      </c>
      <c r="J2" s="75" t="s">
        <v>221</v>
      </c>
      <c r="K2" s="75" t="s">
        <v>224</v>
      </c>
      <c r="M2" s="75" t="s">
        <v>219</v>
      </c>
      <c r="N2" s="75" t="s">
        <v>304</v>
      </c>
      <c r="O2" s="75" t="s">
        <v>224</v>
      </c>
      <c r="P2" s="75" t="s">
        <v>303</v>
      </c>
      <c r="Q2" s="75" t="s">
        <v>302</v>
      </c>
      <c r="R2" s="75" t="s">
        <v>226</v>
      </c>
      <c r="S2" s="39" t="s">
        <v>116</v>
      </c>
      <c r="T2" t="s">
        <v>102</v>
      </c>
      <c r="U2" t="s">
        <v>103</v>
      </c>
      <c r="X2" s="75" t="s">
        <v>241</v>
      </c>
      <c r="Y2" s="75" t="s">
        <v>242</v>
      </c>
      <c r="Z2" s="75" t="s">
        <v>219</v>
      </c>
      <c r="AA2" s="75" t="s">
        <v>220</v>
      </c>
      <c r="AB2" s="75" t="s">
        <v>221</v>
      </c>
      <c r="AC2" s="75" t="s">
        <v>224</v>
      </c>
      <c r="AE2" s="75" t="s">
        <v>219</v>
      </c>
      <c r="AF2" s="75" t="s">
        <v>304</v>
      </c>
      <c r="AG2" s="75" t="s">
        <v>224</v>
      </c>
      <c r="AH2" s="75" t="s">
        <v>303</v>
      </c>
      <c r="AI2" s="75" t="s">
        <v>302</v>
      </c>
      <c r="AJ2" s="75" t="s">
        <v>226</v>
      </c>
    </row>
    <row r="3" spans="1:37" x14ac:dyDescent="0.25">
      <c r="B3" t="s">
        <v>214</v>
      </c>
      <c r="F3" s="44" t="str">
        <f>C9</f>
        <v>P1dB +24dBm LO Log Mag(dB)</v>
      </c>
      <c r="G3" s="44" t="str">
        <f>C66</f>
        <v>P1dB +22dBm LO Log Mag(dB)</v>
      </c>
      <c r="H3" s="44" t="str">
        <f>C123</f>
        <v>P1dB +20dBm LO Log Mag(dB)</v>
      </c>
      <c r="I3" s="44" t="str">
        <f>C180</f>
        <v>P1dB +18dBm Log Mag(dB)</v>
      </c>
      <c r="J3" s="44" t="str">
        <f>C237</f>
        <v>P1dB +16dBm Log Mag(dB)</v>
      </c>
      <c r="K3" s="44" t="str">
        <f>C294</f>
        <v>P1dB +14dBm LO Log Mag(dB)</v>
      </c>
      <c r="M3" s="44" t="str">
        <f>C408</f>
        <v>P1dB +20dBm LO Log Mag(dB)</v>
      </c>
      <c r="N3" s="44" t="str">
        <f>C465</f>
        <v>P1dB +17dBm Log Mag(dB)</v>
      </c>
      <c r="O3" s="44" t="str">
        <f>C522</f>
        <v>P1dB +14dBm Log Mag(dB)</v>
      </c>
      <c r="P3" s="44" t="str">
        <f>C579</f>
        <v>P1dB +11dBm LO Log Mag(dB)</v>
      </c>
      <c r="Q3" s="44" t="str">
        <f>C636</f>
        <v>P1dB +8dBm LO Log Mag(dB)</v>
      </c>
      <c r="R3" s="44">
        <f>C693</f>
        <v>0</v>
      </c>
      <c r="T3" t="s">
        <v>214</v>
      </c>
      <c r="X3" s="44" t="str">
        <f>U9</f>
        <v>P1dB +24dBm LO Log Mag(dB)</v>
      </c>
      <c r="Y3" s="44" t="str">
        <f>U66</f>
        <v>P1dB +22dBm LO Log Mag(dB)</v>
      </c>
      <c r="Z3" s="44" t="str">
        <f>U123</f>
        <v>P1dB +20dBm LO Log Mag(dB)</v>
      </c>
      <c r="AA3" s="44" t="str">
        <f>U180</f>
        <v>P1dB +18dBm Log Mag(dB)</v>
      </c>
      <c r="AB3" s="44" t="str">
        <f>U237</f>
        <v>P1dB +16dBm Log Mag(dB)</v>
      </c>
      <c r="AC3" s="44" t="str">
        <f>U294</f>
        <v>P1dB +14dBm LO Log Mag(dB)</v>
      </c>
      <c r="AE3" s="44" t="str">
        <f>U408</f>
        <v>P1dB +20dBm LO Log Mag(dB)</v>
      </c>
      <c r="AF3" s="44" t="str">
        <f>U465</f>
        <v>P1dB +17dBm Log Mag(dB)</v>
      </c>
      <c r="AG3" s="44" t="str">
        <f>U522</f>
        <v>P1dB +14dBm Log Mag(dB)</v>
      </c>
      <c r="AH3" s="44" t="str">
        <f>U579</f>
        <v>P1dB +11dBm LO Log Mag(dB)</v>
      </c>
      <c r="AI3" s="44" t="str">
        <f>U636</f>
        <v>P1dB +8dBm LO Log Mag(dB)</v>
      </c>
      <c r="AJ3" s="44">
        <f>U693</f>
        <v>0</v>
      </c>
    </row>
    <row r="4" spans="1:37" x14ac:dyDescent="0.25">
      <c r="B4" t="s">
        <v>231</v>
      </c>
      <c r="C4" t="s">
        <v>274</v>
      </c>
      <c r="H4" s="44"/>
      <c r="I4" s="44"/>
      <c r="J4" s="44"/>
      <c r="K4" s="44"/>
      <c r="M4" s="44"/>
      <c r="N4" s="44"/>
      <c r="O4" s="44"/>
      <c r="P4" s="44"/>
      <c r="Q4" s="44"/>
      <c r="R4" s="44"/>
      <c r="T4" t="s">
        <v>231</v>
      </c>
      <c r="U4" t="s">
        <v>274</v>
      </c>
      <c r="X4" s="82"/>
      <c r="Y4" s="82"/>
      <c r="Z4" s="44"/>
      <c r="AA4" s="44"/>
      <c r="AB4" s="44"/>
      <c r="AC4" s="44"/>
      <c r="AE4" s="44"/>
      <c r="AF4" s="44"/>
      <c r="AG4" s="44"/>
      <c r="AH4" s="44"/>
      <c r="AI4" s="44"/>
      <c r="AJ4" s="44"/>
    </row>
    <row r="5" spans="1:37" x14ac:dyDescent="0.25">
      <c r="A5" s="81" t="s">
        <v>253</v>
      </c>
      <c r="B5" t="s">
        <v>106</v>
      </c>
      <c r="D5" s="20"/>
      <c r="E5" s="6">
        <f>B10</f>
        <v>-10</v>
      </c>
      <c r="F5" s="6">
        <f>C10</f>
        <v>-7.4006381000000001</v>
      </c>
      <c r="G5" s="44">
        <f>C67</f>
        <v>-7.5454135000000004</v>
      </c>
      <c r="H5" s="44">
        <f>C124</f>
        <v>-7.7666044000000003</v>
      </c>
      <c r="I5" s="44">
        <f>C181</f>
        <v>-8.1297121000000008</v>
      </c>
      <c r="J5" s="44">
        <f>C238</f>
        <v>-8.6777648999999997</v>
      </c>
      <c r="K5" s="44">
        <f>C295</f>
        <v>-9.4418526000000007</v>
      </c>
      <c r="L5" s="20"/>
      <c r="M5" s="44">
        <f>C409</f>
        <v>-7.3622541000000004</v>
      </c>
      <c r="N5" s="44">
        <f>C466</f>
        <v>-7.5141735000000001</v>
      </c>
      <c r="O5" s="44">
        <f>C523</f>
        <v>-7.8831058000000001</v>
      </c>
      <c r="P5" s="44">
        <f>C580</f>
        <v>-8.8814954999999998</v>
      </c>
      <c r="Q5" s="44">
        <f>C637</f>
        <v>-12.164248000000001</v>
      </c>
      <c r="R5" s="44">
        <f>C694</f>
        <v>0</v>
      </c>
      <c r="S5" s="81" t="s">
        <v>253</v>
      </c>
      <c r="T5" t="s">
        <v>106</v>
      </c>
      <c r="V5" s="20"/>
      <c r="W5" s="6" t="str">
        <f>T9</f>
        <v>Power(dBm)</v>
      </c>
      <c r="X5" s="82">
        <f>U10</f>
        <v>-7.4238014000000003</v>
      </c>
      <c r="Y5" s="44">
        <f>U67</f>
        <v>-7.5777859999999997</v>
      </c>
      <c r="Z5" s="44">
        <f>U124</f>
        <v>-7.8174739000000004</v>
      </c>
      <c r="AA5" s="44">
        <f>U181</f>
        <v>-8.1837940000000007</v>
      </c>
      <c r="AB5" s="44">
        <f>U238</f>
        <v>-8.6945782000000005</v>
      </c>
      <c r="AC5" s="44">
        <f>U295</f>
        <v>-9.3791752000000006</v>
      </c>
      <c r="AD5" s="20"/>
      <c r="AE5" s="44">
        <f>U409</f>
        <v>-7.4455562000000004</v>
      </c>
      <c r="AF5" s="44">
        <f>U466</f>
        <v>-7.6066450999999997</v>
      </c>
      <c r="AG5" s="44">
        <f>U523</f>
        <v>-8.0903720999999997</v>
      </c>
      <c r="AH5" s="44">
        <f>U580</f>
        <v>-9.0243634999999998</v>
      </c>
      <c r="AI5" s="44">
        <f>U637</f>
        <v>-11.038850999999999</v>
      </c>
      <c r="AJ5" s="44">
        <f>U694</f>
        <v>0</v>
      </c>
      <c r="AK5" s="20"/>
    </row>
    <row r="6" spans="1:37" x14ac:dyDescent="0.25">
      <c r="D6" s="20"/>
      <c r="E6" s="85">
        <f t="shared" ref="E6:F6" si="0">B11</f>
        <v>-9.3000000000000007</v>
      </c>
      <c r="F6" s="85">
        <f t="shared" si="0"/>
        <v>-7.4022512000000003</v>
      </c>
      <c r="G6" s="44">
        <f t="shared" ref="G6:G55" si="1">C68</f>
        <v>-7.5397043000000004</v>
      </c>
      <c r="H6" s="44">
        <f t="shared" ref="H6:H55" si="2">C125</f>
        <v>-7.770092</v>
      </c>
      <c r="I6" s="44">
        <f t="shared" ref="I6:I55" si="3">C182</f>
        <v>-8.1259136000000005</v>
      </c>
      <c r="J6" s="44">
        <f t="shared" ref="J6:J55" si="4">C239</f>
        <v>-8.6748247000000003</v>
      </c>
      <c r="K6" s="44">
        <f t="shared" ref="K6:K55" si="5">C296</f>
        <v>-9.4411430000000003</v>
      </c>
      <c r="L6" s="20"/>
      <c r="M6" s="44">
        <f t="shared" ref="M6:M55" si="6">C410</f>
        <v>-7.3653506999999996</v>
      </c>
      <c r="N6" s="44">
        <f t="shared" ref="N6:N55" si="7">C467</f>
        <v>-7.5128406999999999</v>
      </c>
      <c r="O6" s="44">
        <f t="shared" ref="O6:O55" si="8">C524</f>
        <v>-7.8780460000000003</v>
      </c>
      <c r="P6" s="44">
        <f t="shared" ref="P6:P55" si="9">C581</f>
        <v>-8.8816241999999992</v>
      </c>
      <c r="Q6" s="44">
        <f t="shared" ref="Q6:Q55" si="10">C638</f>
        <v>-12.170540000000001</v>
      </c>
      <c r="R6" s="44">
        <f t="shared" ref="R6:R55" si="11">C695</f>
        <v>0</v>
      </c>
      <c r="V6" s="20"/>
      <c r="W6" s="6">
        <f t="shared" ref="W6:W55" si="12">T10</f>
        <v>-10</v>
      </c>
      <c r="X6" s="85">
        <f t="shared" ref="X6:X55" si="13">U11</f>
        <v>-7.4190040000000002</v>
      </c>
      <c r="Y6" s="44">
        <f t="shared" ref="Y6:Y55" si="14">U68</f>
        <v>-7.5793189999999999</v>
      </c>
      <c r="Z6" s="44">
        <f t="shared" ref="Z6:Z55" si="15">U125</f>
        <v>-7.8145714000000002</v>
      </c>
      <c r="AA6" s="44">
        <f t="shared" ref="AA6:AA55" si="16">U182</f>
        <v>-8.1719560999999992</v>
      </c>
      <c r="AB6" s="44">
        <f t="shared" ref="AB6:AB55" si="17">U239</f>
        <v>-8.6854753000000002</v>
      </c>
      <c r="AC6" s="44">
        <f t="shared" ref="AC6:AC55" si="18">U296</f>
        <v>-9.3760756999999995</v>
      </c>
      <c r="AD6" s="20"/>
      <c r="AE6" s="44">
        <f t="shared" ref="AE6:AE55" si="19">U410</f>
        <v>-7.4528999000000002</v>
      </c>
      <c r="AF6" s="44">
        <f t="shared" ref="AF6:AF55" si="20">U467</f>
        <v>-7.6022743999999998</v>
      </c>
      <c r="AG6" s="44">
        <f t="shared" ref="AG6:AG55" si="21">U524</f>
        <v>-8.0921698000000006</v>
      </c>
      <c r="AH6" s="44">
        <f t="shared" ref="AH6:AH55" si="22">U581</f>
        <v>-9.0277872000000006</v>
      </c>
      <c r="AI6" s="44">
        <f t="shared" ref="AI6:AI55" si="23">U638</f>
        <v>-11.039612</v>
      </c>
      <c r="AJ6" s="44">
        <f t="shared" ref="AJ6:AJ55" si="24">U695</f>
        <v>0</v>
      </c>
      <c r="AK6" s="20"/>
    </row>
    <row r="7" spans="1:37" x14ac:dyDescent="0.25">
      <c r="B7" t="s">
        <v>297</v>
      </c>
      <c r="D7" s="20"/>
      <c r="E7" s="85">
        <f t="shared" ref="E7:F7" si="25">B12</f>
        <v>-8.6</v>
      </c>
      <c r="F7" s="85">
        <f t="shared" si="25"/>
        <v>-7.3984880000000004</v>
      </c>
      <c r="G7" s="44">
        <f t="shared" si="1"/>
        <v>-7.5450277000000003</v>
      </c>
      <c r="H7" s="44">
        <f t="shared" si="2"/>
        <v>-7.7704190999999998</v>
      </c>
      <c r="I7" s="44">
        <f t="shared" si="3"/>
        <v>-8.1271172000000007</v>
      </c>
      <c r="J7" s="44">
        <f t="shared" si="4"/>
        <v>-8.6736573999999997</v>
      </c>
      <c r="K7" s="44">
        <f t="shared" si="5"/>
        <v>-9.4469756999999994</v>
      </c>
      <c r="L7" s="20"/>
      <c r="M7" s="44">
        <f t="shared" si="6"/>
        <v>-7.3590112000000003</v>
      </c>
      <c r="N7" s="44">
        <f t="shared" si="7"/>
        <v>-7.5070734000000003</v>
      </c>
      <c r="O7" s="44">
        <f t="shared" si="8"/>
        <v>-7.8744563999999997</v>
      </c>
      <c r="P7" s="44">
        <f t="shared" si="9"/>
        <v>-8.8778123999999998</v>
      </c>
      <c r="Q7" s="44">
        <f t="shared" si="10"/>
        <v>-12.177875999999999</v>
      </c>
      <c r="R7" s="44">
        <f t="shared" si="11"/>
        <v>0</v>
      </c>
      <c r="T7" t="s">
        <v>297</v>
      </c>
      <c r="V7" s="20"/>
      <c r="W7" s="6">
        <f t="shared" si="12"/>
        <v>-9.3000000000000007</v>
      </c>
      <c r="X7" s="85">
        <f t="shared" si="13"/>
        <v>-7.4197974000000002</v>
      </c>
      <c r="Y7" s="44">
        <f t="shared" si="14"/>
        <v>-7.5758685999999997</v>
      </c>
      <c r="Z7" s="44">
        <f t="shared" si="15"/>
        <v>-7.8119249000000002</v>
      </c>
      <c r="AA7" s="44">
        <f t="shared" si="16"/>
        <v>-8.1777458000000003</v>
      </c>
      <c r="AB7" s="44">
        <f t="shared" si="17"/>
        <v>-8.6905450999999996</v>
      </c>
      <c r="AC7" s="44">
        <f t="shared" si="18"/>
        <v>-9.3766488999999993</v>
      </c>
      <c r="AD7" s="20"/>
      <c r="AE7" s="44">
        <f t="shared" si="19"/>
        <v>-7.4426880000000004</v>
      </c>
      <c r="AF7" s="44">
        <f t="shared" si="20"/>
        <v>-7.5939388000000001</v>
      </c>
      <c r="AG7" s="44">
        <f t="shared" si="21"/>
        <v>-8.0933913999999998</v>
      </c>
      <c r="AH7" s="44">
        <f t="shared" si="22"/>
        <v>-9.0228043000000007</v>
      </c>
      <c r="AI7" s="44">
        <f t="shared" si="23"/>
        <v>-11.033697999999999</v>
      </c>
      <c r="AJ7" s="44">
        <f t="shared" si="24"/>
        <v>0</v>
      </c>
      <c r="AK7" s="20"/>
    </row>
    <row r="8" spans="1:37" x14ac:dyDescent="0.25">
      <c r="B8" t="s">
        <v>107</v>
      </c>
      <c r="D8" s="20"/>
      <c r="E8" s="85">
        <f t="shared" ref="E8:F8" si="26">B13</f>
        <v>-7.9</v>
      </c>
      <c r="F8" s="85">
        <f t="shared" si="26"/>
        <v>-7.3932557000000001</v>
      </c>
      <c r="G8" s="44">
        <f t="shared" si="1"/>
        <v>-7.5446309999999999</v>
      </c>
      <c r="H8" s="44">
        <f t="shared" si="2"/>
        <v>-7.7668432999999997</v>
      </c>
      <c r="I8" s="44">
        <f t="shared" si="3"/>
        <v>-8.1255894000000009</v>
      </c>
      <c r="J8" s="44">
        <f t="shared" si="4"/>
        <v>-8.6739645000000003</v>
      </c>
      <c r="K8" s="44">
        <f t="shared" si="5"/>
        <v>-9.4453764000000007</v>
      </c>
      <c r="L8" s="20"/>
      <c r="M8" s="44">
        <f t="shared" si="6"/>
        <v>-7.3565721999999996</v>
      </c>
      <c r="N8" s="44">
        <f t="shared" si="7"/>
        <v>-7.5090212999999997</v>
      </c>
      <c r="O8" s="44">
        <f t="shared" si="8"/>
        <v>-7.8724341000000004</v>
      </c>
      <c r="P8" s="44">
        <f t="shared" si="9"/>
        <v>-8.8732156999999994</v>
      </c>
      <c r="Q8" s="44">
        <f t="shared" si="10"/>
        <v>-12.190481</v>
      </c>
      <c r="R8" s="44">
        <f t="shared" si="11"/>
        <v>0</v>
      </c>
      <c r="T8" t="s">
        <v>107</v>
      </c>
      <c r="V8" s="20"/>
      <c r="W8" s="6">
        <f t="shared" si="12"/>
        <v>-8.6</v>
      </c>
      <c r="X8" s="85">
        <f t="shared" si="13"/>
        <v>-7.4199799999999998</v>
      </c>
      <c r="Y8" s="44">
        <f t="shared" si="14"/>
        <v>-7.5710629999999997</v>
      </c>
      <c r="Z8" s="44">
        <f t="shared" si="15"/>
        <v>-7.8144169000000003</v>
      </c>
      <c r="AA8" s="44">
        <f t="shared" si="16"/>
        <v>-8.1748238000000004</v>
      </c>
      <c r="AB8" s="44">
        <f t="shared" si="17"/>
        <v>-8.6862078</v>
      </c>
      <c r="AC8" s="44">
        <f t="shared" si="18"/>
        <v>-9.3710374999999999</v>
      </c>
      <c r="AD8" s="20"/>
      <c r="AE8" s="44">
        <f t="shared" si="19"/>
        <v>-7.440372</v>
      </c>
      <c r="AF8" s="44">
        <f t="shared" si="20"/>
        <v>-7.5970721000000001</v>
      </c>
      <c r="AG8" s="44">
        <f t="shared" si="21"/>
        <v>-8.0917510999999998</v>
      </c>
      <c r="AH8" s="44">
        <f t="shared" si="22"/>
        <v>-9.0235375999999992</v>
      </c>
      <c r="AI8" s="44">
        <f t="shared" si="23"/>
        <v>-11.028434000000001</v>
      </c>
      <c r="AJ8" s="44">
        <f t="shared" si="24"/>
        <v>0</v>
      </c>
      <c r="AK8" s="20"/>
    </row>
    <row r="9" spans="1:37" x14ac:dyDescent="0.25">
      <c r="B9" t="s">
        <v>240</v>
      </c>
      <c r="C9" t="s">
        <v>262</v>
      </c>
      <c r="D9" s="20"/>
      <c r="E9" s="85">
        <f t="shared" ref="E9:F9" si="27">B14</f>
        <v>-7.2</v>
      </c>
      <c r="F9" s="85">
        <f t="shared" si="27"/>
        <v>-7.3927902999999997</v>
      </c>
      <c r="G9" s="44">
        <f t="shared" si="1"/>
        <v>-7.5400223999999998</v>
      </c>
      <c r="H9" s="44">
        <f t="shared" si="2"/>
        <v>-7.7675141999999999</v>
      </c>
      <c r="I9" s="44">
        <f t="shared" si="3"/>
        <v>-8.1214285000000004</v>
      </c>
      <c r="J9" s="44">
        <f t="shared" si="4"/>
        <v>-8.6729765000000008</v>
      </c>
      <c r="K9" s="44">
        <f t="shared" si="5"/>
        <v>-9.4406394999999996</v>
      </c>
      <c r="L9" s="20"/>
      <c r="M9" s="44">
        <f t="shared" si="6"/>
        <v>-7.3627390999999998</v>
      </c>
      <c r="N9" s="44">
        <f t="shared" si="7"/>
        <v>-7.5049995999999997</v>
      </c>
      <c r="O9" s="44">
        <f t="shared" si="8"/>
        <v>-7.8767284999999996</v>
      </c>
      <c r="P9" s="44">
        <f t="shared" si="9"/>
        <v>-8.8843422000000007</v>
      </c>
      <c r="Q9" s="44">
        <f t="shared" si="10"/>
        <v>-12.193438</v>
      </c>
      <c r="R9" s="44">
        <f t="shared" si="11"/>
        <v>0</v>
      </c>
      <c r="T9" t="s">
        <v>240</v>
      </c>
      <c r="U9" t="s">
        <v>262</v>
      </c>
      <c r="V9" s="20"/>
      <c r="W9" s="6">
        <f t="shared" si="12"/>
        <v>-7.9</v>
      </c>
      <c r="X9" s="85">
        <f t="shared" si="13"/>
        <v>-7.4233302999999999</v>
      </c>
      <c r="Y9" s="44">
        <f t="shared" si="14"/>
        <v>-7.5740398999999998</v>
      </c>
      <c r="Z9" s="44">
        <f t="shared" si="15"/>
        <v>-7.8086957999999997</v>
      </c>
      <c r="AA9" s="44">
        <f t="shared" si="16"/>
        <v>-8.1711311000000002</v>
      </c>
      <c r="AB9" s="44">
        <f t="shared" si="17"/>
        <v>-8.6767435000000006</v>
      </c>
      <c r="AC9" s="44">
        <f t="shared" si="18"/>
        <v>-9.3632393</v>
      </c>
      <c r="AD9" s="20"/>
      <c r="AE9" s="44">
        <f t="shared" si="19"/>
        <v>-7.4436922000000001</v>
      </c>
      <c r="AF9" s="44">
        <f t="shared" si="20"/>
        <v>-7.5959786999999999</v>
      </c>
      <c r="AG9" s="44">
        <f t="shared" si="21"/>
        <v>-8.0868854999999993</v>
      </c>
      <c r="AH9" s="44">
        <f t="shared" si="22"/>
        <v>-9.0279913000000001</v>
      </c>
      <c r="AI9" s="44">
        <f t="shared" si="23"/>
        <v>-11.03392</v>
      </c>
      <c r="AJ9" s="44">
        <f t="shared" si="24"/>
        <v>0</v>
      </c>
      <c r="AK9" s="20"/>
    </row>
    <row r="10" spans="1:37" x14ac:dyDescent="0.25">
      <c r="B10">
        <v>-10</v>
      </c>
      <c r="C10">
        <v>-7.4006381000000001</v>
      </c>
      <c r="D10" s="20"/>
      <c r="E10" s="85">
        <f t="shared" ref="E10:F10" si="28">B15</f>
        <v>-6.5</v>
      </c>
      <c r="F10" s="85">
        <f t="shared" si="28"/>
        <v>-7.3937496999999999</v>
      </c>
      <c r="G10" s="44">
        <f t="shared" si="1"/>
        <v>-7.5415478</v>
      </c>
      <c r="H10" s="44">
        <f t="shared" si="2"/>
        <v>-7.7700833999999999</v>
      </c>
      <c r="I10" s="44">
        <f t="shared" si="3"/>
        <v>-8.1255282999999991</v>
      </c>
      <c r="J10" s="44">
        <f t="shared" si="4"/>
        <v>-8.6728067000000006</v>
      </c>
      <c r="K10" s="44">
        <f t="shared" si="5"/>
        <v>-9.4448174999999992</v>
      </c>
      <c r="L10" s="20"/>
      <c r="M10" s="44">
        <f t="shared" si="6"/>
        <v>-7.3547707000000004</v>
      </c>
      <c r="N10" s="44">
        <f t="shared" si="7"/>
        <v>-7.5085959000000004</v>
      </c>
      <c r="O10" s="44">
        <f t="shared" si="8"/>
        <v>-7.8792191000000003</v>
      </c>
      <c r="P10" s="44">
        <f t="shared" si="9"/>
        <v>-8.8858184999999992</v>
      </c>
      <c r="Q10" s="44">
        <f t="shared" si="10"/>
        <v>-12.207642</v>
      </c>
      <c r="R10" s="44">
        <f t="shared" si="11"/>
        <v>0</v>
      </c>
      <c r="T10">
        <v>-10</v>
      </c>
      <c r="U10">
        <v>-7.4238014000000003</v>
      </c>
      <c r="V10" s="20"/>
      <c r="W10" s="6">
        <f t="shared" si="12"/>
        <v>-7.2</v>
      </c>
      <c r="X10" s="85">
        <f t="shared" si="13"/>
        <v>-7.4166007</v>
      </c>
      <c r="Y10" s="44">
        <f t="shared" si="14"/>
        <v>-7.5749626000000001</v>
      </c>
      <c r="Z10" s="44">
        <f t="shared" si="15"/>
        <v>-7.8144846000000001</v>
      </c>
      <c r="AA10" s="44">
        <f t="shared" si="16"/>
        <v>-8.1714830000000003</v>
      </c>
      <c r="AB10" s="44">
        <f t="shared" si="17"/>
        <v>-8.6858578000000009</v>
      </c>
      <c r="AC10" s="44">
        <f t="shared" si="18"/>
        <v>-9.3697710000000001</v>
      </c>
      <c r="AD10" s="20"/>
      <c r="AE10" s="44">
        <f t="shared" si="19"/>
        <v>-7.4415969999999998</v>
      </c>
      <c r="AF10" s="44">
        <f t="shared" si="20"/>
        <v>-7.5991930999999999</v>
      </c>
      <c r="AG10" s="44">
        <f t="shared" si="21"/>
        <v>-8.0874109000000001</v>
      </c>
      <c r="AH10" s="44">
        <f t="shared" si="22"/>
        <v>-9.0236482999999996</v>
      </c>
      <c r="AI10" s="44">
        <f t="shared" si="23"/>
        <v>-11.04294</v>
      </c>
      <c r="AJ10" s="44">
        <f t="shared" si="24"/>
        <v>0</v>
      </c>
      <c r="AK10" s="20"/>
    </row>
    <row r="11" spans="1:37" x14ac:dyDescent="0.25">
      <c r="B11">
        <v>-9.3000000000000007</v>
      </c>
      <c r="C11">
        <v>-7.4022512000000003</v>
      </c>
      <c r="D11" s="20"/>
      <c r="E11" s="85">
        <f t="shared" ref="E11:F11" si="29">B16</f>
        <v>-5.8</v>
      </c>
      <c r="F11" s="85">
        <f t="shared" si="29"/>
        <v>-7.3970985000000002</v>
      </c>
      <c r="G11" s="44">
        <f t="shared" si="1"/>
        <v>-7.5416989000000001</v>
      </c>
      <c r="H11" s="44">
        <f t="shared" si="2"/>
        <v>-7.7717586000000001</v>
      </c>
      <c r="I11" s="44">
        <f t="shared" si="3"/>
        <v>-8.1340284</v>
      </c>
      <c r="J11" s="44">
        <f t="shared" si="4"/>
        <v>-8.6722841000000006</v>
      </c>
      <c r="K11" s="44">
        <f t="shared" si="5"/>
        <v>-9.4432639999999992</v>
      </c>
      <c r="L11" s="20"/>
      <c r="M11" s="44">
        <f t="shared" si="6"/>
        <v>-7.3549651999999996</v>
      </c>
      <c r="N11" s="44">
        <f t="shared" si="7"/>
        <v>-7.5072212</v>
      </c>
      <c r="O11" s="44">
        <f t="shared" si="8"/>
        <v>-7.8800806999999997</v>
      </c>
      <c r="P11" s="44">
        <f t="shared" si="9"/>
        <v>-8.8948421</v>
      </c>
      <c r="Q11" s="44">
        <f t="shared" si="10"/>
        <v>-12.213616999999999</v>
      </c>
      <c r="R11" s="44">
        <f t="shared" si="11"/>
        <v>0</v>
      </c>
      <c r="T11">
        <v>-9.3000000000000007</v>
      </c>
      <c r="U11">
        <v>-7.4190040000000002</v>
      </c>
      <c r="V11" s="20"/>
      <c r="W11" s="6">
        <f t="shared" si="12"/>
        <v>-6.5</v>
      </c>
      <c r="X11" s="85">
        <f t="shared" si="13"/>
        <v>-7.4229592999999996</v>
      </c>
      <c r="Y11" s="44">
        <f t="shared" si="14"/>
        <v>-7.5729961000000001</v>
      </c>
      <c r="Z11" s="44">
        <f t="shared" si="15"/>
        <v>-7.8131165999999999</v>
      </c>
      <c r="AA11" s="44">
        <f t="shared" si="16"/>
        <v>-8.1732034999999996</v>
      </c>
      <c r="AB11" s="44">
        <f t="shared" si="17"/>
        <v>-8.6830826000000005</v>
      </c>
      <c r="AC11" s="44">
        <f t="shared" si="18"/>
        <v>-9.3607779000000004</v>
      </c>
      <c r="AD11" s="20"/>
      <c r="AE11" s="44">
        <f t="shared" si="19"/>
        <v>-7.4444813999999999</v>
      </c>
      <c r="AF11" s="44">
        <f t="shared" si="20"/>
        <v>-7.6006808000000001</v>
      </c>
      <c r="AG11" s="44">
        <f t="shared" si="21"/>
        <v>-8.0908718000000004</v>
      </c>
      <c r="AH11" s="44">
        <f t="shared" si="22"/>
        <v>-9.0286036000000003</v>
      </c>
      <c r="AI11" s="44">
        <f t="shared" si="23"/>
        <v>-11.03973</v>
      </c>
      <c r="AJ11" s="44">
        <f t="shared" si="24"/>
        <v>0</v>
      </c>
      <c r="AK11" s="20"/>
    </row>
    <row r="12" spans="1:37" x14ac:dyDescent="0.25">
      <c r="B12">
        <v>-8.6</v>
      </c>
      <c r="C12">
        <v>-7.3984880000000004</v>
      </c>
      <c r="D12" s="20"/>
      <c r="E12" s="85">
        <f t="shared" ref="E12:F12" si="30">B17</f>
        <v>-5.0999999999999996</v>
      </c>
      <c r="F12" s="85">
        <f t="shared" si="30"/>
        <v>-7.3941565000000002</v>
      </c>
      <c r="G12" s="44">
        <f t="shared" si="1"/>
        <v>-7.5435495000000001</v>
      </c>
      <c r="H12" s="44">
        <f t="shared" si="2"/>
        <v>-7.7709899</v>
      </c>
      <c r="I12" s="44">
        <f t="shared" si="3"/>
        <v>-8.1283512000000009</v>
      </c>
      <c r="J12" s="44">
        <f t="shared" si="4"/>
        <v>-8.6742849</v>
      </c>
      <c r="K12" s="44">
        <f t="shared" si="5"/>
        <v>-9.4446363000000009</v>
      </c>
      <c r="L12" s="20"/>
      <c r="M12" s="44">
        <f t="shared" si="6"/>
        <v>-7.3575958999999997</v>
      </c>
      <c r="N12" s="44">
        <f t="shared" si="7"/>
        <v>-7.5089297000000004</v>
      </c>
      <c r="O12" s="44">
        <f t="shared" si="8"/>
        <v>-7.8801059999999996</v>
      </c>
      <c r="P12" s="44">
        <f t="shared" si="9"/>
        <v>-8.9002742999999995</v>
      </c>
      <c r="Q12" s="44">
        <f t="shared" si="10"/>
        <v>-12.229184999999999</v>
      </c>
      <c r="R12" s="44">
        <f t="shared" si="11"/>
        <v>0</v>
      </c>
      <c r="T12">
        <v>-8.6</v>
      </c>
      <c r="U12">
        <v>-7.4197974000000002</v>
      </c>
      <c r="V12" s="20"/>
      <c r="W12" s="6">
        <f t="shared" si="12"/>
        <v>-5.8</v>
      </c>
      <c r="X12" s="85">
        <f t="shared" si="13"/>
        <v>-7.4213638</v>
      </c>
      <c r="Y12" s="44">
        <f t="shared" si="14"/>
        <v>-7.5762548000000001</v>
      </c>
      <c r="Z12" s="44">
        <f t="shared" si="15"/>
        <v>-7.8113593999999997</v>
      </c>
      <c r="AA12" s="44">
        <f t="shared" si="16"/>
        <v>-8.1721763999999997</v>
      </c>
      <c r="AB12" s="44">
        <f t="shared" si="17"/>
        <v>-8.6824607999999994</v>
      </c>
      <c r="AC12" s="44">
        <f t="shared" si="18"/>
        <v>-9.3620186000000007</v>
      </c>
      <c r="AD12" s="20"/>
      <c r="AE12" s="44">
        <f t="shared" si="19"/>
        <v>-7.4443983999999999</v>
      </c>
      <c r="AF12" s="44">
        <f t="shared" si="20"/>
        <v>-7.5979700000000001</v>
      </c>
      <c r="AG12" s="44">
        <f t="shared" si="21"/>
        <v>-8.0944862000000004</v>
      </c>
      <c r="AH12" s="44">
        <f t="shared" si="22"/>
        <v>-9.0299530000000008</v>
      </c>
      <c r="AI12" s="44">
        <f t="shared" si="23"/>
        <v>-11.046398999999999</v>
      </c>
      <c r="AJ12" s="44">
        <f t="shared" si="24"/>
        <v>0</v>
      </c>
      <c r="AK12" s="20"/>
    </row>
    <row r="13" spans="1:37" x14ac:dyDescent="0.25">
      <c r="B13">
        <v>-7.9</v>
      </c>
      <c r="C13">
        <v>-7.3932557000000001</v>
      </c>
      <c r="D13" s="20"/>
      <c r="E13" s="85">
        <f t="shared" ref="E13:F13" si="31">B18</f>
        <v>-4.4000000000000004</v>
      </c>
      <c r="F13" s="85">
        <f t="shared" si="31"/>
        <v>-7.3936504999999997</v>
      </c>
      <c r="G13" s="44">
        <f t="shared" si="1"/>
        <v>-7.5378512999999998</v>
      </c>
      <c r="H13" s="44">
        <f t="shared" si="2"/>
        <v>-7.7691064000000001</v>
      </c>
      <c r="I13" s="44">
        <f t="shared" si="3"/>
        <v>-8.1333856999999998</v>
      </c>
      <c r="J13" s="44">
        <f t="shared" si="4"/>
        <v>-8.6797447000000005</v>
      </c>
      <c r="K13" s="44">
        <f t="shared" si="5"/>
        <v>-9.4443245000000005</v>
      </c>
      <c r="L13" s="20"/>
      <c r="M13" s="44">
        <f t="shared" si="6"/>
        <v>-7.3614053999999998</v>
      </c>
      <c r="N13" s="44">
        <f t="shared" si="7"/>
        <v>-7.5099524999999998</v>
      </c>
      <c r="O13" s="44">
        <f t="shared" si="8"/>
        <v>-7.8859409999999999</v>
      </c>
      <c r="P13" s="44">
        <f t="shared" si="9"/>
        <v>-8.9029799000000001</v>
      </c>
      <c r="Q13" s="44">
        <f t="shared" si="10"/>
        <v>-12.248913</v>
      </c>
      <c r="R13" s="44">
        <f t="shared" si="11"/>
        <v>0</v>
      </c>
      <c r="T13">
        <v>-7.9</v>
      </c>
      <c r="U13">
        <v>-7.4199799999999998</v>
      </c>
      <c r="V13" s="20"/>
      <c r="W13" s="6">
        <f t="shared" si="12"/>
        <v>-5.0999999999999996</v>
      </c>
      <c r="X13" s="85">
        <f t="shared" si="13"/>
        <v>-7.4170036000000001</v>
      </c>
      <c r="Y13" s="44">
        <f t="shared" si="14"/>
        <v>-7.576829</v>
      </c>
      <c r="Z13" s="44">
        <f t="shared" si="15"/>
        <v>-7.8179169000000002</v>
      </c>
      <c r="AA13" s="44">
        <f t="shared" si="16"/>
        <v>-8.1723622999999996</v>
      </c>
      <c r="AB13" s="44">
        <f t="shared" si="17"/>
        <v>-8.6776818999999996</v>
      </c>
      <c r="AC13" s="44">
        <f t="shared" si="18"/>
        <v>-9.3562794</v>
      </c>
      <c r="AD13" s="20"/>
      <c r="AE13" s="44">
        <f t="shared" si="19"/>
        <v>-7.4473571999999999</v>
      </c>
      <c r="AF13" s="44">
        <f t="shared" si="20"/>
        <v>-7.6017766</v>
      </c>
      <c r="AG13" s="44">
        <f t="shared" si="21"/>
        <v>-8.0953225999999994</v>
      </c>
      <c r="AH13" s="44">
        <f t="shared" si="22"/>
        <v>-9.0293150000000004</v>
      </c>
      <c r="AI13" s="44">
        <f t="shared" si="23"/>
        <v>-11.043554</v>
      </c>
      <c r="AJ13" s="44">
        <f t="shared" si="24"/>
        <v>0</v>
      </c>
      <c r="AK13" s="20"/>
    </row>
    <row r="14" spans="1:37" x14ac:dyDescent="0.25">
      <c r="B14">
        <v>-7.2</v>
      </c>
      <c r="C14">
        <v>-7.3927902999999997</v>
      </c>
      <c r="D14" s="20"/>
      <c r="E14" s="85">
        <f t="shared" ref="E14:F14" si="32">B19</f>
        <v>-3.7</v>
      </c>
      <c r="F14" s="85">
        <f t="shared" si="32"/>
        <v>-7.3990144999999998</v>
      </c>
      <c r="G14" s="44">
        <f t="shared" si="1"/>
        <v>-7.5449219000000003</v>
      </c>
      <c r="H14" s="44">
        <f t="shared" si="2"/>
        <v>-7.7727703999999997</v>
      </c>
      <c r="I14" s="44">
        <f t="shared" si="3"/>
        <v>-8.13307</v>
      </c>
      <c r="J14" s="44">
        <f t="shared" si="4"/>
        <v>-8.6819486999999995</v>
      </c>
      <c r="K14" s="44">
        <f t="shared" si="5"/>
        <v>-9.4498768000000002</v>
      </c>
      <c r="L14" s="20"/>
      <c r="M14" s="44">
        <f t="shared" si="6"/>
        <v>-7.3578596000000003</v>
      </c>
      <c r="N14" s="44">
        <f t="shared" si="7"/>
        <v>-7.5081372000000002</v>
      </c>
      <c r="O14" s="44">
        <f t="shared" si="8"/>
        <v>-7.8865461000000003</v>
      </c>
      <c r="P14" s="44">
        <f t="shared" si="9"/>
        <v>-8.9075708000000002</v>
      </c>
      <c r="Q14" s="44">
        <f t="shared" si="10"/>
        <v>-12.266911</v>
      </c>
      <c r="R14" s="44">
        <f t="shared" si="11"/>
        <v>0</v>
      </c>
      <c r="T14">
        <v>-7.2</v>
      </c>
      <c r="U14">
        <v>-7.4233302999999999</v>
      </c>
      <c r="V14" s="20"/>
      <c r="W14" s="6">
        <f t="shared" si="12"/>
        <v>-4.4000000000000004</v>
      </c>
      <c r="X14" s="85">
        <f t="shared" si="13"/>
        <v>-7.4200438999999996</v>
      </c>
      <c r="Y14" s="44">
        <f t="shared" si="14"/>
        <v>-7.5780992999999999</v>
      </c>
      <c r="Z14" s="44">
        <f t="shared" si="15"/>
        <v>-7.8157867999999997</v>
      </c>
      <c r="AA14" s="44">
        <f t="shared" si="16"/>
        <v>-8.1774425999999991</v>
      </c>
      <c r="AB14" s="44">
        <f t="shared" si="17"/>
        <v>-8.6794147000000006</v>
      </c>
      <c r="AC14" s="44">
        <f t="shared" si="18"/>
        <v>-9.3580313000000004</v>
      </c>
      <c r="AD14" s="20"/>
      <c r="AE14" s="44">
        <f t="shared" si="19"/>
        <v>-7.4460411000000004</v>
      </c>
      <c r="AF14" s="44">
        <f t="shared" si="20"/>
        <v>-7.5990704999999998</v>
      </c>
      <c r="AG14" s="44">
        <f t="shared" si="21"/>
        <v>-8.0910157999999992</v>
      </c>
      <c r="AH14" s="44">
        <f t="shared" si="22"/>
        <v>-9.0267859000000001</v>
      </c>
      <c r="AI14" s="44">
        <f t="shared" si="23"/>
        <v>-11.038959999999999</v>
      </c>
      <c r="AJ14" s="44">
        <f t="shared" si="24"/>
        <v>0</v>
      </c>
      <c r="AK14" s="20"/>
    </row>
    <row r="15" spans="1:37" x14ac:dyDescent="0.25">
      <c r="B15">
        <v>-6.5</v>
      </c>
      <c r="C15">
        <v>-7.3937496999999999</v>
      </c>
      <c r="D15" s="20"/>
      <c r="E15" s="85">
        <f t="shared" ref="E15:F15" si="33">B20</f>
        <v>-3</v>
      </c>
      <c r="F15" s="85">
        <f t="shared" si="33"/>
        <v>-7.3970399000000002</v>
      </c>
      <c r="G15" s="44">
        <f t="shared" si="1"/>
        <v>-7.5466227999999997</v>
      </c>
      <c r="H15" s="44">
        <f t="shared" si="2"/>
        <v>-7.7742696000000002</v>
      </c>
      <c r="I15" s="44">
        <f t="shared" si="3"/>
        <v>-8.1361150999999996</v>
      </c>
      <c r="J15" s="44">
        <f t="shared" si="4"/>
        <v>-8.6826982000000008</v>
      </c>
      <c r="K15" s="44">
        <f t="shared" si="5"/>
        <v>-9.4548807000000004</v>
      </c>
      <c r="L15" s="20"/>
      <c r="M15" s="44">
        <f t="shared" si="6"/>
        <v>-7.3588614000000003</v>
      </c>
      <c r="N15" s="44">
        <f t="shared" si="7"/>
        <v>-7.5134759000000004</v>
      </c>
      <c r="O15" s="44">
        <f t="shared" si="8"/>
        <v>-7.8888024999999997</v>
      </c>
      <c r="P15" s="44">
        <f t="shared" si="9"/>
        <v>-8.9164276000000005</v>
      </c>
      <c r="Q15" s="44">
        <f t="shared" si="10"/>
        <v>-12.285492</v>
      </c>
      <c r="R15" s="44">
        <f t="shared" si="11"/>
        <v>0</v>
      </c>
      <c r="T15">
        <v>-6.5</v>
      </c>
      <c r="U15">
        <v>-7.4166007</v>
      </c>
      <c r="V15" s="20"/>
      <c r="W15" s="6">
        <f t="shared" si="12"/>
        <v>-3.7</v>
      </c>
      <c r="X15" s="85">
        <f t="shared" si="13"/>
        <v>-7.4228630000000004</v>
      </c>
      <c r="Y15" s="44">
        <f t="shared" si="14"/>
        <v>-7.5778078999999998</v>
      </c>
      <c r="Z15" s="44">
        <f t="shared" si="15"/>
        <v>-7.8182720999999997</v>
      </c>
      <c r="AA15" s="44">
        <f t="shared" si="16"/>
        <v>-8.1789798999999999</v>
      </c>
      <c r="AB15" s="44">
        <f t="shared" si="17"/>
        <v>-8.6767138999999993</v>
      </c>
      <c r="AC15" s="44">
        <f t="shared" si="18"/>
        <v>-9.3538464999999995</v>
      </c>
      <c r="AD15" s="20"/>
      <c r="AE15" s="44">
        <f t="shared" si="19"/>
        <v>-7.4411364000000004</v>
      </c>
      <c r="AF15" s="44">
        <f t="shared" si="20"/>
        <v>-7.6027455000000002</v>
      </c>
      <c r="AG15" s="44">
        <f t="shared" si="21"/>
        <v>-8.0955639000000001</v>
      </c>
      <c r="AH15" s="44">
        <f t="shared" si="22"/>
        <v>-9.0291861999999998</v>
      </c>
      <c r="AI15" s="44">
        <f t="shared" si="23"/>
        <v>-11.047454</v>
      </c>
      <c r="AJ15" s="44">
        <f t="shared" si="24"/>
        <v>0</v>
      </c>
      <c r="AK15" s="20"/>
    </row>
    <row r="16" spans="1:37" x14ac:dyDescent="0.25">
      <c r="B16">
        <v>-5.8</v>
      </c>
      <c r="C16">
        <v>-7.3970985000000002</v>
      </c>
      <c r="D16" s="20"/>
      <c r="E16" s="85">
        <f t="shared" ref="E16:F16" si="34">B21</f>
        <v>-2.2999999999999998</v>
      </c>
      <c r="F16" s="85">
        <f t="shared" si="34"/>
        <v>-7.3974981</v>
      </c>
      <c r="G16" s="44">
        <f t="shared" si="1"/>
        <v>-7.5477413999999996</v>
      </c>
      <c r="H16" s="44">
        <f t="shared" si="2"/>
        <v>-7.7740130000000001</v>
      </c>
      <c r="I16" s="44">
        <f t="shared" si="3"/>
        <v>-8.1399775000000005</v>
      </c>
      <c r="J16" s="44">
        <f t="shared" si="4"/>
        <v>-8.6883593000000001</v>
      </c>
      <c r="K16" s="44">
        <f t="shared" si="5"/>
        <v>-9.4594631000000007</v>
      </c>
      <c r="L16" s="20"/>
      <c r="M16" s="44">
        <f t="shared" si="6"/>
        <v>-7.3596721000000001</v>
      </c>
      <c r="N16" s="44">
        <f t="shared" si="7"/>
        <v>-7.5152774000000004</v>
      </c>
      <c r="O16" s="44">
        <f t="shared" si="8"/>
        <v>-7.8952866000000004</v>
      </c>
      <c r="P16" s="44">
        <f t="shared" si="9"/>
        <v>-8.9297465999999996</v>
      </c>
      <c r="Q16" s="44">
        <f t="shared" si="10"/>
        <v>-12.3087</v>
      </c>
      <c r="R16" s="44">
        <f t="shared" si="11"/>
        <v>0</v>
      </c>
      <c r="T16">
        <v>-5.8</v>
      </c>
      <c r="U16">
        <v>-7.4229592999999996</v>
      </c>
      <c r="V16" s="20"/>
      <c r="W16" s="6">
        <f t="shared" si="12"/>
        <v>-3</v>
      </c>
      <c r="X16" s="85">
        <f t="shared" si="13"/>
        <v>-7.4231886999999999</v>
      </c>
      <c r="Y16" s="44">
        <f t="shared" si="14"/>
        <v>-7.5771746999999996</v>
      </c>
      <c r="Z16" s="44">
        <f t="shared" si="15"/>
        <v>-7.8148860999999998</v>
      </c>
      <c r="AA16" s="44">
        <f t="shared" si="16"/>
        <v>-8.177721</v>
      </c>
      <c r="AB16" s="44">
        <f t="shared" si="17"/>
        <v>-8.6738853000000002</v>
      </c>
      <c r="AC16" s="44">
        <f t="shared" si="18"/>
        <v>-9.348732</v>
      </c>
      <c r="AD16" s="20"/>
      <c r="AE16" s="44">
        <f t="shared" si="19"/>
        <v>-7.4498018999999998</v>
      </c>
      <c r="AF16" s="44">
        <f t="shared" si="20"/>
        <v>-7.5994134000000004</v>
      </c>
      <c r="AG16" s="44">
        <f t="shared" si="21"/>
        <v>-8.1006222000000001</v>
      </c>
      <c r="AH16" s="44">
        <f t="shared" si="22"/>
        <v>-9.0306195999999996</v>
      </c>
      <c r="AI16" s="44">
        <f t="shared" si="23"/>
        <v>-11.052398999999999</v>
      </c>
      <c r="AJ16" s="44">
        <f t="shared" si="24"/>
        <v>0</v>
      </c>
      <c r="AK16" s="20"/>
    </row>
    <row r="17" spans="2:37" x14ac:dyDescent="0.25">
      <c r="B17">
        <v>-5.0999999999999996</v>
      </c>
      <c r="C17">
        <v>-7.3941565000000002</v>
      </c>
      <c r="D17" s="20"/>
      <c r="E17" s="85">
        <f t="shared" ref="E17:F17" si="35">B22</f>
        <v>-1.6</v>
      </c>
      <c r="F17" s="85">
        <f t="shared" si="35"/>
        <v>-7.3970823000000001</v>
      </c>
      <c r="G17" s="44">
        <f t="shared" si="1"/>
        <v>-7.5497250999999999</v>
      </c>
      <c r="H17" s="44">
        <f t="shared" si="2"/>
        <v>-7.7759042000000003</v>
      </c>
      <c r="I17" s="44">
        <f t="shared" si="3"/>
        <v>-8.1432523999999997</v>
      </c>
      <c r="J17" s="44">
        <f t="shared" si="4"/>
        <v>-8.6881217999999993</v>
      </c>
      <c r="K17" s="44">
        <f t="shared" si="5"/>
        <v>-9.4606999999999992</v>
      </c>
      <c r="L17" s="20"/>
      <c r="M17" s="44">
        <f t="shared" si="6"/>
        <v>-7.3578858</v>
      </c>
      <c r="N17" s="44">
        <f t="shared" si="7"/>
        <v>-7.5162677999999996</v>
      </c>
      <c r="O17" s="44">
        <f t="shared" si="8"/>
        <v>-7.8988012999999997</v>
      </c>
      <c r="P17" s="44">
        <f t="shared" si="9"/>
        <v>-8.9368485999999994</v>
      </c>
      <c r="Q17" s="44">
        <f t="shared" si="10"/>
        <v>-12.324954</v>
      </c>
      <c r="R17" s="44">
        <f t="shared" si="11"/>
        <v>0</v>
      </c>
      <c r="T17">
        <v>-5.0999999999999996</v>
      </c>
      <c r="U17">
        <v>-7.4213638</v>
      </c>
      <c r="V17" s="20"/>
      <c r="W17" s="6">
        <f t="shared" si="12"/>
        <v>-2.2999999999999998</v>
      </c>
      <c r="X17" s="85">
        <f t="shared" si="13"/>
        <v>-7.4212889999999998</v>
      </c>
      <c r="Y17" s="44">
        <f t="shared" si="14"/>
        <v>-7.5774593000000001</v>
      </c>
      <c r="Z17" s="44">
        <f t="shared" si="15"/>
        <v>-7.8185658</v>
      </c>
      <c r="AA17" s="44">
        <f t="shared" si="16"/>
        <v>-8.1761912999999993</v>
      </c>
      <c r="AB17" s="44">
        <f t="shared" si="17"/>
        <v>-8.6737318000000005</v>
      </c>
      <c r="AC17" s="44">
        <f t="shared" si="18"/>
        <v>-9.3430605</v>
      </c>
      <c r="AD17" s="20"/>
      <c r="AE17" s="44">
        <f t="shared" si="19"/>
        <v>-7.4484662999999998</v>
      </c>
      <c r="AF17" s="44">
        <f t="shared" si="20"/>
        <v>-7.6070194000000004</v>
      </c>
      <c r="AG17" s="44">
        <f t="shared" si="21"/>
        <v>-8.0993814000000004</v>
      </c>
      <c r="AH17" s="44">
        <f t="shared" si="22"/>
        <v>-9.0336514000000001</v>
      </c>
      <c r="AI17" s="44">
        <f t="shared" si="23"/>
        <v>-11.061870000000001</v>
      </c>
      <c r="AJ17" s="44">
        <f t="shared" si="24"/>
        <v>0</v>
      </c>
      <c r="AK17" s="20"/>
    </row>
    <row r="18" spans="2:37" x14ac:dyDescent="0.25">
      <c r="B18">
        <v>-4.4000000000000004</v>
      </c>
      <c r="C18">
        <v>-7.3936504999999997</v>
      </c>
      <c r="D18" s="20"/>
      <c r="E18" s="85">
        <f t="shared" ref="E18:F18" si="36">B23</f>
        <v>-0.9</v>
      </c>
      <c r="F18" s="85">
        <f t="shared" si="36"/>
        <v>-7.3998609000000002</v>
      </c>
      <c r="G18" s="44">
        <f t="shared" si="1"/>
        <v>-7.5478934999999998</v>
      </c>
      <c r="H18" s="44">
        <f t="shared" si="2"/>
        <v>-7.7815937999999996</v>
      </c>
      <c r="I18" s="44">
        <f t="shared" si="3"/>
        <v>-8.1473312</v>
      </c>
      <c r="J18" s="44">
        <f t="shared" si="4"/>
        <v>-8.6946630000000003</v>
      </c>
      <c r="K18" s="44">
        <f t="shared" si="5"/>
        <v>-9.4671716999999997</v>
      </c>
      <c r="L18" s="20"/>
      <c r="M18" s="44">
        <f t="shared" si="6"/>
        <v>-7.3634567000000004</v>
      </c>
      <c r="N18" s="44">
        <f t="shared" si="7"/>
        <v>-7.5159339999999997</v>
      </c>
      <c r="O18" s="44">
        <f t="shared" si="8"/>
        <v>-7.9042683</v>
      </c>
      <c r="P18" s="44">
        <f t="shared" si="9"/>
        <v>-8.9515189999999993</v>
      </c>
      <c r="Q18" s="44">
        <f t="shared" si="10"/>
        <v>-12.347963999999999</v>
      </c>
      <c r="R18" s="44">
        <f t="shared" si="11"/>
        <v>0</v>
      </c>
      <c r="T18">
        <v>-4.4000000000000004</v>
      </c>
      <c r="U18">
        <v>-7.4170036000000001</v>
      </c>
      <c r="V18" s="20"/>
      <c r="W18" s="6">
        <f t="shared" si="12"/>
        <v>-1.6</v>
      </c>
      <c r="X18" s="85">
        <f t="shared" si="13"/>
        <v>-7.4231501</v>
      </c>
      <c r="Y18" s="44">
        <f t="shared" si="14"/>
        <v>-7.5834742000000004</v>
      </c>
      <c r="Z18" s="44">
        <f t="shared" si="15"/>
        <v>-7.8192015000000001</v>
      </c>
      <c r="AA18" s="44">
        <f t="shared" si="16"/>
        <v>-8.1772127000000001</v>
      </c>
      <c r="AB18" s="44">
        <f t="shared" si="17"/>
        <v>-8.6721821000000006</v>
      </c>
      <c r="AC18" s="44">
        <f t="shared" si="18"/>
        <v>-9.3382187000000005</v>
      </c>
      <c r="AD18" s="20"/>
      <c r="AE18" s="44">
        <f t="shared" si="19"/>
        <v>-7.4432587999999997</v>
      </c>
      <c r="AF18" s="44">
        <f t="shared" si="20"/>
        <v>-7.6056480000000004</v>
      </c>
      <c r="AG18" s="44">
        <f t="shared" si="21"/>
        <v>-8.1015701</v>
      </c>
      <c r="AH18" s="44">
        <f t="shared" si="22"/>
        <v>-9.0314837000000008</v>
      </c>
      <c r="AI18" s="44">
        <f t="shared" si="23"/>
        <v>-11.067886</v>
      </c>
      <c r="AJ18" s="44">
        <f t="shared" si="24"/>
        <v>0</v>
      </c>
      <c r="AK18" s="20"/>
    </row>
    <row r="19" spans="2:37" x14ac:dyDescent="0.25">
      <c r="B19">
        <v>-3.7</v>
      </c>
      <c r="C19">
        <v>-7.3990144999999998</v>
      </c>
      <c r="D19" s="20"/>
      <c r="E19" s="85">
        <f t="shared" ref="E19:F19" si="37">B24</f>
        <v>-0.2</v>
      </c>
      <c r="F19" s="85">
        <f t="shared" si="37"/>
        <v>-7.4040990000000004</v>
      </c>
      <c r="G19" s="44">
        <f t="shared" si="1"/>
        <v>-7.5502662999999997</v>
      </c>
      <c r="H19" s="44">
        <f t="shared" si="2"/>
        <v>-7.7881502999999999</v>
      </c>
      <c r="I19" s="44">
        <f t="shared" si="3"/>
        <v>-8.1522693999999998</v>
      </c>
      <c r="J19" s="44">
        <f t="shared" si="4"/>
        <v>-8.6962051000000002</v>
      </c>
      <c r="K19" s="44">
        <f t="shared" si="5"/>
        <v>-9.4768170999999999</v>
      </c>
      <c r="L19" s="20"/>
      <c r="M19" s="44">
        <f t="shared" si="6"/>
        <v>-7.3633451000000001</v>
      </c>
      <c r="N19" s="44">
        <f t="shared" si="7"/>
        <v>-7.5225434</v>
      </c>
      <c r="O19" s="44">
        <f t="shared" si="8"/>
        <v>-7.9078903</v>
      </c>
      <c r="P19" s="44">
        <f t="shared" si="9"/>
        <v>-8.9682139999999997</v>
      </c>
      <c r="Q19" s="44">
        <f t="shared" si="10"/>
        <v>-12.374072999999999</v>
      </c>
      <c r="R19" s="44">
        <f t="shared" si="11"/>
        <v>0</v>
      </c>
      <c r="T19">
        <v>-3.7</v>
      </c>
      <c r="U19">
        <v>-7.4200438999999996</v>
      </c>
      <c r="V19" s="20"/>
      <c r="W19" s="6">
        <f t="shared" si="12"/>
        <v>-0.9</v>
      </c>
      <c r="X19" s="85">
        <f t="shared" si="13"/>
        <v>-7.4272847000000004</v>
      </c>
      <c r="Y19" s="44">
        <f t="shared" si="14"/>
        <v>-7.5796546999999999</v>
      </c>
      <c r="Z19" s="44">
        <f t="shared" si="15"/>
        <v>-7.8208469999999997</v>
      </c>
      <c r="AA19" s="44">
        <f t="shared" si="16"/>
        <v>-8.1779785</v>
      </c>
      <c r="AB19" s="44">
        <f t="shared" si="17"/>
        <v>-8.6707362999999997</v>
      </c>
      <c r="AC19" s="44">
        <f t="shared" si="18"/>
        <v>-9.3300666999999997</v>
      </c>
      <c r="AD19" s="20"/>
      <c r="AE19" s="44">
        <f t="shared" si="19"/>
        <v>-7.4516149</v>
      </c>
      <c r="AF19" s="44">
        <f t="shared" si="20"/>
        <v>-7.6103902000000003</v>
      </c>
      <c r="AG19" s="44">
        <f t="shared" si="21"/>
        <v>-8.1074885999999999</v>
      </c>
      <c r="AH19" s="44">
        <f t="shared" si="22"/>
        <v>-9.0350561000000003</v>
      </c>
      <c r="AI19" s="44">
        <f t="shared" si="23"/>
        <v>-11.081020000000001</v>
      </c>
      <c r="AJ19" s="44">
        <f t="shared" si="24"/>
        <v>0</v>
      </c>
      <c r="AK19" s="20"/>
    </row>
    <row r="20" spans="2:37" x14ac:dyDescent="0.25">
      <c r="B20">
        <v>-3</v>
      </c>
      <c r="C20">
        <v>-7.3970399000000002</v>
      </c>
      <c r="D20" s="20"/>
      <c r="E20" s="85">
        <f t="shared" ref="E20:F20" si="38">B25</f>
        <v>0.5</v>
      </c>
      <c r="F20" s="85">
        <f t="shared" si="38"/>
        <v>-7.4025015999999999</v>
      </c>
      <c r="G20" s="44">
        <f t="shared" si="1"/>
        <v>-7.5580831000000002</v>
      </c>
      <c r="H20" s="44">
        <f t="shared" si="2"/>
        <v>-7.7891706999999997</v>
      </c>
      <c r="I20" s="44">
        <f t="shared" si="3"/>
        <v>-8.1563453999999993</v>
      </c>
      <c r="J20" s="44">
        <f t="shared" si="4"/>
        <v>-8.7027062999999991</v>
      </c>
      <c r="K20" s="44">
        <f t="shared" si="5"/>
        <v>-9.4838810000000002</v>
      </c>
      <c r="L20" s="20"/>
      <c r="M20" s="44">
        <f t="shared" si="6"/>
        <v>-7.3632096999999996</v>
      </c>
      <c r="N20" s="44">
        <f t="shared" si="7"/>
        <v>-7.5222001000000001</v>
      </c>
      <c r="O20" s="44">
        <f t="shared" si="8"/>
        <v>-7.9178218999999999</v>
      </c>
      <c r="P20" s="44">
        <f t="shared" si="9"/>
        <v>-8.9840230999999999</v>
      </c>
      <c r="Q20" s="44">
        <f t="shared" si="10"/>
        <v>-12.391024</v>
      </c>
      <c r="R20" s="44">
        <f t="shared" si="11"/>
        <v>0</v>
      </c>
      <c r="T20">
        <v>-3</v>
      </c>
      <c r="U20">
        <v>-7.4228630000000004</v>
      </c>
      <c r="V20" s="20"/>
      <c r="W20" s="6">
        <f t="shared" si="12"/>
        <v>-0.2</v>
      </c>
      <c r="X20" s="85">
        <f t="shared" si="13"/>
        <v>-7.4260162999999997</v>
      </c>
      <c r="Y20" s="44">
        <f t="shared" si="14"/>
        <v>-7.5839458000000004</v>
      </c>
      <c r="Z20" s="44">
        <f t="shared" si="15"/>
        <v>-7.8252683000000003</v>
      </c>
      <c r="AA20" s="44">
        <f t="shared" si="16"/>
        <v>-8.1796751000000008</v>
      </c>
      <c r="AB20" s="44">
        <f t="shared" si="17"/>
        <v>-8.6653862000000004</v>
      </c>
      <c r="AC20" s="44">
        <f t="shared" si="18"/>
        <v>-9.3309268999999997</v>
      </c>
      <c r="AD20" s="20"/>
      <c r="AE20" s="44">
        <f t="shared" si="19"/>
        <v>-7.4506812</v>
      </c>
      <c r="AF20" s="44">
        <f t="shared" si="20"/>
        <v>-7.6092076000000004</v>
      </c>
      <c r="AG20" s="44">
        <f t="shared" si="21"/>
        <v>-8.1121321000000002</v>
      </c>
      <c r="AH20" s="44">
        <f t="shared" si="22"/>
        <v>-9.0370913000000002</v>
      </c>
      <c r="AI20" s="44">
        <f t="shared" si="23"/>
        <v>-11.088882</v>
      </c>
      <c r="AJ20" s="44">
        <f t="shared" si="24"/>
        <v>0</v>
      </c>
      <c r="AK20" s="20"/>
    </row>
    <row r="21" spans="2:37" x14ac:dyDescent="0.25">
      <c r="B21">
        <v>-2.2999999999999998</v>
      </c>
      <c r="C21">
        <v>-7.3974981</v>
      </c>
      <c r="D21" s="20"/>
      <c r="E21" s="85">
        <f t="shared" ref="E21:F21" si="39">B26</f>
        <v>1.2</v>
      </c>
      <c r="F21" s="85">
        <f t="shared" si="39"/>
        <v>-7.4048962999999999</v>
      </c>
      <c r="G21" s="44">
        <f t="shared" si="1"/>
        <v>-7.5571302999999999</v>
      </c>
      <c r="H21" s="44">
        <f t="shared" si="2"/>
        <v>-7.7912583</v>
      </c>
      <c r="I21" s="44">
        <f t="shared" si="3"/>
        <v>-8.1610955999999995</v>
      </c>
      <c r="J21" s="44">
        <f t="shared" si="4"/>
        <v>-8.7085875999999995</v>
      </c>
      <c r="K21" s="44">
        <f t="shared" si="5"/>
        <v>-9.4921044999999999</v>
      </c>
      <c r="L21" s="20"/>
      <c r="M21" s="44">
        <f t="shared" si="6"/>
        <v>-7.3661646999999997</v>
      </c>
      <c r="N21" s="44">
        <f t="shared" si="7"/>
        <v>-7.5269094000000001</v>
      </c>
      <c r="O21" s="44">
        <f t="shared" si="8"/>
        <v>-7.9247699000000003</v>
      </c>
      <c r="P21" s="44">
        <f t="shared" si="9"/>
        <v>-9.0069493999999999</v>
      </c>
      <c r="Q21" s="44">
        <f t="shared" si="10"/>
        <v>-12.409077999999999</v>
      </c>
      <c r="R21" s="44">
        <f t="shared" si="11"/>
        <v>0</v>
      </c>
      <c r="T21">
        <v>-2.2999999999999998</v>
      </c>
      <c r="U21">
        <v>-7.4231886999999999</v>
      </c>
      <c r="V21" s="20"/>
      <c r="W21" s="6">
        <f t="shared" si="12"/>
        <v>0.5</v>
      </c>
      <c r="X21" s="85">
        <f t="shared" si="13"/>
        <v>-7.4256944999999996</v>
      </c>
      <c r="Y21" s="44">
        <f t="shared" si="14"/>
        <v>-7.5865482999999996</v>
      </c>
      <c r="Z21" s="44">
        <f t="shared" si="15"/>
        <v>-7.8267603000000001</v>
      </c>
      <c r="AA21" s="44">
        <f t="shared" si="16"/>
        <v>-8.1775254999999998</v>
      </c>
      <c r="AB21" s="44">
        <f t="shared" si="17"/>
        <v>-8.6618861999999996</v>
      </c>
      <c r="AC21" s="44">
        <f t="shared" si="18"/>
        <v>-9.3165703000000004</v>
      </c>
      <c r="AD21" s="20"/>
      <c r="AE21" s="44">
        <f t="shared" si="19"/>
        <v>-7.4521975999999999</v>
      </c>
      <c r="AF21" s="44">
        <f t="shared" si="20"/>
        <v>-7.6145028999999997</v>
      </c>
      <c r="AG21" s="44">
        <f t="shared" si="21"/>
        <v>-8.1154794999999993</v>
      </c>
      <c r="AH21" s="44">
        <f t="shared" si="22"/>
        <v>-9.0367765000000002</v>
      </c>
      <c r="AI21" s="44">
        <f t="shared" si="23"/>
        <v>-11.102779</v>
      </c>
      <c r="AJ21" s="44">
        <f t="shared" si="24"/>
        <v>0</v>
      </c>
      <c r="AK21" s="20"/>
    </row>
    <row r="22" spans="2:37" x14ac:dyDescent="0.25">
      <c r="B22">
        <v>-1.6</v>
      </c>
      <c r="C22">
        <v>-7.3970823000000001</v>
      </c>
      <c r="D22" s="20"/>
      <c r="E22" s="85">
        <f t="shared" ref="E22:F22" si="40">B27</f>
        <v>1.9</v>
      </c>
      <c r="F22" s="85">
        <f t="shared" si="40"/>
        <v>-7.4058045999999997</v>
      </c>
      <c r="G22" s="44">
        <f t="shared" si="1"/>
        <v>-7.5600304999999999</v>
      </c>
      <c r="H22" s="44">
        <f t="shared" si="2"/>
        <v>-7.7980575999999999</v>
      </c>
      <c r="I22" s="44">
        <f t="shared" si="3"/>
        <v>-8.1679677999999996</v>
      </c>
      <c r="J22" s="44">
        <f t="shared" si="4"/>
        <v>-8.7141848</v>
      </c>
      <c r="K22" s="44">
        <f t="shared" si="5"/>
        <v>-9.4995698999999991</v>
      </c>
      <c r="L22" s="20"/>
      <c r="M22" s="44">
        <f t="shared" si="6"/>
        <v>-7.3705163000000002</v>
      </c>
      <c r="N22" s="44">
        <f t="shared" si="7"/>
        <v>-7.5301304</v>
      </c>
      <c r="O22" s="44">
        <f t="shared" si="8"/>
        <v>-7.9291128999999998</v>
      </c>
      <c r="P22" s="44">
        <f t="shared" si="9"/>
        <v>-9.0310497000000005</v>
      </c>
      <c r="Q22" s="44">
        <f t="shared" si="10"/>
        <v>-12.423126</v>
      </c>
      <c r="R22" s="44">
        <f t="shared" si="11"/>
        <v>0</v>
      </c>
      <c r="T22">
        <v>-1.6</v>
      </c>
      <c r="U22">
        <v>-7.4212889999999998</v>
      </c>
      <c r="V22" s="20"/>
      <c r="W22" s="6">
        <f t="shared" si="12"/>
        <v>1.2</v>
      </c>
      <c r="X22" s="85">
        <f t="shared" si="13"/>
        <v>-7.4282893999999997</v>
      </c>
      <c r="Y22" s="44">
        <f t="shared" si="14"/>
        <v>-7.5897449999999997</v>
      </c>
      <c r="Z22" s="44">
        <f t="shared" si="15"/>
        <v>-7.8301930000000004</v>
      </c>
      <c r="AA22" s="44">
        <f t="shared" si="16"/>
        <v>-8.1808376000000003</v>
      </c>
      <c r="AB22" s="44">
        <f t="shared" si="17"/>
        <v>-8.6601496000000004</v>
      </c>
      <c r="AC22" s="44">
        <f t="shared" si="18"/>
        <v>-9.3149175999999994</v>
      </c>
      <c r="AD22" s="20"/>
      <c r="AE22" s="44">
        <f t="shared" si="19"/>
        <v>-7.4571709999999998</v>
      </c>
      <c r="AF22" s="44">
        <f t="shared" si="20"/>
        <v>-7.6167936000000003</v>
      </c>
      <c r="AG22" s="44">
        <f t="shared" si="21"/>
        <v>-8.1183528999999997</v>
      </c>
      <c r="AH22" s="44">
        <f t="shared" si="22"/>
        <v>-9.0407323999999996</v>
      </c>
      <c r="AI22" s="44">
        <f t="shared" si="23"/>
        <v>-11.125374000000001</v>
      </c>
      <c r="AJ22" s="44">
        <f t="shared" si="24"/>
        <v>0</v>
      </c>
      <c r="AK22" s="20"/>
    </row>
    <row r="23" spans="2:37" x14ac:dyDescent="0.25">
      <c r="B23">
        <v>-0.9</v>
      </c>
      <c r="C23">
        <v>-7.3998609000000002</v>
      </c>
      <c r="D23" s="20"/>
      <c r="E23" s="85">
        <f t="shared" ref="E23:F23" si="41">B28</f>
        <v>2.6</v>
      </c>
      <c r="F23" s="85">
        <f t="shared" si="41"/>
        <v>-7.4096850999999999</v>
      </c>
      <c r="G23" s="44">
        <f t="shared" si="1"/>
        <v>-7.5636543999999999</v>
      </c>
      <c r="H23" s="44">
        <f t="shared" si="2"/>
        <v>-7.8039575000000001</v>
      </c>
      <c r="I23" s="44">
        <f t="shared" si="3"/>
        <v>-8.1773471999999998</v>
      </c>
      <c r="J23" s="44">
        <f t="shared" si="4"/>
        <v>-8.7243861999999996</v>
      </c>
      <c r="K23" s="44">
        <f t="shared" si="5"/>
        <v>-9.5144023999999998</v>
      </c>
      <c r="L23" s="20"/>
      <c r="M23" s="44">
        <f t="shared" si="6"/>
        <v>-7.3710731999999997</v>
      </c>
      <c r="N23" s="44">
        <f t="shared" si="7"/>
        <v>-7.5349817000000003</v>
      </c>
      <c r="O23" s="44">
        <f t="shared" si="8"/>
        <v>-7.9499955</v>
      </c>
      <c r="P23" s="44">
        <f t="shared" si="9"/>
        <v>-9.0627451000000008</v>
      </c>
      <c r="Q23" s="44">
        <f t="shared" si="10"/>
        <v>-12.439406</v>
      </c>
      <c r="R23" s="44">
        <f t="shared" si="11"/>
        <v>0</v>
      </c>
      <c r="T23">
        <v>-0.9</v>
      </c>
      <c r="U23">
        <v>-7.4231501</v>
      </c>
      <c r="V23" s="20"/>
      <c r="W23" s="6">
        <f t="shared" si="12"/>
        <v>1.9</v>
      </c>
      <c r="X23" s="85">
        <f t="shared" si="13"/>
        <v>-7.4335016999999999</v>
      </c>
      <c r="Y23" s="44">
        <f t="shared" si="14"/>
        <v>-7.5907640000000001</v>
      </c>
      <c r="Z23" s="44">
        <f t="shared" si="15"/>
        <v>-7.8295541000000002</v>
      </c>
      <c r="AA23" s="44">
        <f t="shared" si="16"/>
        <v>-8.1807365000000001</v>
      </c>
      <c r="AB23" s="44">
        <f t="shared" si="17"/>
        <v>-8.6526660999999994</v>
      </c>
      <c r="AC23" s="44">
        <f t="shared" si="18"/>
        <v>-9.3082943</v>
      </c>
      <c r="AD23" s="20"/>
      <c r="AE23" s="44">
        <f t="shared" si="19"/>
        <v>-7.4553799999999999</v>
      </c>
      <c r="AF23" s="44">
        <f t="shared" si="20"/>
        <v>-7.6255350000000002</v>
      </c>
      <c r="AG23" s="44">
        <f t="shared" si="21"/>
        <v>-8.1268586999999997</v>
      </c>
      <c r="AH23" s="44">
        <f t="shared" si="22"/>
        <v>-9.0429001000000007</v>
      </c>
      <c r="AI23" s="44">
        <f t="shared" si="23"/>
        <v>-11.151094000000001</v>
      </c>
      <c r="AJ23" s="44">
        <f t="shared" si="24"/>
        <v>0</v>
      </c>
      <c r="AK23" s="20"/>
    </row>
    <row r="24" spans="2:37" x14ac:dyDescent="0.25">
      <c r="B24">
        <v>-0.2</v>
      </c>
      <c r="C24">
        <v>-7.4040990000000004</v>
      </c>
      <c r="D24" s="20"/>
      <c r="E24" s="85">
        <f t="shared" ref="E24:F24" si="42">B29</f>
        <v>3.3</v>
      </c>
      <c r="F24" s="85">
        <f t="shared" si="42"/>
        <v>-7.4128775999999998</v>
      </c>
      <c r="G24" s="44">
        <f t="shared" si="1"/>
        <v>-7.5717039000000002</v>
      </c>
      <c r="H24" s="44">
        <f t="shared" si="2"/>
        <v>-7.8092074</v>
      </c>
      <c r="I24" s="44">
        <f t="shared" si="3"/>
        <v>-8.1851797000000008</v>
      </c>
      <c r="J24" s="44">
        <f t="shared" si="4"/>
        <v>-8.7306843000000001</v>
      </c>
      <c r="K24" s="44">
        <f t="shared" si="5"/>
        <v>-9.5270232999999998</v>
      </c>
      <c r="L24" s="20"/>
      <c r="M24" s="44">
        <f t="shared" si="6"/>
        <v>-7.3707557000000001</v>
      </c>
      <c r="N24" s="44">
        <f t="shared" si="7"/>
        <v>-7.5443416000000001</v>
      </c>
      <c r="O24" s="44">
        <f t="shared" si="8"/>
        <v>-7.9595279999999997</v>
      </c>
      <c r="P24" s="44">
        <f t="shared" si="9"/>
        <v>-9.0949019999999994</v>
      </c>
      <c r="Q24" s="44">
        <f t="shared" si="10"/>
        <v>-12.443716</v>
      </c>
      <c r="R24" s="44">
        <f t="shared" si="11"/>
        <v>0</v>
      </c>
      <c r="T24">
        <v>-0.2</v>
      </c>
      <c r="U24">
        <v>-7.4272847000000004</v>
      </c>
      <c r="V24" s="20"/>
      <c r="W24" s="6">
        <f t="shared" si="12"/>
        <v>2.6</v>
      </c>
      <c r="X24" s="85">
        <f t="shared" si="13"/>
        <v>-7.4348874</v>
      </c>
      <c r="Y24" s="44">
        <f t="shared" si="14"/>
        <v>-7.5924034000000002</v>
      </c>
      <c r="Z24" s="44">
        <f t="shared" si="15"/>
        <v>-7.8342371000000002</v>
      </c>
      <c r="AA24" s="44">
        <f t="shared" si="16"/>
        <v>-8.1764220999999999</v>
      </c>
      <c r="AB24" s="44">
        <f t="shared" si="17"/>
        <v>-8.6473741999999998</v>
      </c>
      <c r="AC24" s="44">
        <f t="shared" si="18"/>
        <v>-9.2960320000000003</v>
      </c>
      <c r="AD24" s="20"/>
      <c r="AE24" s="44">
        <f t="shared" si="19"/>
        <v>-7.4610715000000001</v>
      </c>
      <c r="AF24" s="44">
        <f t="shared" si="20"/>
        <v>-7.6237845000000002</v>
      </c>
      <c r="AG24" s="44">
        <f t="shared" si="21"/>
        <v>-8.126709</v>
      </c>
      <c r="AH24" s="44">
        <f t="shared" si="22"/>
        <v>-9.0412741000000008</v>
      </c>
      <c r="AI24" s="44">
        <f t="shared" si="23"/>
        <v>-11.178628</v>
      </c>
      <c r="AJ24" s="44">
        <f t="shared" si="24"/>
        <v>0</v>
      </c>
      <c r="AK24" s="20"/>
    </row>
    <row r="25" spans="2:37" x14ac:dyDescent="0.25">
      <c r="B25">
        <v>0.5</v>
      </c>
      <c r="C25">
        <v>-7.4025015999999999</v>
      </c>
      <c r="D25" s="20"/>
      <c r="E25" s="85">
        <f t="shared" ref="E25:F25" si="43">B30</f>
        <v>4</v>
      </c>
      <c r="F25" s="85">
        <f t="shared" si="43"/>
        <v>-7.4151235</v>
      </c>
      <c r="G25" s="44">
        <f t="shared" si="1"/>
        <v>-7.5779052</v>
      </c>
      <c r="H25" s="44">
        <f t="shared" si="2"/>
        <v>-7.8161782999999998</v>
      </c>
      <c r="I25" s="44">
        <f t="shared" si="3"/>
        <v>-8.1909837999999997</v>
      </c>
      <c r="J25" s="44">
        <f t="shared" si="4"/>
        <v>-8.7387265999999997</v>
      </c>
      <c r="K25" s="44">
        <f t="shared" si="5"/>
        <v>-9.5430202000000008</v>
      </c>
      <c r="L25" s="20"/>
      <c r="M25" s="44">
        <f t="shared" si="6"/>
        <v>-7.3766489000000002</v>
      </c>
      <c r="N25" s="44">
        <f t="shared" si="7"/>
        <v>-7.5440464</v>
      </c>
      <c r="O25" s="44">
        <f t="shared" si="8"/>
        <v>-7.9677104999999999</v>
      </c>
      <c r="P25" s="44">
        <f t="shared" si="9"/>
        <v>-9.1372251999999996</v>
      </c>
      <c r="Q25" s="44">
        <f t="shared" si="10"/>
        <v>-12.449997</v>
      </c>
      <c r="R25" s="44">
        <f t="shared" si="11"/>
        <v>0</v>
      </c>
      <c r="T25">
        <v>0.5</v>
      </c>
      <c r="U25">
        <v>-7.4260162999999997</v>
      </c>
      <c r="V25" s="20"/>
      <c r="W25" s="6">
        <f t="shared" si="12"/>
        <v>3.3</v>
      </c>
      <c r="X25" s="85">
        <f t="shared" si="13"/>
        <v>-7.4351434999999997</v>
      </c>
      <c r="Y25" s="44">
        <f t="shared" si="14"/>
        <v>-7.5994916000000003</v>
      </c>
      <c r="Z25" s="44">
        <f t="shared" si="15"/>
        <v>-7.8370924000000004</v>
      </c>
      <c r="AA25" s="44">
        <f t="shared" si="16"/>
        <v>-8.1813354</v>
      </c>
      <c r="AB25" s="44">
        <f t="shared" si="17"/>
        <v>-8.6408919999999991</v>
      </c>
      <c r="AC25" s="44">
        <f t="shared" si="18"/>
        <v>-9.2838239999999992</v>
      </c>
      <c r="AD25" s="20"/>
      <c r="AE25" s="44">
        <f t="shared" si="19"/>
        <v>-7.4630508000000004</v>
      </c>
      <c r="AF25" s="44">
        <f t="shared" si="20"/>
        <v>-7.6290506999999996</v>
      </c>
      <c r="AG25" s="44">
        <f t="shared" si="21"/>
        <v>-8.1341906000000002</v>
      </c>
      <c r="AH25" s="44">
        <f t="shared" si="22"/>
        <v>-9.0447434999999992</v>
      </c>
      <c r="AI25" s="44">
        <f t="shared" si="23"/>
        <v>-11.215961999999999</v>
      </c>
      <c r="AJ25" s="44">
        <f t="shared" si="24"/>
        <v>0</v>
      </c>
      <c r="AK25" s="20"/>
    </row>
    <row r="26" spans="2:37" x14ac:dyDescent="0.25">
      <c r="B26">
        <v>1.2</v>
      </c>
      <c r="C26">
        <v>-7.4048962999999999</v>
      </c>
      <c r="D26" s="20"/>
      <c r="E26" s="85">
        <f t="shared" ref="E26:F26" si="44">B31</f>
        <v>4.7</v>
      </c>
      <c r="F26" s="85">
        <f t="shared" si="44"/>
        <v>-7.4215407000000004</v>
      </c>
      <c r="G26" s="44">
        <f t="shared" si="1"/>
        <v>-7.5841130999999997</v>
      </c>
      <c r="H26" s="44">
        <f t="shared" si="2"/>
        <v>-7.8254614</v>
      </c>
      <c r="I26" s="44">
        <f t="shared" si="3"/>
        <v>-8.2025003000000005</v>
      </c>
      <c r="J26" s="44">
        <f t="shared" si="4"/>
        <v>-8.7499914000000008</v>
      </c>
      <c r="K26" s="44">
        <f t="shared" si="5"/>
        <v>-9.5629854000000005</v>
      </c>
      <c r="L26" s="20"/>
      <c r="M26" s="44">
        <f t="shared" si="6"/>
        <v>-7.3788152</v>
      </c>
      <c r="N26" s="44">
        <f t="shared" si="7"/>
        <v>-7.5494161000000002</v>
      </c>
      <c r="O26" s="44">
        <f t="shared" si="8"/>
        <v>-7.9909005000000004</v>
      </c>
      <c r="P26" s="44">
        <f t="shared" si="9"/>
        <v>-9.1812877999999998</v>
      </c>
      <c r="Q26" s="44">
        <f t="shared" si="10"/>
        <v>-12.446641</v>
      </c>
      <c r="R26" s="44">
        <f t="shared" si="11"/>
        <v>0</v>
      </c>
      <c r="T26">
        <v>1.2</v>
      </c>
      <c r="U26">
        <v>-7.4256944999999996</v>
      </c>
      <c r="V26" s="20"/>
      <c r="W26" s="6">
        <f t="shared" si="12"/>
        <v>4</v>
      </c>
      <c r="X26" s="85">
        <f t="shared" si="13"/>
        <v>-7.4399170999999997</v>
      </c>
      <c r="Y26" s="44">
        <f t="shared" si="14"/>
        <v>-7.6022543999999996</v>
      </c>
      <c r="Z26" s="44">
        <f t="shared" si="15"/>
        <v>-7.8381634</v>
      </c>
      <c r="AA26" s="44">
        <f t="shared" si="16"/>
        <v>-8.1759108999999999</v>
      </c>
      <c r="AB26" s="44">
        <f t="shared" si="17"/>
        <v>-8.6351394999999993</v>
      </c>
      <c r="AC26" s="44">
        <f t="shared" si="18"/>
        <v>-9.2736712000000008</v>
      </c>
      <c r="AD26" s="20"/>
      <c r="AE26" s="44">
        <f t="shared" si="19"/>
        <v>-7.4663013999999999</v>
      </c>
      <c r="AF26" s="44">
        <f t="shared" si="20"/>
        <v>-7.6346188000000001</v>
      </c>
      <c r="AG26" s="44">
        <f t="shared" si="21"/>
        <v>-8.1419420000000002</v>
      </c>
      <c r="AH26" s="44">
        <f t="shared" si="22"/>
        <v>-9.0416574000000001</v>
      </c>
      <c r="AI26" s="44">
        <f t="shared" si="23"/>
        <v>-11.255138000000001</v>
      </c>
      <c r="AJ26" s="44">
        <f t="shared" si="24"/>
        <v>0</v>
      </c>
      <c r="AK26" s="20"/>
    </row>
    <row r="27" spans="2:37" x14ac:dyDescent="0.25">
      <c r="B27">
        <v>1.9</v>
      </c>
      <c r="C27">
        <v>-7.4058045999999997</v>
      </c>
      <c r="D27" s="20"/>
      <c r="E27" s="85">
        <f t="shared" ref="E27:F27" si="45">B32</f>
        <v>5.4</v>
      </c>
      <c r="F27" s="85">
        <f t="shared" si="45"/>
        <v>-7.4263453000000004</v>
      </c>
      <c r="G27" s="44">
        <f t="shared" si="1"/>
        <v>-7.5891199</v>
      </c>
      <c r="H27" s="44">
        <f t="shared" si="2"/>
        <v>-7.8344154000000001</v>
      </c>
      <c r="I27" s="44">
        <f t="shared" si="3"/>
        <v>-8.2169846999999994</v>
      </c>
      <c r="J27" s="44">
        <f t="shared" si="4"/>
        <v>-8.7626524000000003</v>
      </c>
      <c r="K27" s="44">
        <f t="shared" si="5"/>
        <v>-9.5875491999999998</v>
      </c>
      <c r="L27" s="20"/>
      <c r="M27" s="44">
        <f t="shared" si="6"/>
        <v>-7.3819736999999996</v>
      </c>
      <c r="N27" s="44">
        <f t="shared" si="7"/>
        <v>-7.5606589</v>
      </c>
      <c r="O27" s="44">
        <f t="shared" si="8"/>
        <v>-8.0057677999999992</v>
      </c>
      <c r="P27" s="44">
        <f t="shared" si="9"/>
        <v>-9.2401762000000005</v>
      </c>
      <c r="Q27" s="44">
        <f t="shared" si="10"/>
        <v>-12.448888</v>
      </c>
      <c r="R27" s="44">
        <f t="shared" si="11"/>
        <v>0</v>
      </c>
      <c r="T27">
        <v>1.9</v>
      </c>
      <c r="U27">
        <v>-7.4282893999999997</v>
      </c>
      <c r="V27" s="20"/>
      <c r="W27" s="6">
        <f t="shared" si="12"/>
        <v>4.7</v>
      </c>
      <c r="X27" s="85">
        <f t="shared" si="13"/>
        <v>-7.4445109</v>
      </c>
      <c r="Y27" s="44">
        <f t="shared" si="14"/>
        <v>-7.6020279000000004</v>
      </c>
      <c r="Z27" s="44">
        <f t="shared" si="15"/>
        <v>-7.8422003</v>
      </c>
      <c r="AA27" s="44">
        <f t="shared" si="16"/>
        <v>-8.1755104000000003</v>
      </c>
      <c r="AB27" s="44">
        <f t="shared" si="17"/>
        <v>-8.6268834999999999</v>
      </c>
      <c r="AC27" s="44">
        <f t="shared" si="18"/>
        <v>-9.2666968999999995</v>
      </c>
      <c r="AD27" s="20"/>
      <c r="AE27" s="44">
        <f t="shared" si="19"/>
        <v>-7.4702358000000002</v>
      </c>
      <c r="AF27" s="44">
        <f t="shared" si="20"/>
        <v>-7.6405497000000002</v>
      </c>
      <c r="AG27" s="44">
        <f t="shared" si="21"/>
        <v>-8.1463918999999994</v>
      </c>
      <c r="AH27" s="44">
        <f t="shared" si="22"/>
        <v>-9.0450230000000005</v>
      </c>
      <c r="AI27" s="44">
        <f t="shared" si="23"/>
        <v>-11.304079</v>
      </c>
      <c r="AJ27" s="44">
        <f t="shared" si="24"/>
        <v>0</v>
      </c>
      <c r="AK27" s="20"/>
    </row>
    <row r="28" spans="2:37" x14ac:dyDescent="0.25">
      <c r="B28">
        <v>2.6</v>
      </c>
      <c r="C28">
        <v>-7.4096850999999999</v>
      </c>
      <c r="D28" s="20"/>
      <c r="E28" s="85">
        <f t="shared" ref="E28:F28" si="46">B33</f>
        <v>6.1</v>
      </c>
      <c r="F28" s="85">
        <f t="shared" si="46"/>
        <v>-7.4315747999999999</v>
      </c>
      <c r="G28" s="44">
        <f t="shared" si="1"/>
        <v>-7.5981592999999998</v>
      </c>
      <c r="H28" s="44">
        <f t="shared" si="2"/>
        <v>-7.8469496000000003</v>
      </c>
      <c r="I28" s="44">
        <f t="shared" si="3"/>
        <v>-8.2300024000000001</v>
      </c>
      <c r="J28" s="44">
        <f t="shared" si="4"/>
        <v>-8.7753619999999994</v>
      </c>
      <c r="K28" s="44">
        <f t="shared" si="5"/>
        <v>-9.6125287999999998</v>
      </c>
      <c r="L28" s="20"/>
      <c r="M28" s="44">
        <f t="shared" si="6"/>
        <v>-7.3875469999999996</v>
      </c>
      <c r="N28" s="44">
        <f t="shared" si="7"/>
        <v>-7.5659380000000001</v>
      </c>
      <c r="O28" s="44">
        <f t="shared" si="8"/>
        <v>-8.0232162000000002</v>
      </c>
      <c r="P28" s="44">
        <f t="shared" si="9"/>
        <v>-9.3030024000000004</v>
      </c>
      <c r="Q28" s="44">
        <f t="shared" si="10"/>
        <v>-12.446142999999999</v>
      </c>
      <c r="R28" s="44">
        <f t="shared" si="11"/>
        <v>0</v>
      </c>
      <c r="T28">
        <v>2.6</v>
      </c>
      <c r="U28">
        <v>-7.4335016999999999</v>
      </c>
      <c r="V28" s="20"/>
      <c r="W28" s="6">
        <f t="shared" si="12"/>
        <v>5.4</v>
      </c>
      <c r="X28" s="85">
        <f t="shared" si="13"/>
        <v>-7.4476385000000001</v>
      </c>
      <c r="Y28" s="44">
        <f t="shared" si="14"/>
        <v>-7.6085485999999998</v>
      </c>
      <c r="Z28" s="44">
        <f t="shared" si="15"/>
        <v>-7.8457040999999998</v>
      </c>
      <c r="AA28" s="44">
        <f t="shared" si="16"/>
        <v>-8.1725235000000005</v>
      </c>
      <c r="AB28" s="44">
        <f t="shared" si="17"/>
        <v>-8.6217126999999998</v>
      </c>
      <c r="AC28" s="44">
        <f t="shared" si="18"/>
        <v>-9.2582512000000001</v>
      </c>
      <c r="AD28" s="20"/>
      <c r="AE28" s="44">
        <f t="shared" si="19"/>
        <v>-7.4749078999999998</v>
      </c>
      <c r="AF28" s="44">
        <f t="shared" si="20"/>
        <v>-7.6516241999999997</v>
      </c>
      <c r="AG28" s="44">
        <f t="shared" si="21"/>
        <v>-8.1522245000000009</v>
      </c>
      <c r="AH28" s="44">
        <f t="shared" si="22"/>
        <v>-9.0536022000000003</v>
      </c>
      <c r="AI28" s="44">
        <f t="shared" si="23"/>
        <v>-11.362700999999999</v>
      </c>
      <c r="AJ28" s="44">
        <f t="shared" si="24"/>
        <v>0</v>
      </c>
      <c r="AK28" s="20"/>
    </row>
    <row r="29" spans="2:37" x14ac:dyDescent="0.25">
      <c r="B29">
        <v>3.3</v>
      </c>
      <c r="C29">
        <v>-7.4128775999999998</v>
      </c>
      <c r="D29" s="20"/>
      <c r="E29" s="85">
        <f t="shared" ref="E29:F29" si="47">B34</f>
        <v>6.8</v>
      </c>
      <c r="F29" s="85">
        <f t="shared" si="47"/>
        <v>-7.4382023999999998</v>
      </c>
      <c r="G29" s="44">
        <f t="shared" si="1"/>
        <v>-7.6074809999999999</v>
      </c>
      <c r="H29" s="44">
        <f t="shared" si="2"/>
        <v>-7.8577499</v>
      </c>
      <c r="I29" s="44">
        <f t="shared" si="3"/>
        <v>-8.2437372</v>
      </c>
      <c r="J29" s="44">
        <f t="shared" si="4"/>
        <v>-8.7887678000000005</v>
      </c>
      <c r="K29" s="44">
        <f t="shared" si="5"/>
        <v>-9.6403885000000002</v>
      </c>
      <c r="L29" s="20"/>
      <c r="M29" s="44">
        <f t="shared" si="6"/>
        <v>-7.3918843000000001</v>
      </c>
      <c r="N29" s="44">
        <f t="shared" si="7"/>
        <v>-7.5765995999999998</v>
      </c>
      <c r="O29" s="44">
        <f t="shared" si="8"/>
        <v>-8.0465660000000003</v>
      </c>
      <c r="P29" s="44">
        <f t="shared" si="9"/>
        <v>-9.3685521999999999</v>
      </c>
      <c r="Q29" s="44">
        <f t="shared" si="10"/>
        <v>-12.438497999999999</v>
      </c>
      <c r="R29" s="44">
        <f t="shared" si="11"/>
        <v>0</v>
      </c>
      <c r="T29">
        <v>3.3</v>
      </c>
      <c r="U29">
        <v>-7.4348874</v>
      </c>
      <c r="V29" s="20"/>
      <c r="W29" s="6">
        <f t="shared" si="12"/>
        <v>6.1</v>
      </c>
      <c r="X29" s="85">
        <f t="shared" si="13"/>
        <v>-7.4528184</v>
      </c>
      <c r="Y29" s="44">
        <f t="shared" si="14"/>
        <v>-7.6172890999999998</v>
      </c>
      <c r="Z29" s="44">
        <f t="shared" si="15"/>
        <v>-7.8531585000000002</v>
      </c>
      <c r="AA29" s="44">
        <f t="shared" si="16"/>
        <v>-8.1728667999999995</v>
      </c>
      <c r="AB29" s="44">
        <f t="shared" si="17"/>
        <v>-8.6129742</v>
      </c>
      <c r="AC29" s="44">
        <f t="shared" si="18"/>
        <v>-9.2451868000000008</v>
      </c>
      <c r="AD29" s="20"/>
      <c r="AE29" s="44">
        <f t="shared" si="19"/>
        <v>-7.4803739</v>
      </c>
      <c r="AF29" s="44">
        <f t="shared" si="20"/>
        <v>-7.6579623000000003</v>
      </c>
      <c r="AG29" s="44">
        <f t="shared" si="21"/>
        <v>-8.1588221000000001</v>
      </c>
      <c r="AH29" s="44">
        <f t="shared" si="22"/>
        <v>-9.0616465000000002</v>
      </c>
      <c r="AI29" s="44">
        <f t="shared" si="23"/>
        <v>-11.417329000000001</v>
      </c>
      <c r="AJ29" s="44">
        <f t="shared" si="24"/>
        <v>0</v>
      </c>
      <c r="AK29" s="20"/>
    </row>
    <row r="30" spans="2:37" x14ac:dyDescent="0.25">
      <c r="B30">
        <v>4</v>
      </c>
      <c r="C30">
        <v>-7.4151235</v>
      </c>
      <c r="D30" s="20"/>
      <c r="E30" s="85">
        <f t="shared" ref="E30:F30" si="48">B35</f>
        <v>7.5</v>
      </c>
      <c r="F30" s="85">
        <f t="shared" si="48"/>
        <v>-7.4444413000000003</v>
      </c>
      <c r="G30" s="44">
        <f t="shared" si="1"/>
        <v>-7.6151375999999997</v>
      </c>
      <c r="H30" s="44">
        <f t="shared" si="2"/>
        <v>-7.8716420999999999</v>
      </c>
      <c r="I30" s="44">
        <f t="shared" si="3"/>
        <v>-8.2575140000000005</v>
      </c>
      <c r="J30" s="44">
        <f t="shared" si="4"/>
        <v>-8.8045291999999993</v>
      </c>
      <c r="K30" s="44">
        <f t="shared" si="5"/>
        <v>-9.6808967999999993</v>
      </c>
      <c r="L30" s="20"/>
      <c r="M30" s="44">
        <f t="shared" si="6"/>
        <v>-7.3981237000000002</v>
      </c>
      <c r="N30" s="44">
        <f t="shared" si="7"/>
        <v>-7.5884866999999998</v>
      </c>
      <c r="O30" s="44">
        <f t="shared" si="8"/>
        <v>-8.0715818000000006</v>
      </c>
      <c r="P30" s="44">
        <f t="shared" si="9"/>
        <v>-9.4519482000000004</v>
      </c>
      <c r="Q30" s="44">
        <f t="shared" si="10"/>
        <v>-12.428293</v>
      </c>
      <c r="R30" s="44">
        <f t="shared" si="11"/>
        <v>0</v>
      </c>
      <c r="T30">
        <v>4</v>
      </c>
      <c r="U30">
        <v>-7.4351434999999997</v>
      </c>
      <c r="V30" s="20"/>
      <c r="W30" s="6">
        <f t="shared" si="12"/>
        <v>6.8</v>
      </c>
      <c r="X30" s="85">
        <f t="shared" si="13"/>
        <v>-7.4609413</v>
      </c>
      <c r="Y30" s="44">
        <f t="shared" si="14"/>
        <v>-7.6179671000000004</v>
      </c>
      <c r="Z30" s="44">
        <f t="shared" si="15"/>
        <v>-7.8526997999999999</v>
      </c>
      <c r="AA30" s="44">
        <f t="shared" si="16"/>
        <v>-8.1734466999999995</v>
      </c>
      <c r="AB30" s="44">
        <f t="shared" si="17"/>
        <v>-8.6019640000000006</v>
      </c>
      <c r="AC30" s="44">
        <f t="shared" si="18"/>
        <v>-9.2422980999999993</v>
      </c>
      <c r="AD30" s="20"/>
      <c r="AE30" s="44">
        <f t="shared" si="19"/>
        <v>-7.4842062</v>
      </c>
      <c r="AF30" s="44">
        <f t="shared" si="20"/>
        <v>-7.6676292000000004</v>
      </c>
      <c r="AG30" s="44">
        <f t="shared" si="21"/>
        <v>-8.1627769000000008</v>
      </c>
      <c r="AH30" s="44">
        <f t="shared" si="22"/>
        <v>-9.0745267999999992</v>
      </c>
      <c r="AI30" s="44">
        <f t="shared" si="23"/>
        <v>-11.481094000000001</v>
      </c>
      <c r="AJ30" s="44">
        <f t="shared" si="24"/>
        <v>0</v>
      </c>
      <c r="AK30" s="20"/>
    </row>
    <row r="31" spans="2:37" x14ac:dyDescent="0.25">
      <c r="B31">
        <v>4.7</v>
      </c>
      <c r="C31">
        <v>-7.4215407000000004</v>
      </c>
      <c r="D31" s="20"/>
      <c r="E31" s="85">
        <f t="shared" ref="E31:F31" si="49">B36</f>
        <v>8.1999999999999993</v>
      </c>
      <c r="F31" s="85">
        <f t="shared" si="49"/>
        <v>-7.4521822999999996</v>
      </c>
      <c r="G31" s="44">
        <f t="shared" si="1"/>
        <v>-7.6257051999999996</v>
      </c>
      <c r="H31" s="44">
        <f t="shared" si="2"/>
        <v>-7.8845549000000004</v>
      </c>
      <c r="I31" s="44">
        <f t="shared" si="3"/>
        <v>-8.2725410000000004</v>
      </c>
      <c r="J31" s="44">
        <f t="shared" si="4"/>
        <v>-8.8240117999999992</v>
      </c>
      <c r="K31" s="44">
        <f t="shared" si="5"/>
        <v>-9.7269182000000001</v>
      </c>
      <c r="L31" s="20"/>
      <c r="M31" s="44">
        <f t="shared" si="6"/>
        <v>-7.4042544000000001</v>
      </c>
      <c r="N31" s="44">
        <f t="shared" si="7"/>
        <v>-7.6006502999999999</v>
      </c>
      <c r="O31" s="44">
        <f t="shared" si="8"/>
        <v>-8.0998192000000007</v>
      </c>
      <c r="P31" s="44">
        <f t="shared" si="9"/>
        <v>-9.5332108000000009</v>
      </c>
      <c r="Q31" s="44">
        <f t="shared" si="10"/>
        <v>-12.419257999999999</v>
      </c>
      <c r="R31" s="44">
        <f t="shared" si="11"/>
        <v>0</v>
      </c>
      <c r="T31">
        <v>4.7</v>
      </c>
      <c r="U31">
        <v>-7.4399170999999997</v>
      </c>
      <c r="V31" s="20"/>
      <c r="W31" s="6">
        <f t="shared" si="12"/>
        <v>7.5</v>
      </c>
      <c r="X31" s="85">
        <f t="shared" si="13"/>
        <v>-7.4631672</v>
      </c>
      <c r="Y31" s="44">
        <f t="shared" si="14"/>
        <v>-7.6237253999999997</v>
      </c>
      <c r="Z31" s="44">
        <f t="shared" si="15"/>
        <v>-7.8543571999999999</v>
      </c>
      <c r="AA31" s="44">
        <f t="shared" si="16"/>
        <v>-8.1671046999999994</v>
      </c>
      <c r="AB31" s="44">
        <f t="shared" si="17"/>
        <v>-8.5924701999999993</v>
      </c>
      <c r="AC31" s="44">
        <f t="shared" si="18"/>
        <v>-9.2483892000000001</v>
      </c>
      <c r="AD31" s="20"/>
      <c r="AE31" s="44">
        <f t="shared" si="19"/>
        <v>-7.4901971999999999</v>
      </c>
      <c r="AF31" s="44">
        <f t="shared" si="20"/>
        <v>-7.6764288000000001</v>
      </c>
      <c r="AG31" s="44">
        <f t="shared" si="21"/>
        <v>-8.1714009999999995</v>
      </c>
      <c r="AH31" s="44">
        <f t="shared" si="22"/>
        <v>-9.0954733000000001</v>
      </c>
      <c r="AI31" s="44">
        <f t="shared" si="23"/>
        <v>-11.539228</v>
      </c>
      <c r="AJ31" s="44">
        <f t="shared" si="24"/>
        <v>0</v>
      </c>
      <c r="AK31" s="20"/>
    </row>
    <row r="32" spans="2:37" x14ac:dyDescent="0.25">
      <c r="B32">
        <v>5.4</v>
      </c>
      <c r="C32">
        <v>-7.4263453000000004</v>
      </c>
      <c r="D32" s="20"/>
      <c r="E32" s="85">
        <f t="shared" ref="E32:F32" si="50">B37</f>
        <v>8.9</v>
      </c>
      <c r="F32" s="85">
        <f t="shared" si="50"/>
        <v>-7.4587234999999996</v>
      </c>
      <c r="G32" s="44">
        <f t="shared" si="1"/>
        <v>-7.6394482000000004</v>
      </c>
      <c r="H32" s="44">
        <f t="shared" si="2"/>
        <v>-7.9007297000000003</v>
      </c>
      <c r="I32" s="44">
        <f t="shared" si="3"/>
        <v>-8.2852315999999995</v>
      </c>
      <c r="J32" s="44">
        <f t="shared" si="4"/>
        <v>-8.8452395999999993</v>
      </c>
      <c r="K32" s="44">
        <f t="shared" si="5"/>
        <v>-9.7726182999999995</v>
      </c>
      <c r="L32" s="20"/>
      <c r="M32" s="44">
        <f t="shared" si="6"/>
        <v>-7.4102015000000003</v>
      </c>
      <c r="N32" s="44">
        <f t="shared" si="7"/>
        <v>-7.6171322000000004</v>
      </c>
      <c r="O32" s="44">
        <f t="shared" si="8"/>
        <v>-8.1343346000000007</v>
      </c>
      <c r="P32" s="44">
        <f t="shared" si="9"/>
        <v>-9.6242180000000008</v>
      </c>
      <c r="Q32" s="44">
        <f t="shared" si="10"/>
        <v>-12.412787</v>
      </c>
      <c r="R32" s="44">
        <f t="shared" si="11"/>
        <v>0</v>
      </c>
      <c r="T32">
        <v>5.4</v>
      </c>
      <c r="U32">
        <v>-7.4445109</v>
      </c>
      <c r="V32" s="20"/>
      <c r="W32" s="6">
        <f t="shared" si="12"/>
        <v>8.1999999999999993</v>
      </c>
      <c r="X32" s="85">
        <f t="shared" si="13"/>
        <v>-7.4673486000000002</v>
      </c>
      <c r="Y32" s="44">
        <f t="shared" si="14"/>
        <v>-7.6320448000000001</v>
      </c>
      <c r="Z32" s="44">
        <f t="shared" si="15"/>
        <v>-7.8586836</v>
      </c>
      <c r="AA32" s="44">
        <f t="shared" si="16"/>
        <v>-8.1628703999999992</v>
      </c>
      <c r="AB32" s="44">
        <f t="shared" si="17"/>
        <v>-8.5848168999999999</v>
      </c>
      <c r="AC32" s="44">
        <f t="shared" si="18"/>
        <v>-9.2510300000000001</v>
      </c>
      <c r="AD32" s="20"/>
      <c r="AE32" s="44">
        <f t="shared" si="19"/>
        <v>-7.4998611999999998</v>
      </c>
      <c r="AF32" s="44">
        <f t="shared" si="20"/>
        <v>-7.6877684999999998</v>
      </c>
      <c r="AG32" s="44">
        <f t="shared" si="21"/>
        <v>-8.1795110999999991</v>
      </c>
      <c r="AH32" s="44">
        <f t="shared" si="22"/>
        <v>-9.1313390999999999</v>
      </c>
      <c r="AI32" s="44">
        <f t="shared" si="23"/>
        <v>-11.596791</v>
      </c>
      <c r="AJ32" s="44">
        <f t="shared" si="24"/>
        <v>0</v>
      </c>
      <c r="AK32" s="20"/>
    </row>
    <row r="33" spans="2:37" x14ac:dyDescent="0.25">
      <c r="B33">
        <v>6.1</v>
      </c>
      <c r="C33">
        <v>-7.4315747999999999</v>
      </c>
      <c r="D33" s="20"/>
      <c r="E33" s="85">
        <f t="shared" ref="E33:F33" si="51">B38</f>
        <v>9.6</v>
      </c>
      <c r="F33" s="85">
        <f t="shared" si="51"/>
        <v>-7.4697638</v>
      </c>
      <c r="G33" s="44">
        <f t="shared" si="1"/>
        <v>-7.6522750999999998</v>
      </c>
      <c r="H33" s="44">
        <f t="shared" si="2"/>
        <v>-7.9184098000000001</v>
      </c>
      <c r="I33" s="44">
        <f t="shared" si="3"/>
        <v>-8.3074226000000007</v>
      </c>
      <c r="J33" s="44">
        <f t="shared" si="4"/>
        <v>-8.8656568999999994</v>
      </c>
      <c r="K33" s="44">
        <f t="shared" si="5"/>
        <v>-9.8250284000000008</v>
      </c>
      <c r="L33" s="20"/>
      <c r="M33" s="44">
        <f t="shared" si="6"/>
        <v>-7.4164542999999998</v>
      </c>
      <c r="N33" s="44">
        <f t="shared" si="7"/>
        <v>-7.6311049000000004</v>
      </c>
      <c r="O33" s="44">
        <f t="shared" si="8"/>
        <v>-8.1715975000000007</v>
      </c>
      <c r="P33" s="44">
        <f t="shared" si="9"/>
        <v>-9.7220735999999999</v>
      </c>
      <c r="Q33" s="44">
        <f t="shared" si="10"/>
        <v>-12.399986999999999</v>
      </c>
      <c r="R33" s="44">
        <f t="shared" si="11"/>
        <v>0</v>
      </c>
      <c r="T33">
        <v>6.1</v>
      </c>
      <c r="U33">
        <v>-7.4476385000000001</v>
      </c>
      <c r="V33" s="20"/>
      <c r="W33" s="6">
        <f t="shared" si="12"/>
        <v>8.9</v>
      </c>
      <c r="X33" s="85">
        <f t="shared" si="13"/>
        <v>-7.4754519000000004</v>
      </c>
      <c r="Y33" s="44">
        <f t="shared" si="14"/>
        <v>-7.6415123999999999</v>
      </c>
      <c r="Z33" s="44">
        <f t="shared" si="15"/>
        <v>-7.8642697000000004</v>
      </c>
      <c r="AA33" s="44">
        <f t="shared" si="16"/>
        <v>-8.1632891000000001</v>
      </c>
      <c r="AB33" s="44">
        <f t="shared" si="17"/>
        <v>-8.5801991999999991</v>
      </c>
      <c r="AC33" s="44">
        <f t="shared" si="18"/>
        <v>-9.2704953999999997</v>
      </c>
      <c r="AD33" s="20"/>
      <c r="AE33" s="44">
        <f t="shared" si="19"/>
        <v>-7.5038247</v>
      </c>
      <c r="AF33" s="44">
        <f t="shared" si="20"/>
        <v>-7.6982112000000003</v>
      </c>
      <c r="AG33" s="44">
        <f t="shared" si="21"/>
        <v>-8.1897345000000001</v>
      </c>
      <c r="AH33" s="44">
        <f t="shared" si="22"/>
        <v>-9.1673068999999998</v>
      </c>
      <c r="AI33" s="44">
        <f t="shared" si="23"/>
        <v>-11.644253000000001</v>
      </c>
      <c r="AJ33" s="44">
        <f t="shared" si="24"/>
        <v>0</v>
      </c>
      <c r="AK33" s="20"/>
    </row>
    <row r="34" spans="2:37" x14ac:dyDescent="0.25">
      <c r="B34">
        <v>6.8</v>
      </c>
      <c r="C34">
        <v>-7.4382023999999998</v>
      </c>
      <c r="D34" s="20"/>
      <c r="E34" s="85">
        <f t="shared" ref="E34:F34" si="52">B39</f>
        <v>10.3</v>
      </c>
      <c r="F34" s="85">
        <f t="shared" si="52"/>
        <v>-7.4824618999999997</v>
      </c>
      <c r="G34" s="44">
        <f t="shared" si="1"/>
        <v>-7.6668754000000003</v>
      </c>
      <c r="H34" s="44">
        <f t="shared" si="2"/>
        <v>-7.9361715000000004</v>
      </c>
      <c r="I34" s="44">
        <f t="shared" si="3"/>
        <v>-8.3285446000000007</v>
      </c>
      <c r="J34" s="44">
        <f t="shared" si="4"/>
        <v>-8.8915606</v>
      </c>
      <c r="K34" s="44">
        <f t="shared" si="5"/>
        <v>-9.8868045999999996</v>
      </c>
      <c r="L34" s="20"/>
      <c r="M34" s="44">
        <f t="shared" si="6"/>
        <v>-7.4291587000000003</v>
      </c>
      <c r="N34" s="44">
        <f t="shared" si="7"/>
        <v>-7.6477446999999996</v>
      </c>
      <c r="O34" s="44">
        <f t="shared" si="8"/>
        <v>-8.2141523000000003</v>
      </c>
      <c r="P34" s="44">
        <f t="shared" si="9"/>
        <v>-9.8162974999999992</v>
      </c>
      <c r="Q34" s="44">
        <f t="shared" si="10"/>
        <v>-12.393424</v>
      </c>
      <c r="R34" s="44">
        <f t="shared" si="11"/>
        <v>0</v>
      </c>
      <c r="T34">
        <v>6.8</v>
      </c>
      <c r="U34">
        <v>-7.4528184</v>
      </c>
      <c r="V34" s="20"/>
      <c r="W34" s="6">
        <f t="shared" si="12"/>
        <v>9.6</v>
      </c>
      <c r="X34" s="85">
        <f t="shared" si="13"/>
        <v>-7.4869142000000002</v>
      </c>
      <c r="Y34" s="44">
        <f t="shared" si="14"/>
        <v>-7.6438742</v>
      </c>
      <c r="Z34" s="44">
        <f t="shared" si="15"/>
        <v>-7.8628640000000001</v>
      </c>
      <c r="AA34" s="44">
        <f t="shared" si="16"/>
        <v>-8.163475</v>
      </c>
      <c r="AB34" s="44">
        <f t="shared" si="17"/>
        <v>-8.5753965000000001</v>
      </c>
      <c r="AC34" s="44">
        <f t="shared" si="18"/>
        <v>-9.3056973999999997</v>
      </c>
      <c r="AD34" s="20"/>
      <c r="AE34" s="44">
        <f t="shared" si="19"/>
        <v>-7.5197883000000001</v>
      </c>
      <c r="AF34" s="44">
        <f t="shared" si="20"/>
        <v>-7.7095494000000002</v>
      </c>
      <c r="AG34" s="44">
        <f t="shared" si="21"/>
        <v>-8.2011737999999994</v>
      </c>
      <c r="AH34" s="44">
        <f t="shared" si="22"/>
        <v>-9.2281694000000005</v>
      </c>
      <c r="AI34" s="44">
        <f t="shared" si="23"/>
        <v>-11.694696</v>
      </c>
      <c r="AJ34" s="44">
        <f t="shared" si="24"/>
        <v>0</v>
      </c>
      <c r="AK34" s="20"/>
    </row>
    <row r="35" spans="2:37" x14ac:dyDescent="0.25">
      <c r="B35">
        <v>7.5</v>
      </c>
      <c r="C35">
        <v>-7.4444413000000003</v>
      </c>
      <c r="D35" s="20"/>
      <c r="E35" s="85">
        <f t="shared" ref="E35:F35" si="53">B40</f>
        <v>11</v>
      </c>
      <c r="F35" s="85">
        <f t="shared" si="53"/>
        <v>-7.4934343999999999</v>
      </c>
      <c r="G35" s="44">
        <f t="shared" si="1"/>
        <v>-7.6822442999999998</v>
      </c>
      <c r="H35" s="44">
        <f t="shared" si="2"/>
        <v>-7.9541278000000002</v>
      </c>
      <c r="I35" s="44">
        <f t="shared" si="3"/>
        <v>-8.3508014999999993</v>
      </c>
      <c r="J35" s="44">
        <f t="shared" si="4"/>
        <v>-8.9277543999999995</v>
      </c>
      <c r="K35" s="44">
        <f t="shared" si="5"/>
        <v>-9.9507350999999993</v>
      </c>
      <c r="L35" s="20"/>
      <c r="M35" s="44">
        <f t="shared" si="6"/>
        <v>-7.4374352000000004</v>
      </c>
      <c r="N35" s="44">
        <f t="shared" si="7"/>
        <v>-7.6715393000000001</v>
      </c>
      <c r="O35" s="44">
        <f t="shared" si="8"/>
        <v>-8.2675523999999996</v>
      </c>
      <c r="P35" s="44">
        <f t="shared" si="9"/>
        <v>-9.9175328999999994</v>
      </c>
      <c r="Q35" s="44">
        <f t="shared" si="10"/>
        <v>-12.388500000000001</v>
      </c>
      <c r="R35" s="44">
        <f t="shared" si="11"/>
        <v>0</v>
      </c>
      <c r="T35">
        <v>7.5</v>
      </c>
      <c r="U35">
        <v>-7.4609413</v>
      </c>
      <c r="V35" s="20"/>
      <c r="W35" s="6">
        <f t="shared" si="12"/>
        <v>10.3</v>
      </c>
      <c r="X35" s="85">
        <f t="shared" si="13"/>
        <v>-7.4933538000000004</v>
      </c>
      <c r="Y35" s="44">
        <f t="shared" si="14"/>
        <v>-7.6516871000000002</v>
      </c>
      <c r="Z35" s="44">
        <f t="shared" si="15"/>
        <v>-7.8671955999999996</v>
      </c>
      <c r="AA35" s="44">
        <f t="shared" si="16"/>
        <v>-8.1582336000000009</v>
      </c>
      <c r="AB35" s="44">
        <f t="shared" si="17"/>
        <v>-8.5844544999999997</v>
      </c>
      <c r="AC35" s="44">
        <f t="shared" si="18"/>
        <v>-9.3629408000000005</v>
      </c>
      <c r="AD35" s="20"/>
      <c r="AE35" s="44">
        <f t="shared" si="19"/>
        <v>-7.5258164000000001</v>
      </c>
      <c r="AF35" s="44">
        <f t="shared" si="20"/>
        <v>-7.723732</v>
      </c>
      <c r="AG35" s="44">
        <f t="shared" si="21"/>
        <v>-8.2185488000000007</v>
      </c>
      <c r="AH35" s="44">
        <f t="shared" si="22"/>
        <v>-9.2999430000000007</v>
      </c>
      <c r="AI35" s="44">
        <f t="shared" si="23"/>
        <v>-11.737378</v>
      </c>
      <c r="AJ35" s="44">
        <f t="shared" si="24"/>
        <v>0</v>
      </c>
      <c r="AK35" s="20"/>
    </row>
    <row r="36" spans="2:37" x14ac:dyDescent="0.25">
      <c r="B36">
        <v>8.1999999999999993</v>
      </c>
      <c r="C36">
        <v>-7.4521822999999996</v>
      </c>
      <c r="D36" s="20"/>
      <c r="E36" s="85">
        <f t="shared" ref="E36:F36" si="54">B41</f>
        <v>11.7</v>
      </c>
      <c r="F36" s="85">
        <f t="shared" si="54"/>
        <v>-7.5039028999999999</v>
      </c>
      <c r="G36" s="44">
        <f t="shared" si="1"/>
        <v>-7.7001486000000003</v>
      </c>
      <c r="H36" s="44">
        <f t="shared" si="2"/>
        <v>-7.9771089999999996</v>
      </c>
      <c r="I36" s="44">
        <f t="shared" si="3"/>
        <v>-8.3698893000000005</v>
      </c>
      <c r="J36" s="44">
        <f t="shared" si="4"/>
        <v>-8.9710845999999993</v>
      </c>
      <c r="K36" s="44">
        <f t="shared" si="5"/>
        <v>-10.01296</v>
      </c>
      <c r="L36" s="20"/>
      <c r="M36" s="44">
        <f t="shared" si="6"/>
        <v>-7.4489736999999998</v>
      </c>
      <c r="N36" s="44">
        <f t="shared" si="7"/>
        <v>-7.6966251999999997</v>
      </c>
      <c r="O36" s="44">
        <f t="shared" si="8"/>
        <v>-8.3265227999999993</v>
      </c>
      <c r="P36" s="44">
        <f t="shared" si="9"/>
        <v>-10.021749</v>
      </c>
      <c r="Q36" s="44">
        <f t="shared" si="10"/>
        <v>-12.384528</v>
      </c>
      <c r="R36" s="44">
        <f t="shared" si="11"/>
        <v>0</v>
      </c>
      <c r="T36">
        <v>8.1999999999999993</v>
      </c>
      <c r="U36">
        <v>-7.4631672</v>
      </c>
      <c r="V36" s="20"/>
      <c r="W36" s="6">
        <f t="shared" si="12"/>
        <v>11</v>
      </c>
      <c r="X36" s="85">
        <f t="shared" si="13"/>
        <v>-7.5005388000000002</v>
      </c>
      <c r="Y36" s="44">
        <f t="shared" si="14"/>
        <v>-7.6623672999999997</v>
      </c>
      <c r="Z36" s="44">
        <f t="shared" si="15"/>
        <v>-7.8737902999999996</v>
      </c>
      <c r="AA36" s="44">
        <f t="shared" si="16"/>
        <v>-8.1565656999999998</v>
      </c>
      <c r="AB36" s="44">
        <f t="shared" si="17"/>
        <v>-8.5990018999999993</v>
      </c>
      <c r="AC36" s="44">
        <f t="shared" si="18"/>
        <v>-9.4358702000000001</v>
      </c>
      <c r="AD36" s="20"/>
      <c r="AE36" s="44">
        <f t="shared" si="19"/>
        <v>-7.5360208000000002</v>
      </c>
      <c r="AF36" s="44">
        <f t="shared" si="20"/>
        <v>-7.7377757999999996</v>
      </c>
      <c r="AG36" s="44">
        <f t="shared" si="21"/>
        <v>-8.2358598999999995</v>
      </c>
      <c r="AH36" s="44">
        <f t="shared" si="22"/>
        <v>-9.3939953000000003</v>
      </c>
      <c r="AI36" s="44">
        <f t="shared" si="23"/>
        <v>-11.776989</v>
      </c>
      <c r="AJ36" s="44">
        <f t="shared" si="24"/>
        <v>0</v>
      </c>
      <c r="AK36" s="20"/>
    </row>
    <row r="37" spans="2:37" x14ac:dyDescent="0.25">
      <c r="B37">
        <v>8.9</v>
      </c>
      <c r="C37">
        <v>-7.4587234999999996</v>
      </c>
      <c r="D37" s="20"/>
      <c r="E37" s="85">
        <f t="shared" ref="E37:F37" si="55">B42</f>
        <v>12.4</v>
      </c>
      <c r="F37" s="85">
        <f t="shared" si="55"/>
        <v>-7.5234842000000004</v>
      </c>
      <c r="G37" s="44">
        <f t="shared" si="1"/>
        <v>-7.7211480000000003</v>
      </c>
      <c r="H37" s="44">
        <f t="shared" si="2"/>
        <v>-8.0024195000000002</v>
      </c>
      <c r="I37" s="44">
        <f t="shared" si="3"/>
        <v>-8.3984137000000008</v>
      </c>
      <c r="J37" s="44">
        <f t="shared" si="4"/>
        <v>-9.0308895000000007</v>
      </c>
      <c r="K37" s="44">
        <f t="shared" si="5"/>
        <v>-10.086774999999999</v>
      </c>
      <c r="L37" s="20"/>
      <c r="M37" s="44">
        <f t="shared" si="6"/>
        <v>-7.4662619000000001</v>
      </c>
      <c r="N37" s="44">
        <f t="shared" si="7"/>
        <v>-7.7182031000000002</v>
      </c>
      <c r="O37" s="44">
        <f t="shared" si="8"/>
        <v>-8.3953447000000008</v>
      </c>
      <c r="P37" s="44">
        <f t="shared" si="9"/>
        <v>-10.118270000000001</v>
      </c>
      <c r="Q37" s="44">
        <f t="shared" si="10"/>
        <v>-12.405150000000001</v>
      </c>
      <c r="R37" s="44">
        <f t="shared" si="11"/>
        <v>0</v>
      </c>
      <c r="T37">
        <v>8.9</v>
      </c>
      <c r="U37">
        <v>-7.4673486000000002</v>
      </c>
      <c r="V37" s="20"/>
      <c r="W37" s="6">
        <f t="shared" si="12"/>
        <v>11.7</v>
      </c>
      <c r="X37" s="85">
        <f t="shared" si="13"/>
        <v>-7.5110077999999998</v>
      </c>
      <c r="Y37" s="44">
        <f t="shared" si="14"/>
        <v>-7.6696242999999997</v>
      </c>
      <c r="Z37" s="44">
        <f t="shared" si="15"/>
        <v>-7.8771987000000001</v>
      </c>
      <c r="AA37" s="44">
        <f t="shared" si="16"/>
        <v>-8.1654081000000005</v>
      </c>
      <c r="AB37" s="44">
        <f t="shared" si="17"/>
        <v>-8.6254168</v>
      </c>
      <c r="AC37" s="44">
        <f t="shared" si="18"/>
        <v>-9.5336399000000007</v>
      </c>
      <c r="AD37" s="20"/>
      <c r="AE37" s="44">
        <f t="shared" si="19"/>
        <v>-7.5485511000000001</v>
      </c>
      <c r="AF37" s="44">
        <f t="shared" si="20"/>
        <v>-7.7543515999999997</v>
      </c>
      <c r="AG37" s="44">
        <f t="shared" si="21"/>
        <v>-8.2641621000000001</v>
      </c>
      <c r="AH37" s="44">
        <f t="shared" si="22"/>
        <v>-9.5047359</v>
      </c>
      <c r="AI37" s="44">
        <f t="shared" si="23"/>
        <v>-11.821818</v>
      </c>
      <c r="AJ37" s="44">
        <f t="shared" si="24"/>
        <v>0</v>
      </c>
      <c r="AK37" s="20"/>
    </row>
    <row r="38" spans="2:37" x14ac:dyDescent="0.25">
      <c r="B38">
        <v>9.6</v>
      </c>
      <c r="C38">
        <v>-7.4697638</v>
      </c>
      <c r="D38" s="20"/>
      <c r="E38" s="85">
        <f t="shared" ref="E38:F38" si="56">B43</f>
        <v>13.1</v>
      </c>
      <c r="F38" s="85">
        <f t="shared" si="56"/>
        <v>-7.5411086000000003</v>
      </c>
      <c r="G38" s="44">
        <f t="shared" si="1"/>
        <v>-7.7392855000000003</v>
      </c>
      <c r="H38" s="44">
        <f t="shared" si="2"/>
        <v>-8.0255632000000006</v>
      </c>
      <c r="I38" s="44">
        <f t="shared" si="3"/>
        <v>-8.4310416999999998</v>
      </c>
      <c r="J38" s="44">
        <f t="shared" si="4"/>
        <v>-9.1006049999999998</v>
      </c>
      <c r="K38" s="44">
        <f t="shared" si="5"/>
        <v>-10.186496999999999</v>
      </c>
      <c r="L38" s="20"/>
      <c r="M38" s="44">
        <f t="shared" si="6"/>
        <v>-7.4782419000000004</v>
      </c>
      <c r="N38" s="44">
        <f t="shared" si="7"/>
        <v>-7.7505497999999999</v>
      </c>
      <c r="O38" s="44">
        <f t="shared" si="8"/>
        <v>-8.4772567999999993</v>
      </c>
      <c r="P38" s="44">
        <f t="shared" si="9"/>
        <v>-10.23373</v>
      </c>
      <c r="Q38" s="44">
        <f t="shared" si="10"/>
        <v>-12.464587</v>
      </c>
      <c r="R38" s="44">
        <f t="shared" si="11"/>
        <v>0</v>
      </c>
      <c r="T38">
        <v>9.6</v>
      </c>
      <c r="U38">
        <v>-7.4754519000000004</v>
      </c>
      <c r="V38" s="20"/>
      <c r="W38" s="6">
        <f t="shared" si="12"/>
        <v>12.4</v>
      </c>
      <c r="X38" s="85">
        <f t="shared" si="13"/>
        <v>-7.5228438000000004</v>
      </c>
      <c r="Y38" s="44">
        <f t="shared" si="14"/>
        <v>-7.6754704</v>
      </c>
      <c r="Z38" s="44">
        <f t="shared" si="15"/>
        <v>-7.8808112000000001</v>
      </c>
      <c r="AA38" s="44">
        <f t="shared" si="16"/>
        <v>-8.1759576999999997</v>
      </c>
      <c r="AB38" s="44">
        <f t="shared" si="17"/>
        <v>-8.6719322000000005</v>
      </c>
      <c r="AC38" s="44">
        <f t="shared" si="18"/>
        <v>-9.6556806999999996</v>
      </c>
      <c r="AD38" s="20"/>
      <c r="AE38" s="44">
        <f t="shared" si="19"/>
        <v>-7.5586156999999998</v>
      </c>
      <c r="AF38" s="44">
        <f t="shared" si="20"/>
        <v>-7.7692933000000002</v>
      </c>
      <c r="AG38" s="44">
        <f t="shared" si="21"/>
        <v>-8.3009643999999998</v>
      </c>
      <c r="AH38" s="44">
        <f t="shared" si="22"/>
        <v>-9.6346559999999997</v>
      </c>
      <c r="AI38" s="44">
        <f t="shared" si="23"/>
        <v>-11.87641</v>
      </c>
      <c r="AJ38" s="44">
        <f t="shared" si="24"/>
        <v>0</v>
      </c>
      <c r="AK38" s="20"/>
    </row>
    <row r="39" spans="2:37" x14ac:dyDescent="0.25">
      <c r="B39">
        <v>10.3</v>
      </c>
      <c r="C39">
        <v>-7.4824618999999997</v>
      </c>
      <c r="D39" s="20"/>
      <c r="E39" s="85">
        <f t="shared" ref="E39:F39" si="57">B44</f>
        <v>13.8</v>
      </c>
      <c r="F39" s="85">
        <f t="shared" si="57"/>
        <v>-7.5588202000000004</v>
      </c>
      <c r="G39" s="44">
        <f t="shared" si="1"/>
        <v>-7.7628627000000003</v>
      </c>
      <c r="H39" s="44">
        <f t="shared" si="2"/>
        <v>-8.0483350999999992</v>
      </c>
      <c r="I39" s="44">
        <f t="shared" si="3"/>
        <v>-8.4674958999999994</v>
      </c>
      <c r="J39" s="44">
        <f t="shared" si="4"/>
        <v>-9.1875190999999994</v>
      </c>
      <c r="K39" s="44">
        <f t="shared" si="5"/>
        <v>-10.309566999999999</v>
      </c>
      <c r="L39" s="20"/>
      <c r="M39" s="44">
        <f t="shared" si="6"/>
        <v>-7.4932599</v>
      </c>
      <c r="N39" s="44">
        <f t="shared" si="7"/>
        <v>-7.7878208000000004</v>
      </c>
      <c r="O39" s="44">
        <f t="shared" si="8"/>
        <v>-8.5726432999999993</v>
      </c>
      <c r="P39" s="44">
        <f t="shared" si="9"/>
        <v>-10.356268</v>
      </c>
      <c r="Q39" s="44">
        <f t="shared" si="10"/>
        <v>-12.608027</v>
      </c>
      <c r="R39" s="44">
        <f t="shared" si="11"/>
        <v>0</v>
      </c>
      <c r="T39">
        <v>10.3</v>
      </c>
      <c r="U39">
        <v>-7.4869142000000002</v>
      </c>
      <c r="V39" s="20"/>
      <c r="W39" s="6">
        <f t="shared" si="12"/>
        <v>13.1</v>
      </c>
      <c r="X39" s="85">
        <f t="shared" si="13"/>
        <v>-7.5330361999999997</v>
      </c>
      <c r="Y39" s="44">
        <f t="shared" si="14"/>
        <v>-7.6846870999999997</v>
      </c>
      <c r="Z39" s="44">
        <f t="shared" si="15"/>
        <v>-7.8879609000000004</v>
      </c>
      <c r="AA39" s="44">
        <f t="shared" si="16"/>
        <v>-8.1928272</v>
      </c>
      <c r="AB39" s="44">
        <f t="shared" si="17"/>
        <v>-8.7466831000000003</v>
      </c>
      <c r="AC39" s="44">
        <f t="shared" si="18"/>
        <v>-9.7988175999999996</v>
      </c>
      <c r="AD39" s="20"/>
      <c r="AE39" s="44">
        <f t="shared" si="19"/>
        <v>-7.5701203000000001</v>
      </c>
      <c r="AF39" s="44">
        <f t="shared" si="20"/>
        <v>-7.7835555000000003</v>
      </c>
      <c r="AG39" s="44">
        <f t="shared" si="21"/>
        <v>-8.3496637000000007</v>
      </c>
      <c r="AH39" s="44">
        <f t="shared" si="22"/>
        <v>-9.7867698999999995</v>
      </c>
      <c r="AI39" s="44">
        <f t="shared" si="23"/>
        <v>-11.972272999999999</v>
      </c>
      <c r="AJ39" s="44">
        <f t="shared" si="24"/>
        <v>0</v>
      </c>
      <c r="AK39" s="20"/>
    </row>
    <row r="40" spans="2:37" x14ac:dyDescent="0.25">
      <c r="B40">
        <v>11</v>
      </c>
      <c r="C40">
        <v>-7.4934343999999999</v>
      </c>
      <c r="D40" s="20"/>
      <c r="E40" s="85">
        <f t="shared" ref="E40:F40" si="58">B45</f>
        <v>14.5</v>
      </c>
      <c r="F40" s="85">
        <f t="shared" si="58"/>
        <v>-7.5797853000000002</v>
      </c>
      <c r="G40" s="44">
        <f t="shared" si="1"/>
        <v>-7.7884479000000004</v>
      </c>
      <c r="H40" s="44">
        <f t="shared" si="2"/>
        <v>-8.0784721000000008</v>
      </c>
      <c r="I40" s="44">
        <f t="shared" si="3"/>
        <v>-8.5188731999999998</v>
      </c>
      <c r="J40" s="44">
        <f t="shared" si="4"/>
        <v>-9.3020344000000001</v>
      </c>
      <c r="K40" s="44">
        <f t="shared" si="5"/>
        <v>-10.467843999999999</v>
      </c>
      <c r="L40" s="20"/>
      <c r="M40" s="44">
        <f t="shared" si="6"/>
        <v>-7.5169930000000003</v>
      </c>
      <c r="N40" s="44">
        <f t="shared" si="7"/>
        <v>-7.8251204000000003</v>
      </c>
      <c r="O40" s="44">
        <f t="shared" si="8"/>
        <v>-8.6832609000000005</v>
      </c>
      <c r="P40" s="44">
        <f t="shared" si="9"/>
        <v>-10.525472000000001</v>
      </c>
      <c r="Q40" s="44">
        <f t="shared" si="10"/>
        <v>-12.824565</v>
      </c>
      <c r="R40" s="44">
        <f t="shared" si="11"/>
        <v>0</v>
      </c>
      <c r="T40">
        <v>11</v>
      </c>
      <c r="U40">
        <v>-7.4933538000000004</v>
      </c>
      <c r="V40" s="20"/>
      <c r="W40" s="6">
        <f t="shared" si="12"/>
        <v>13.8</v>
      </c>
      <c r="X40" s="85">
        <f t="shared" si="13"/>
        <v>-7.5454892999999998</v>
      </c>
      <c r="Y40" s="44">
        <f t="shared" si="14"/>
        <v>-7.6975546000000001</v>
      </c>
      <c r="Z40" s="44">
        <f t="shared" si="15"/>
        <v>-7.9034886000000002</v>
      </c>
      <c r="AA40" s="44">
        <f t="shared" si="16"/>
        <v>-8.2280569000000003</v>
      </c>
      <c r="AB40" s="44">
        <f t="shared" si="17"/>
        <v>-8.8472071000000003</v>
      </c>
      <c r="AC40" s="44">
        <f t="shared" si="18"/>
        <v>-9.9662495</v>
      </c>
      <c r="AD40" s="20"/>
      <c r="AE40" s="44">
        <f t="shared" si="19"/>
        <v>-7.5878534000000002</v>
      </c>
      <c r="AF40" s="44">
        <f t="shared" si="20"/>
        <v>-7.8102527000000004</v>
      </c>
      <c r="AG40" s="44">
        <f t="shared" si="21"/>
        <v>-8.4230403999999997</v>
      </c>
      <c r="AH40" s="44">
        <f t="shared" si="22"/>
        <v>-9.9496040000000008</v>
      </c>
      <c r="AI40" s="44">
        <f t="shared" si="23"/>
        <v>-12.162250999999999</v>
      </c>
      <c r="AJ40" s="44">
        <f t="shared" si="24"/>
        <v>0</v>
      </c>
      <c r="AK40" s="20"/>
    </row>
    <row r="41" spans="2:37" x14ac:dyDescent="0.25">
      <c r="B41">
        <v>11.7</v>
      </c>
      <c r="C41">
        <v>-7.5039028999999999</v>
      </c>
      <c r="D41" s="20"/>
      <c r="E41" s="85">
        <f t="shared" ref="E41:F41" si="59">B46</f>
        <v>15.2</v>
      </c>
      <c r="F41" s="85">
        <f t="shared" si="59"/>
        <v>-7.6113296000000004</v>
      </c>
      <c r="G41" s="44">
        <f t="shared" si="1"/>
        <v>-7.8201565999999998</v>
      </c>
      <c r="H41" s="44">
        <f t="shared" si="2"/>
        <v>-8.1214104000000003</v>
      </c>
      <c r="I41" s="44">
        <f t="shared" si="3"/>
        <v>-8.5960740999999992</v>
      </c>
      <c r="J41" s="44">
        <f t="shared" si="4"/>
        <v>-9.4476680999999996</v>
      </c>
      <c r="K41" s="44">
        <f t="shared" si="5"/>
        <v>-10.697105000000001</v>
      </c>
      <c r="L41" s="20"/>
      <c r="M41" s="44">
        <f t="shared" si="6"/>
        <v>-7.5483121999999998</v>
      </c>
      <c r="N41" s="44">
        <f t="shared" si="7"/>
        <v>-7.8811859999999996</v>
      </c>
      <c r="O41" s="44">
        <f t="shared" si="8"/>
        <v>-8.8203820999999998</v>
      </c>
      <c r="P41" s="44">
        <f t="shared" si="9"/>
        <v>-10.760002999999999</v>
      </c>
      <c r="Q41" s="44">
        <f t="shared" si="10"/>
        <v>-13.091613000000001</v>
      </c>
      <c r="R41" s="44">
        <f t="shared" si="11"/>
        <v>0</v>
      </c>
      <c r="T41">
        <v>11.7</v>
      </c>
      <c r="U41">
        <v>-7.5005388000000002</v>
      </c>
      <c r="V41" s="20"/>
      <c r="W41" s="6">
        <f t="shared" si="12"/>
        <v>14.5</v>
      </c>
      <c r="X41" s="85">
        <f t="shared" si="13"/>
        <v>-7.5616345000000003</v>
      </c>
      <c r="Y41" s="44">
        <f t="shared" si="14"/>
        <v>-7.7093163000000002</v>
      </c>
      <c r="Z41" s="44">
        <f t="shared" si="15"/>
        <v>-7.9238396</v>
      </c>
      <c r="AA41" s="44">
        <f t="shared" si="16"/>
        <v>-8.2854709999999994</v>
      </c>
      <c r="AB41" s="44">
        <f t="shared" si="17"/>
        <v>-8.9821071999999997</v>
      </c>
      <c r="AC41" s="44">
        <f t="shared" si="18"/>
        <v>-10.197404000000001</v>
      </c>
      <c r="AD41" s="20"/>
      <c r="AE41" s="44">
        <f t="shared" si="19"/>
        <v>-7.6067838999999999</v>
      </c>
      <c r="AF41" s="44">
        <f t="shared" si="20"/>
        <v>-7.8364868000000003</v>
      </c>
      <c r="AG41" s="44">
        <f t="shared" si="21"/>
        <v>-8.5177058999999993</v>
      </c>
      <c r="AH41" s="44">
        <f t="shared" si="22"/>
        <v>-10.150517000000001</v>
      </c>
      <c r="AI41" s="44">
        <f t="shared" si="23"/>
        <v>-12.485723</v>
      </c>
      <c r="AJ41" s="44">
        <f t="shared" si="24"/>
        <v>0</v>
      </c>
      <c r="AK41" s="20"/>
    </row>
    <row r="42" spans="2:37" x14ac:dyDescent="0.25">
      <c r="B42">
        <v>12.4</v>
      </c>
      <c r="C42">
        <v>-7.5234842000000004</v>
      </c>
      <c r="D42" s="20"/>
      <c r="E42" s="85">
        <f t="shared" ref="E42:F42" si="60">B47</f>
        <v>15.9</v>
      </c>
      <c r="F42" s="85">
        <f t="shared" si="60"/>
        <v>-7.6503391000000001</v>
      </c>
      <c r="G42" s="44">
        <f t="shared" si="1"/>
        <v>-7.8599620000000003</v>
      </c>
      <c r="H42" s="44">
        <f t="shared" si="2"/>
        <v>-8.1725407000000008</v>
      </c>
      <c r="I42" s="44">
        <f t="shared" si="3"/>
        <v>-8.7056617999999997</v>
      </c>
      <c r="J42" s="44">
        <f t="shared" si="4"/>
        <v>-9.6427125999999994</v>
      </c>
      <c r="K42" s="44">
        <f t="shared" si="5"/>
        <v>-10.994863</v>
      </c>
      <c r="L42" s="20"/>
      <c r="M42" s="44">
        <f t="shared" si="6"/>
        <v>-7.5836648999999996</v>
      </c>
      <c r="N42" s="44">
        <f t="shared" si="7"/>
        <v>-7.9397998000000003</v>
      </c>
      <c r="O42" s="44">
        <f t="shared" si="8"/>
        <v>-8.9844542000000001</v>
      </c>
      <c r="P42" s="44">
        <f t="shared" si="9"/>
        <v>-11.037837</v>
      </c>
      <c r="Q42" s="44">
        <f t="shared" si="10"/>
        <v>-13.420571000000001</v>
      </c>
      <c r="R42" s="44">
        <f t="shared" si="11"/>
        <v>0</v>
      </c>
      <c r="T42">
        <v>12.4</v>
      </c>
      <c r="U42">
        <v>-7.5110077999999998</v>
      </c>
      <c r="V42" s="20"/>
      <c r="W42" s="6">
        <f t="shared" si="12"/>
        <v>15.2</v>
      </c>
      <c r="X42" s="85">
        <f t="shared" si="13"/>
        <v>-7.5900892999999998</v>
      </c>
      <c r="Y42" s="44">
        <f t="shared" si="14"/>
        <v>-7.7331896000000002</v>
      </c>
      <c r="Z42" s="44">
        <f t="shared" si="15"/>
        <v>-7.9577736999999997</v>
      </c>
      <c r="AA42" s="44">
        <f t="shared" si="16"/>
        <v>-8.3655834000000002</v>
      </c>
      <c r="AB42" s="44">
        <f t="shared" si="17"/>
        <v>-9.1767731000000001</v>
      </c>
      <c r="AC42" s="44">
        <f t="shared" si="18"/>
        <v>-10.524454</v>
      </c>
      <c r="AD42" s="20"/>
      <c r="AE42" s="44">
        <f t="shared" si="19"/>
        <v>-7.6412567999999998</v>
      </c>
      <c r="AF42" s="44">
        <f t="shared" si="20"/>
        <v>-7.8775439</v>
      </c>
      <c r="AG42" s="44">
        <f t="shared" si="21"/>
        <v>-8.6471728999999993</v>
      </c>
      <c r="AH42" s="44">
        <f t="shared" si="22"/>
        <v>-10.425425000000001</v>
      </c>
      <c r="AI42" s="44">
        <f t="shared" si="23"/>
        <v>-12.901259</v>
      </c>
      <c r="AJ42" s="44">
        <f t="shared" si="24"/>
        <v>0</v>
      </c>
      <c r="AK42" s="20"/>
    </row>
    <row r="43" spans="2:37" x14ac:dyDescent="0.25">
      <c r="B43">
        <v>13.1</v>
      </c>
      <c r="C43">
        <v>-7.5411086000000003</v>
      </c>
      <c r="D43" s="20"/>
      <c r="E43" s="85">
        <f t="shared" ref="E43:F43" si="61">B48</f>
        <v>16.600000000000001</v>
      </c>
      <c r="F43" s="85">
        <f t="shared" si="61"/>
        <v>-7.7092314000000002</v>
      </c>
      <c r="G43" s="44">
        <f t="shared" si="1"/>
        <v>-7.9168754000000003</v>
      </c>
      <c r="H43" s="44">
        <f t="shared" si="2"/>
        <v>-8.2381419999999999</v>
      </c>
      <c r="I43" s="44">
        <f t="shared" si="3"/>
        <v>-8.8452301000000002</v>
      </c>
      <c r="J43" s="44">
        <f t="shared" si="4"/>
        <v>-9.8982878000000003</v>
      </c>
      <c r="K43" s="44">
        <f t="shared" si="5"/>
        <v>-11.340617</v>
      </c>
      <c r="L43" s="20"/>
      <c r="M43" s="44">
        <f t="shared" si="6"/>
        <v>-7.6452755999999997</v>
      </c>
      <c r="N43" s="44">
        <f t="shared" si="7"/>
        <v>-8.0246162000000005</v>
      </c>
      <c r="O43" s="44">
        <f t="shared" si="8"/>
        <v>-9.1962680999999993</v>
      </c>
      <c r="P43" s="44">
        <f t="shared" si="9"/>
        <v>-11.361426</v>
      </c>
      <c r="Q43" s="44">
        <f t="shared" si="10"/>
        <v>-13.822376</v>
      </c>
      <c r="R43" s="44">
        <f t="shared" si="11"/>
        <v>0</v>
      </c>
      <c r="T43">
        <v>13.1</v>
      </c>
      <c r="U43">
        <v>-7.5228438000000004</v>
      </c>
      <c r="V43" s="20"/>
      <c r="W43" s="6">
        <f t="shared" si="12"/>
        <v>15.9</v>
      </c>
      <c r="X43" s="85">
        <f t="shared" si="13"/>
        <v>-7.6390634000000004</v>
      </c>
      <c r="Y43" s="44">
        <f t="shared" si="14"/>
        <v>-7.7775049000000003</v>
      </c>
      <c r="Z43" s="44">
        <f t="shared" si="15"/>
        <v>-8.0141849999999994</v>
      </c>
      <c r="AA43" s="44">
        <f t="shared" si="16"/>
        <v>-8.4879894</v>
      </c>
      <c r="AB43" s="44">
        <f t="shared" si="17"/>
        <v>-9.4627066000000006</v>
      </c>
      <c r="AC43" s="44">
        <f t="shared" si="18"/>
        <v>-10.934669</v>
      </c>
      <c r="AD43" s="20"/>
      <c r="AE43" s="44">
        <f t="shared" si="19"/>
        <v>-7.6891828000000002</v>
      </c>
      <c r="AF43" s="44">
        <f t="shared" si="20"/>
        <v>-7.9289794000000002</v>
      </c>
      <c r="AG43" s="44">
        <f t="shared" si="21"/>
        <v>-8.8135157</v>
      </c>
      <c r="AH43" s="44">
        <f t="shared" si="22"/>
        <v>-10.793813999999999</v>
      </c>
      <c r="AI43" s="44">
        <f t="shared" si="23"/>
        <v>-13.381349999999999</v>
      </c>
      <c r="AJ43" s="44">
        <f t="shared" si="24"/>
        <v>0</v>
      </c>
      <c r="AK43" s="20"/>
    </row>
    <row r="44" spans="2:37" x14ac:dyDescent="0.25">
      <c r="B44">
        <v>13.8</v>
      </c>
      <c r="C44">
        <v>-7.5588202000000004</v>
      </c>
      <c r="D44" s="20"/>
      <c r="E44" s="85">
        <f t="shared" ref="E44:F44" si="62">B49</f>
        <v>17.3</v>
      </c>
      <c r="F44" s="85">
        <f t="shared" si="62"/>
        <v>-7.7922006000000001</v>
      </c>
      <c r="G44" s="44">
        <f t="shared" si="1"/>
        <v>-7.9984684000000001</v>
      </c>
      <c r="H44" s="44">
        <f t="shared" si="2"/>
        <v>-8.3334302999999998</v>
      </c>
      <c r="I44" s="44">
        <f t="shared" si="3"/>
        <v>-9.0364951999999992</v>
      </c>
      <c r="J44" s="44">
        <f t="shared" si="4"/>
        <v>-10.202558</v>
      </c>
      <c r="K44" s="44">
        <f t="shared" si="5"/>
        <v>-11.741611000000001</v>
      </c>
      <c r="L44" s="20"/>
      <c r="M44" s="44">
        <f t="shared" si="6"/>
        <v>-7.7397923000000004</v>
      </c>
      <c r="N44" s="44">
        <f t="shared" si="7"/>
        <v>-8.1423100999999996</v>
      </c>
      <c r="O44" s="44">
        <f t="shared" si="8"/>
        <v>-9.4567604000000003</v>
      </c>
      <c r="P44" s="44">
        <f t="shared" si="9"/>
        <v>-11.735969000000001</v>
      </c>
      <c r="Q44" s="44">
        <f t="shared" si="10"/>
        <v>-14.285416</v>
      </c>
      <c r="R44" s="44">
        <f t="shared" si="11"/>
        <v>0</v>
      </c>
      <c r="T44">
        <v>13.8</v>
      </c>
      <c r="U44">
        <v>-7.5330361999999997</v>
      </c>
      <c r="V44" s="20"/>
      <c r="W44" s="6">
        <f t="shared" si="12"/>
        <v>16.600000000000001</v>
      </c>
      <c r="X44" s="85">
        <f t="shared" si="13"/>
        <v>-7.7137618000000003</v>
      </c>
      <c r="Y44" s="44">
        <f t="shared" si="14"/>
        <v>-7.8459114999999997</v>
      </c>
      <c r="Z44" s="44">
        <f t="shared" si="15"/>
        <v>-8.1013517000000004</v>
      </c>
      <c r="AA44" s="44">
        <f t="shared" si="16"/>
        <v>-8.6664981999999995</v>
      </c>
      <c r="AB44" s="44">
        <f t="shared" si="17"/>
        <v>-9.8226566000000002</v>
      </c>
      <c r="AC44" s="44">
        <f t="shared" si="18"/>
        <v>-11.402392000000001</v>
      </c>
      <c r="AD44" s="20"/>
      <c r="AE44" s="44">
        <f t="shared" si="19"/>
        <v>-7.7689624000000004</v>
      </c>
      <c r="AF44" s="44">
        <f t="shared" si="20"/>
        <v>-8.0174751000000004</v>
      </c>
      <c r="AG44" s="44">
        <f t="shared" si="21"/>
        <v>-9.0484446999999992</v>
      </c>
      <c r="AH44" s="44">
        <f t="shared" si="22"/>
        <v>-11.232454000000001</v>
      </c>
      <c r="AI44" s="44">
        <f t="shared" si="23"/>
        <v>-13.894928999999999</v>
      </c>
      <c r="AJ44" s="44">
        <f t="shared" si="24"/>
        <v>0</v>
      </c>
      <c r="AK44" s="20"/>
    </row>
    <row r="45" spans="2:37" x14ac:dyDescent="0.25">
      <c r="B45">
        <v>14.5</v>
      </c>
      <c r="C45">
        <v>-7.5797853000000002</v>
      </c>
      <c r="D45" s="20"/>
      <c r="E45" s="85">
        <f t="shared" ref="E45:F45" si="63">B50</f>
        <v>18</v>
      </c>
      <c r="F45" s="85">
        <f t="shared" si="63"/>
        <v>-7.9147873000000004</v>
      </c>
      <c r="G45" s="44">
        <f t="shared" si="1"/>
        <v>-8.1074295000000003</v>
      </c>
      <c r="H45" s="44">
        <f t="shared" si="2"/>
        <v>-8.4764671000000007</v>
      </c>
      <c r="I45" s="44">
        <f t="shared" si="3"/>
        <v>-9.2827997</v>
      </c>
      <c r="J45" s="44">
        <f t="shared" si="4"/>
        <v>-10.55949</v>
      </c>
      <c r="K45" s="44">
        <f t="shared" si="5"/>
        <v>-12.198686</v>
      </c>
      <c r="L45" s="20"/>
      <c r="M45" s="44">
        <f t="shared" si="6"/>
        <v>-7.8616586000000002</v>
      </c>
      <c r="N45" s="44">
        <f t="shared" si="7"/>
        <v>-8.2970266000000006</v>
      </c>
      <c r="O45" s="44">
        <f t="shared" si="8"/>
        <v>-9.7604293999999996</v>
      </c>
      <c r="P45" s="44">
        <f t="shared" si="9"/>
        <v>-12.16009</v>
      </c>
      <c r="Q45" s="44">
        <f t="shared" si="10"/>
        <v>-14.777907000000001</v>
      </c>
      <c r="R45" s="44">
        <f t="shared" si="11"/>
        <v>0</v>
      </c>
      <c r="T45">
        <v>14.5</v>
      </c>
      <c r="U45">
        <v>-7.5454892999999998</v>
      </c>
      <c r="V45" s="20"/>
      <c r="W45" s="6">
        <f t="shared" si="12"/>
        <v>17.3</v>
      </c>
      <c r="X45" s="85">
        <f t="shared" si="13"/>
        <v>-7.8134170000000003</v>
      </c>
      <c r="Y45" s="44">
        <f t="shared" si="14"/>
        <v>-7.9434981000000002</v>
      </c>
      <c r="Z45" s="44">
        <f t="shared" si="15"/>
        <v>-8.2304048999999999</v>
      </c>
      <c r="AA45" s="44">
        <f t="shared" si="16"/>
        <v>-8.9325618999999996</v>
      </c>
      <c r="AB45" s="44">
        <f t="shared" si="17"/>
        <v>-10.250366</v>
      </c>
      <c r="AC45" s="44">
        <f t="shared" si="18"/>
        <v>-11.909722</v>
      </c>
      <c r="AD45" s="20"/>
      <c r="AE45" s="44">
        <f t="shared" si="19"/>
        <v>-7.8748874999999998</v>
      </c>
      <c r="AF45" s="44">
        <f t="shared" si="20"/>
        <v>-8.1398001000000004</v>
      </c>
      <c r="AG45" s="44">
        <f t="shared" si="21"/>
        <v>-9.3760939000000008</v>
      </c>
      <c r="AH45" s="44">
        <f t="shared" si="22"/>
        <v>-11.713899</v>
      </c>
      <c r="AI45" s="44">
        <f t="shared" si="23"/>
        <v>-14.426137000000001</v>
      </c>
      <c r="AJ45" s="44">
        <f t="shared" si="24"/>
        <v>0</v>
      </c>
      <c r="AK45" s="20"/>
    </row>
    <row r="46" spans="2:37" x14ac:dyDescent="0.25">
      <c r="B46">
        <v>15.2</v>
      </c>
      <c r="C46">
        <v>-7.6113296000000004</v>
      </c>
      <c r="D46" s="20"/>
      <c r="E46" s="85">
        <f t="shared" ref="E46:F46" si="64">B51</f>
        <v>18.7</v>
      </c>
      <c r="F46" s="85">
        <f t="shared" si="64"/>
        <v>-8.0558519000000004</v>
      </c>
      <c r="G46" s="44">
        <f t="shared" si="1"/>
        <v>-8.2491999000000007</v>
      </c>
      <c r="H46" s="44">
        <f t="shared" si="2"/>
        <v>-8.6674279999999992</v>
      </c>
      <c r="I46" s="44">
        <f t="shared" si="3"/>
        <v>-9.5802221000000003</v>
      </c>
      <c r="J46" s="44">
        <f t="shared" si="4"/>
        <v>-10.971132000000001</v>
      </c>
      <c r="K46" s="44">
        <f t="shared" si="5"/>
        <v>-12.694354000000001</v>
      </c>
      <c r="L46" s="20"/>
      <c r="M46" s="44">
        <f t="shared" si="6"/>
        <v>-8.0079621999999997</v>
      </c>
      <c r="N46" s="44">
        <f t="shared" si="7"/>
        <v>-8.5004997000000007</v>
      </c>
      <c r="O46" s="44">
        <f t="shared" si="8"/>
        <v>-10.096208000000001</v>
      </c>
      <c r="P46" s="44">
        <f t="shared" si="9"/>
        <v>-12.632718000000001</v>
      </c>
      <c r="Q46" s="44">
        <f t="shared" si="10"/>
        <v>-15.292839000000001</v>
      </c>
      <c r="R46" s="44">
        <f t="shared" si="11"/>
        <v>0</v>
      </c>
      <c r="T46">
        <v>15.2</v>
      </c>
      <c r="U46">
        <v>-7.5616345000000003</v>
      </c>
      <c r="V46" s="20"/>
      <c r="W46" s="6">
        <f t="shared" si="12"/>
        <v>18</v>
      </c>
      <c r="X46" s="85">
        <f t="shared" si="13"/>
        <v>-7.9419627000000004</v>
      </c>
      <c r="Y46" s="44">
        <f t="shared" si="14"/>
        <v>-8.0798111000000006</v>
      </c>
      <c r="Z46" s="44">
        <f t="shared" si="15"/>
        <v>-8.4214420000000008</v>
      </c>
      <c r="AA46" s="44">
        <f t="shared" si="16"/>
        <v>-9.2746686999999994</v>
      </c>
      <c r="AB46" s="44">
        <f t="shared" si="17"/>
        <v>-10.713112000000001</v>
      </c>
      <c r="AC46" s="44">
        <f t="shared" si="18"/>
        <v>-12.431324999999999</v>
      </c>
      <c r="AD46" s="20"/>
      <c r="AE46" s="44">
        <f t="shared" si="19"/>
        <v>-8.0075702999999994</v>
      </c>
      <c r="AF46" s="44">
        <f t="shared" si="20"/>
        <v>-8.3106003000000008</v>
      </c>
      <c r="AG46" s="44">
        <f t="shared" si="21"/>
        <v>-9.7723980000000008</v>
      </c>
      <c r="AH46" s="44">
        <f t="shared" si="22"/>
        <v>-12.221933999999999</v>
      </c>
      <c r="AI46" s="44">
        <f t="shared" si="23"/>
        <v>-14.969390000000001</v>
      </c>
      <c r="AJ46" s="44">
        <f t="shared" si="24"/>
        <v>0</v>
      </c>
      <c r="AK46" s="20"/>
    </row>
    <row r="47" spans="2:37" x14ac:dyDescent="0.25">
      <c r="B47">
        <v>15.9</v>
      </c>
      <c r="C47">
        <v>-7.6503391000000001</v>
      </c>
      <c r="D47" s="20"/>
      <c r="E47" s="85">
        <f t="shared" ref="E47:F47" si="65">B52</f>
        <v>19.399999999999999</v>
      </c>
      <c r="F47" s="85">
        <f t="shared" si="65"/>
        <v>-8.2165479999999995</v>
      </c>
      <c r="G47" s="44">
        <f t="shared" si="1"/>
        <v>-8.4202870999999995</v>
      </c>
      <c r="H47" s="44">
        <f t="shared" si="2"/>
        <v>-8.9102906999999991</v>
      </c>
      <c r="I47" s="44">
        <f t="shared" si="3"/>
        <v>-9.9122561999999999</v>
      </c>
      <c r="J47" s="44">
        <f t="shared" si="4"/>
        <v>-11.410639</v>
      </c>
      <c r="K47" s="44">
        <f t="shared" si="5"/>
        <v>-13.190405999999999</v>
      </c>
      <c r="L47" s="20"/>
      <c r="M47" s="44">
        <f t="shared" si="6"/>
        <v>-8.1850766999999998</v>
      </c>
      <c r="N47" s="44">
        <f t="shared" si="7"/>
        <v>-8.7593154999999996</v>
      </c>
      <c r="O47" s="44">
        <f t="shared" si="8"/>
        <v>-10.470366</v>
      </c>
      <c r="P47" s="44">
        <f t="shared" si="9"/>
        <v>-13.120459</v>
      </c>
      <c r="Q47" s="44">
        <f t="shared" si="10"/>
        <v>-15.799375</v>
      </c>
      <c r="R47" s="44">
        <f t="shared" si="11"/>
        <v>0</v>
      </c>
      <c r="T47">
        <v>15.9</v>
      </c>
      <c r="U47">
        <v>-7.5900892999999998</v>
      </c>
      <c r="V47" s="20"/>
      <c r="W47" s="6">
        <f t="shared" si="12"/>
        <v>18.7</v>
      </c>
      <c r="X47" s="85">
        <f t="shared" si="13"/>
        <v>-8.0962323999999999</v>
      </c>
      <c r="Y47" s="44">
        <f t="shared" si="14"/>
        <v>-8.2516928000000007</v>
      </c>
      <c r="Z47" s="44">
        <f t="shared" si="15"/>
        <v>-8.6767921000000001</v>
      </c>
      <c r="AA47" s="44">
        <f t="shared" si="16"/>
        <v>-9.6668672999999998</v>
      </c>
      <c r="AB47" s="44">
        <f t="shared" si="17"/>
        <v>-11.188772</v>
      </c>
      <c r="AC47" s="44">
        <f t="shared" si="18"/>
        <v>-12.946978</v>
      </c>
      <c r="AD47" s="20"/>
      <c r="AE47" s="44">
        <f t="shared" si="19"/>
        <v>-8.1683874000000003</v>
      </c>
      <c r="AF47" s="44">
        <f t="shared" si="20"/>
        <v>-8.5369864</v>
      </c>
      <c r="AG47" s="44">
        <f t="shared" si="21"/>
        <v>-10.203233000000001</v>
      </c>
      <c r="AH47" s="44">
        <f t="shared" si="22"/>
        <v>-12.733057000000001</v>
      </c>
      <c r="AI47" s="44">
        <f t="shared" si="23"/>
        <v>-15.502528</v>
      </c>
      <c r="AJ47" s="44">
        <f t="shared" si="24"/>
        <v>0</v>
      </c>
      <c r="AK47" s="20"/>
    </row>
    <row r="48" spans="2:37" x14ac:dyDescent="0.25">
      <c r="B48">
        <v>16.600000000000001</v>
      </c>
      <c r="C48">
        <v>-7.7092314000000002</v>
      </c>
      <c r="D48" s="20"/>
      <c r="E48" s="85">
        <f t="shared" ref="E48:F48" si="66">B53</f>
        <v>20.100000000000001</v>
      </c>
      <c r="F48" s="85">
        <f t="shared" si="66"/>
        <v>-8.3872575999999999</v>
      </c>
      <c r="G48" s="44">
        <f t="shared" si="1"/>
        <v>-8.6104307000000002</v>
      </c>
      <c r="H48" s="44">
        <f t="shared" si="2"/>
        <v>-9.1795673000000004</v>
      </c>
      <c r="I48" s="44">
        <f t="shared" si="3"/>
        <v>-10.267982</v>
      </c>
      <c r="J48" s="44">
        <f t="shared" si="4"/>
        <v>-11.845516999999999</v>
      </c>
      <c r="K48" s="44">
        <f t="shared" si="5"/>
        <v>-13.660061000000001</v>
      </c>
      <c r="L48" s="20"/>
      <c r="M48" s="44">
        <f t="shared" si="6"/>
        <v>-8.3732538000000005</v>
      </c>
      <c r="N48" s="44">
        <f t="shared" si="7"/>
        <v>-9.0419750000000008</v>
      </c>
      <c r="O48" s="44">
        <f t="shared" si="8"/>
        <v>-10.860352000000001</v>
      </c>
      <c r="P48" s="44">
        <f t="shared" si="9"/>
        <v>-13.590562</v>
      </c>
      <c r="Q48" s="44">
        <f t="shared" si="10"/>
        <v>-16.286100000000001</v>
      </c>
      <c r="R48" s="44">
        <f t="shared" si="11"/>
        <v>0</v>
      </c>
      <c r="T48">
        <v>16.600000000000001</v>
      </c>
      <c r="U48">
        <v>-7.6390634000000004</v>
      </c>
      <c r="V48" s="20"/>
      <c r="W48" s="6">
        <f t="shared" si="12"/>
        <v>19.399999999999999</v>
      </c>
      <c r="X48" s="85">
        <f t="shared" si="13"/>
        <v>-8.2547864999999998</v>
      </c>
      <c r="Y48" s="44">
        <f t="shared" si="14"/>
        <v>-8.4452105</v>
      </c>
      <c r="Z48" s="44">
        <f t="shared" si="15"/>
        <v>-8.9649619999999999</v>
      </c>
      <c r="AA48" s="44">
        <f t="shared" si="16"/>
        <v>-10.065569</v>
      </c>
      <c r="AB48" s="44">
        <f t="shared" si="17"/>
        <v>-11.644442</v>
      </c>
      <c r="AC48" s="44">
        <f t="shared" si="18"/>
        <v>-13.437754999999999</v>
      </c>
      <c r="AD48" s="20"/>
      <c r="AE48" s="44">
        <f t="shared" si="19"/>
        <v>-8.3368024999999992</v>
      </c>
      <c r="AF48" s="44">
        <f t="shared" si="20"/>
        <v>-8.8067007000000004</v>
      </c>
      <c r="AG48" s="44">
        <f t="shared" si="21"/>
        <v>-10.637871000000001</v>
      </c>
      <c r="AH48" s="44">
        <f t="shared" si="22"/>
        <v>-13.222916</v>
      </c>
      <c r="AI48" s="44">
        <f t="shared" si="23"/>
        <v>-16.013186999999999</v>
      </c>
      <c r="AJ48" s="44">
        <f t="shared" si="24"/>
        <v>0</v>
      </c>
      <c r="AK48" s="20"/>
    </row>
    <row r="49" spans="2:37" x14ac:dyDescent="0.25">
      <c r="B49">
        <v>17.3</v>
      </c>
      <c r="C49">
        <v>-7.7922006000000001</v>
      </c>
      <c r="D49" s="20"/>
      <c r="E49" s="85">
        <f t="shared" ref="E49:F49" si="67">B54</f>
        <v>20.8</v>
      </c>
      <c r="F49" s="85">
        <f t="shared" si="67"/>
        <v>-8.5495585999999992</v>
      </c>
      <c r="G49" s="44">
        <f t="shared" si="1"/>
        <v>-8.8079690999999993</v>
      </c>
      <c r="H49" s="44">
        <f t="shared" si="2"/>
        <v>-9.4441900000000008</v>
      </c>
      <c r="I49" s="44">
        <f t="shared" si="3"/>
        <v>-10.608617000000001</v>
      </c>
      <c r="J49" s="44">
        <f t="shared" si="4"/>
        <v>-12.241789000000001</v>
      </c>
      <c r="K49" s="44">
        <f t="shared" si="5"/>
        <v>-14.075504</v>
      </c>
      <c r="L49" s="20"/>
      <c r="M49" s="44">
        <f t="shared" si="6"/>
        <v>-8.5549420999999999</v>
      </c>
      <c r="N49" s="44">
        <f t="shared" si="7"/>
        <v>-9.3198165999999993</v>
      </c>
      <c r="O49" s="44">
        <f t="shared" si="8"/>
        <v>-11.232882</v>
      </c>
      <c r="P49" s="44">
        <f t="shared" si="9"/>
        <v>-14.018663</v>
      </c>
      <c r="Q49" s="44">
        <f t="shared" si="10"/>
        <v>-16.724551999999999</v>
      </c>
      <c r="R49" s="44">
        <f t="shared" si="11"/>
        <v>0</v>
      </c>
      <c r="T49">
        <v>17.3</v>
      </c>
      <c r="U49">
        <v>-7.7137618000000003</v>
      </c>
      <c r="V49" s="20"/>
      <c r="W49" s="6">
        <f t="shared" si="12"/>
        <v>20.100000000000001</v>
      </c>
      <c r="X49" s="85">
        <f t="shared" si="13"/>
        <v>-8.4088984</v>
      </c>
      <c r="Y49" s="44">
        <f t="shared" si="14"/>
        <v>-8.6504849999999998</v>
      </c>
      <c r="Z49" s="44">
        <f t="shared" si="15"/>
        <v>-9.2477664999999991</v>
      </c>
      <c r="AA49" s="44">
        <f t="shared" si="16"/>
        <v>-10.437472</v>
      </c>
      <c r="AB49" s="44">
        <f t="shared" si="17"/>
        <v>-12.053312999999999</v>
      </c>
      <c r="AC49" s="44">
        <f t="shared" si="18"/>
        <v>-13.873134</v>
      </c>
      <c r="AD49" s="20"/>
      <c r="AE49" s="44">
        <f t="shared" si="19"/>
        <v>-8.5116653000000007</v>
      </c>
      <c r="AF49" s="44">
        <f t="shared" si="20"/>
        <v>-9.084384</v>
      </c>
      <c r="AG49" s="44">
        <f t="shared" si="21"/>
        <v>-11.03593</v>
      </c>
      <c r="AH49" s="44">
        <f t="shared" si="22"/>
        <v>-13.668002</v>
      </c>
      <c r="AI49" s="44">
        <f t="shared" si="23"/>
        <v>-16.469363999999999</v>
      </c>
      <c r="AJ49" s="44">
        <f t="shared" si="24"/>
        <v>0</v>
      </c>
      <c r="AK49" s="20"/>
    </row>
    <row r="50" spans="2:37" x14ac:dyDescent="0.25">
      <c r="B50">
        <v>18</v>
      </c>
      <c r="C50">
        <v>-7.9147873000000004</v>
      </c>
      <c r="D50" s="20"/>
      <c r="E50" s="85">
        <f t="shared" ref="E50:F50" si="68">B55</f>
        <v>21.5</v>
      </c>
      <c r="F50" s="85">
        <f t="shared" si="68"/>
        <v>-8.6904792999999998</v>
      </c>
      <c r="G50" s="44">
        <f t="shared" si="1"/>
        <v>-8.9946985000000002</v>
      </c>
      <c r="H50" s="44">
        <f t="shared" si="2"/>
        <v>-9.6826124</v>
      </c>
      <c r="I50" s="44">
        <f t="shared" si="3"/>
        <v>-10.906701</v>
      </c>
      <c r="J50" s="44">
        <f t="shared" si="4"/>
        <v>-12.575379999999999</v>
      </c>
      <c r="K50" s="44">
        <f t="shared" si="5"/>
        <v>-14.423987</v>
      </c>
      <c r="L50" s="20"/>
      <c r="M50" s="44">
        <f t="shared" si="6"/>
        <v>-8.7210569000000007</v>
      </c>
      <c r="N50" s="44">
        <f t="shared" si="7"/>
        <v>-9.5695496000000002</v>
      </c>
      <c r="O50" s="44">
        <f t="shared" si="8"/>
        <v>-11.561449</v>
      </c>
      <c r="P50" s="44">
        <f t="shared" si="9"/>
        <v>-14.379242</v>
      </c>
      <c r="Q50" s="44">
        <f t="shared" si="10"/>
        <v>-17.090095999999999</v>
      </c>
      <c r="R50" s="44">
        <f t="shared" si="11"/>
        <v>0</v>
      </c>
      <c r="T50">
        <v>18</v>
      </c>
      <c r="U50">
        <v>-7.8134170000000003</v>
      </c>
      <c r="V50" s="20"/>
      <c r="W50" s="6">
        <f t="shared" si="12"/>
        <v>20.8</v>
      </c>
      <c r="X50" s="85">
        <f t="shared" si="13"/>
        <v>-8.5486403000000006</v>
      </c>
      <c r="Y50" s="44">
        <f t="shared" si="14"/>
        <v>-8.8463326000000002</v>
      </c>
      <c r="Z50" s="44">
        <f t="shared" si="15"/>
        <v>-9.5013676</v>
      </c>
      <c r="AA50" s="44">
        <f t="shared" si="16"/>
        <v>-10.750804</v>
      </c>
      <c r="AB50" s="44">
        <f t="shared" si="17"/>
        <v>-12.395479</v>
      </c>
      <c r="AC50" s="44">
        <f t="shared" si="18"/>
        <v>-14.230136</v>
      </c>
      <c r="AD50" s="20"/>
      <c r="AE50" s="44">
        <f t="shared" si="19"/>
        <v>-8.6644696999999997</v>
      </c>
      <c r="AF50" s="44">
        <f t="shared" si="20"/>
        <v>-9.3351593000000008</v>
      </c>
      <c r="AG50" s="44">
        <f t="shared" si="21"/>
        <v>-11.374984</v>
      </c>
      <c r="AH50" s="44">
        <f t="shared" si="22"/>
        <v>-14.037594</v>
      </c>
      <c r="AI50" s="44">
        <f t="shared" si="23"/>
        <v>-16.851966999999998</v>
      </c>
      <c r="AJ50" s="44">
        <f t="shared" si="24"/>
        <v>0</v>
      </c>
      <c r="AK50" s="20"/>
    </row>
    <row r="51" spans="2:37" x14ac:dyDescent="0.25">
      <c r="B51">
        <v>18.7</v>
      </c>
      <c r="C51">
        <v>-8.0558519000000004</v>
      </c>
      <c r="D51" s="20"/>
      <c r="E51" s="85">
        <f t="shared" ref="E51:F51" si="69">B56</f>
        <v>22.2</v>
      </c>
      <c r="F51" s="85">
        <f t="shared" si="69"/>
        <v>-8.7959852000000005</v>
      </c>
      <c r="G51" s="44">
        <f t="shared" si="1"/>
        <v>-9.1387339000000001</v>
      </c>
      <c r="H51" s="44">
        <f t="shared" si="2"/>
        <v>-9.8605727999999999</v>
      </c>
      <c r="I51" s="44">
        <f t="shared" si="3"/>
        <v>-11.124108</v>
      </c>
      <c r="J51" s="44">
        <f t="shared" si="4"/>
        <v>-12.811652</v>
      </c>
      <c r="K51" s="44">
        <f t="shared" si="5"/>
        <v>-14.672250999999999</v>
      </c>
      <c r="L51" s="20"/>
      <c r="M51" s="44">
        <f t="shared" si="6"/>
        <v>-8.8603238999999991</v>
      </c>
      <c r="N51" s="44">
        <f t="shared" si="7"/>
        <v>-9.7641162999999995</v>
      </c>
      <c r="O51" s="44">
        <f t="shared" si="8"/>
        <v>-11.809103</v>
      </c>
      <c r="P51" s="44">
        <f t="shared" si="9"/>
        <v>-14.645830999999999</v>
      </c>
      <c r="Q51" s="44">
        <f t="shared" si="10"/>
        <v>-17.363181999999998</v>
      </c>
      <c r="R51" s="44">
        <f t="shared" si="11"/>
        <v>0</v>
      </c>
      <c r="T51">
        <v>18.7</v>
      </c>
      <c r="U51">
        <v>-7.9419627000000004</v>
      </c>
      <c r="V51" s="20"/>
      <c r="W51" s="6">
        <f t="shared" si="12"/>
        <v>21.5</v>
      </c>
      <c r="X51" s="85">
        <f t="shared" si="13"/>
        <v>-8.6488809999999994</v>
      </c>
      <c r="Y51" s="44">
        <f t="shared" si="14"/>
        <v>-8.9970569999999999</v>
      </c>
      <c r="Z51" s="44">
        <f t="shared" si="15"/>
        <v>-9.6917399999999994</v>
      </c>
      <c r="AA51" s="44">
        <f t="shared" si="16"/>
        <v>-10.974792000000001</v>
      </c>
      <c r="AB51" s="44">
        <f t="shared" si="17"/>
        <v>-12.633759</v>
      </c>
      <c r="AC51" s="44">
        <f t="shared" si="18"/>
        <v>-14.479568</v>
      </c>
      <c r="AD51" s="20"/>
      <c r="AE51" s="44">
        <f t="shared" si="19"/>
        <v>-8.7853899000000002</v>
      </c>
      <c r="AF51" s="44">
        <f t="shared" si="20"/>
        <v>-9.5242804999999997</v>
      </c>
      <c r="AG51" s="44">
        <f t="shared" si="21"/>
        <v>-11.620618</v>
      </c>
      <c r="AH51" s="44">
        <f t="shared" si="22"/>
        <v>-14.307755999999999</v>
      </c>
      <c r="AI51" s="44">
        <f t="shared" si="23"/>
        <v>-17.132324000000001</v>
      </c>
      <c r="AJ51" s="44">
        <f t="shared" si="24"/>
        <v>0</v>
      </c>
      <c r="AK51" s="20"/>
    </row>
    <row r="52" spans="2:37" x14ac:dyDescent="0.25">
      <c r="B52">
        <v>19.399999999999999</v>
      </c>
      <c r="C52">
        <v>-8.2165479999999995</v>
      </c>
      <c r="D52" s="20"/>
      <c r="E52" s="85">
        <f t="shared" ref="E52:F52" si="70">B57</f>
        <v>22.9</v>
      </c>
      <c r="F52" s="85">
        <f t="shared" si="70"/>
        <v>-8.8303404000000008</v>
      </c>
      <c r="G52" s="44">
        <f t="shared" si="1"/>
        <v>-9.1870650999999999</v>
      </c>
      <c r="H52" s="44">
        <f t="shared" si="2"/>
        <v>-9.9198474999999995</v>
      </c>
      <c r="I52" s="44">
        <f t="shared" si="3"/>
        <v>-11.196389999999999</v>
      </c>
      <c r="J52" s="44">
        <f t="shared" si="4"/>
        <v>-12.889885</v>
      </c>
      <c r="K52" s="44">
        <f t="shared" si="5"/>
        <v>-14.752682</v>
      </c>
      <c r="L52" s="20"/>
      <c r="M52" s="44">
        <f t="shared" si="6"/>
        <v>-8.9444370000000006</v>
      </c>
      <c r="N52" s="44">
        <f t="shared" si="7"/>
        <v>-9.8640299000000002</v>
      </c>
      <c r="O52" s="44">
        <f t="shared" si="8"/>
        <v>-11.923683</v>
      </c>
      <c r="P52" s="44">
        <f t="shared" si="9"/>
        <v>-14.776880999999999</v>
      </c>
      <c r="Q52" s="44">
        <f t="shared" si="10"/>
        <v>-17.498678000000002</v>
      </c>
      <c r="R52" s="44">
        <f t="shared" si="11"/>
        <v>0</v>
      </c>
      <c r="T52">
        <v>19.399999999999999</v>
      </c>
      <c r="U52">
        <v>-8.0962323999999999</v>
      </c>
      <c r="V52" s="20"/>
      <c r="W52" s="6">
        <f t="shared" si="12"/>
        <v>22.2</v>
      </c>
      <c r="X52" s="85">
        <f t="shared" si="13"/>
        <v>-8.6763439000000009</v>
      </c>
      <c r="Y52" s="44">
        <f t="shared" si="14"/>
        <v>-9.0424395000000004</v>
      </c>
      <c r="Z52" s="44">
        <f t="shared" si="15"/>
        <v>-9.7517986000000008</v>
      </c>
      <c r="AA52" s="44">
        <f t="shared" si="16"/>
        <v>-11.04182</v>
      </c>
      <c r="AB52" s="44">
        <f t="shared" si="17"/>
        <v>-12.707611</v>
      </c>
      <c r="AC52" s="44">
        <f t="shared" si="18"/>
        <v>-14.556734000000001</v>
      </c>
      <c r="AD52" s="20"/>
      <c r="AE52" s="44">
        <f t="shared" si="19"/>
        <v>-8.8363724000000001</v>
      </c>
      <c r="AF52" s="44">
        <f t="shared" si="20"/>
        <v>-9.6003571000000001</v>
      </c>
      <c r="AG52" s="44">
        <f t="shared" si="21"/>
        <v>-11.718399</v>
      </c>
      <c r="AH52" s="44">
        <f t="shared" si="22"/>
        <v>-14.427972</v>
      </c>
      <c r="AI52" s="44">
        <f t="shared" si="23"/>
        <v>-17.268650000000001</v>
      </c>
      <c r="AJ52" s="44">
        <f t="shared" si="24"/>
        <v>0</v>
      </c>
      <c r="AK52" s="20"/>
    </row>
    <row r="53" spans="2:37" x14ac:dyDescent="0.25">
      <c r="B53">
        <v>20.100000000000001</v>
      </c>
      <c r="C53">
        <v>-8.3872575999999999</v>
      </c>
      <c r="D53" s="20"/>
      <c r="E53" s="85">
        <f t="shared" ref="E53:F53" si="71">B58</f>
        <v>23.6</v>
      </c>
      <c r="F53" s="85">
        <f t="shared" si="71"/>
        <v>-8.8300342999999994</v>
      </c>
      <c r="G53" s="44">
        <f t="shared" si="1"/>
        <v>-9.1867999999999999</v>
      </c>
      <c r="H53" s="44">
        <f t="shared" si="2"/>
        <v>-9.9205808999999991</v>
      </c>
      <c r="I53" s="44">
        <f t="shared" si="3"/>
        <v>-11.196510999999999</v>
      </c>
      <c r="J53" s="44">
        <f t="shared" si="4"/>
        <v>-12.890669000000001</v>
      </c>
      <c r="K53" s="44">
        <f t="shared" si="5"/>
        <v>-14.753132000000001</v>
      </c>
      <c r="L53" s="20"/>
      <c r="M53" s="44">
        <f t="shared" si="6"/>
        <v>-8.9482584000000003</v>
      </c>
      <c r="N53" s="44">
        <f t="shared" si="7"/>
        <v>-9.8689394000000004</v>
      </c>
      <c r="O53" s="44">
        <f t="shared" si="8"/>
        <v>-11.928687999999999</v>
      </c>
      <c r="P53" s="44">
        <f t="shared" si="9"/>
        <v>-14.783607999999999</v>
      </c>
      <c r="Q53" s="44">
        <f t="shared" si="10"/>
        <v>-17.505441999999999</v>
      </c>
      <c r="R53" s="44">
        <f t="shared" si="11"/>
        <v>0</v>
      </c>
      <c r="T53">
        <v>20.100000000000001</v>
      </c>
      <c r="U53">
        <v>-8.2547864999999998</v>
      </c>
      <c r="V53" s="20"/>
      <c r="W53" s="6">
        <f t="shared" si="12"/>
        <v>22.9</v>
      </c>
      <c r="X53" s="85">
        <f t="shared" si="13"/>
        <v>-8.6765355999999993</v>
      </c>
      <c r="Y53" s="44">
        <f t="shared" si="14"/>
        <v>-9.0426959999999994</v>
      </c>
      <c r="Z53" s="44">
        <f t="shared" si="15"/>
        <v>-9.7530745999999997</v>
      </c>
      <c r="AA53" s="44">
        <f t="shared" si="16"/>
        <v>-11.042514000000001</v>
      </c>
      <c r="AB53" s="44">
        <f t="shared" si="17"/>
        <v>-12.707964</v>
      </c>
      <c r="AC53" s="44">
        <f t="shared" si="18"/>
        <v>-14.556642999999999</v>
      </c>
      <c r="AD53" s="20"/>
      <c r="AE53" s="44">
        <f t="shared" si="19"/>
        <v>-8.8403825999999999</v>
      </c>
      <c r="AF53" s="44">
        <f t="shared" si="20"/>
        <v>-9.6070107999999994</v>
      </c>
      <c r="AG53" s="44">
        <f t="shared" si="21"/>
        <v>-11.724977000000001</v>
      </c>
      <c r="AH53" s="44">
        <f t="shared" si="22"/>
        <v>-14.434487000000001</v>
      </c>
      <c r="AI53" s="44">
        <f t="shared" si="23"/>
        <v>-17.274927000000002</v>
      </c>
      <c r="AJ53" s="44">
        <f t="shared" si="24"/>
        <v>0</v>
      </c>
      <c r="AK53" s="20"/>
    </row>
    <row r="54" spans="2:37" x14ac:dyDescent="0.25">
      <c r="B54">
        <v>20.8</v>
      </c>
      <c r="C54">
        <v>-8.5495585999999992</v>
      </c>
      <c r="D54" s="20"/>
      <c r="E54" s="85">
        <f t="shared" ref="E54:F54" si="72">B59</f>
        <v>24.3</v>
      </c>
      <c r="F54" s="85">
        <f t="shared" si="72"/>
        <v>-8.8293675999999994</v>
      </c>
      <c r="G54" s="44">
        <f t="shared" si="1"/>
        <v>-9.1871928999999994</v>
      </c>
      <c r="H54" s="44">
        <f t="shared" si="2"/>
        <v>-9.9217891999999992</v>
      </c>
      <c r="I54" s="44">
        <f t="shared" si="3"/>
        <v>-11.197248999999999</v>
      </c>
      <c r="J54" s="44">
        <f t="shared" si="4"/>
        <v>-12.892181000000001</v>
      </c>
      <c r="K54" s="44">
        <f t="shared" si="5"/>
        <v>-14.753952999999999</v>
      </c>
      <c r="L54" s="20"/>
      <c r="M54" s="44">
        <f t="shared" si="6"/>
        <v>-8.9541348999999997</v>
      </c>
      <c r="N54" s="44">
        <f t="shared" si="7"/>
        <v>-9.8755349999999993</v>
      </c>
      <c r="O54" s="44">
        <f t="shared" si="8"/>
        <v>-11.935594</v>
      </c>
      <c r="P54" s="44">
        <f t="shared" si="9"/>
        <v>-14.789934000000001</v>
      </c>
      <c r="Q54" s="44">
        <f t="shared" si="10"/>
        <v>-17.511772000000001</v>
      </c>
      <c r="R54" s="44">
        <f t="shared" si="11"/>
        <v>0</v>
      </c>
      <c r="T54">
        <v>20.8</v>
      </c>
      <c r="U54">
        <v>-8.4088984</v>
      </c>
      <c r="V54" s="20"/>
      <c r="W54" s="6">
        <f t="shared" si="12"/>
        <v>23.6</v>
      </c>
      <c r="X54" s="85">
        <f t="shared" si="13"/>
        <v>-8.6777505999999995</v>
      </c>
      <c r="Y54" s="44">
        <f t="shared" si="14"/>
        <v>-9.0441427000000001</v>
      </c>
      <c r="Z54" s="44">
        <f t="shared" si="15"/>
        <v>-9.7535448000000002</v>
      </c>
      <c r="AA54" s="44">
        <f t="shared" si="16"/>
        <v>-11.044472000000001</v>
      </c>
      <c r="AB54" s="44">
        <f t="shared" si="17"/>
        <v>-12.708857</v>
      </c>
      <c r="AC54" s="44">
        <f t="shared" si="18"/>
        <v>-14.558056000000001</v>
      </c>
      <c r="AD54" s="20"/>
      <c r="AE54" s="44">
        <f t="shared" si="19"/>
        <v>-8.8467388000000007</v>
      </c>
      <c r="AF54" s="44">
        <f t="shared" si="20"/>
        <v>-9.6133918999999999</v>
      </c>
      <c r="AG54" s="44">
        <f t="shared" si="21"/>
        <v>-11.731918</v>
      </c>
      <c r="AH54" s="44">
        <f t="shared" si="22"/>
        <v>-14.441380000000001</v>
      </c>
      <c r="AI54" s="44">
        <f t="shared" si="23"/>
        <v>-17.281378</v>
      </c>
      <c r="AJ54" s="44">
        <f t="shared" si="24"/>
        <v>0</v>
      </c>
      <c r="AK54" s="20"/>
    </row>
    <row r="55" spans="2:37" x14ac:dyDescent="0.25">
      <c r="B55">
        <v>21.5</v>
      </c>
      <c r="C55">
        <v>-8.6904792999999998</v>
      </c>
      <c r="D55" s="20"/>
      <c r="E55" s="85">
        <f t="shared" ref="E55:F55" si="73">B60</f>
        <v>25</v>
      </c>
      <c r="F55" s="85">
        <f t="shared" si="73"/>
        <v>-8.8299188999999991</v>
      </c>
      <c r="G55" s="44">
        <f t="shared" si="1"/>
        <v>-9.1881170000000001</v>
      </c>
      <c r="H55" s="44">
        <f t="shared" si="2"/>
        <v>-9.9229135999999993</v>
      </c>
      <c r="I55" s="44">
        <f t="shared" si="3"/>
        <v>-11.197528999999999</v>
      </c>
      <c r="J55" s="44">
        <f t="shared" si="4"/>
        <v>-12.892341999999999</v>
      </c>
      <c r="K55" s="44">
        <f t="shared" si="5"/>
        <v>-14.755153</v>
      </c>
      <c r="L55" s="20"/>
      <c r="M55" s="44">
        <f t="shared" si="6"/>
        <v>-8.9630174999999994</v>
      </c>
      <c r="N55" s="44">
        <f t="shared" si="7"/>
        <v>-9.8839331000000001</v>
      </c>
      <c r="O55" s="44">
        <f t="shared" si="8"/>
        <v>-11.944020999999999</v>
      </c>
      <c r="P55" s="44">
        <f t="shared" si="9"/>
        <v>-14.799300000000001</v>
      </c>
      <c r="Q55" s="44">
        <f t="shared" si="10"/>
        <v>-17.520275000000002</v>
      </c>
      <c r="R55" s="44">
        <f t="shared" si="11"/>
        <v>0</v>
      </c>
      <c r="T55">
        <v>21.5</v>
      </c>
      <c r="U55">
        <v>-8.5486403000000006</v>
      </c>
      <c r="V55" s="20"/>
      <c r="W55" s="6">
        <f t="shared" si="12"/>
        <v>24.3</v>
      </c>
      <c r="X55" s="85">
        <f t="shared" si="13"/>
        <v>-8.6777867999999998</v>
      </c>
      <c r="Y55" s="44">
        <f t="shared" si="14"/>
        <v>-9.0440178000000007</v>
      </c>
      <c r="Z55" s="44">
        <f t="shared" si="15"/>
        <v>-9.7537450999999997</v>
      </c>
      <c r="AA55" s="44">
        <f t="shared" si="16"/>
        <v>-11.044264</v>
      </c>
      <c r="AB55" s="44">
        <f t="shared" si="17"/>
        <v>-12.709182</v>
      </c>
      <c r="AC55" s="44">
        <f t="shared" si="18"/>
        <v>-14.557821000000001</v>
      </c>
      <c r="AD55" s="20"/>
      <c r="AE55" s="44">
        <f t="shared" si="19"/>
        <v>-8.8562612999999999</v>
      </c>
      <c r="AF55" s="44">
        <f t="shared" si="20"/>
        <v>-9.6221361000000005</v>
      </c>
      <c r="AG55" s="44">
        <f t="shared" si="21"/>
        <v>-11.740558999999999</v>
      </c>
      <c r="AH55" s="44">
        <f t="shared" si="22"/>
        <v>-14.45077</v>
      </c>
      <c r="AI55" s="44">
        <f t="shared" si="23"/>
        <v>-17.289593</v>
      </c>
      <c r="AJ55" s="44">
        <f t="shared" si="24"/>
        <v>0</v>
      </c>
      <c r="AK55" s="20"/>
    </row>
    <row r="56" spans="2:37" x14ac:dyDescent="0.25">
      <c r="B56">
        <v>22.2</v>
      </c>
      <c r="C56">
        <v>-8.7959852000000005</v>
      </c>
      <c r="E56" s="6"/>
      <c r="F56" s="82"/>
      <c r="G56" s="44"/>
      <c r="H56" s="44"/>
      <c r="I56" s="44"/>
      <c r="J56" s="44"/>
      <c r="K56" s="44"/>
      <c r="M56" s="44"/>
      <c r="N56" s="44"/>
      <c r="O56" s="44"/>
      <c r="P56" s="44"/>
      <c r="Q56" s="44"/>
      <c r="R56" s="44"/>
      <c r="T56">
        <v>22.2</v>
      </c>
      <c r="U56">
        <v>-8.6488809999999994</v>
      </c>
      <c r="W56" s="6"/>
      <c r="X56" s="82"/>
      <c r="Y56" s="44"/>
      <c r="Z56" s="44"/>
      <c r="AA56" s="44"/>
      <c r="AB56" s="44"/>
      <c r="AC56" s="44"/>
      <c r="AE56" s="44"/>
      <c r="AF56" s="44"/>
      <c r="AG56" s="44"/>
      <c r="AH56" s="44"/>
      <c r="AI56" s="44"/>
      <c r="AJ56" s="44"/>
    </row>
    <row r="57" spans="2:37" x14ac:dyDescent="0.25">
      <c r="B57">
        <v>22.9</v>
      </c>
      <c r="C57">
        <v>-8.8303404000000008</v>
      </c>
      <c r="E57" s="6"/>
      <c r="F57" s="82">
        <f t="shared" ref="F57:K57" si="74">MAX(F5:F56)</f>
        <v>-7.3927902999999997</v>
      </c>
      <c r="G57" s="85">
        <f t="shared" si="74"/>
        <v>-7.5378512999999998</v>
      </c>
      <c r="H57" s="85">
        <f t="shared" si="74"/>
        <v>-7.7666044000000003</v>
      </c>
      <c r="I57" s="85">
        <f t="shared" si="74"/>
        <v>-8.1214285000000004</v>
      </c>
      <c r="J57" s="85">
        <f t="shared" si="74"/>
        <v>-8.6722841000000006</v>
      </c>
      <c r="K57" s="85">
        <f t="shared" si="74"/>
        <v>-9.4406394999999996</v>
      </c>
      <c r="M57" s="85">
        <f t="shared" ref="M57:R57" si="75">MAX(M5:M56)</f>
        <v>-7.3547707000000004</v>
      </c>
      <c r="N57" s="85">
        <f t="shared" si="75"/>
        <v>-7.5049995999999997</v>
      </c>
      <c r="O57" s="85">
        <f t="shared" si="75"/>
        <v>-7.8724341000000004</v>
      </c>
      <c r="P57" s="85">
        <f t="shared" si="75"/>
        <v>-8.8732156999999994</v>
      </c>
      <c r="Q57" s="85">
        <f t="shared" si="75"/>
        <v>-12.164248000000001</v>
      </c>
      <c r="R57" s="85">
        <f t="shared" si="75"/>
        <v>0</v>
      </c>
      <c r="T57">
        <v>22.9</v>
      </c>
      <c r="U57">
        <v>-8.6763439000000009</v>
      </c>
      <c r="W57" s="6"/>
      <c r="X57" s="85">
        <f t="shared" ref="X57:AC57" si="76">MAX(X5:X56)</f>
        <v>-7.4166007</v>
      </c>
      <c r="Y57" s="85">
        <f t="shared" si="76"/>
        <v>-7.5710629999999997</v>
      </c>
      <c r="Z57" s="85">
        <f t="shared" si="76"/>
        <v>-7.8086957999999997</v>
      </c>
      <c r="AA57" s="85">
        <f t="shared" si="76"/>
        <v>-8.1565656999999998</v>
      </c>
      <c r="AB57" s="85">
        <f t="shared" si="76"/>
        <v>-8.5753965000000001</v>
      </c>
      <c r="AC57" s="85">
        <f t="shared" si="76"/>
        <v>-9.2422980999999993</v>
      </c>
      <c r="AE57" s="85">
        <f t="shared" ref="AE57:AJ57" si="77">MAX(AE5:AE56)</f>
        <v>-7.440372</v>
      </c>
      <c r="AF57" s="85">
        <f t="shared" si="77"/>
        <v>-7.5939388000000001</v>
      </c>
      <c r="AG57" s="85">
        <f t="shared" si="77"/>
        <v>-8.0868854999999993</v>
      </c>
      <c r="AH57" s="85">
        <f t="shared" si="77"/>
        <v>-9.0228043000000007</v>
      </c>
      <c r="AI57" s="85">
        <f t="shared" si="77"/>
        <v>-11.028434000000001</v>
      </c>
      <c r="AJ57" s="85">
        <f t="shared" si="77"/>
        <v>0</v>
      </c>
    </row>
    <row r="58" spans="2:37" x14ac:dyDescent="0.25">
      <c r="B58">
        <v>23.6</v>
      </c>
      <c r="C58">
        <v>-8.8300342999999994</v>
      </c>
      <c r="E58" s="6"/>
      <c r="F58" s="82"/>
      <c r="G58" s="44"/>
      <c r="H58" s="44"/>
      <c r="I58" s="44"/>
      <c r="J58" s="44"/>
      <c r="K58" s="44"/>
      <c r="M58" s="44"/>
      <c r="N58" s="44"/>
      <c r="O58" s="44"/>
      <c r="P58" s="44"/>
      <c r="Q58" s="44"/>
      <c r="R58" s="44"/>
      <c r="T58">
        <v>23.6</v>
      </c>
      <c r="U58">
        <v>-8.6765355999999993</v>
      </c>
      <c r="W58" s="6"/>
      <c r="X58" s="82"/>
      <c r="Y58" s="44"/>
      <c r="Z58" s="44"/>
      <c r="AA58" s="44"/>
      <c r="AB58" s="44"/>
      <c r="AC58" s="44"/>
      <c r="AE58" s="44"/>
      <c r="AF58" s="44"/>
      <c r="AG58" s="44"/>
      <c r="AH58" s="44"/>
      <c r="AI58" s="44"/>
      <c r="AJ58" s="44"/>
    </row>
    <row r="59" spans="2:37" x14ac:dyDescent="0.25">
      <c r="B59">
        <v>24.3</v>
      </c>
      <c r="C59">
        <v>-8.8293675999999994</v>
      </c>
      <c r="E59" s="6"/>
      <c r="F59" s="82"/>
      <c r="G59" s="44"/>
      <c r="H59" s="44"/>
      <c r="I59" s="44"/>
      <c r="J59" s="44"/>
      <c r="K59" s="44"/>
      <c r="M59" s="44"/>
      <c r="N59" s="44"/>
      <c r="O59" s="44"/>
      <c r="P59" s="44"/>
      <c r="Q59" s="44"/>
      <c r="R59" s="44"/>
      <c r="T59">
        <v>24.3</v>
      </c>
      <c r="U59">
        <v>-8.6777505999999995</v>
      </c>
      <c r="W59" s="6"/>
      <c r="X59" s="82"/>
      <c r="Y59" s="44"/>
      <c r="Z59" s="44"/>
      <c r="AA59" s="44"/>
      <c r="AB59" s="44"/>
      <c r="AC59" s="44"/>
      <c r="AE59" s="44"/>
      <c r="AF59" s="44"/>
      <c r="AG59" s="44"/>
      <c r="AH59" s="44"/>
      <c r="AI59" s="44"/>
      <c r="AJ59" s="44"/>
    </row>
    <row r="60" spans="2:37" x14ac:dyDescent="0.25">
      <c r="B60">
        <v>25</v>
      </c>
      <c r="C60">
        <v>-8.8299188999999991</v>
      </c>
      <c r="E60" s="6"/>
      <c r="F60" s="82"/>
      <c r="G60" s="44"/>
      <c r="H60" s="44"/>
      <c r="I60" s="44"/>
      <c r="J60" s="44"/>
      <c r="K60" s="44"/>
      <c r="M60" s="44"/>
      <c r="N60" s="44"/>
      <c r="O60" s="44"/>
      <c r="P60" s="44"/>
      <c r="Q60" s="44"/>
      <c r="R60" s="44"/>
      <c r="T60">
        <v>25</v>
      </c>
      <c r="U60">
        <v>-8.6777867999999998</v>
      </c>
      <c r="W60" s="6"/>
      <c r="X60" s="82"/>
      <c r="Y60" s="44"/>
      <c r="Z60" s="44"/>
      <c r="AA60" s="44"/>
      <c r="AB60" s="44"/>
      <c r="AC60" s="44"/>
      <c r="AE60" s="44"/>
      <c r="AF60" s="44"/>
      <c r="AG60" s="44"/>
      <c r="AH60" s="44"/>
      <c r="AI60" s="44"/>
      <c r="AJ60" s="44"/>
    </row>
    <row r="61" spans="2:37" x14ac:dyDescent="0.25">
      <c r="B61" t="s">
        <v>25</v>
      </c>
      <c r="E61" s="6"/>
      <c r="F61" s="82"/>
      <c r="G61" s="44"/>
      <c r="H61" s="44"/>
      <c r="I61" s="44"/>
      <c r="J61" s="44"/>
      <c r="K61" s="44"/>
      <c r="M61" s="44"/>
      <c r="N61" s="44"/>
      <c r="O61" s="44"/>
      <c r="P61" s="44"/>
      <c r="Q61" s="44"/>
      <c r="R61" s="44"/>
      <c r="T61" t="s">
        <v>25</v>
      </c>
      <c r="W61" s="6"/>
      <c r="X61" s="82"/>
      <c r="Y61" s="44"/>
      <c r="Z61" s="44"/>
      <c r="AA61" s="44"/>
      <c r="AB61" s="44"/>
      <c r="AC61" s="44"/>
      <c r="AE61" s="44"/>
      <c r="AF61" s="44"/>
      <c r="AG61" s="44"/>
      <c r="AH61" s="44"/>
      <c r="AI61" s="44"/>
      <c r="AJ61" s="44"/>
    </row>
    <row r="62" spans="2:37" x14ac:dyDescent="0.25">
      <c r="E62" s="6"/>
      <c r="F62" s="82"/>
      <c r="G62" s="44"/>
      <c r="H62" s="44"/>
      <c r="I62" s="44"/>
      <c r="J62" s="44"/>
      <c r="K62" s="44"/>
      <c r="M62" s="44"/>
      <c r="N62" s="44"/>
      <c r="O62" s="44"/>
      <c r="P62" s="44"/>
      <c r="Q62" s="44"/>
      <c r="R62" s="44"/>
      <c r="W62" s="6"/>
      <c r="X62" s="82"/>
      <c r="Y62" s="44"/>
      <c r="Z62" s="44"/>
      <c r="AA62" s="44"/>
      <c r="AB62" s="44"/>
      <c r="AC62" s="44"/>
      <c r="AE62" s="44"/>
      <c r="AF62" s="44"/>
      <c r="AG62" s="44"/>
      <c r="AH62" s="44"/>
      <c r="AI62" s="44"/>
      <c r="AJ62" s="44"/>
    </row>
    <row r="63" spans="2:37" x14ac:dyDescent="0.25">
      <c r="E63" s="6"/>
      <c r="F63" s="82"/>
      <c r="G63" s="44"/>
      <c r="H63" s="44"/>
      <c r="I63" s="44"/>
      <c r="J63" s="44"/>
      <c r="K63" s="44"/>
      <c r="M63" s="44"/>
      <c r="N63" s="44"/>
      <c r="O63" s="44"/>
      <c r="P63" s="44"/>
      <c r="Q63" s="44"/>
      <c r="R63" s="44"/>
      <c r="W63" s="6"/>
      <c r="X63" s="82"/>
      <c r="Y63" s="44"/>
      <c r="Z63" s="44"/>
      <c r="AA63" s="44"/>
      <c r="AB63" s="44"/>
      <c r="AC63" s="44"/>
      <c r="AE63" s="44"/>
      <c r="AF63" s="44"/>
      <c r="AG63" s="44"/>
      <c r="AH63" s="44"/>
      <c r="AI63" s="44"/>
      <c r="AJ63" s="44"/>
    </row>
    <row r="64" spans="2:37" x14ac:dyDescent="0.25">
      <c r="B64" t="s">
        <v>297</v>
      </c>
      <c r="E64" s="6"/>
      <c r="F64" s="82"/>
      <c r="G64" s="44"/>
      <c r="H64" s="44"/>
      <c r="I64" s="44"/>
      <c r="J64" s="44"/>
      <c r="K64" s="44"/>
      <c r="M64" s="44"/>
      <c r="N64" s="44"/>
      <c r="O64" s="44"/>
      <c r="P64" s="44"/>
      <c r="Q64" s="44"/>
      <c r="R64" s="44"/>
      <c r="T64" t="s">
        <v>297</v>
      </c>
      <c r="W64" s="6"/>
      <c r="X64" s="82"/>
      <c r="Y64" s="44"/>
      <c r="Z64" s="44"/>
      <c r="AA64" s="44"/>
      <c r="AB64" s="44"/>
      <c r="AC64" s="44"/>
      <c r="AE64" s="44"/>
      <c r="AF64" s="44"/>
      <c r="AG64" s="44"/>
      <c r="AH64" s="44"/>
      <c r="AI64" s="44"/>
      <c r="AJ64" s="44"/>
    </row>
    <row r="65" spans="2:36" x14ac:dyDescent="0.25">
      <c r="B65" t="s">
        <v>22</v>
      </c>
      <c r="E65" s="6"/>
      <c r="F65" s="82"/>
      <c r="G65" s="44"/>
      <c r="H65" s="44"/>
      <c r="I65" s="44"/>
      <c r="J65" s="44"/>
      <c r="K65" s="44"/>
      <c r="M65" s="44"/>
      <c r="N65" s="44"/>
      <c r="O65" s="44"/>
      <c r="P65" s="44"/>
      <c r="Q65" s="44"/>
      <c r="R65" s="44"/>
      <c r="T65" t="s">
        <v>22</v>
      </c>
      <c r="W65" s="6"/>
      <c r="X65" s="82"/>
      <c r="Y65" s="44"/>
      <c r="Z65" s="44"/>
      <c r="AA65" s="44"/>
      <c r="AB65" s="44"/>
      <c r="AC65" s="44"/>
      <c r="AE65" s="44"/>
      <c r="AF65" s="44"/>
      <c r="AG65" s="44"/>
      <c r="AH65" s="44"/>
      <c r="AI65" s="44"/>
      <c r="AJ65" s="44"/>
    </row>
    <row r="66" spans="2:36" x14ac:dyDescent="0.25">
      <c r="B66" t="s">
        <v>240</v>
      </c>
      <c r="C66" t="s">
        <v>263</v>
      </c>
      <c r="E66" s="6"/>
      <c r="F66" s="82"/>
      <c r="G66" s="44"/>
      <c r="H66" s="44"/>
      <c r="I66" s="44"/>
      <c r="J66" s="44"/>
      <c r="K66" s="44"/>
      <c r="M66" s="44"/>
      <c r="N66" s="44"/>
      <c r="O66" s="44"/>
      <c r="P66" s="44"/>
      <c r="Q66" s="44"/>
      <c r="R66" s="44"/>
      <c r="T66" t="s">
        <v>240</v>
      </c>
      <c r="U66" t="s">
        <v>263</v>
      </c>
      <c r="W66" s="6"/>
      <c r="X66" s="82"/>
      <c r="Y66" s="44"/>
      <c r="Z66" s="44"/>
      <c r="AA66" s="44"/>
      <c r="AB66" s="44"/>
      <c r="AC66" s="44"/>
      <c r="AE66" s="44"/>
      <c r="AF66" s="44"/>
      <c r="AG66" s="44"/>
      <c r="AH66" s="44"/>
      <c r="AI66" s="44"/>
      <c r="AJ66" s="44"/>
    </row>
    <row r="67" spans="2:36" x14ac:dyDescent="0.25">
      <c r="B67">
        <v>-10</v>
      </c>
      <c r="C67">
        <v>-7.5454135000000004</v>
      </c>
      <c r="E67" s="6"/>
      <c r="F67" s="82"/>
      <c r="G67" s="44"/>
      <c r="H67" s="44"/>
      <c r="I67" s="44"/>
      <c r="J67" s="44"/>
      <c r="K67" s="44"/>
      <c r="M67" s="44"/>
      <c r="N67" s="44"/>
      <c r="O67" s="44"/>
      <c r="P67" s="44"/>
      <c r="Q67" s="44"/>
      <c r="R67" s="44"/>
      <c r="T67">
        <v>-10</v>
      </c>
      <c r="U67">
        <v>-7.5777859999999997</v>
      </c>
      <c r="W67" s="6"/>
      <c r="X67" s="82"/>
      <c r="Y67" s="44"/>
      <c r="Z67" s="44"/>
      <c r="AA67" s="44"/>
      <c r="AB67" s="44"/>
      <c r="AC67" s="44"/>
      <c r="AE67" s="44"/>
      <c r="AF67" s="44"/>
      <c r="AG67" s="44"/>
      <c r="AH67" s="44"/>
      <c r="AI67" s="44"/>
      <c r="AJ67" s="44"/>
    </row>
    <row r="68" spans="2:36" x14ac:dyDescent="0.25">
      <c r="B68">
        <v>-9.3000000000000007</v>
      </c>
      <c r="C68">
        <v>-7.5397043000000004</v>
      </c>
      <c r="E68" s="6"/>
      <c r="F68" s="82"/>
      <c r="G68" s="44"/>
      <c r="H68" s="44"/>
      <c r="I68" s="44"/>
      <c r="J68" s="44"/>
      <c r="K68" s="44"/>
      <c r="M68" s="44"/>
      <c r="N68" s="44"/>
      <c r="O68" s="44"/>
      <c r="P68" s="44"/>
      <c r="Q68" s="44"/>
      <c r="R68" s="44"/>
      <c r="T68">
        <v>-9.3000000000000007</v>
      </c>
      <c r="U68">
        <v>-7.5793189999999999</v>
      </c>
      <c r="W68" s="6"/>
      <c r="X68" s="82"/>
      <c r="Y68" s="44"/>
      <c r="Z68" s="44"/>
      <c r="AA68" s="44"/>
      <c r="AB68" s="44"/>
      <c r="AC68" s="44"/>
      <c r="AE68" s="44"/>
      <c r="AF68" s="44"/>
      <c r="AG68" s="44"/>
      <c r="AH68" s="44"/>
      <c r="AI68" s="44"/>
      <c r="AJ68" s="44"/>
    </row>
    <row r="69" spans="2:36" x14ac:dyDescent="0.25">
      <c r="B69">
        <v>-8.6</v>
      </c>
      <c r="C69">
        <v>-7.5450277000000003</v>
      </c>
      <c r="E69" s="6"/>
      <c r="F69" s="82"/>
      <c r="G69" s="44"/>
      <c r="H69" s="44"/>
      <c r="I69" s="44"/>
      <c r="J69" s="44"/>
      <c r="K69" s="44"/>
      <c r="M69" s="44"/>
      <c r="N69" s="44"/>
      <c r="O69" s="44"/>
      <c r="P69" s="44"/>
      <c r="Q69" s="44"/>
      <c r="R69" s="44"/>
      <c r="T69">
        <v>-8.6</v>
      </c>
      <c r="U69">
        <v>-7.5758685999999997</v>
      </c>
      <c r="W69" s="6"/>
      <c r="X69" s="82"/>
      <c r="Y69" s="44"/>
      <c r="Z69" s="44"/>
      <c r="AA69" s="44"/>
      <c r="AB69" s="44"/>
      <c r="AC69" s="44"/>
      <c r="AE69" s="44"/>
      <c r="AF69" s="44"/>
      <c r="AG69" s="44"/>
      <c r="AH69" s="44"/>
      <c r="AI69" s="44"/>
      <c r="AJ69" s="44"/>
    </row>
    <row r="70" spans="2:36" x14ac:dyDescent="0.25">
      <c r="B70">
        <v>-7.9</v>
      </c>
      <c r="C70">
        <v>-7.5446309999999999</v>
      </c>
      <c r="E70" s="6"/>
      <c r="F70" s="82"/>
      <c r="G70" s="44"/>
      <c r="H70" s="44"/>
      <c r="I70" s="44"/>
      <c r="J70" s="44"/>
      <c r="K70" s="44"/>
      <c r="M70" s="44"/>
      <c r="N70" s="44"/>
      <c r="O70" s="44"/>
      <c r="P70" s="44"/>
      <c r="Q70" s="44"/>
      <c r="R70" s="44"/>
      <c r="T70">
        <v>-7.9</v>
      </c>
      <c r="U70">
        <v>-7.5710629999999997</v>
      </c>
      <c r="W70" s="6"/>
      <c r="X70" s="82"/>
      <c r="Y70" s="44"/>
      <c r="Z70" s="44"/>
      <c r="AA70" s="44"/>
      <c r="AB70" s="44"/>
      <c r="AC70" s="44"/>
      <c r="AE70" s="44"/>
      <c r="AF70" s="44"/>
      <c r="AG70" s="44"/>
      <c r="AH70" s="44"/>
      <c r="AI70" s="44"/>
      <c r="AJ70" s="44"/>
    </row>
    <row r="71" spans="2:36" x14ac:dyDescent="0.25">
      <c r="B71">
        <v>-7.2</v>
      </c>
      <c r="C71">
        <v>-7.5400223999999998</v>
      </c>
      <c r="E71" s="6"/>
      <c r="F71" s="82"/>
      <c r="G71" s="44"/>
      <c r="H71" s="44"/>
      <c r="I71" s="44"/>
      <c r="J71" s="44"/>
      <c r="K71" s="44"/>
      <c r="M71" s="44"/>
      <c r="N71" s="44"/>
      <c r="O71" s="44"/>
      <c r="P71" s="44"/>
      <c r="Q71" s="44"/>
      <c r="R71" s="44"/>
      <c r="T71">
        <v>-7.2</v>
      </c>
      <c r="U71">
        <v>-7.5740398999999998</v>
      </c>
      <c r="W71" s="6"/>
      <c r="X71" s="82"/>
      <c r="Y71" s="44"/>
      <c r="Z71" s="44"/>
      <c r="AA71" s="44"/>
      <c r="AB71" s="44"/>
      <c r="AC71" s="44"/>
      <c r="AE71" s="44"/>
      <c r="AF71" s="44"/>
      <c r="AG71" s="44"/>
      <c r="AH71" s="44"/>
      <c r="AI71" s="44"/>
      <c r="AJ71" s="44"/>
    </row>
    <row r="72" spans="2:36" x14ac:dyDescent="0.25">
      <c r="B72">
        <v>-6.5</v>
      </c>
      <c r="C72">
        <v>-7.5415478</v>
      </c>
      <c r="E72" s="6"/>
      <c r="F72" s="82"/>
      <c r="G72" s="44"/>
      <c r="H72" s="44"/>
      <c r="I72" s="44"/>
      <c r="J72" s="44"/>
      <c r="K72" s="44"/>
      <c r="M72" s="44"/>
      <c r="N72" s="44"/>
      <c r="O72" s="44"/>
      <c r="P72" s="44"/>
      <c r="Q72" s="44"/>
      <c r="R72" s="44"/>
      <c r="T72">
        <v>-6.5</v>
      </c>
      <c r="U72">
        <v>-7.5749626000000001</v>
      </c>
      <c r="W72" s="6"/>
      <c r="X72" s="82"/>
      <c r="Y72" s="44"/>
      <c r="Z72" s="44"/>
      <c r="AA72" s="44"/>
      <c r="AB72" s="44"/>
      <c r="AC72" s="44"/>
      <c r="AE72" s="44"/>
      <c r="AF72" s="44"/>
      <c r="AG72" s="44"/>
      <c r="AH72" s="44"/>
      <c r="AI72" s="44"/>
      <c r="AJ72" s="44"/>
    </row>
    <row r="73" spans="2:36" x14ac:dyDescent="0.25">
      <c r="B73">
        <v>-5.8</v>
      </c>
      <c r="C73">
        <v>-7.5416989000000001</v>
      </c>
      <c r="E73" s="6"/>
      <c r="F73" s="82"/>
      <c r="G73" s="44"/>
      <c r="H73" s="44"/>
      <c r="I73" s="44"/>
      <c r="J73" s="44"/>
      <c r="K73" s="44"/>
      <c r="M73" s="44"/>
      <c r="N73" s="44"/>
      <c r="O73" s="44"/>
      <c r="P73" s="44"/>
      <c r="Q73" s="44"/>
      <c r="R73" s="44"/>
      <c r="T73">
        <v>-5.8</v>
      </c>
      <c r="U73">
        <v>-7.5729961000000001</v>
      </c>
      <c r="W73" s="6"/>
      <c r="X73" s="82"/>
      <c r="Y73" s="44"/>
      <c r="Z73" s="44"/>
      <c r="AA73" s="44"/>
      <c r="AB73" s="44"/>
      <c r="AC73" s="44"/>
      <c r="AE73" s="44"/>
      <c r="AF73" s="44"/>
      <c r="AG73" s="44"/>
      <c r="AH73" s="44"/>
      <c r="AI73" s="44"/>
      <c r="AJ73" s="44"/>
    </row>
    <row r="74" spans="2:36" x14ac:dyDescent="0.25">
      <c r="B74">
        <v>-5.0999999999999996</v>
      </c>
      <c r="C74">
        <v>-7.5435495000000001</v>
      </c>
      <c r="E74" s="6"/>
      <c r="F74" s="82"/>
      <c r="G74" s="44"/>
      <c r="H74" s="44"/>
      <c r="I74" s="44"/>
      <c r="J74" s="44"/>
      <c r="K74" s="44"/>
      <c r="M74" s="44"/>
      <c r="N74" s="44"/>
      <c r="O74" s="44"/>
      <c r="P74" s="44"/>
      <c r="Q74" s="44"/>
      <c r="R74" s="44"/>
      <c r="T74">
        <v>-5.0999999999999996</v>
      </c>
      <c r="U74">
        <v>-7.5762548000000001</v>
      </c>
      <c r="W74" s="6"/>
      <c r="X74" s="82"/>
      <c r="Y74" s="44"/>
      <c r="Z74" s="44"/>
      <c r="AA74" s="44"/>
      <c r="AB74" s="44"/>
      <c r="AC74" s="44"/>
      <c r="AE74" s="44"/>
      <c r="AF74" s="44"/>
      <c r="AG74" s="44"/>
      <c r="AH74" s="44"/>
      <c r="AI74" s="44"/>
      <c r="AJ74" s="44"/>
    </row>
    <row r="75" spans="2:36" x14ac:dyDescent="0.25">
      <c r="B75">
        <v>-4.4000000000000004</v>
      </c>
      <c r="C75">
        <v>-7.5378512999999998</v>
      </c>
      <c r="E75" s="6"/>
      <c r="F75" s="82"/>
      <c r="G75" s="44"/>
      <c r="H75" s="44"/>
      <c r="I75" s="44"/>
      <c r="J75" s="44"/>
      <c r="K75" s="44"/>
      <c r="M75" s="44"/>
      <c r="N75" s="44"/>
      <c r="O75" s="44"/>
      <c r="P75" s="44"/>
      <c r="Q75" s="44"/>
      <c r="R75" s="44"/>
      <c r="T75">
        <v>-4.4000000000000004</v>
      </c>
      <c r="U75">
        <v>-7.576829</v>
      </c>
      <c r="W75" s="6"/>
      <c r="X75" s="82"/>
      <c r="Y75" s="44"/>
      <c r="Z75" s="44"/>
      <c r="AA75" s="44"/>
      <c r="AB75" s="44"/>
      <c r="AC75" s="44"/>
      <c r="AE75" s="44"/>
      <c r="AF75" s="44"/>
      <c r="AG75" s="44"/>
      <c r="AH75" s="44"/>
      <c r="AI75" s="44"/>
      <c r="AJ75" s="44"/>
    </row>
    <row r="76" spans="2:36" x14ac:dyDescent="0.25">
      <c r="B76">
        <v>-3.7</v>
      </c>
      <c r="C76">
        <v>-7.5449219000000003</v>
      </c>
      <c r="E76" s="6"/>
      <c r="F76" s="82"/>
      <c r="G76" s="44"/>
      <c r="H76" s="44"/>
      <c r="I76" s="44"/>
      <c r="J76" s="44"/>
      <c r="K76" s="44"/>
      <c r="M76" s="44"/>
      <c r="N76" s="44"/>
      <c r="O76" s="44"/>
      <c r="P76" s="44"/>
      <c r="Q76" s="44"/>
      <c r="R76" s="44"/>
      <c r="T76">
        <v>-3.7</v>
      </c>
      <c r="U76">
        <v>-7.5780992999999999</v>
      </c>
      <c r="W76" s="6"/>
      <c r="X76" s="82"/>
      <c r="Y76" s="44"/>
      <c r="Z76" s="44"/>
      <c r="AA76" s="44"/>
      <c r="AB76" s="44"/>
      <c r="AC76" s="44"/>
      <c r="AE76" s="44"/>
      <c r="AF76" s="44"/>
      <c r="AG76" s="44"/>
      <c r="AH76" s="44"/>
      <c r="AI76" s="44"/>
      <c r="AJ76" s="44"/>
    </row>
    <row r="77" spans="2:36" x14ac:dyDescent="0.25">
      <c r="B77">
        <v>-3</v>
      </c>
      <c r="C77">
        <v>-7.5466227999999997</v>
      </c>
      <c r="E77" s="6"/>
      <c r="F77" s="82"/>
      <c r="G77" s="44"/>
      <c r="H77" s="44"/>
      <c r="I77" s="44"/>
      <c r="J77" s="44"/>
      <c r="K77" s="44"/>
      <c r="M77" s="44"/>
      <c r="N77" s="44"/>
      <c r="O77" s="44"/>
      <c r="P77" s="44"/>
      <c r="Q77" s="44"/>
      <c r="R77" s="44"/>
      <c r="T77">
        <v>-3</v>
      </c>
      <c r="U77">
        <v>-7.5778078999999998</v>
      </c>
      <c r="W77" s="6"/>
      <c r="X77" s="82"/>
      <c r="Y77" s="44"/>
      <c r="Z77" s="44"/>
      <c r="AA77" s="44"/>
      <c r="AB77" s="44"/>
      <c r="AC77" s="44"/>
      <c r="AE77" s="44"/>
      <c r="AF77" s="44"/>
      <c r="AG77" s="44"/>
      <c r="AH77" s="44"/>
      <c r="AI77" s="44"/>
      <c r="AJ77" s="44"/>
    </row>
    <row r="78" spans="2:36" x14ac:dyDescent="0.25">
      <c r="B78">
        <v>-2.2999999999999998</v>
      </c>
      <c r="C78">
        <v>-7.5477413999999996</v>
      </c>
      <c r="E78" s="6"/>
      <c r="F78" s="82"/>
      <c r="G78" s="44"/>
      <c r="H78" s="44"/>
      <c r="I78" s="44"/>
      <c r="J78" s="44"/>
      <c r="K78" s="44"/>
      <c r="M78" s="44"/>
      <c r="N78" s="44"/>
      <c r="O78" s="44"/>
      <c r="P78" s="44"/>
      <c r="Q78" s="44"/>
      <c r="R78" s="44"/>
      <c r="T78">
        <v>-2.2999999999999998</v>
      </c>
      <c r="U78">
        <v>-7.5771746999999996</v>
      </c>
      <c r="W78" s="6"/>
      <c r="X78" s="82"/>
      <c r="Y78" s="44"/>
      <c r="Z78" s="44"/>
      <c r="AA78" s="44"/>
      <c r="AB78" s="44"/>
      <c r="AC78" s="44"/>
      <c r="AE78" s="44"/>
      <c r="AF78" s="44"/>
      <c r="AG78" s="44"/>
      <c r="AH78" s="44"/>
      <c r="AI78" s="44"/>
      <c r="AJ78" s="44"/>
    </row>
    <row r="79" spans="2:36" x14ac:dyDescent="0.25">
      <c r="B79">
        <v>-1.6</v>
      </c>
      <c r="C79">
        <v>-7.5497250999999999</v>
      </c>
      <c r="E79" s="6"/>
      <c r="F79" s="82"/>
      <c r="G79" s="44"/>
      <c r="H79" s="44"/>
      <c r="I79" s="44"/>
      <c r="J79" s="44"/>
      <c r="K79" s="44"/>
      <c r="M79" s="44"/>
      <c r="N79" s="44"/>
      <c r="O79" s="44"/>
      <c r="P79" s="44"/>
      <c r="Q79" s="44"/>
      <c r="R79" s="44"/>
      <c r="T79">
        <v>-1.6</v>
      </c>
      <c r="U79">
        <v>-7.5774593000000001</v>
      </c>
      <c r="W79" s="6"/>
      <c r="X79" s="82"/>
      <c r="Y79" s="44"/>
      <c r="Z79" s="44"/>
      <c r="AA79" s="44"/>
      <c r="AB79" s="44"/>
      <c r="AC79" s="44"/>
      <c r="AE79" s="44"/>
      <c r="AF79" s="44"/>
      <c r="AG79" s="44"/>
      <c r="AH79" s="44"/>
      <c r="AI79" s="44"/>
      <c r="AJ79" s="44"/>
    </row>
    <row r="80" spans="2:36" x14ac:dyDescent="0.25">
      <c r="B80">
        <v>-0.9</v>
      </c>
      <c r="C80">
        <v>-7.5478934999999998</v>
      </c>
      <c r="E80" s="6"/>
      <c r="F80" s="82"/>
      <c r="G80" s="44"/>
      <c r="H80" s="44"/>
      <c r="I80" s="44"/>
      <c r="J80" s="44"/>
      <c r="K80" s="44"/>
      <c r="M80" s="44"/>
      <c r="N80" s="44"/>
      <c r="O80" s="44"/>
      <c r="P80" s="44"/>
      <c r="Q80" s="44"/>
      <c r="R80" s="44"/>
      <c r="T80">
        <v>-0.9</v>
      </c>
      <c r="U80">
        <v>-7.5834742000000004</v>
      </c>
      <c r="W80" s="6"/>
      <c r="X80" s="82"/>
      <c r="Y80" s="44"/>
      <c r="Z80" s="44"/>
      <c r="AA80" s="44"/>
      <c r="AB80" s="44"/>
      <c r="AC80" s="44"/>
      <c r="AE80" s="44"/>
      <c r="AF80" s="44"/>
      <c r="AG80" s="44"/>
      <c r="AH80" s="44"/>
      <c r="AI80" s="44"/>
      <c r="AJ80" s="44"/>
    </row>
    <row r="81" spans="2:36" x14ac:dyDescent="0.25">
      <c r="B81">
        <v>-0.2</v>
      </c>
      <c r="C81">
        <v>-7.5502662999999997</v>
      </c>
      <c r="E81" s="6"/>
      <c r="F81" s="82"/>
      <c r="G81" s="44"/>
      <c r="H81" s="44"/>
      <c r="I81" s="44"/>
      <c r="J81" s="44"/>
      <c r="K81" s="44"/>
      <c r="M81" s="44"/>
      <c r="N81" s="44"/>
      <c r="O81" s="44"/>
      <c r="P81" s="44"/>
      <c r="Q81" s="44"/>
      <c r="R81" s="44"/>
      <c r="T81">
        <v>-0.2</v>
      </c>
      <c r="U81">
        <v>-7.5796546999999999</v>
      </c>
      <c r="W81" s="6"/>
      <c r="X81" s="82"/>
      <c r="Y81" s="44"/>
      <c r="Z81" s="44"/>
      <c r="AA81" s="44"/>
      <c r="AB81" s="44"/>
      <c r="AC81" s="44"/>
      <c r="AE81" s="44"/>
      <c r="AF81" s="44"/>
      <c r="AG81" s="44"/>
      <c r="AH81" s="44"/>
      <c r="AI81" s="44"/>
      <c r="AJ81" s="44"/>
    </row>
    <row r="82" spans="2:36" x14ac:dyDescent="0.25">
      <c r="B82">
        <v>0.5</v>
      </c>
      <c r="C82">
        <v>-7.5580831000000002</v>
      </c>
      <c r="E82" s="6"/>
      <c r="F82" s="82"/>
      <c r="G82" s="44"/>
      <c r="H82" s="44"/>
      <c r="I82" s="44"/>
      <c r="J82" s="44"/>
      <c r="K82" s="44"/>
      <c r="M82" s="44"/>
      <c r="N82" s="44"/>
      <c r="O82" s="44"/>
      <c r="P82" s="44"/>
      <c r="Q82" s="44"/>
      <c r="R82" s="44"/>
      <c r="T82">
        <v>0.5</v>
      </c>
      <c r="U82">
        <v>-7.5839458000000004</v>
      </c>
      <c r="W82" s="6"/>
      <c r="X82" s="82"/>
      <c r="Y82" s="44"/>
      <c r="Z82" s="44"/>
      <c r="AA82" s="44"/>
      <c r="AB82" s="44"/>
      <c r="AC82" s="44"/>
      <c r="AE82" s="44"/>
      <c r="AF82" s="44"/>
      <c r="AG82" s="44"/>
      <c r="AH82" s="44"/>
      <c r="AI82" s="44"/>
      <c r="AJ82" s="44"/>
    </row>
    <row r="83" spans="2:36" x14ac:dyDescent="0.25">
      <c r="B83">
        <v>1.2</v>
      </c>
      <c r="C83">
        <v>-7.5571302999999999</v>
      </c>
      <c r="E83" s="6"/>
      <c r="F83" s="82"/>
      <c r="G83" s="44"/>
      <c r="H83" s="44"/>
      <c r="I83" s="44"/>
      <c r="J83" s="44"/>
      <c r="K83" s="44"/>
      <c r="M83" s="44"/>
      <c r="N83" s="44"/>
      <c r="O83" s="44"/>
      <c r="P83" s="44"/>
      <c r="Q83" s="44"/>
      <c r="R83" s="44"/>
      <c r="T83">
        <v>1.2</v>
      </c>
      <c r="U83">
        <v>-7.5865482999999996</v>
      </c>
      <c r="W83" s="6"/>
      <c r="X83" s="82"/>
      <c r="Y83" s="44"/>
      <c r="Z83" s="44"/>
      <c r="AA83" s="44"/>
      <c r="AB83" s="44"/>
      <c r="AC83" s="44"/>
      <c r="AE83" s="44"/>
      <c r="AF83" s="44"/>
      <c r="AG83" s="44"/>
      <c r="AH83" s="44"/>
      <c r="AI83" s="44"/>
      <c r="AJ83" s="44"/>
    </row>
    <row r="84" spans="2:36" x14ac:dyDescent="0.25">
      <c r="B84">
        <v>1.9</v>
      </c>
      <c r="C84">
        <v>-7.5600304999999999</v>
      </c>
      <c r="E84" s="6"/>
      <c r="F84" s="82"/>
      <c r="G84" s="44"/>
      <c r="H84" s="44"/>
      <c r="I84" s="44"/>
      <c r="J84" s="44"/>
      <c r="K84" s="44"/>
      <c r="M84" s="44"/>
      <c r="N84" s="44"/>
      <c r="O84" s="44"/>
      <c r="P84" s="44"/>
      <c r="Q84" s="44"/>
      <c r="R84" s="44"/>
      <c r="T84">
        <v>1.9</v>
      </c>
      <c r="U84">
        <v>-7.5897449999999997</v>
      </c>
      <c r="W84" s="6"/>
      <c r="X84" s="82"/>
      <c r="Y84" s="44"/>
      <c r="Z84" s="44"/>
      <c r="AA84" s="44"/>
      <c r="AB84" s="44"/>
      <c r="AC84" s="44"/>
      <c r="AE84" s="44"/>
      <c r="AF84" s="44"/>
      <c r="AG84" s="44"/>
      <c r="AH84" s="44"/>
      <c r="AI84" s="44"/>
      <c r="AJ84" s="44"/>
    </row>
    <row r="85" spans="2:36" x14ac:dyDescent="0.25">
      <c r="B85">
        <v>2.6</v>
      </c>
      <c r="C85">
        <v>-7.5636543999999999</v>
      </c>
      <c r="E85" s="6"/>
      <c r="F85" s="82"/>
      <c r="G85" s="44"/>
      <c r="H85" s="44"/>
      <c r="I85" s="44"/>
      <c r="J85" s="44"/>
      <c r="K85" s="44"/>
      <c r="M85" s="44"/>
      <c r="N85" s="44"/>
      <c r="O85" s="44"/>
      <c r="P85" s="44"/>
      <c r="Q85" s="44"/>
      <c r="R85" s="44"/>
      <c r="T85">
        <v>2.6</v>
      </c>
      <c r="U85">
        <v>-7.5907640000000001</v>
      </c>
      <c r="W85" s="6"/>
      <c r="X85" s="82"/>
      <c r="Y85" s="44"/>
      <c r="Z85" s="44"/>
      <c r="AA85" s="44"/>
      <c r="AB85" s="44"/>
      <c r="AC85" s="44"/>
      <c r="AE85" s="44"/>
      <c r="AF85" s="44"/>
      <c r="AG85" s="44"/>
      <c r="AH85" s="44"/>
      <c r="AI85" s="44"/>
      <c r="AJ85" s="44"/>
    </row>
    <row r="86" spans="2:36" x14ac:dyDescent="0.25">
      <c r="B86">
        <v>3.3</v>
      </c>
      <c r="C86">
        <v>-7.5717039000000002</v>
      </c>
      <c r="E86" s="6"/>
      <c r="F86" s="82"/>
      <c r="G86" s="44"/>
      <c r="H86" s="44"/>
      <c r="I86" s="44"/>
      <c r="J86" s="44"/>
      <c r="K86" s="44"/>
      <c r="M86" s="44"/>
      <c r="N86" s="44"/>
      <c r="O86" s="44"/>
      <c r="P86" s="44"/>
      <c r="Q86" s="44"/>
      <c r="R86" s="44"/>
      <c r="T86">
        <v>3.3</v>
      </c>
      <c r="U86">
        <v>-7.5924034000000002</v>
      </c>
      <c r="W86" s="6"/>
      <c r="X86" s="82"/>
      <c r="Y86" s="44"/>
      <c r="Z86" s="44"/>
      <c r="AA86" s="44"/>
      <c r="AB86" s="44"/>
      <c r="AC86" s="44"/>
      <c r="AE86" s="44"/>
      <c r="AF86" s="44"/>
      <c r="AG86" s="44"/>
      <c r="AH86" s="44"/>
      <c r="AI86" s="44"/>
      <c r="AJ86" s="44"/>
    </row>
    <row r="87" spans="2:36" x14ac:dyDescent="0.25">
      <c r="B87">
        <v>4</v>
      </c>
      <c r="C87">
        <v>-7.5779052</v>
      </c>
      <c r="E87" s="6"/>
      <c r="F87" s="82"/>
      <c r="G87" s="44"/>
      <c r="H87" s="44"/>
      <c r="I87" s="44"/>
      <c r="J87" s="44"/>
      <c r="K87" s="44"/>
      <c r="M87" s="44"/>
      <c r="N87" s="44"/>
      <c r="O87" s="44"/>
      <c r="P87" s="44"/>
      <c r="Q87" s="44"/>
      <c r="R87" s="44"/>
      <c r="T87">
        <v>4</v>
      </c>
      <c r="U87">
        <v>-7.5994916000000003</v>
      </c>
      <c r="W87" s="6"/>
      <c r="X87" s="82"/>
      <c r="Y87" s="44"/>
      <c r="Z87" s="44"/>
      <c r="AA87" s="44"/>
      <c r="AB87" s="44"/>
      <c r="AC87" s="44"/>
      <c r="AE87" s="44"/>
      <c r="AF87" s="44"/>
      <c r="AG87" s="44"/>
      <c r="AH87" s="44"/>
      <c r="AI87" s="44"/>
      <c r="AJ87" s="44"/>
    </row>
    <row r="88" spans="2:36" x14ac:dyDescent="0.25">
      <c r="B88">
        <v>4.7</v>
      </c>
      <c r="C88">
        <v>-7.5841130999999997</v>
      </c>
      <c r="E88" s="6"/>
      <c r="F88" s="82"/>
      <c r="G88" s="44"/>
      <c r="H88" s="44"/>
      <c r="I88" s="44"/>
      <c r="J88" s="44"/>
      <c r="K88" s="44"/>
      <c r="M88" s="44"/>
      <c r="N88" s="44"/>
      <c r="O88" s="44"/>
      <c r="P88" s="44"/>
      <c r="Q88" s="44"/>
      <c r="R88" s="44"/>
      <c r="T88">
        <v>4.7</v>
      </c>
      <c r="U88">
        <v>-7.6022543999999996</v>
      </c>
      <c r="W88" s="6"/>
      <c r="X88" s="82"/>
      <c r="Y88" s="44"/>
      <c r="Z88" s="44"/>
      <c r="AA88" s="44"/>
      <c r="AB88" s="44"/>
      <c r="AC88" s="44"/>
      <c r="AE88" s="44"/>
      <c r="AF88" s="44"/>
      <c r="AG88" s="44"/>
      <c r="AH88" s="44"/>
      <c r="AI88" s="44"/>
      <c r="AJ88" s="44"/>
    </row>
    <row r="89" spans="2:36" x14ac:dyDescent="0.25">
      <c r="B89">
        <v>5.4</v>
      </c>
      <c r="C89">
        <v>-7.5891199</v>
      </c>
      <c r="E89" s="6"/>
      <c r="F89" s="82"/>
      <c r="G89" s="44"/>
      <c r="H89" s="44"/>
      <c r="I89" s="44"/>
      <c r="J89" s="44"/>
      <c r="K89" s="44"/>
      <c r="M89" s="44"/>
      <c r="N89" s="44"/>
      <c r="O89" s="44"/>
      <c r="P89" s="44"/>
      <c r="Q89" s="44"/>
      <c r="R89" s="44"/>
      <c r="T89">
        <v>5.4</v>
      </c>
      <c r="U89">
        <v>-7.6020279000000004</v>
      </c>
      <c r="W89" s="6"/>
      <c r="X89" s="82"/>
      <c r="Y89" s="44"/>
      <c r="Z89" s="44"/>
      <c r="AA89" s="44"/>
      <c r="AB89" s="44"/>
      <c r="AC89" s="44"/>
      <c r="AE89" s="44"/>
      <c r="AF89" s="44"/>
      <c r="AG89" s="44"/>
      <c r="AH89" s="44"/>
      <c r="AI89" s="44"/>
      <c r="AJ89" s="44"/>
    </row>
    <row r="90" spans="2:36" x14ac:dyDescent="0.25">
      <c r="B90">
        <v>6.1</v>
      </c>
      <c r="C90">
        <v>-7.5981592999999998</v>
      </c>
      <c r="E90" s="6"/>
      <c r="F90" s="82"/>
      <c r="G90" s="44"/>
      <c r="H90" s="44"/>
      <c r="I90" s="44"/>
      <c r="J90" s="44"/>
      <c r="K90" s="44"/>
      <c r="M90" s="44"/>
      <c r="N90" s="44"/>
      <c r="O90" s="44"/>
      <c r="P90" s="44"/>
      <c r="Q90" s="44"/>
      <c r="R90" s="44"/>
      <c r="T90">
        <v>6.1</v>
      </c>
      <c r="U90">
        <v>-7.6085485999999998</v>
      </c>
      <c r="W90" s="6"/>
      <c r="X90" s="82"/>
      <c r="Y90" s="44"/>
      <c r="Z90" s="44"/>
      <c r="AA90" s="44"/>
      <c r="AB90" s="44"/>
      <c r="AC90" s="44"/>
      <c r="AE90" s="44"/>
      <c r="AF90" s="44"/>
      <c r="AG90" s="44"/>
      <c r="AH90" s="44"/>
      <c r="AI90" s="44"/>
      <c r="AJ90" s="44"/>
    </row>
    <row r="91" spans="2:36" x14ac:dyDescent="0.25">
      <c r="B91">
        <v>6.8</v>
      </c>
      <c r="C91">
        <v>-7.6074809999999999</v>
      </c>
      <c r="E91" s="6"/>
      <c r="F91" s="82"/>
      <c r="G91" s="44"/>
      <c r="H91" s="44"/>
      <c r="I91" s="44"/>
      <c r="J91" s="44"/>
      <c r="K91" s="44"/>
      <c r="M91" s="44"/>
      <c r="N91" s="44"/>
      <c r="O91" s="44"/>
      <c r="P91" s="44"/>
      <c r="Q91" s="44"/>
      <c r="R91" s="44"/>
      <c r="T91">
        <v>6.8</v>
      </c>
      <c r="U91">
        <v>-7.6172890999999998</v>
      </c>
      <c r="W91" s="6"/>
      <c r="X91" s="82"/>
      <c r="Y91" s="44"/>
      <c r="Z91" s="44"/>
      <c r="AA91" s="44"/>
      <c r="AB91" s="44"/>
      <c r="AC91" s="44"/>
      <c r="AE91" s="44"/>
      <c r="AF91" s="44"/>
      <c r="AG91" s="44"/>
      <c r="AH91" s="44"/>
      <c r="AI91" s="44"/>
      <c r="AJ91" s="44"/>
    </row>
    <row r="92" spans="2:36" x14ac:dyDescent="0.25">
      <c r="B92">
        <v>7.5</v>
      </c>
      <c r="C92">
        <v>-7.6151375999999997</v>
      </c>
      <c r="E92" s="6"/>
      <c r="F92" s="82"/>
      <c r="G92" s="44"/>
      <c r="H92" s="44"/>
      <c r="I92" s="44"/>
      <c r="J92" s="44"/>
      <c r="K92" s="44"/>
      <c r="M92" s="44"/>
      <c r="N92" s="44"/>
      <c r="O92" s="44"/>
      <c r="P92" s="44"/>
      <c r="Q92" s="44"/>
      <c r="R92" s="44"/>
      <c r="T92">
        <v>7.5</v>
      </c>
      <c r="U92">
        <v>-7.6179671000000004</v>
      </c>
      <c r="W92" s="6"/>
      <c r="X92" s="82"/>
      <c r="Y92" s="44"/>
      <c r="Z92" s="44"/>
      <c r="AA92" s="44"/>
      <c r="AB92" s="44"/>
      <c r="AC92" s="44"/>
      <c r="AE92" s="44"/>
      <c r="AF92" s="44"/>
      <c r="AG92" s="44"/>
      <c r="AH92" s="44"/>
      <c r="AI92" s="44"/>
      <c r="AJ92" s="44"/>
    </row>
    <row r="93" spans="2:36" x14ac:dyDescent="0.25">
      <c r="B93">
        <v>8.1999999999999993</v>
      </c>
      <c r="C93">
        <v>-7.6257051999999996</v>
      </c>
      <c r="E93" s="6"/>
      <c r="F93" s="82"/>
      <c r="G93" s="44"/>
      <c r="H93" s="44"/>
      <c r="I93" s="44"/>
      <c r="J93" s="44"/>
      <c r="K93" s="44"/>
      <c r="M93" s="44"/>
      <c r="N93" s="44"/>
      <c r="O93" s="44"/>
      <c r="P93" s="44"/>
      <c r="Q93" s="44"/>
      <c r="R93" s="44"/>
      <c r="T93">
        <v>8.1999999999999993</v>
      </c>
      <c r="U93">
        <v>-7.6237253999999997</v>
      </c>
      <c r="W93" s="6"/>
      <c r="X93" s="82"/>
      <c r="Y93" s="44"/>
      <c r="Z93" s="44"/>
      <c r="AA93" s="44"/>
      <c r="AB93" s="44"/>
      <c r="AC93" s="44"/>
      <c r="AE93" s="44"/>
      <c r="AF93" s="44"/>
      <c r="AG93" s="44"/>
      <c r="AH93" s="44"/>
      <c r="AI93" s="44"/>
      <c r="AJ93" s="44"/>
    </row>
    <row r="94" spans="2:36" x14ac:dyDescent="0.25">
      <c r="B94">
        <v>8.9</v>
      </c>
      <c r="C94">
        <v>-7.6394482000000004</v>
      </c>
      <c r="E94" s="6"/>
      <c r="F94" s="82"/>
      <c r="G94" s="44"/>
      <c r="H94" s="44"/>
      <c r="I94" s="44"/>
      <c r="J94" s="44"/>
      <c r="K94" s="44"/>
      <c r="M94" s="44"/>
      <c r="N94" s="44"/>
      <c r="O94" s="44"/>
      <c r="P94" s="44"/>
      <c r="Q94" s="44"/>
      <c r="R94" s="44"/>
      <c r="T94">
        <v>8.9</v>
      </c>
      <c r="U94">
        <v>-7.6320448000000001</v>
      </c>
      <c r="W94" s="6"/>
      <c r="X94" s="82"/>
      <c r="Y94" s="44"/>
      <c r="Z94" s="44"/>
      <c r="AA94" s="44"/>
      <c r="AB94" s="44"/>
      <c r="AC94" s="44"/>
      <c r="AE94" s="44"/>
      <c r="AF94" s="44"/>
      <c r="AG94" s="44"/>
      <c r="AH94" s="44"/>
      <c r="AI94" s="44"/>
      <c r="AJ94" s="44"/>
    </row>
    <row r="95" spans="2:36" x14ac:dyDescent="0.25">
      <c r="B95">
        <v>9.6</v>
      </c>
      <c r="C95">
        <v>-7.6522750999999998</v>
      </c>
      <c r="E95" s="6"/>
      <c r="F95" s="82"/>
      <c r="G95" s="44"/>
      <c r="H95" s="44"/>
      <c r="I95" s="44"/>
      <c r="J95" s="44"/>
      <c r="K95" s="44"/>
      <c r="M95" s="44"/>
      <c r="N95" s="44"/>
      <c r="O95" s="44"/>
      <c r="P95" s="44"/>
      <c r="Q95" s="44"/>
      <c r="R95" s="44"/>
      <c r="T95">
        <v>9.6</v>
      </c>
      <c r="U95">
        <v>-7.6415123999999999</v>
      </c>
      <c r="W95" s="6"/>
      <c r="X95" s="82"/>
      <c r="Y95" s="44"/>
      <c r="Z95" s="44"/>
      <c r="AA95" s="44"/>
      <c r="AB95" s="44"/>
      <c r="AC95" s="44"/>
      <c r="AE95" s="44"/>
      <c r="AF95" s="44"/>
      <c r="AG95" s="44"/>
      <c r="AH95" s="44"/>
      <c r="AI95" s="44"/>
      <c r="AJ95" s="44"/>
    </row>
    <row r="96" spans="2:36" x14ac:dyDescent="0.25">
      <c r="B96">
        <v>10.3</v>
      </c>
      <c r="C96">
        <v>-7.6668754000000003</v>
      </c>
      <c r="E96" s="6"/>
      <c r="F96" s="82"/>
      <c r="G96" s="44"/>
      <c r="H96" s="44"/>
      <c r="I96" s="44"/>
      <c r="J96" s="44"/>
      <c r="K96" s="44"/>
      <c r="M96" s="44"/>
      <c r="N96" s="44"/>
      <c r="O96" s="44"/>
      <c r="P96" s="44"/>
      <c r="Q96" s="44"/>
      <c r="R96" s="44"/>
      <c r="T96">
        <v>10.3</v>
      </c>
      <c r="U96">
        <v>-7.6438742</v>
      </c>
      <c r="W96" s="6"/>
      <c r="X96" s="82"/>
      <c r="Y96" s="44"/>
      <c r="Z96" s="44"/>
      <c r="AA96" s="44"/>
      <c r="AB96" s="44"/>
      <c r="AC96" s="44"/>
      <c r="AE96" s="44"/>
      <c r="AF96" s="44"/>
      <c r="AG96" s="44"/>
      <c r="AH96" s="44"/>
      <c r="AI96" s="44"/>
      <c r="AJ96" s="44"/>
    </row>
    <row r="97" spans="2:36" x14ac:dyDescent="0.25">
      <c r="B97">
        <v>11</v>
      </c>
      <c r="C97">
        <v>-7.6822442999999998</v>
      </c>
      <c r="E97" s="6"/>
      <c r="F97" s="82"/>
      <c r="G97" s="44"/>
      <c r="H97" s="44"/>
      <c r="I97" s="44"/>
      <c r="J97" s="44"/>
      <c r="K97" s="44"/>
      <c r="M97" s="44"/>
      <c r="N97" s="44"/>
      <c r="O97" s="44"/>
      <c r="P97" s="44"/>
      <c r="Q97" s="44"/>
      <c r="R97" s="44"/>
      <c r="T97">
        <v>11</v>
      </c>
      <c r="U97">
        <v>-7.6516871000000002</v>
      </c>
      <c r="W97" s="6"/>
      <c r="X97" s="82"/>
      <c r="Y97" s="44"/>
      <c r="Z97" s="44"/>
      <c r="AA97" s="44"/>
      <c r="AB97" s="44"/>
      <c r="AC97" s="44"/>
      <c r="AE97" s="44"/>
      <c r="AF97" s="44"/>
      <c r="AG97" s="44"/>
      <c r="AH97" s="44"/>
      <c r="AI97" s="44"/>
      <c r="AJ97" s="44"/>
    </row>
    <row r="98" spans="2:36" x14ac:dyDescent="0.25">
      <c r="B98">
        <v>11.7</v>
      </c>
      <c r="C98">
        <v>-7.7001486000000003</v>
      </c>
      <c r="E98" s="6"/>
      <c r="F98" s="82"/>
      <c r="G98" s="44"/>
      <c r="H98" s="44"/>
      <c r="I98" s="44"/>
      <c r="J98" s="44"/>
      <c r="K98" s="44"/>
      <c r="M98" s="44"/>
      <c r="N98" s="44"/>
      <c r="O98" s="44"/>
      <c r="P98" s="44"/>
      <c r="Q98" s="44"/>
      <c r="R98" s="44"/>
      <c r="T98">
        <v>11.7</v>
      </c>
      <c r="U98">
        <v>-7.6623672999999997</v>
      </c>
      <c r="W98" s="6"/>
      <c r="X98" s="82"/>
      <c r="Y98" s="44"/>
      <c r="Z98" s="44"/>
      <c r="AA98" s="44"/>
      <c r="AB98" s="44"/>
      <c r="AC98" s="44"/>
      <c r="AE98" s="44"/>
      <c r="AF98" s="44"/>
      <c r="AG98" s="44"/>
      <c r="AH98" s="44"/>
      <c r="AI98" s="44"/>
      <c r="AJ98" s="44"/>
    </row>
    <row r="99" spans="2:36" x14ac:dyDescent="0.25">
      <c r="B99">
        <v>12.4</v>
      </c>
      <c r="C99">
        <v>-7.7211480000000003</v>
      </c>
      <c r="E99" s="6"/>
      <c r="F99" s="82"/>
      <c r="G99" s="44"/>
      <c r="H99" s="44"/>
      <c r="I99" s="44"/>
      <c r="J99" s="44"/>
      <c r="K99" s="44"/>
      <c r="M99" s="44"/>
      <c r="N99" s="44"/>
      <c r="O99" s="44"/>
      <c r="P99" s="44"/>
      <c r="Q99" s="44"/>
      <c r="R99" s="44"/>
      <c r="T99">
        <v>12.4</v>
      </c>
      <c r="U99">
        <v>-7.6696242999999997</v>
      </c>
      <c r="W99" s="6"/>
      <c r="X99" s="82"/>
      <c r="Y99" s="44"/>
      <c r="Z99" s="44"/>
      <c r="AA99" s="44"/>
      <c r="AB99" s="44"/>
      <c r="AC99" s="44"/>
      <c r="AE99" s="44"/>
      <c r="AF99" s="44"/>
      <c r="AG99" s="44"/>
      <c r="AH99" s="44"/>
      <c r="AI99" s="44"/>
      <c r="AJ99" s="44"/>
    </row>
    <row r="100" spans="2:36" x14ac:dyDescent="0.25">
      <c r="B100">
        <v>13.1</v>
      </c>
      <c r="C100">
        <v>-7.7392855000000003</v>
      </c>
      <c r="E100" s="6"/>
      <c r="F100" s="82"/>
      <c r="G100" s="44"/>
      <c r="H100" s="44"/>
      <c r="I100" s="44"/>
      <c r="J100" s="44"/>
      <c r="K100" s="44"/>
      <c r="M100" s="44"/>
      <c r="N100" s="44"/>
      <c r="O100" s="44"/>
      <c r="P100" s="44"/>
      <c r="Q100" s="44"/>
      <c r="R100" s="44"/>
      <c r="T100">
        <v>13.1</v>
      </c>
      <c r="U100">
        <v>-7.6754704</v>
      </c>
      <c r="W100" s="6"/>
      <c r="X100" s="82"/>
      <c r="Y100" s="44"/>
      <c r="Z100" s="44"/>
      <c r="AA100" s="44"/>
      <c r="AB100" s="44"/>
      <c r="AC100" s="44"/>
      <c r="AE100" s="44"/>
      <c r="AF100" s="44"/>
      <c r="AG100" s="44"/>
      <c r="AH100" s="44"/>
      <c r="AI100" s="44"/>
      <c r="AJ100" s="44"/>
    </row>
    <row r="101" spans="2:36" x14ac:dyDescent="0.25">
      <c r="B101">
        <v>13.8</v>
      </c>
      <c r="C101">
        <v>-7.7628627000000003</v>
      </c>
      <c r="E101" s="6"/>
      <c r="F101" s="82"/>
      <c r="G101" s="44"/>
      <c r="H101" s="44"/>
      <c r="I101" s="44"/>
      <c r="J101" s="44"/>
      <c r="K101" s="44"/>
      <c r="M101" s="44"/>
      <c r="N101" s="44"/>
      <c r="O101" s="44"/>
      <c r="P101" s="44"/>
      <c r="Q101" s="44"/>
      <c r="R101" s="44"/>
      <c r="T101">
        <v>13.8</v>
      </c>
      <c r="U101">
        <v>-7.6846870999999997</v>
      </c>
      <c r="W101" s="6"/>
      <c r="X101" s="82"/>
      <c r="Y101" s="44"/>
      <c r="Z101" s="44"/>
      <c r="AA101" s="44"/>
      <c r="AB101" s="44"/>
      <c r="AC101" s="44"/>
      <c r="AE101" s="44"/>
      <c r="AF101" s="44"/>
      <c r="AG101" s="44"/>
      <c r="AH101" s="44"/>
      <c r="AI101" s="44"/>
      <c r="AJ101" s="44"/>
    </row>
    <row r="102" spans="2:36" x14ac:dyDescent="0.25">
      <c r="B102">
        <v>14.5</v>
      </c>
      <c r="C102">
        <v>-7.7884479000000004</v>
      </c>
      <c r="E102" s="6"/>
      <c r="F102" s="82"/>
      <c r="G102" s="44"/>
      <c r="H102" s="44"/>
      <c r="I102" s="44"/>
      <c r="J102" s="44"/>
      <c r="K102" s="44"/>
      <c r="M102" s="44"/>
      <c r="N102" s="44"/>
      <c r="O102" s="44"/>
      <c r="P102" s="44"/>
      <c r="Q102" s="44"/>
      <c r="R102" s="44"/>
      <c r="T102">
        <v>14.5</v>
      </c>
      <c r="U102">
        <v>-7.6975546000000001</v>
      </c>
      <c r="W102" s="6"/>
      <c r="X102" s="82"/>
      <c r="Y102" s="44"/>
      <c r="Z102" s="44"/>
      <c r="AA102" s="44"/>
      <c r="AB102" s="44"/>
      <c r="AC102" s="44"/>
      <c r="AE102" s="44"/>
      <c r="AF102" s="44"/>
      <c r="AG102" s="44"/>
      <c r="AH102" s="44"/>
      <c r="AI102" s="44"/>
      <c r="AJ102" s="44"/>
    </row>
    <row r="103" spans="2:36" x14ac:dyDescent="0.25">
      <c r="B103">
        <v>15.2</v>
      </c>
      <c r="C103">
        <v>-7.8201565999999998</v>
      </c>
      <c r="E103" s="6"/>
      <c r="F103" s="82"/>
      <c r="G103" s="44"/>
      <c r="H103" s="44"/>
      <c r="I103" s="44"/>
      <c r="J103" s="44"/>
      <c r="K103" s="44"/>
      <c r="M103" s="44"/>
      <c r="N103" s="44"/>
      <c r="O103" s="44"/>
      <c r="P103" s="44"/>
      <c r="Q103" s="44"/>
      <c r="R103" s="44"/>
      <c r="T103">
        <v>15.2</v>
      </c>
      <c r="U103">
        <v>-7.7093163000000002</v>
      </c>
      <c r="W103" s="6"/>
      <c r="X103" s="82"/>
      <c r="Y103" s="44"/>
      <c r="Z103" s="44"/>
      <c r="AA103" s="44"/>
      <c r="AB103" s="44"/>
      <c r="AC103" s="44"/>
      <c r="AE103" s="44"/>
      <c r="AF103" s="44"/>
      <c r="AG103" s="44"/>
      <c r="AH103" s="44"/>
      <c r="AI103" s="44"/>
      <c r="AJ103" s="44"/>
    </row>
    <row r="104" spans="2:36" x14ac:dyDescent="0.25">
      <c r="B104">
        <v>15.9</v>
      </c>
      <c r="C104">
        <v>-7.8599620000000003</v>
      </c>
      <c r="E104" s="6"/>
      <c r="F104" s="82"/>
      <c r="G104" s="44"/>
      <c r="H104" s="44"/>
      <c r="I104" s="44"/>
      <c r="J104" s="44"/>
      <c r="K104" s="44"/>
      <c r="M104" s="44"/>
      <c r="N104" s="44"/>
      <c r="O104" s="44"/>
      <c r="P104" s="44"/>
      <c r="Q104" s="44"/>
      <c r="R104" s="44"/>
      <c r="T104">
        <v>15.9</v>
      </c>
      <c r="U104">
        <v>-7.7331896000000002</v>
      </c>
      <c r="W104" s="6"/>
      <c r="X104" s="82"/>
      <c r="Y104" s="44"/>
      <c r="Z104" s="44"/>
      <c r="AA104" s="44"/>
      <c r="AB104" s="44"/>
      <c r="AC104" s="44"/>
      <c r="AE104" s="44"/>
      <c r="AF104" s="44"/>
      <c r="AG104" s="44"/>
      <c r="AH104" s="44"/>
      <c r="AI104" s="44"/>
      <c r="AJ104" s="44"/>
    </row>
    <row r="105" spans="2:36" x14ac:dyDescent="0.25">
      <c r="B105">
        <v>16.600000000000001</v>
      </c>
      <c r="C105">
        <v>-7.9168754000000003</v>
      </c>
      <c r="E105" s="6"/>
      <c r="F105" s="82"/>
      <c r="G105" s="44"/>
      <c r="H105" s="44"/>
      <c r="I105" s="44"/>
      <c r="J105" s="44"/>
      <c r="K105" s="44"/>
      <c r="M105" s="44"/>
      <c r="N105" s="44"/>
      <c r="O105" s="44"/>
      <c r="P105" s="44"/>
      <c r="Q105" s="44"/>
      <c r="R105" s="44"/>
      <c r="T105">
        <v>16.600000000000001</v>
      </c>
      <c r="U105">
        <v>-7.7775049000000003</v>
      </c>
      <c r="W105" s="6"/>
      <c r="X105" s="82"/>
      <c r="Y105" s="44"/>
      <c r="Z105" s="44"/>
      <c r="AA105" s="44"/>
      <c r="AB105" s="44"/>
      <c r="AC105" s="44"/>
      <c r="AE105" s="44"/>
      <c r="AF105" s="44"/>
      <c r="AG105" s="44"/>
      <c r="AH105" s="44"/>
      <c r="AI105" s="44"/>
      <c r="AJ105" s="44"/>
    </row>
    <row r="106" spans="2:36" x14ac:dyDescent="0.25">
      <c r="B106">
        <v>17.3</v>
      </c>
      <c r="C106">
        <v>-7.9984684000000001</v>
      </c>
      <c r="E106" s="6"/>
      <c r="F106" s="82"/>
      <c r="G106" s="44"/>
      <c r="H106" s="44"/>
      <c r="I106" s="44"/>
      <c r="J106" s="44"/>
      <c r="K106" s="44"/>
      <c r="M106" s="44"/>
      <c r="N106" s="44"/>
      <c r="O106" s="44"/>
      <c r="P106" s="44"/>
      <c r="Q106" s="44"/>
      <c r="R106" s="44"/>
      <c r="T106">
        <v>17.3</v>
      </c>
      <c r="U106">
        <v>-7.8459114999999997</v>
      </c>
      <c r="W106" s="6"/>
      <c r="X106" s="82"/>
      <c r="Y106" s="44"/>
      <c r="Z106" s="44"/>
      <c r="AA106" s="44"/>
      <c r="AB106" s="44"/>
      <c r="AC106" s="44"/>
      <c r="AE106" s="44"/>
      <c r="AF106" s="44"/>
      <c r="AG106" s="44"/>
      <c r="AH106" s="44"/>
      <c r="AI106" s="44"/>
      <c r="AJ106" s="44"/>
    </row>
    <row r="107" spans="2:36" x14ac:dyDescent="0.25">
      <c r="B107">
        <v>18</v>
      </c>
      <c r="C107">
        <v>-8.1074295000000003</v>
      </c>
      <c r="E107" s="6"/>
      <c r="F107" s="82"/>
      <c r="G107" s="44"/>
      <c r="H107" s="44"/>
      <c r="I107" s="44"/>
      <c r="J107" s="44"/>
      <c r="K107" s="44"/>
      <c r="M107" s="44"/>
      <c r="N107" s="44"/>
      <c r="O107" s="44"/>
      <c r="P107" s="44"/>
      <c r="Q107" s="44"/>
      <c r="R107" s="44"/>
      <c r="T107">
        <v>18</v>
      </c>
      <c r="U107">
        <v>-7.9434981000000002</v>
      </c>
      <c r="W107" s="6"/>
      <c r="X107" s="82"/>
      <c r="Y107" s="44"/>
      <c r="Z107" s="44"/>
      <c r="AA107" s="44"/>
      <c r="AB107" s="44"/>
      <c r="AC107" s="44"/>
      <c r="AE107" s="44"/>
      <c r="AF107" s="44"/>
      <c r="AG107" s="44"/>
      <c r="AH107" s="44"/>
      <c r="AI107" s="44"/>
      <c r="AJ107" s="44"/>
    </row>
    <row r="108" spans="2:36" x14ac:dyDescent="0.25">
      <c r="B108">
        <v>18.7</v>
      </c>
      <c r="C108">
        <v>-8.2491999000000007</v>
      </c>
      <c r="E108" s="6"/>
      <c r="F108" s="82"/>
      <c r="G108" s="44"/>
      <c r="H108" s="44"/>
      <c r="I108" s="44"/>
      <c r="J108" s="44"/>
      <c r="K108" s="44"/>
      <c r="M108" s="44"/>
      <c r="N108" s="44"/>
      <c r="O108" s="44"/>
      <c r="P108" s="44"/>
      <c r="Q108" s="44"/>
      <c r="R108" s="44"/>
      <c r="T108">
        <v>18.7</v>
      </c>
      <c r="U108">
        <v>-8.0798111000000006</v>
      </c>
      <c r="W108" s="6"/>
      <c r="X108" s="82"/>
      <c r="Y108" s="44"/>
      <c r="Z108" s="44"/>
      <c r="AA108" s="44"/>
      <c r="AB108" s="44"/>
      <c r="AC108" s="44"/>
      <c r="AE108" s="44"/>
      <c r="AF108" s="44"/>
      <c r="AG108" s="44"/>
      <c r="AH108" s="44"/>
      <c r="AI108" s="44"/>
      <c r="AJ108" s="44"/>
    </row>
    <row r="109" spans="2:36" x14ac:dyDescent="0.25">
      <c r="B109">
        <v>19.399999999999999</v>
      </c>
      <c r="C109">
        <v>-8.4202870999999995</v>
      </c>
      <c r="E109" s="6"/>
      <c r="F109" s="82"/>
      <c r="G109" s="44"/>
      <c r="H109" s="44"/>
      <c r="I109" s="44"/>
      <c r="J109" s="44"/>
      <c r="K109" s="44"/>
      <c r="M109" s="44"/>
      <c r="N109" s="44"/>
      <c r="O109" s="44"/>
      <c r="P109" s="44"/>
      <c r="Q109" s="44"/>
      <c r="R109" s="44"/>
      <c r="T109">
        <v>19.399999999999999</v>
      </c>
      <c r="U109">
        <v>-8.2516928000000007</v>
      </c>
      <c r="W109" s="6"/>
      <c r="X109" s="82"/>
      <c r="Y109" s="44"/>
      <c r="Z109" s="44"/>
      <c r="AA109" s="44"/>
      <c r="AB109" s="44"/>
      <c r="AC109" s="44"/>
      <c r="AE109" s="44"/>
      <c r="AF109" s="44"/>
      <c r="AG109" s="44"/>
      <c r="AH109" s="44"/>
      <c r="AI109" s="44"/>
      <c r="AJ109" s="44"/>
    </row>
    <row r="110" spans="2:36" x14ac:dyDescent="0.25">
      <c r="B110">
        <v>20.100000000000001</v>
      </c>
      <c r="C110">
        <v>-8.6104307000000002</v>
      </c>
      <c r="E110" s="6"/>
      <c r="F110" s="82"/>
      <c r="G110" s="44"/>
      <c r="H110" s="44"/>
      <c r="I110" s="44"/>
      <c r="J110" s="44"/>
      <c r="K110" s="44"/>
      <c r="M110" s="44"/>
      <c r="N110" s="44"/>
      <c r="O110" s="44"/>
      <c r="P110" s="44"/>
      <c r="Q110" s="44"/>
      <c r="R110" s="44"/>
      <c r="T110">
        <v>20.100000000000001</v>
      </c>
      <c r="U110">
        <v>-8.4452105</v>
      </c>
      <c r="W110" s="6"/>
      <c r="X110" s="82"/>
      <c r="Y110" s="44"/>
      <c r="Z110" s="44"/>
      <c r="AA110" s="44"/>
      <c r="AB110" s="44"/>
      <c r="AC110" s="44"/>
      <c r="AE110" s="44"/>
      <c r="AF110" s="44"/>
      <c r="AG110" s="44"/>
      <c r="AH110" s="44"/>
      <c r="AI110" s="44"/>
      <c r="AJ110" s="44"/>
    </row>
    <row r="111" spans="2:36" x14ac:dyDescent="0.25">
      <c r="B111">
        <v>20.8</v>
      </c>
      <c r="C111">
        <v>-8.8079690999999993</v>
      </c>
      <c r="E111" s="6"/>
      <c r="F111" s="82"/>
      <c r="G111" s="44"/>
      <c r="H111" s="44"/>
      <c r="I111" s="44"/>
      <c r="J111" s="44"/>
      <c r="K111" s="44"/>
      <c r="M111" s="44"/>
      <c r="N111" s="44"/>
      <c r="O111" s="44"/>
      <c r="P111" s="44"/>
      <c r="Q111" s="44"/>
      <c r="R111" s="44"/>
      <c r="T111">
        <v>20.8</v>
      </c>
      <c r="U111">
        <v>-8.6504849999999998</v>
      </c>
      <c r="W111" s="6"/>
      <c r="X111" s="82"/>
      <c r="Y111" s="44"/>
      <c r="Z111" s="44"/>
      <c r="AA111" s="44"/>
      <c r="AB111" s="44"/>
      <c r="AC111" s="44"/>
      <c r="AE111" s="44"/>
      <c r="AF111" s="44"/>
      <c r="AG111" s="44"/>
      <c r="AH111" s="44"/>
      <c r="AI111" s="44"/>
      <c r="AJ111" s="44"/>
    </row>
    <row r="112" spans="2:36" x14ac:dyDescent="0.25">
      <c r="B112">
        <v>21.5</v>
      </c>
      <c r="C112">
        <v>-8.9946985000000002</v>
      </c>
      <c r="E112" s="6"/>
      <c r="F112" s="82"/>
      <c r="G112" s="44"/>
      <c r="H112" s="44"/>
      <c r="I112" s="44"/>
      <c r="J112" s="44"/>
      <c r="K112" s="44"/>
      <c r="M112" s="44"/>
      <c r="N112" s="44"/>
      <c r="O112" s="44"/>
      <c r="P112" s="44"/>
      <c r="Q112" s="44"/>
      <c r="R112" s="44"/>
      <c r="T112">
        <v>21.5</v>
      </c>
      <c r="U112">
        <v>-8.8463326000000002</v>
      </c>
      <c r="W112" s="6"/>
      <c r="X112" s="82"/>
      <c r="Y112" s="44"/>
      <c r="Z112" s="44"/>
      <c r="AA112" s="44"/>
      <c r="AB112" s="44"/>
      <c r="AC112" s="44"/>
      <c r="AE112" s="44"/>
      <c r="AF112" s="44"/>
      <c r="AG112" s="44"/>
      <c r="AH112" s="44"/>
      <c r="AI112" s="44"/>
      <c r="AJ112" s="44"/>
    </row>
    <row r="113" spans="2:36" x14ac:dyDescent="0.25">
      <c r="B113">
        <v>22.2</v>
      </c>
      <c r="C113">
        <v>-9.1387339000000001</v>
      </c>
      <c r="E113" s="6"/>
      <c r="F113" s="82"/>
      <c r="G113" s="44"/>
      <c r="H113" s="44"/>
      <c r="I113" s="44"/>
      <c r="J113" s="44"/>
      <c r="K113" s="44"/>
      <c r="M113" s="44"/>
      <c r="N113" s="44"/>
      <c r="O113" s="44"/>
      <c r="P113" s="44"/>
      <c r="Q113" s="44"/>
      <c r="R113" s="44"/>
      <c r="T113">
        <v>22.2</v>
      </c>
      <c r="U113">
        <v>-8.9970569999999999</v>
      </c>
      <c r="W113" s="6"/>
      <c r="X113" s="82"/>
      <c r="Y113" s="44"/>
      <c r="Z113" s="44"/>
      <c r="AA113" s="44"/>
      <c r="AB113" s="44"/>
      <c r="AC113" s="44"/>
      <c r="AE113" s="44"/>
      <c r="AF113" s="44"/>
      <c r="AG113" s="44"/>
      <c r="AH113" s="44"/>
      <c r="AI113" s="44"/>
      <c r="AJ113" s="44"/>
    </row>
    <row r="114" spans="2:36" x14ac:dyDescent="0.25">
      <c r="B114">
        <v>22.9</v>
      </c>
      <c r="C114">
        <v>-9.1870650999999999</v>
      </c>
      <c r="E114" s="6"/>
      <c r="F114" s="82"/>
      <c r="G114" s="44"/>
      <c r="H114" s="44"/>
      <c r="I114" s="44"/>
      <c r="J114" s="44"/>
      <c r="K114" s="44"/>
      <c r="M114" s="44"/>
      <c r="N114" s="44"/>
      <c r="O114" s="44"/>
      <c r="P114" s="44"/>
      <c r="Q114" s="44"/>
      <c r="R114" s="44"/>
      <c r="T114">
        <v>22.9</v>
      </c>
      <c r="U114">
        <v>-9.0424395000000004</v>
      </c>
      <c r="W114" s="6"/>
      <c r="X114" s="82"/>
      <c r="Y114" s="44"/>
      <c r="Z114" s="44"/>
      <c r="AA114" s="44"/>
      <c r="AB114" s="44"/>
      <c r="AC114" s="44"/>
      <c r="AE114" s="44"/>
      <c r="AF114" s="44"/>
      <c r="AG114" s="44"/>
      <c r="AH114" s="44"/>
      <c r="AI114" s="44"/>
      <c r="AJ114" s="44"/>
    </row>
    <row r="115" spans="2:36" x14ac:dyDescent="0.25">
      <c r="B115">
        <v>23.6</v>
      </c>
      <c r="C115">
        <v>-9.1867999999999999</v>
      </c>
      <c r="E115" s="6"/>
      <c r="F115" s="82"/>
      <c r="G115" s="44"/>
      <c r="H115" s="44"/>
      <c r="I115" s="44"/>
      <c r="J115" s="44"/>
      <c r="K115" s="44"/>
      <c r="M115" s="44"/>
      <c r="N115" s="44"/>
      <c r="O115" s="44"/>
      <c r="P115" s="44"/>
      <c r="Q115" s="44"/>
      <c r="R115" s="44"/>
      <c r="T115">
        <v>23.6</v>
      </c>
      <c r="U115">
        <v>-9.0426959999999994</v>
      </c>
      <c r="W115" s="6"/>
      <c r="X115" s="82"/>
      <c r="Y115" s="44"/>
      <c r="Z115" s="44"/>
      <c r="AA115" s="44"/>
      <c r="AB115" s="44"/>
      <c r="AC115" s="44"/>
      <c r="AE115" s="44"/>
      <c r="AF115" s="44"/>
      <c r="AG115" s="44"/>
      <c r="AH115" s="44"/>
      <c r="AI115" s="44"/>
      <c r="AJ115" s="44"/>
    </row>
    <row r="116" spans="2:36" x14ac:dyDescent="0.25">
      <c r="B116">
        <v>24.3</v>
      </c>
      <c r="C116">
        <v>-9.1871928999999994</v>
      </c>
      <c r="E116" s="6"/>
      <c r="F116" s="82"/>
      <c r="G116" s="44"/>
      <c r="H116" s="44"/>
      <c r="I116" s="44"/>
      <c r="J116" s="44"/>
      <c r="K116" s="44"/>
      <c r="M116" s="44"/>
      <c r="N116" s="44"/>
      <c r="O116" s="44"/>
      <c r="P116" s="44"/>
      <c r="Q116" s="44"/>
      <c r="R116" s="44"/>
      <c r="T116">
        <v>24.3</v>
      </c>
      <c r="U116">
        <v>-9.0441427000000001</v>
      </c>
      <c r="W116" s="6"/>
      <c r="X116" s="82"/>
      <c r="Y116" s="44"/>
      <c r="Z116" s="44"/>
      <c r="AA116" s="44"/>
      <c r="AB116" s="44"/>
      <c r="AC116" s="44"/>
      <c r="AE116" s="44"/>
      <c r="AF116" s="44"/>
      <c r="AG116" s="44"/>
      <c r="AH116" s="44"/>
      <c r="AI116" s="44"/>
      <c r="AJ116" s="44"/>
    </row>
    <row r="117" spans="2:36" x14ac:dyDescent="0.25">
      <c r="B117">
        <v>25</v>
      </c>
      <c r="C117">
        <v>-9.1881170000000001</v>
      </c>
      <c r="E117" s="6"/>
      <c r="F117" s="82"/>
      <c r="G117" s="44"/>
      <c r="H117" s="44"/>
      <c r="I117" s="44"/>
      <c r="J117" s="44"/>
      <c r="K117" s="44"/>
      <c r="M117" s="44"/>
      <c r="N117" s="44"/>
      <c r="O117" s="44"/>
      <c r="P117" s="44"/>
      <c r="Q117" s="44"/>
      <c r="R117" s="44"/>
      <c r="T117">
        <v>25</v>
      </c>
      <c r="U117">
        <v>-9.0440178000000007</v>
      </c>
      <c r="W117" s="6"/>
      <c r="X117" s="82"/>
      <c r="Y117" s="44"/>
      <c r="Z117" s="44"/>
      <c r="AA117" s="44"/>
      <c r="AB117" s="44"/>
      <c r="AC117" s="44"/>
      <c r="AE117" s="44"/>
      <c r="AF117" s="44"/>
      <c r="AG117" s="44"/>
      <c r="AH117" s="44"/>
      <c r="AI117" s="44"/>
      <c r="AJ117" s="44"/>
    </row>
    <row r="118" spans="2:36" x14ac:dyDescent="0.25">
      <c r="B118" t="s">
        <v>25</v>
      </c>
      <c r="E118" s="6"/>
      <c r="F118" s="82"/>
      <c r="G118" s="44"/>
      <c r="H118" s="44"/>
      <c r="I118" s="44"/>
      <c r="J118" s="44"/>
      <c r="K118" s="44"/>
      <c r="M118" s="44"/>
      <c r="N118" s="44"/>
      <c r="O118" s="44"/>
      <c r="P118" s="44"/>
      <c r="Q118" s="44"/>
      <c r="R118" s="44"/>
      <c r="T118" t="s">
        <v>25</v>
      </c>
      <c r="W118" s="6"/>
      <c r="X118" s="82"/>
      <c r="Y118" s="44"/>
      <c r="Z118" s="44"/>
      <c r="AA118" s="44"/>
      <c r="AB118" s="44"/>
      <c r="AC118" s="44"/>
      <c r="AE118" s="44"/>
      <c r="AF118" s="44"/>
      <c r="AG118" s="44"/>
      <c r="AH118" s="44"/>
      <c r="AI118" s="44"/>
      <c r="AJ118" s="44"/>
    </row>
    <row r="119" spans="2:36" x14ac:dyDescent="0.25">
      <c r="E119" s="6"/>
      <c r="F119" s="82"/>
      <c r="G119" s="44"/>
      <c r="H119" s="44"/>
      <c r="I119" s="44"/>
      <c r="J119" s="44"/>
      <c r="K119" s="44"/>
      <c r="M119" s="44"/>
      <c r="N119" s="44"/>
      <c r="O119" s="44"/>
      <c r="P119" s="44"/>
      <c r="Q119" s="44"/>
      <c r="R119" s="44"/>
      <c r="W119" s="6"/>
      <c r="X119" s="82"/>
      <c r="Y119" s="44"/>
      <c r="Z119" s="44"/>
      <c r="AA119" s="44"/>
      <c r="AB119" s="44"/>
      <c r="AC119" s="44"/>
      <c r="AE119" s="44"/>
      <c r="AF119" s="44"/>
      <c r="AG119" s="44"/>
      <c r="AH119" s="44"/>
      <c r="AI119" s="44"/>
      <c r="AJ119" s="44"/>
    </row>
    <row r="120" spans="2:36" x14ac:dyDescent="0.25">
      <c r="E120" s="6"/>
      <c r="F120" s="82"/>
      <c r="G120" s="44"/>
      <c r="H120" s="44"/>
      <c r="I120" s="44"/>
      <c r="J120" s="44"/>
      <c r="K120" s="44"/>
      <c r="M120" s="44"/>
      <c r="N120" s="44"/>
      <c r="O120" s="44"/>
      <c r="P120" s="44"/>
      <c r="Q120" s="44"/>
      <c r="R120" s="44"/>
      <c r="W120" s="6"/>
      <c r="X120" s="82"/>
      <c r="Y120" s="44"/>
      <c r="Z120" s="44"/>
      <c r="AA120" s="44"/>
      <c r="AB120" s="44"/>
      <c r="AC120" s="44"/>
      <c r="AE120" s="44"/>
      <c r="AF120" s="44"/>
      <c r="AG120" s="44"/>
      <c r="AH120" s="44"/>
      <c r="AI120" s="44"/>
      <c r="AJ120" s="44"/>
    </row>
    <row r="121" spans="2:36" x14ac:dyDescent="0.25">
      <c r="B121" t="s">
        <v>297</v>
      </c>
      <c r="E121" s="6"/>
      <c r="F121" s="82"/>
      <c r="G121" s="44"/>
      <c r="H121" s="44"/>
      <c r="I121" s="44"/>
      <c r="J121" s="44"/>
      <c r="K121" s="44"/>
      <c r="M121" s="44"/>
      <c r="N121" s="44"/>
      <c r="O121" s="44"/>
      <c r="P121" s="44"/>
      <c r="Q121" s="44"/>
      <c r="R121" s="44"/>
      <c r="T121" t="s">
        <v>297</v>
      </c>
      <c r="W121" s="6"/>
      <c r="X121" s="82"/>
      <c r="Y121" s="44"/>
      <c r="Z121" s="44"/>
      <c r="AA121" s="44"/>
      <c r="AB121" s="44"/>
      <c r="AC121" s="44"/>
      <c r="AE121" s="44"/>
      <c r="AF121" s="44"/>
      <c r="AG121" s="44"/>
      <c r="AH121" s="44"/>
      <c r="AI121" s="44"/>
      <c r="AJ121" s="44"/>
    </row>
    <row r="122" spans="2:36" x14ac:dyDescent="0.25">
      <c r="B122" t="s">
        <v>26</v>
      </c>
      <c r="E122" s="6"/>
      <c r="F122" s="82"/>
      <c r="G122" s="44"/>
      <c r="H122" s="44"/>
      <c r="I122" s="44"/>
      <c r="J122" s="44"/>
      <c r="K122" s="44"/>
      <c r="M122" s="44"/>
      <c r="N122" s="44"/>
      <c r="O122" s="44"/>
      <c r="P122" s="44"/>
      <c r="Q122" s="44"/>
      <c r="R122" s="44"/>
      <c r="T122" t="s">
        <v>26</v>
      </c>
      <c r="W122" s="6"/>
      <c r="X122" s="82"/>
      <c r="Y122" s="44"/>
      <c r="Z122" s="44"/>
      <c r="AA122" s="44"/>
      <c r="AB122" s="44"/>
      <c r="AC122" s="44"/>
      <c r="AE122" s="44"/>
      <c r="AF122" s="44"/>
      <c r="AG122" s="44"/>
      <c r="AH122" s="44"/>
      <c r="AI122" s="44"/>
      <c r="AJ122" s="44"/>
    </row>
    <row r="123" spans="2:36" x14ac:dyDescent="0.25">
      <c r="B123" t="s">
        <v>240</v>
      </c>
      <c r="C123" t="s">
        <v>264</v>
      </c>
      <c r="E123" s="6"/>
      <c r="F123" s="82"/>
      <c r="G123" s="44"/>
      <c r="H123" s="44"/>
      <c r="I123" s="44"/>
      <c r="J123" s="44"/>
      <c r="K123" s="44"/>
      <c r="M123" s="44"/>
      <c r="N123" s="44"/>
      <c r="O123" s="44"/>
      <c r="P123" s="44"/>
      <c r="Q123" s="44"/>
      <c r="R123" s="44"/>
      <c r="T123" t="s">
        <v>240</v>
      </c>
      <c r="U123" t="s">
        <v>264</v>
      </c>
      <c r="W123" s="6"/>
      <c r="X123" s="82"/>
      <c r="Y123" s="44"/>
      <c r="Z123" s="44"/>
      <c r="AA123" s="44"/>
      <c r="AB123" s="44"/>
      <c r="AC123" s="44"/>
      <c r="AE123" s="44"/>
      <c r="AF123" s="44"/>
      <c r="AG123" s="44"/>
      <c r="AH123" s="44"/>
      <c r="AI123" s="44"/>
      <c r="AJ123" s="44"/>
    </row>
    <row r="124" spans="2:36" x14ac:dyDescent="0.25">
      <c r="B124">
        <v>-10</v>
      </c>
      <c r="C124">
        <v>-7.7666044000000003</v>
      </c>
      <c r="E124" s="6"/>
      <c r="F124" s="82"/>
      <c r="G124" s="44"/>
      <c r="H124" s="44"/>
      <c r="I124" s="44"/>
      <c r="J124" s="44"/>
      <c r="K124" s="44"/>
      <c r="M124" s="44"/>
      <c r="N124" s="44"/>
      <c r="O124" s="44"/>
      <c r="P124" s="44"/>
      <c r="Q124" s="44"/>
      <c r="R124" s="44"/>
      <c r="T124">
        <v>-10</v>
      </c>
      <c r="U124">
        <v>-7.8174739000000004</v>
      </c>
      <c r="W124" s="6"/>
      <c r="X124" s="82"/>
      <c r="Y124" s="44"/>
      <c r="Z124" s="44"/>
      <c r="AA124" s="44"/>
      <c r="AB124" s="44"/>
      <c r="AC124" s="44"/>
      <c r="AE124" s="44"/>
      <c r="AF124" s="44"/>
      <c r="AG124" s="44"/>
      <c r="AH124" s="44"/>
      <c r="AI124" s="44"/>
      <c r="AJ124" s="44"/>
    </row>
    <row r="125" spans="2:36" x14ac:dyDescent="0.25">
      <c r="B125">
        <v>-9.3000000000000007</v>
      </c>
      <c r="C125">
        <v>-7.770092</v>
      </c>
      <c r="E125" s="6"/>
      <c r="F125" s="82"/>
      <c r="G125" s="44"/>
      <c r="H125" s="44"/>
      <c r="I125" s="44"/>
      <c r="J125" s="44"/>
      <c r="K125" s="44"/>
      <c r="M125" s="44"/>
      <c r="N125" s="44"/>
      <c r="O125" s="44"/>
      <c r="P125" s="44"/>
      <c r="Q125" s="44"/>
      <c r="R125" s="44"/>
      <c r="T125">
        <v>-9.3000000000000007</v>
      </c>
      <c r="U125">
        <v>-7.8145714000000002</v>
      </c>
      <c r="W125" s="6"/>
      <c r="X125" s="82"/>
      <c r="Y125" s="44"/>
      <c r="Z125" s="44"/>
      <c r="AA125" s="44"/>
      <c r="AB125" s="44"/>
      <c r="AC125" s="44"/>
      <c r="AE125" s="44"/>
      <c r="AF125" s="44"/>
      <c r="AG125" s="44"/>
      <c r="AH125" s="44"/>
      <c r="AI125" s="44"/>
      <c r="AJ125" s="44"/>
    </row>
    <row r="126" spans="2:36" x14ac:dyDescent="0.25">
      <c r="B126">
        <v>-8.6</v>
      </c>
      <c r="C126">
        <v>-7.7704190999999998</v>
      </c>
      <c r="E126" s="6"/>
      <c r="F126" s="82"/>
      <c r="G126" s="44"/>
      <c r="H126" s="44"/>
      <c r="I126" s="44"/>
      <c r="J126" s="44"/>
      <c r="K126" s="44"/>
      <c r="M126" s="44"/>
      <c r="N126" s="44"/>
      <c r="O126" s="44"/>
      <c r="P126" s="44"/>
      <c r="Q126" s="44"/>
      <c r="R126" s="44"/>
      <c r="T126">
        <v>-8.6</v>
      </c>
      <c r="U126">
        <v>-7.8119249000000002</v>
      </c>
      <c r="W126" s="6"/>
      <c r="X126" s="82"/>
      <c r="Y126" s="44"/>
      <c r="Z126" s="44"/>
      <c r="AA126" s="44"/>
      <c r="AB126" s="44"/>
      <c r="AC126" s="44"/>
      <c r="AE126" s="44"/>
      <c r="AF126" s="44"/>
      <c r="AG126" s="44"/>
      <c r="AH126" s="44"/>
      <c r="AI126" s="44"/>
      <c r="AJ126" s="44"/>
    </row>
    <row r="127" spans="2:36" x14ac:dyDescent="0.25">
      <c r="B127">
        <v>-7.9</v>
      </c>
      <c r="C127">
        <v>-7.7668432999999997</v>
      </c>
      <c r="E127" s="6"/>
      <c r="F127" s="82"/>
      <c r="G127" s="44"/>
      <c r="H127" s="44"/>
      <c r="I127" s="44"/>
      <c r="J127" s="44"/>
      <c r="K127" s="44"/>
      <c r="M127" s="44"/>
      <c r="N127" s="44"/>
      <c r="O127" s="44"/>
      <c r="P127" s="44"/>
      <c r="Q127" s="44"/>
      <c r="R127" s="44"/>
      <c r="T127">
        <v>-7.9</v>
      </c>
      <c r="U127">
        <v>-7.8144169000000003</v>
      </c>
      <c r="W127" s="6"/>
      <c r="X127" s="82"/>
      <c r="Y127" s="44"/>
      <c r="Z127" s="44"/>
      <c r="AA127" s="44"/>
      <c r="AB127" s="44"/>
      <c r="AC127" s="44"/>
      <c r="AE127" s="44"/>
      <c r="AF127" s="44"/>
      <c r="AG127" s="44"/>
      <c r="AH127" s="44"/>
      <c r="AI127" s="44"/>
      <c r="AJ127" s="44"/>
    </row>
    <row r="128" spans="2:36" x14ac:dyDescent="0.25">
      <c r="B128">
        <v>-7.2</v>
      </c>
      <c r="C128">
        <v>-7.7675141999999999</v>
      </c>
      <c r="E128" s="6"/>
      <c r="F128" s="82"/>
      <c r="G128" s="44"/>
      <c r="H128" s="44"/>
      <c r="I128" s="44"/>
      <c r="J128" s="44"/>
      <c r="K128" s="44"/>
      <c r="M128" s="44"/>
      <c r="N128" s="44"/>
      <c r="O128" s="44"/>
      <c r="P128" s="44"/>
      <c r="Q128" s="44"/>
      <c r="R128" s="44"/>
      <c r="T128">
        <v>-7.2</v>
      </c>
      <c r="U128">
        <v>-7.8086957999999997</v>
      </c>
      <c r="W128" s="6"/>
      <c r="X128" s="82"/>
      <c r="Y128" s="44"/>
      <c r="Z128" s="44"/>
      <c r="AA128" s="44"/>
      <c r="AB128" s="44"/>
      <c r="AC128" s="44"/>
      <c r="AE128" s="44"/>
      <c r="AF128" s="44"/>
      <c r="AG128" s="44"/>
      <c r="AH128" s="44"/>
      <c r="AI128" s="44"/>
      <c r="AJ128" s="44"/>
    </row>
    <row r="129" spans="2:36" x14ac:dyDescent="0.25">
      <c r="B129">
        <v>-6.5</v>
      </c>
      <c r="C129">
        <v>-7.7700833999999999</v>
      </c>
      <c r="E129" s="6"/>
      <c r="F129" s="82"/>
      <c r="G129" s="44"/>
      <c r="H129" s="44"/>
      <c r="I129" s="44"/>
      <c r="J129" s="44"/>
      <c r="K129" s="44"/>
      <c r="M129" s="44"/>
      <c r="N129" s="44"/>
      <c r="O129" s="44"/>
      <c r="P129" s="44"/>
      <c r="Q129" s="44"/>
      <c r="R129" s="44"/>
      <c r="T129">
        <v>-6.5</v>
      </c>
      <c r="U129">
        <v>-7.8144846000000001</v>
      </c>
      <c r="W129" s="6"/>
      <c r="X129" s="82"/>
      <c r="Y129" s="44"/>
      <c r="Z129" s="44"/>
      <c r="AA129" s="44"/>
      <c r="AB129" s="44"/>
      <c r="AC129" s="44"/>
      <c r="AE129" s="44"/>
      <c r="AF129" s="44"/>
      <c r="AG129" s="44"/>
      <c r="AH129" s="44"/>
      <c r="AI129" s="44"/>
      <c r="AJ129" s="44"/>
    </row>
    <row r="130" spans="2:36" x14ac:dyDescent="0.25">
      <c r="B130">
        <v>-5.8</v>
      </c>
      <c r="C130">
        <v>-7.7717586000000001</v>
      </c>
      <c r="E130" s="6"/>
      <c r="F130" s="82"/>
      <c r="G130" s="44"/>
      <c r="H130" s="44"/>
      <c r="I130" s="44"/>
      <c r="J130" s="44"/>
      <c r="K130" s="44"/>
      <c r="M130" s="44"/>
      <c r="N130" s="44"/>
      <c r="O130" s="44"/>
      <c r="P130" s="44"/>
      <c r="Q130" s="44"/>
      <c r="R130" s="44"/>
      <c r="T130">
        <v>-5.8</v>
      </c>
      <c r="U130">
        <v>-7.8131165999999999</v>
      </c>
      <c r="W130" s="6"/>
      <c r="X130" s="82"/>
      <c r="Y130" s="44"/>
      <c r="Z130" s="44"/>
      <c r="AA130" s="44"/>
      <c r="AB130" s="44"/>
      <c r="AC130" s="44"/>
      <c r="AE130" s="44"/>
      <c r="AF130" s="44"/>
      <c r="AG130" s="44"/>
      <c r="AH130" s="44"/>
      <c r="AI130" s="44"/>
      <c r="AJ130" s="44"/>
    </row>
    <row r="131" spans="2:36" x14ac:dyDescent="0.25">
      <c r="B131">
        <v>-5.0999999999999996</v>
      </c>
      <c r="C131">
        <v>-7.7709899</v>
      </c>
      <c r="E131" s="6"/>
      <c r="F131" s="82"/>
      <c r="G131" s="44"/>
      <c r="H131" s="44"/>
      <c r="I131" s="44"/>
      <c r="J131" s="44"/>
      <c r="K131" s="44"/>
      <c r="M131" s="44"/>
      <c r="N131" s="44"/>
      <c r="O131" s="44"/>
      <c r="P131" s="44"/>
      <c r="Q131" s="44"/>
      <c r="R131" s="44"/>
      <c r="T131">
        <v>-5.0999999999999996</v>
      </c>
      <c r="U131">
        <v>-7.8113593999999997</v>
      </c>
      <c r="W131" s="6"/>
      <c r="X131" s="82"/>
      <c r="Y131" s="44"/>
      <c r="Z131" s="44"/>
      <c r="AA131" s="44"/>
      <c r="AB131" s="44"/>
      <c r="AC131" s="44"/>
      <c r="AE131" s="44"/>
      <c r="AF131" s="44"/>
      <c r="AG131" s="44"/>
      <c r="AH131" s="44"/>
      <c r="AI131" s="44"/>
      <c r="AJ131" s="44"/>
    </row>
    <row r="132" spans="2:36" x14ac:dyDescent="0.25">
      <c r="B132">
        <v>-4.4000000000000004</v>
      </c>
      <c r="C132">
        <v>-7.7691064000000001</v>
      </c>
      <c r="E132" s="6"/>
      <c r="F132" s="82"/>
      <c r="G132" s="44"/>
      <c r="H132" s="44"/>
      <c r="I132" s="44"/>
      <c r="J132" s="44"/>
      <c r="K132" s="44"/>
      <c r="M132" s="44"/>
      <c r="N132" s="44"/>
      <c r="O132" s="44"/>
      <c r="P132" s="44"/>
      <c r="Q132" s="44"/>
      <c r="R132" s="44"/>
      <c r="T132">
        <v>-4.4000000000000004</v>
      </c>
      <c r="U132">
        <v>-7.8179169000000002</v>
      </c>
      <c r="W132" s="6"/>
      <c r="X132" s="82"/>
      <c r="Y132" s="44"/>
      <c r="Z132" s="44"/>
      <c r="AA132" s="44"/>
      <c r="AB132" s="44"/>
      <c r="AC132" s="44"/>
      <c r="AE132" s="44"/>
      <c r="AF132" s="44"/>
      <c r="AG132" s="44"/>
      <c r="AH132" s="44"/>
      <c r="AI132" s="44"/>
      <c r="AJ132" s="44"/>
    </row>
    <row r="133" spans="2:36" x14ac:dyDescent="0.25">
      <c r="B133">
        <v>-3.7</v>
      </c>
      <c r="C133">
        <v>-7.7727703999999997</v>
      </c>
      <c r="E133" s="6"/>
      <c r="F133" s="82"/>
      <c r="G133" s="44"/>
      <c r="H133" s="44"/>
      <c r="I133" s="44"/>
      <c r="J133" s="44"/>
      <c r="K133" s="44"/>
      <c r="M133" s="44"/>
      <c r="N133" s="44"/>
      <c r="O133" s="44"/>
      <c r="P133" s="44"/>
      <c r="Q133" s="44"/>
      <c r="R133" s="44"/>
      <c r="T133">
        <v>-3.7</v>
      </c>
      <c r="U133">
        <v>-7.8157867999999997</v>
      </c>
      <c r="W133" s="6"/>
      <c r="X133" s="82"/>
      <c r="Y133" s="44"/>
      <c r="Z133" s="44"/>
      <c r="AA133" s="44"/>
      <c r="AB133" s="44"/>
      <c r="AC133" s="44"/>
      <c r="AE133" s="44"/>
      <c r="AF133" s="44"/>
      <c r="AG133" s="44"/>
      <c r="AH133" s="44"/>
      <c r="AI133" s="44"/>
      <c r="AJ133" s="44"/>
    </row>
    <row r="134" spans="2:36" x14ac:dyDescent="0.25">
      <c r="B134">
        <v>-3</v>
      </c>
      <c r="C134">
        <v>-7.7742696000000002</v>
      </c>
      <c r="E134" s="6"/>
      <c r="F134" s="82"/>
      <c r="G134" s="44"/>
      <c r="H134" s="44"/>
      <c r="I134" s="44"/>
      <c r="J134" s="44"/>
      <c r="K134" s="44"/>
      <c r="M134" s="44"/>
      <c r="N134" s="44"/>
      <c r="O134" s="44"/>
      <c r="P134" s="44"/>
      <c r="Q134" s="44"/>
      <c r="R134" s="44"/>
      <c r="T134">
        <v>-3</v>
      </c>
      <c r="U134">
        <v>-7.8182720999999997</v>
      </c>
      <c r="W134" s="6"/>
      <c r="X134" s="82"/>
      <c r="Y134" s="44"/>
      <c r="Z134" s="44"/>
      <c r="AA134" s="44"/>
      <c r="AB134" s="44"/>
      <c r="AC134" s="44"/>
      <c r="AE134" s="44"/>
      <c r="AF134" s="44"/>
      <c r="AG134" s="44"/>
      <c r="AH134" s="44"/>
      <c r="AI134" s="44"/>
      <c r="AJ134" s="44"/>
    </row>
    <row r="135" spans="2:36" x14ac:dyDescent="0.25">
      <c r="B135">
        <v>-2.2999999999999998</v>
      </c>
      <c r="C135">
        <v>-7.7740130000000001</v>
      </c>
      <c r="E135" s="6"/>
      <c r="F135" s="82"/>
      <c r="G135" s="44"/>
      <c r="H135" s="44"/>
      <c r="I135" s="44"/>
      <c r="J135" s="44"/>
      <c r="K135" s="44"/>
      <c r="M135" s="44"/>
      <c r="N135" s="44"/>
      <c r="O135" s="44"/>
      <c r="P135" s="44"/>
      <c r="Q135" s="44"/>
      <c r="R135" s="44"/>
      <c r="T135">
        <v>-2.2999999999999998</v>
      </c>
      <c r="U135">
        <v>-7.8148860999999998</v>
      </c>
      <c r="W135" s="6"/>
      <c r="X135" s="82"/>
      <c r="Y135" s="44"/>
      <c r="Z135" s="44"/>
      <c r="AA135" s="44"/>
      <c r="AB135" s="44"/>
      <c r="AC135" s="44"/>
      <c r="AE135" s="44"/>
      <c r="AF135" s="44"/>
      <c r="AG135" s="44"/>
      <c r="AH135" s="44"/>
      <c r="AI135" s="44"/>
      <c r="AJ135" s="44"/>
    </row>
    <row r="136" spans="2:36" x14ac:dyDescent="0.25">
      <c r="B136">
        <v>-1.6</v>
      </c>
      <c r="C136">
        <v>-7.7759042000000003</v>
      </c>
      <c r="E136" s="6"/>
      <c r="F136" s="82"/>
      <c r="G136" s="44"/>
      <c r="H136" s="44"/>
      <c r="I136" s="44"/>
      <c r="J136" s="44"/>
      <c r="K136" s="44"/>
      <c r="M136" s="44"/>
      <c r="N136" s="44"/>
      <c r="O136" s="44"/>
      <c r="P136" s="44"/>
      <c r="Q136" s="44"/>
      <c r="R136" s="44"/>
      <c r="T136">
        <v>-1.6</v>
      </c>
      <c r="U136">
        <v>-7.8185658</v>
      </c>
      <c r="W136" s="6"/>
      <c r="X136" s="82"/>
      <c r="Y136" s="44"/>
      <c r="Z136" s="44"/>
      <c r="AA136" s="44"/>
      <c r="AB136" s="44"/>
      <c r="AC136" s="44"/>
      <c r="AE136" s="44"/>
      <c r="AF136" s="44"/>
      <c r="AG136" s="44"/>
      <c r="AH136" s="44"/>
      <c r="AI136" s="44"/>
      <c r="AJ136" s="44"/>
    </row>
    <row r="137" spans="2:36" x14ac:dyDescent="0.25">
      <c r="B137">
        <v>-0.9</v>
      </c>
      <c r="C137">
        <v>-7.7815937999999996</v>
      </c>
      <c r="E137" s="6"/>
      <c r="F137" s="82"/>
      <c r="G137" s="44"/>
      <c r="H137" s="44"/>
      <c r="I137" s="44"/>
      <c r="J137" s="44"/>
      <c r="K137" s="44"/>
      <c r="M137" s="44"/>
      <c r="N137" s="44"/>
      <c r="O137" s="44"/>
      <c r="P137" s="44"/>
      <c r="Q137" s="44"/>
      <c r="R137" s="44"/>
      <c r="T137">
        <v>-0.9</v>
      </c>
      <c r="U137">
        <v>-7.8192015000000001</v>
      </c>
      <c r="W137" s="6"/>
      <c r="X137" s="82"/>
      <c r="Y137" s="44"/>
      <c r="Z137" s="44"/>
      <c r="AA137" s="44"/>
      <c r="AB137" s="44"/>
      <c r="AC137" s="44"/>
      <c r="AE137" s="44"/>
      <c r="AF137" s="44"/>
      <c r="AG137" s="44"/>
      <c r="AH137" s="44"/>
      <c r="AI137" s="44"/>
      <c r="AJ137" s="44"/>
    </row>
    <row r="138" spans="2:36" x14ac:dyDescent="0.25">
      <c r="B138">
        <v>-0.2</v>
      </c>
      <c r="C138">
        <v>-7.7881502999999999</v>
      </c>
      <c r="E138" s="6"/>
      <c r="F138" s="82"/>
      <c r="G138" s="44"/>
      <c r="H138" s="44"/>
      <c r="I138" s="44"/>
      <c r="J138" s="44"/>
      <c r="K138" s="44"/>
      <c r="M138" s="44"/>
      <c r="N138" s="44"/>
      <c r="O138" s="44"/>
      <c r="P138" s="44"/>
      <c r="Q138" s="44"/>
      <c r="R138" s="44"/>
      <c r="T138">
        <v>-0.2</v>
      </c>
      <c r="U138">
        <v>-7.8208469999999997</v>
      </c>
      <c r="W138" s="6"/>
      <c r="X138" s="82"/>
      <c r="Y138" s="44"/>
      <c r="Z138" s="44"/>
      <c r="AA138" s="44"/>
      <c r="AB138" s="44"/>
      <c r="AC138" s="44"/>
      <c r="AE138" s="44"/>
      <c r="AF138" s="44"/>
      <c r="AG138" s="44"/>
      <c r="AH138" s="44"/>
      <c r="AI138" s="44"/>
      <c r="AJ138" s="44"/>
    </row>
    <row r="139" spans="2:36" x14ac:dyDescent="0.25">
      <c r="B139">
        <v>0.5</v>
      </c>
      <c r="C139">
        <v>-7.7891706999999997</v>
      </c>
      <c r="E139" s="6"/>
      <c r="F139" s="82"/>
      <c r="G139" s="44"/>
      <c r="H139" s="44"/>
      <c r="I139" s="44"/>
      <c r="J139" s="44"/>
      <c r="K139" s="44"/>
      <c r="M139" s="44"/>
      <c r="N139" s="44"/>
      <c r="O139" s="44"/>
      <c r="P139" s="44"/>
      <c r="Q139" s="44"/>
      <c r="R139" s="44"/>
      <c r="T139">
        <v>0.5</v>
      </c>
      <c r="U139">
        <v>-7.8252683000000003</v>
      </c>
      <c r="W139" s="6"/>
      <c r="X139" s="82"/>
      <c r="Y139" s="44"/>
      <c r="Z139" s="44"/>
      <c r="AA139" s="44"/>
      <c r="AB139" s="44"/>
      <c r="AC139" s="44"/>
      <c r="AE139" s="44"/>
      <c r="AF139" s="44"/>
      <c r="AG139" s="44"/>
      <c r="AH139" s="44"/>
      <c r="AI139" s="44"/>
      <c r="AJ139" s="44"/>
    </row>
    <row r="140" spans="2:36" x14ac:dyDescent="0.25">
      <c r="B140">
        <v>1.2</v>
      </c>
      <c r="C140">
        <v>-7.7912583</v>
      </c>
      <c r="E140" s="6"/>
      <c r="F140" s="82"/>
      <c r="G140" s="44"/>
      <c r="H140" s="44"/>
      <c r="I140" s="44"/>
      <c r="J140" s="44"/>
      <c r="K140" s="44"/>
      <c r="M140" s="44"/>
      <c r="N140" s="44"/>
      <c r="O140" s="44"/>
      <c r="P140" s="44"/>
      <c r="Q140" s="44"/>
      <c r="R140" s="44"/>
      <c r="T140">
        <v>1.2</v>
      </c>
      <c r="U140">
        <v>-7.8267603000000001</v>
      </c>
      <c r="W140" s="6"/>
      <c r="X140" s="82"/>
      <c r="Y140" s="44"/>
      <c r="Z140" s="44"/>
      <c r="AA140" s="44"/>
      <c r="AB140" s="44"/>
      <c r="AC140" s="44"/>
      <c r="AE140" s="44"/>
      <c r="AF140" s="44"/>
      <c r="AG140" s="44"/>
      <c r="AH140" s="44"/>
      <c r="AI140" s="44"/>
      <c r="AJ140" s="44"/>
    </row>
    <row r="141" spans="2:36" x14ac:dyDescent="0.25">
      <c r="B141">
        <v>1.9</v>
      </c>
      <c r="C141">
        <v>-7.7980575999999999</v>
      </c>
      <c r="E141" s="6"/>
      <c r="F141" s="82"/>
      <c r="G141" s="44"/>
      <c r="H141" s="44"/>
      <c r="I141" s="44"/>
      <c r="J141" s="44"/>
      <c r="K141" s="44"/>
      <c r="M141" s="44"/>
      <c r="N141" s="44"/>
      <c r="O141" s="44"/>
      <c r="P141" s="44"/>
      <c r="Q141" s="44"/>
      <c r="R141" s="44"/>
      <c r="T141">
        <v>1.9</v>
      </c>
      <c r="U141">
        <v>-7.8301930000000004</v>
      </c>
      <c r="W141" s="6"/>
      <c r="X141" s="82"/>
      <c r="Y141" s="44"/>
      <c r="Z141" s="44"/>
      <c r="AA141" s="44"/>
      <c r="AB141" s="44"/>
      <c r="AC141" s="44"/>
      <c r="AE141" s="44"/>
      <c r="AF141" s="44"/>
      <c r="AG141" s="44"/>
      <c r="AH141" s="44"/>
      <c r="AI141" s="44"/>
      <c r="AJ141" s="44"/>
    </row>
    <row r="142" spans="2:36" x14ac:dyDescent="0.25">
      <c r="B142">
        <v>2.6</v>
      </c>
      <c r="C142">
        <v>-7.8039575000000001</v>
      </c>
      <c r="E142" s="6"/>
      <c r="F142" s="82"/>
      <c r="G142" s="44"/>
      <c r="H142" s="44"/>
      <c r="I142" s="44"/>
      <c r="J142" s="44"/>
      <c r="K142" s="44"/>
      <c r="M142" s="44"/>
      <c r="N142" s="44"/>
      <c r="O142" s="44"/>
      <c r="P142" s="44"/>
      <c r="Q142" s="44"/>
      <c r="R142" s="44"/>
      <c r="T142">
        <v>2.6</v>
      </c>
      <c r="U142">
        <v>-7.8295541000000002</v>
      </c>
      <c r="W142" s="6"/>
      <c r="X142" s="82"/>
      <c r="Y142" s="44"/>
      <c r="Z142" s="44"/>
      <c r="AA142" s="44"/>
      <c r="AB142" s="44"/>
      <c r="AC142" s="44"/>
      <c r="AE142" s="44"/>
      <c r="AF142" s="44"/>
      <c r="AG142" s="44"/>
      <c r="AH142" s="44"/>
      <c r="AI142" s="44"/>
      <c r="AJ142" s="44"/>
    </row>
    <row r="143" spans="2:36" x14ac:dyDescent="0.25">
      <c r="B143">
        <v>3.3</v>
      </c>
      <c r="C143">
        <v>-7.8092074</v>
      </c>
      <c r="E143" s="6"/>
      <c r="F143" s="82"/>
      <c r="G143" s="44"/>
      <c r="H143" s="44"/>
      <c r="I143" s="44"/>
      <c r="J143" s="44"/>
      <c r="K143" s="44"/>
      <c r="M143" s="44"/>
      <c r="N143" s="44"/>
      <c r="O143" s="44"/>
      <c r="P143" s="44"/>
      <c r="Q143" s="44"/>
      <c r="R143" s="44"/>
      <c r="T143">
        <v>3.3</v>
      </c>
      <c r="U143">
        <v>-7.8342371000000002</v>
      </c>
      <c r="W143" s="6"/>
      <c r="X143" s="82"/>
      <c r="Y143" s="44"/>
      <c r="Z143" s="44"/>
      <c r="AA143" s="44"/>
      <c r="AB143" s="44"/>
      <c r="AC143" s="44"/>
      <c r="AE143" s="44"/>
      <c r="AF143" s="44"/>
      <c r="AG143" s="44"/>
      <c r="AH143" s="44"/>
      <c r="AI143" s="44"/>
      <c r="AJ143" s="44"/>
    </row>
    <row r="144" spans="2:36" x14ac:dyDescent="0.25">
      <c r="B144">
        <v>4</v>
      </c>
      <c r="C144">
        <v>-7.8161782999999998</v>
      </c>
      <c r="E144" s="6"/>
      <c r="F144" s="82"/>
      <c r="G144" s="44"/>
      <c r="H144" s="44"/>
      <c r="I144" s="44"/>
      <c r="J144" s="44"/>
      <c r="K144" s="44"/>
      <c r="M144" s="44"/>
      <c r="N144" s="44"/>
      <c r="O144" s="44"/>
      <c r="P144" s="44"/>
      <c r="Q144" s="44"/>
      <c r="R144" s="44"/>
      <c r="T144">
        <v>4</v>
      </c>
      <c r="U144">
        <v>-7.8370924000000004</v>
      </c>
      <c r="W144" s="6"/>
      <c r="X144" s="82"/>
      <c r="Y144" s="44"/>
      <c r="Z144" s="44"/>
      <c r="AA144" s="44"/>
      <c r="AB144" s="44"/>
      <c r="AC144" s="44"/>
      <c r="AE144" s="44"/>
      <c r="AF144" s="44"/>
      <c r="AG144" s="44"/>
      <c r="AH144" s="44"/>
      <c r="AI144" s="44"/>
      <c r="AJ144" s="44"/>
    </row>
    <row r="145" spans="2:36" x14ac:dyDescent="0.25">
      <c r="B145">
        <v>4.7</v>
      </c>
      <c r="C145">
        <v>-7.8254614</v>
      </c>
      <c r="E145" s="6"/>
      <c r="F145" s="82"/>
      <c r="G145" s="44"/>
      <c r="H145" s="44"/>
      <c r="I145" s="44"/>
      <c r="J145" s="44"/>
      <c r="K145" s="44"/>
      <c r="M145" s="44"/>
      <c r="N145" s="44"/>
      <c r="O145" s="44"/>
      <c r="P145" s="44"/>
      <c r="Q145" s="44"/>
      <c r="R145" s="44"/>
      <c r="T145">
        <v>4.7</v>
      </c>
      <c r="U145">
        <v>-7.8381634</v>
      </c>
      <c r="W145" s="6"/>
      <c r="X145" s="82"/>
      <c r="Y145" s="44"/>
      <c r="Z145" s="44"/>
      <c r="AA145" s="44"/>
      <c r="AB145" s="44"/>
      <c r="AC145" s="44"/>
      <c r="AE145" s="44"/>
      <c r="AF145" s="44"/>
      <c r="AG145" s="44"/>
      <c r="AH145" s="44"/>
      <c r="AI145" s="44"/>
      <c r="AJ145" s="44"/>
    </row>
    <row r="146" spans="2:36" x14ac:dyDescent="0.25">
      <c r="B146">
        <v>5.4</v>
      </c>
      <c r="C146">
        <v>-7.8344154000000001</v>
      </c>
      <c r="E146" s="6"/>
      <c r="F146" s="82"/>
      <c r="G146" s="44"/>
      <c r="H146" s="44"/>
      <c r="I146" s="44"/>
      <c r="J146" s="44"/>
      <c r="K146" s="44"/>
      <c r="M146" s="44"/>
      <c r="N146" s="44"/>
      <c r="O146" s="44"/>
      <c r="P146" s="44"/>
      <c r="Q146" s="44"/>
      <c r="R146" s="44"/>
      <c r="T146">
        <v>5.4</v>
      </c>
      <c r="U146">
        <v>-7.8422003</v>
      </c>
      <c r="W146" s="6"/>
      <c r="X146" s="82"/>
      <c r="Y146" s="44"/>
      <c r="Z146" s="44"/>
      <c r="AA146" s="44"/>
      <c r="AB146" s="44"/>
      <c r="AC146" s="44"/>
      <c r="AE146" s="44"/>
      <c r="AF146" s="44"/>
      <c r="AG146" s="44"/>
      <c r="AH146" s="44"/>
      <c r="AI146" s="44"/>
      <c r="AJ146" s="44"/>
    </row>
    <row r="147" spans="2:36" x14ac:dyDescent="0.25">
      <c r="B147">
        <v>6.1</v>
      </c>
      <c r="C147">
        <v>-7.8469496000000003</v>
      </c>
      <c r="E147" s="6"/>
      <c r="F147" s="82"/>
      <c r="G147" s="44"/>
      <c r="H147" s="44"/>
      <c r="I147" s="44"/>
      <c r="J147" s="44"/>
      <c r="K147" s="44"/>
      <c r="M147" s="44"/>
      <c r="N147" s="44"/>
      <c r="O147" s="44"/>
      <c r="P147" s="44"/>
      <c r="Q147" s="44"/>
      <c r="R147" s="44"/>
      <c r="T147">
        <v>6.1</v>
      </c>
      <c r="U147">
        <v>-7.8457040999999998</v>
      </c>
      <c r="W147" s="6"/>
      <c r="X147" s="82"/>
      <c r="Y147" s="44"/>
      <c r="Z147" s="44"/>
      <c r="AA147" s="44"/>
      <c r="AB147" s="44"/>
      <c r="AC147" s="44"/>
      <c r="AE147" s="44"/>
      <c r="AF147" s="44"/>
      <c r="AG147" s="44"/>
      <c r="AH147" s="44"/>
      <c r="AI147" s="44"/>
      <c r="AJ147" s="44"/>
    </row>
    <row r="148" spans="2:36" x14ac:dyDescent="0.25">
      <c r="B148">
        <v>6.8</v>
      </c>
      <c r="C148">
        <v>-7.8577499</v>
      </c>
      <c r="E148" s="6"/>
      <c r="F148" s="82"/>
      <c r="G148" s="44"/>
      <c r="H148" s="44"/>
      <c r="I148" s="44"/>
      <c r="J148" s="44"/>
      <c r="K148" s="44"/>
      <c r="M148" s="44"/>
      <c r="N148" s="44"/>
      <c r="O148" s="44"/>
      <c r="P148" s="44"/>
      <c r="Q148" s="44"/>
      <c r="R148" s="44"/>
      <c r="T148">
        <v>6.8</v>
      </c>
      <c r="U148">
        <v>-7.8531585000000002</v>
      </c>
      <c r="W148" s="6"/>
      <c r="X148" s="82"/>
      <c r="Y148" s="44"/>
      <c r="Z148" s="44"/>
      <c r="AA148" s="44"/>
      <c r="AB148" s="44"/>
      <c r="AC148" s="44"/>
      <c r="AE148" s="44"/>
      <c r="AF148" s="44"/>
      <c r="AG148" s="44"/>
      <c r="AH148" s="44"/>
      <c r="AI148" s="44"/>
      <c r="AJ148" s="44"/>
    </row>
    <row r="149" spans="2:36" x14ac:dyDescent="0.25">
      <c r="B149">
        <v>7.5</v>
      </c>
      <c r="C149">
        <v>-7.8716420999999999</v>
      </c>
      <c r="E149" s="6"/>
      <c r="F149" s="82"/>
      <c r="G149" s="44"/>
      <c r="H149" s="44"/>
      <c r="I149" s="44"/>
      <c r="J149" s="44"/>
      <c r="K149" s="44"/>
      <c r="M149" s="44"/>
      <c r="N149" s="44"/>
      <c r="O149" s="44"/>
      <c r="P149" s="44"/>
      <c r="Q149" s="44"/>
      <c r="R149" s="44"/>
      <c r="T149">
        <v>7.5</v>
      </c>
      <c r="U149">
        <v>-7.8526997999999999</v>
      </c>
      <c r="W149" s="6"/>
      <c r="X149" s="82"/>
      <c r="Y149" s="44"/>
      <c r="Z149" s="44"/>
      <c r="AA149" s="44"/>
      <c r="AB149" s="44"/>
      <c r="AC149" s="44"/>
      <c r="AE149" s="44"/>
      <c r="AF149" s="44"/>
      <c r="AG149" s="44"/>
      <c r="AH149" s="44"/>
      <c r="AI149" s="44"/>
      <c r="AJ149" s="44"/>
    </row>
    <row r="150" spans="2:36" x14ac:dyDescent="0.25">
      <c r="B150">
        <v>8.1999999999999993</v>
      </c>
      <c r="C150">
        <v>-7.8845549000000004</v>
      </c>
      <c r="E150" s="6"/>
      <c r="F150" s="82"/>
      <c r="G150" s="44"/>
      <c r="H150" s="44"/>
      <c r="I150" s="44"/>
      <c r="J150" s="44"/>
      <c r="K150" s="44"/>
      <c r="M150" s="44"/>
      <c r="N150" s="44"/>
      <c r="O150" s="44"/>
      <c r="P150" s="44"/>
      <c r="Q150" s="44"/>
      <c r="R150" s="44"/>
      <c r="T150">
        <v>8.1999999999999993</v>
      </c>
      <c r="U150">
        <v>-7.8543571999999999</v>
      </c>
      <c r="W150" s="6"/>
      <c r="X150" s="82"/>
      <c r="Y150" s="44"/>
      <c r="Z150" s="44"/>
      <c r="AA150" s="44"/>
      <c r="AB150" s="44"/>
      <c r="AC150" s="44"/>
      <c r="AE150" s="44"/>
      <c r="AF150" s="44"/>
      <c r="AG150" s="44"/>
      <c r="AH150" s="44"/>
      <c r="AI150" s="44"/>
      <c r="AJ150" s="44"/>
    </row>
    <row r="151" spans="2:36" x14ac:dyDescent="0.25">
      <c r="B151">
        <v>8.9</v>
      </c>
      <c r="C151">
        <v>-7.9007297000000003</v>
      </c>
      <c r="E151" s="6"/>
      <c r="F151" s="82"/>
      <c r="G151" s="44"/>
      <c r="H151" s="44"/>
      <c r="I151" s="44"/>
      <c r="J151" s="44"/>
      <c r="K151" s="44"/>
      <c r="M151" s="44"/>
      <c r="N151" s="44"/>
      <c r="O151" s="44"/>
      <c r="P151" s="44"/>
      <c r="Q151" s="44"/>
      <c r="R151" s="44"/>
      <c r="T151">
        <v>8.9</v>
      </c>
      <c r="U151">
        <v>-7.8586836</v>
      </c>
      <c r="W151" s="6"/>
      <c r="X151" s="82"/>
      <c r="Y151" s="44"/>
      <c r="Z151" s="44"/>
      <c r="AA151" s="44"/>
      <c r="AB151" s="44"/>
      <c r="AC151" s="44"/>
      <c r="AE151" s="44"/>
      <c r="AF151" s="44"/>
      <c r="AG151" s="44"/>
      <c r="AH151" s="44"/>
      <c r="AI151" s="44"/>
      <c r="AJ151" s="44"/>
    </row>
    <row r="152" spans="2:36" x14ac:dyDescent="0.25">
      <c r="B152">
        <v>9.6</v>
      </c>
      <c r="C152">
        <v>-7.9184098000000001</v>
      </c>
      <c r="E152" s="6"/>
      <c r="F152" s="82"/>
      <c r="G152" s="44"/>
      <c r="H152" s="44"/>
      <c r="I152" s="44"/>
      <c r="J152" s="44"/>
      <c r="K152" s="44"/>
      <c r="M152" s="44"/>
      <c r="N152" s="44"/>
      <c r="O152" s="44"/>
      <c r="P152" s="44"/>
      <c r="Q152" s="44"/>
      <c r="R152" s="44"/>
      <c r="T152">
        <v>9.6</v>
      </c>
      <c r="U152">
        <v>-7.8642697000000004</v>
      </c>
      <c r="W152" s="6"/>
      <c r="X152" s="82"/>
      <c r="Y152" s="44"/>
      <c r="Z152" s="44"/>
      <c r="AA152" s="44"/>
      <c r="AB152" s="44"/>
      <c r="AC152" s="44"/>
      <c r="AE152" s="44"/>
      <c r="AF152" s="44"/>
      <c r="AG152" s="44"/>
      <c r="AH152" s="44"/>
      <c r="AI152" s="44"/>
      <c r="AJ152" s="44"/>
    </row>
    <row r="153" spans="2:36" x14ac:dyDescent="0.25">
      <c r="B153">
        <v>10.3</v>
      </c>
      <c r="C153">
        <v>-7.9361715000000004</v>
      </c>
      <c r="E153" s="6"/>
      <c r="F153" s="82"/>
      <c r="G153" s="44"/>
      <c r="H153" s="44"/>
      <c r="I153" s="44"/>
      <c r="J153" s="44"/>
      <c r="K153" s="44"/>
      <c r="M153" s="44"/>
      <c r="N153" s="44"/>
      <c r="O153" s="44"/>
      <c r="P153" s="44"/>
      <c r="Q153" s="44"/>
      <c r="R153" s="44"/>
      <c r="T153">
        <v>10.3</v>
      </c>
      <c r="U153">
        <v>-7.8628640000000001</v>
      </c>
      <c r="W153" s="6"/>
      <c r="X153" s="82"/>
      <c r="Y153" s="44"/>
      <c r="Z153" s="44"/>
      <c r="AA153" s="44"/>
      <c r="AB153" s="44"/>
      <c r="AC153" s="44"/>
      <c r="AE153" s="44"/>
      <c r="AF153" s="44"/>
      <c r="AG153" s="44"/>
      <c r="AH153" s="44"/>
      <c r="AI153" s="44"/>
      <c r="AJ153" s="44"/>
    </row>
    <row r="154" spans="2:36" x14ac:dyDescent="0.25">
      <c r="B154">
        <v>11</v>
      </c>
      <c r="C154">
        <v>-7.9541278000000002</v>
      </c>
      <c r="E154" s="6"/>
      <c r="F154" s="82"/>
      <c r="G154" s="44"/>
      <c r="H154" s="44"/>
      <c r="I154" s="44"/>
      <c r="J154" s="44"/>
      <c r="K154" s="44"/>
      <c r="M154" s="44"/>
      <c r="N154" s="44"/>
      <c r="O154" s="44"/>
      <c r="P154" s="44"/>
      <c r="Q154" s="44"/>
      <c r="R154" s="44"/>
      <c r="T154">
        <v>11</v>
      </c>
      <c r="U154">
        <v>-7.8671955999999996</v>
      </c>
      <c r="W154" s="6"/>
      <c r="X154" s="82"/>
      <c r="Y154" s="44"/>
      <c r="Z154" s="44"/>
      <c r="AA154" s="44"/>
      <c r="AB154" s="44"/>
      <c r="AC154" s="44"/>
      <c r="AE154" s="44"/>
      <c r="AF154" s="44"/>
      <c r="AG154" s="44"/>
      <c r="AH154" s="44"/>
      <c r="AI154" s="44"/>
      <c r="AJ154" s="44"/>
    </row>
    <row r="155" spans="2:36" x14ac:dyDescent="0.25">
      <c r="B155">
        <v>11.7</v>
      </c>
      <c r="C155">
        <v>-7.9771089999999996</v>
      </c>
      <c r="E155" s="6"/>
      <c r="F155" s="82"/>
      <c r="G155" s="44"/>
      <c r="H155" s="44"/>
      <c r="I155" s="44"/>
      <c r="J155" s="44"/>
      <c r="K155" s="44"/>
      <c r="M155" s="44"/>
      <c r="N155" s="44"/>
      <c r="O155" s="44"/>
      <c r="P155" s="44"/>
      <c r="Q155" s="44"/>
      <c r="R155" s="44"/>
      <c r="T155">
        <v>11.7</v>
      </c>
      <c r="U155">
        <v>-7.8737902999999996</v>
      </c>
      <c r="W155" s="6"/>
      <c r="X155" s="82"/>
      <c r="Y155" s="44"/>
      <c r="Z155" s="44"/>
      <c r="AA155" s="44"/>
      <c r="AB155" s="44"/>
      <c r="AC155" s="44"/>
      <c r="AE155" s="44"/>
      <c r="AF155" s="44"/>
      <c r="AG155" s="44"/>
      <c r="AH155" s="44"/>
      <c r="AI155" s="44"/>
      <c r="AJ155" s="44"/>
    </row>
    <row r="156" spans="2:36" x14ac:dyDescent="0.25">
      <c r="B156">
        <v>12.4</v>
      </c>
      <c r="C156">
        <v>-8.0024195000000002</v>
      </c>
      <c r="E156" s="6"/>
      <c r="F156" s="82"/>
      <c r="G156" s="44"/>
      <c r="H156" s="44"/>
      <c r="I156" s="44"/>
      <c r="J156" s="44"/>
      <c r="K156" s="44"/>
      <c r="M156" s="44"/>
      <c r="N156" s="44"/>
      <c r="O156" s="44"/>
      <c r="P156" s="44"/>
      <c r="Q156" s="44"/>
      <c r="R156" s="44"/>
      <c r="T156">
        <v>12.4</v>
      </c>
      <c r="U156">
        <v>-7.8771987000000001</v>
      </c>
      <c r="W156" s="6"/>
      <c r="X156" s="82"/>
      <c r="Y156" s="44"/>
      <c r="Z156" s="44"/>
      <c r="AA156" s="44"/>
      <c r="AB156" s="44"/>
      <c r="AC156" s="44"/>
      <c r="AE156" s="44"/>
      <c r="AF156" s="44"/>
      <c r="AG156" s="44"/>
      <c r="AH156" s="44"/>
      <c r="AI156" s="44"/>
      <c r="AJ156" s="44"/>
    </row>
    <row r="157" spans="2:36" x14ac:dyDescent="0.25">
      <c r="B157">
        <v>13.1</v>
      </c>
      <c r="C157">
        <v>-8.0255632000000006</v>
      </c>
      <c r="E157" s="6"/>
      <c r="F157" s="82"/>
      <c r="G157" s="44"/>
      <c r="H157" s="44"/>
      <c r="I157" s="44"/>
      <c r="J157" s="44"/>
      <c r="K157" s="44"/>
      <c r="M157" s="44"/>
      <c r="N157" s="44"/>
      <c r="O157" s="44"/>
      <c r="P157" s="44"/>
      <c r="Q157" s="44"/>
      <c r="R157" s="44"/>
      <c r="T157">
        <v>13.1</v>
      </c>
      <c r="U157">
        <v>-7.8808112000000001</v>
      </c>
      <c r="W157" s="6"/>
      <c r="X157" s="82"/>
      <c r="Y157" s="44"/>
      <c r="Z157" s="44"/>
      <c r="AA157" s="44"/>
      <c r="AB157" s="44"/>
      <c r="AC157" s="44"/>
      <c r="AE157" s="44"/>
      <c r="AF157" s="44"/>
      <c r="AG157" s="44"/>
      <c r="AH157" s="44"/>
      <c r="AI157" s="44"/>
      <c r="AJ157" s="44"/>
    </row>
    <row r="158" spans="2:36" x14ac:dyDescent="0.25">
      <c r="B158">
        <v>13.8</v>
      </c>
      <c r="C158">
        <v>-8.0483350999999992</v>
      </c>
      <c r="E158" s="6"/>
      <c r="F158" s="82"/>
      <c r="G158" s="44"/>
      <c r="H158" s="44"/>
      <c r="I158" s="44"/>
      <c r="J158" s="44"/>
      <c r="K158" s="44"/>
      <c r="M158" s="44"/>
      <c r="N158" s="44"/>
      <c r="O158" s="44"/>
      <c r="P158" s="44"/>
      <c r="Q158" s="44"/>
      <c r="R158" s="44"/>
      <c r="T158">
        <v>13.8</v>
      </c>
      <c r="U158">
        <v>-7.8879609000000004</v>
      </c>
      <c r="W158" s="6"/>
      <c r="X158" s="82"/>
      <c r="Y158" s="44"/>
      <c r="Z158" s="44"/>
      <c r="AA158" s="44"/>
      <c r="AB158" s="44"/>
      <c r="AC158" s="44"/>
      <c r="AE158" s="44"/>
      <c r="AF158" s="44"/>
      <c r="AG158" s="44"/>
      <c r="AH158" s="44"/>
      <c r="AI158" s="44"/>
      <c r="AJ158" s="44"/>
    </row>
    <row r="159" spans="2:36" x14ac:dyDescent="0.25">
      <c r="B159">
        <v>14.5</v>
      </c>
      <c r="C159">
        <v>-8.0784721000000008</v>
      </c>
      <c r="E159" s="6"/>
      <c r="F159" s="82"/>
      <c r="G159" s="44"/>
      <c r="H159" s="44"/>
      <c r="I159" s="44"/>
      <c r="J159" s="44"/>
      <c r="K159" s="44"/>
      <c r="M159" s="44"/>
      <c r="N159" s="44"/>
      <c r="O159" s="44"/>
      <c r="P159" s="44"/>
      <c r="Q159" s="44"/>
      <c r="R159" s="44"/>
      <c r="T159">
        <v>14.5</v>
      </c>
      <c r="U159">
        <v>-7.9034886000000002</v>
      </c>
      <c r="W159" s="6"/>
      <c r="X159" s="82"/>
      <c r="Y159" s="44"/>
      <c r="Z159" s="44"/>
      <c r="AA159" s="44"/>
      <c r="AB159" s="44"/>
      <c r="AC159" s="44"/>
      <c r="AE159" s="44"/>
      <c r="AF159" s="44"/>
      <c r="AG159" s="44"/>
      <c r="AH159" s="44"/>
      <c r="AI159" s="44"/>
      <c r="AJ159" s="44"/>
    </row>
    <row r="160" spans="2:36" x14ac:dyDescent="0.25">
      <c r="B160">
        <v>15.2</v>
      </c>
      <c r="C160">
        <v>-8.1214104000000003</v>
      </c>
      <c r="E160" s="6"/>
      <c r="F160" s="82"/>
      <c r="G160" s="44"/>
      <c r="H160" s="44"/>
      <c r="I160" s="44"/>
      <c r="J160" s="44"/>
      <c r="K160" s="44"/>
      <c r="M160" s="44"/>
      <c r="N160" s="44"/>
      <c r="O160" s="44"/>
      <c r="P160" s="44"/>
      <c r="Q160" s="44"/>
      <c r="R160" s="44"/>
      <c r="T160">
        <v>15.2</v>
      </c>
      <c r="U160">
        <v>-7.9238396</v>
      </c>
      <c r="W160" s="6"/>
      <c r="X160" s="82"/>
      <c r="Y160" s="44"/>
      <c r="Z160" s="44"/>
      <c r="AA160" s="44"/>
      <c r="AB160" s="44"/>
      <c r="AC160" s="44"/>
      <c r="AE160" s="44"/>
      <c r="AF160" s="44"/>
      <c r="AG160" s="44"/>
      <c r="AH160" s="44"/>
      <c r="AI160" s="44"/>
      <c r="AJ160" s="44"/>
    </row>
    <row r="161" spans="2:36" x14ac:dyDescent="0.25">
      <c r="B161">
        <v>15.9</v>
      </c>
      <c r="C161">
        <v>-8.1725407000000008</v>
      </c>
      <c r="E161" s="6"/>
      <c r="F161" s="82"/>
      <c r="G161" s="44"/>
      <c r="H161" s="44"/>
      <c r="I161" s="44"/>
      <c r="J161" s="44"/>
      <c r="K161" s="44"/>
      <c r="M161" s="44"/>
      <c r="N161" s="44"/>
      <c r="O161" s="44"/>
      <c r="P161" s="44"/>
      <c r="Q161" s="44"/>
      <c r="R161" s="44"/>
      <c r="T161">
        <v>15.9</v>
      </c>
      <c r="U161">
        <v>-7.9577736999999997</v>
      </c>
      <c r="W161" s="6"/>
      <c r="X161" s="82"/>
      <c r="Y161" s="44"/>
      <c r="Z161" s="44"/>
      <c r="AA161" s="44"/>
      <c r="AB161" s="44"/>
      <c r="AC161" s="44"/>
      <c r="AE161" s="44"/>
      <c r="AF161" s="44"/>
      <c r="AG161" s="44"/>
      <c r="AH161" s="44"/>
      <c r="AI161" s="44"/>
      <c r="AJ161" s="44"/>
    </row>
    <row r="162" spans="2:36" x14ac:dyDescent="0.25">
      <c r="B162">
        <v>16.600000000000001</v>
      </c>
      <c r="C162">
        <v>-8.2381419999999999</v>
      </c>
      <c r="E162" s="6"/>
      <c r="F162" s="82"/>
      <c r="G162" s="44"/>
      <c r="H162" s="44"/>
      <c r="I162" s="44"/>
      <c r="J162" s="44"/>
      <c r="K162" s="44"/>
      <c r="M162" s="44"/>
      <c r="N162" s="44"/>
      <c r="O162" s="44"/>
      <c r="P162" s="44"/>
      <c r="Q162" s="44"/>
      <c r="R162" s="44"/>
      <c r="T162">
        <v>16.600000000000001</v>
      </c>
      <c r="U162">
        <v>-8.0141849999999994</v>
      </c>
      <c r="W162" s="6"/>
      <c r="X162" s="82"/>
      <c r="Y162" s="44"/>
      <c r="Z162" s="44"/>
      <c r="AA162" s="44"/>
      <c r="AB162" s="44"/>
      <c r="AC162" s="44"/>
      <c r="AE162" s="44"/>
      <c r="AF162" s="44"/>
      <c r="AG162" s="44"/>
      <c r="AH162" s="44"/>
      <c r="AI162" s="44"/>
      <c r="AJ162" s="44"/>
    </row>
    <row r="163" spans="2:36" x14ac:dyDescent="0.25">
      <c r="B163">
        <v>17.3</v>
      </c>
      <c r="C163">
        <v>-8.3334302999999998</v>
      </c>
      <c r="E163" s="6"/>
      <c r="F163" s="82"/>
      <c r="G163" s="44"/>
      <c r="H163" s="44"/>
      <c r="I163" s="44"/>
      <c r="J163" s="44"/>
      <c r="K163" s="44"/>
      <c r="M163" s="44"/>
      <c r="N163" s="44"/>
      <c r="O163" s="44"/>
      <c r="P163" s="44"/>
      <c r="Q163" s="44"/>
      <c r="R163" s="44"/>
      <c r="T163">
        <v>17.3</v>
      </c>
      <c r="U163">
        <v>-8.1013517000000004</v>
      </c>
      <c r="W163" s="6"/>
      <c r="X163" s="82"/>
      <c r="Y163" s="44"/>
      <c r="Z163" s="44"/>
      <c r="AA163" s="44"/>
      <c r="AB163" s="44"/>
      <c r="AC163" s="44"/>
      <c r="AE163" s="44"/>
      <c r="AF163" s="44"/>
      <c r="AG163" s="44"/>
      <c r="AH163" s="44"/>
      <c r="AI163" s="44"/>
      <c r="AJ163" s="44"/>
    </row>
    <row r="164" spans="2:36" x14ac:dyDescent="0.25">
      <c r="B164">
        <v>18</v>
      </c>
      <c r="C164">
        <v>-8.4764671000000007</v>
      </c>
      <c r="E164" s="6"/>
      <c r="F164" s="82"/>
      <c r="G164" s="44"/>
      <c r="H164" s="44"/>
      <c r="I164" s="44"/>
      <c r="J164" s="44"/>
      <c r="K164" s="44"/>
      <c r="M164" s="44"/>
      <c r="N164" s="44"/>
      <c r="O164" s="44"/>
      <c r="P164" s="44"/>
      <c r="Q164" s="44"/>
      <c r="R164" s="44"/>
      <c r="T164">
        <v>18</v>
      </c>
      <c r="U164">
        <v>-8.2304048999999999</v>
      </c>
      <c r="W164" s="6"/>
      <c r="X164" s="82"/>
      <c r="Y164" s="44"/>
      <c r="Z164" s="44"/>
      <c r="AA164" s="44"/>
      <c r="AB164" s="44"/>
      <c r="AC164" s="44"/>
      <c r="AE164" s="44"/>
      <c r="AF164" s="44"/>
      <c r="AG164" s="44"/>
      <c r="AH164" s="44"/>
      <c r="AI164" s="44"/>
      <c r="AJ164" s="44"/>
    </row>
    <row r="165" spans="2:36" x14ac:dyDescent="0.25">
      <c r="B165">
        <v>18.7</v>
      </c>
      <c r="C165">
        <v>-8.6674279999999992</v>
      </c>
      <c r="E165" s="6"/>
      <c r="F165" s="82"/>
      <c r="G165" s="44"/>
      <c r="H165" s="44"/>
      <c r="I165" s="44"/>
      <c r="J165" s="44"/>
      <c r="K165" s="44"/>
      <c r="M165" s="44"/>
      <c r="N165" s="44"/>
      <c r="O165" s="44"/>
      <c r="P165" s="44"/>
      <c r="Q165" s="44"/>
      <c r="R165" s="44"/>
      <c r="T165">
        <v>18.7</v>
      </c>
      <c r="U165">
        <v>-8.4214420000000008</v>
      </c>
      <c r="W165" s="6"/>
      <c r="X165" s="82"/>
      <c r="Y165" s="44"/>
      <c r="Z165" s="44"/>
      <c r="AA165" s="44"/>
      <c r="AB165" s="44"/>
      <c r="AC165" s="44"/>
      <c r="AE165" s="44"/>
      <c r="AF165" s="44"/>
      <c r="AG165" s="44"/>
      <c r="AH165" s="44"/>
      <c r="AI165" s="44"/>
      <c r="AJ165" s="44"/>
    </row>
    <row r="166" spans="2:36" x14ac:dyDescent="0.25">
      <c r="B166">
        <v>19.399999999999999</v>
      </c>
      <c r="C166">
        <v>-8.9102906999999991</v>
      </c>
      <c r="E166" s="6"/>
      <c r="F166" s="82"/>
      <c r="G166" s="44"/>
      <c r="H166" s="44"/>
      <c r="I166" s="44"/>
      <c r="J166" s="44"/>
      <c r="K166" s="44"/>
      <c r="M166" s="44"/>
      <c r="N166" s="44"/>
      <c r="O166" s="44"/>
      <c r="P166" s="44"/>
      <c r="Q166" s="44"/>
      <c r="R166" s="44"/>
      <c r="T166">
        <v>19.399999999999999</v>
      </c>
      <c r="U166">
        <v>-8.6767921000000001</v>
      </c>
      <c r="W166" s="6"/>
      <c r="X166" s="82"/>
      <c r="Y166" s="44"/>
      <c r="Z166" s="44"/>
      <c r="AA166" s="44"/>
      <c r="AB166" s="44"/>
      <c r="AC166" s="44"/>
      <c r="AE166" s="44"/>
      <c r="AF166" s="44"/>
      <c r="AG166" s="44"/>
      <c r="AH166" s="44"/>
      <c r="AI166" s="44"/>
      <c r="AJ166" s="44"/>
    </row>
    <row r="167" spans="2:36" x14ac:dyDescent="0.25">
      <c r="B167">
        <v>20.100000000000001</v>
      </c>
      <c r="C167">
        <v>-9.1795673000000004</v>
      </c>
      <c r="E167" s="6"/>
      <c r="F167" s="82"/>
      <c r="G167" s="44"/>
      <c r="H167" s="44"/>
      <c r="I167" s="44"/>
      <c r="J167" s="44"/>
      <c r="K167" s="44"/>
      <c r="M167" s="44"/>
      <c r="N167" s="44"/>
      <c r="O167" s="44"/>
      <c r="P167" s="44"/>
      <c r="Q167" s="44"/>
      <c r="R167" s="44"/>
      <c r="T167">
        <v>20.100000000000001</v>
      </c>
      <c r="U167">
        <v>-8.9649619999999999</v>
      </c>
      <c r="W167" s="6"/>
      <c r="X167" s="82"/>
      <c r="Y167" s="44"/>
      <c r="Z167" s="44"/>
      <c r="AA167" s="44"/>
      <c r="AB167" s="44"/>
      <c r="AC167" s="44"/>
      <c r="AE167" s="44"/>
      <c r="AF167" s="44"/>
      <c r="AG167" s="44"/>
      <c r="AH167" s="44"/>
      <c r="AI167" s="44"/>
      <c r="AJ167" s="44"/>
    </row>
    <row r="168" spans="2:36" x14ac:dyDescent="0.25">
      <c r="B168">
        <v>20.8</v>
      </c>
      <c r="C168">
        <v>-9.4441900000000008</v>
      </c>
      <c r="E168" s="6"/>
      <c r="G168" s="44"/>
      <c r="H168" s="44"/>
      <c r="I168" s="44"/>
      <c r="J168" s="44"/>
      <c r="K168" s="44"/>
      <c r="M168" s="44"/>
      <c r="N168" s="44"/>
      <c r="O168" s="44"/>
      <c r="P168" s="44"/>
      <c r="Q168" s="44"/>
      <c r="R168" s="44"/>
      <c r="T168">
        <v>20.8</v>
      </c>
      <c r="U168">
        <v>-9.2477664999999991</v>
      </c>
      <c r="W168" s="6"/>
      <c r="X168" s="82"/>
      <c r="Y168" s="44"/>
      <c r="Z168" s="44"/>
      <c r="AA168" s="44"/>
      <c r="AB168" s="44"/>
      <c r="AC168" s="44"/>
      <c r="AE168" s="44"/>
      <c r="AF168" s="44"/>
      <c r="AG168" s="44"/>
      <c r="AH168" s="44"/>
      <c r="AI168" s="44"/>
      <c r="AJ168" s="44"/>
    </row>
    <row r="169" spans="2:36" x14ac:dyDescent="0.25">
      <c r="B169">
        <v>21.5</v>
      </c>
      <c r="C169">
        <v>-9.6826124</v>
      </c>
      <c r="E169" s="6"/>
      <c r="G169" s="44"/>
      <c r="H169" s="44"/>
      <c r="I169" s="44"/>
      <c r="J169" s="44"/>
      <c r="K169" s="44"/>
      <c r="M169" s="44"/>
      <c r="N169" s="44"/>
      <c r="O169" s="44"/>
      <c r="P169" s="44"/>
      <c r="Q169" s="44"/>
      <c r="R169" s="44"/>
      <c r="T169">
        <v>21.5</v>
      </c>
      <c r="U169">
        <v>-9.5013676</v>
      </c>
      <c r="W169" s="6"/>
      <c r="X169" s="82"/>
      <c r="Y169" s="44"/>
      <c r="Z169" s="44"/>
      <c r="AA169" s="44"/>
      <c r="AB169" s="44"/>
      <c r="AC169" s="44"/>
      <c r="AE169" s="44"/>
      <c r="AF169" s="44"/>
      <c r="AG169" s="44"/>
      <c r="AH169" s="44"/>
      <c r="AI169" s="44"/>
      <c r="AJ169" s="44"/>
    </row>
    <row r="170" spans="2:36" x14ac:dyDescent="0.25">
      <c r="B170">
        <v>22.2</v>
      </c>
      <c r="C170">
        <v>-9.8605727999999999</v>
      </c>
      <c r="E170" s="6"/>
      <c r="G170" s="44"/>
      <c r="H170" s="44"/>
      <c r="I170" s="44"/>
      <c r="J170" s="44"/>
      <c r="K170" s="44"/>
      <c r="M170" s="44"/>
      <c r="N170" s="44"/>
      <c r="O170" s="44"/>
      <c r="P170" s="44"/>
      <c r="Q170" s="44"/>
      <c r="R170" s="44"/>
      <c r="T170">
        <v>22.2</v>
      </c>
      <c r="U170">
        <v>-9.6917399999999994</v>
      </c>
      <c r="W170" s="6"/>
      <c r="X170" s="82"/>
      <c r="Y170" s="44"/>
      <c r="Z170" s="44"/>
      <c r="AA170" s="44"/>
      <c r="AB170" s="44"/>
      <c r="AC170" s="44"/>
      <c r="AE170" s="44"/>
      <c r="AF170" s="44"/>
      <c r="AG170" s="44"/>
      <c r="AH170" s="44"/>
      <c r="AI170" s="44"/>
      <c r="AJ170" s="44"/>
    </row>
    <row r="171" spans="2:36" x14ac:dyDescent="0.25">
      <c r="B171">
        <v>22.9</v>
      </c>
      <c r="C171">
        <v>-9.9198474999999995</v>
      </c>
      <c r="E171" s="6"/>
      <c r="G171" s="44"/>
      <c r="H171" s="44"/>
      <c r="I171" s="44"/>
      <c r="J171" s="44"/>
      <c r="K171" s="44"/>
      <c r="M171" s="44"/>
      <c r="N171" s="44"/>
      <c r="O171" s="44"/>
      <c r="P171" s="44"/>
      <c r="Q171" s="44"/>
      <c r="R171" s="44"/>
      <c r="T171">
        <v>22.9</v>
      </c>
      <c r="U171">
        <v>-9.7517986000000008</v>
      </c>
      <c r="W171" s="6"/>
      <c r="X171" s="82"/>
      <c r="Y171" s="44"/>
      <c r="Z171" s="44"/>
      <c r="AA171" s="44"/>
      <c r="AB171" s="44"/>
      <c r="AC171" s="44"/>
      <c r="AE171" s="44"/>
      <c r="AF171" s="44"/>
      <c r="AG171" s="44"/>
      <c r="AH171" s="44"/>
      <c r="AI171" s="44"/>
      <c r="AJ171" s="44"/>
    </row>
    <row r="172" spans="2:36" x14ac:dyDescent="0.25">
      <c r="B172">
        <v>23.6</v>
      </c>
      <c r="C172">
        <v>-9.9205808999999991</v>
      </c>
      <c r="E172" s="6"/>
      <c r="G172" s="44"/>
      <c r="H172" s="44"/>
      <c r="I172" s="44"/>
      <c r="J172" s="44"/>
      <c r="K172" s="44"/>
      <c r="M172" s="44"/>
      <c r="N172" s="44"/>
      <c r="O172" s="44"/>
      <c r="P172" s="44"/>
      <c r="Q172" s="44"/>
      <c r="R172" s="44"/>
      <c r="T172">
        <v>23.6</v>
      </c>
      <c r="U172">
        <v>-9.7530745999999997</v>
      </c>
      <c r="W172" s="6"/>
      <c r="X172" s="82"/>
      <c r="Y172" s="44"/>
      <c r="Z172" s="44"/>
      <c r="AA172" s="44"/>
      <c r="AB172" s="44"/>
      <c r="AC172" s="44"/>
      <c r="AE172" s="44"/>
      <c r="AF172" s="44"/>
      <c r="AG172" s="44"/>
      <c r="AH172" s="44"/>
      <c r="AI172" s="44"/>
      <c r="AJ172" s="44"/>
    </row>
    <row r="173" spans="2:36" x14ac:dyDescent="0.25">
      <c r="B173">
        <v>24.3</v>
      </c>
      <c r="C173">
        <v>-9.9217891999999992</v>
      </c>
      <c r="E173" s="6"/>
      <c r="G173" s="44"/>
      <c r="H173" s="44"/>
      <c r="I173" s="44"/>
      <c r="J173" s="44"/>
      <c r="K173" s="44"/>
      <c r="M173" s="44"/>
      <c r="N173" s="44"/>
      <c r="O173" s="44"/>
      <c r="P173" s="44"/>
      <c r="Q173" s="44"/>
      <c r="R173" s="44"/>
      <c r="T173">
        <v>24.3</v>
      </c>
      <c r="U173">
        <v>-9.7535448000000002</v>
      </c>
      <c r="W173" s="6"/>
      <c r="X173" s="82"/>
      <c r="Y173" s="44"/>
      <c r="Z173" s="44"/>
      <c r="AA173" s="44"/>
      <c r="AB173" s="44"/>
      <c r="AC173" s="44"/>
      <c r="AE173" s="44"/>
      <c r="AF173" s="44"/>
      <c r="AG173" s="44"/>
      <c r="AH173" s="44"/>
      <c r="AI173" s="44"/>
      <c r="AJ173" s="44"/>
    </row>
    <row r="174" spans="2:36" x14ac:dyDescent="0.25">
      <c r="B174">
        <v>25</v>
      </c>
      <c r="C174">
        <v>-9.9229135999999993</v>
      </c>
      <c r="E174" s="6"/>
      <c r="G174" s="44"/>
      <c r="H174" s="44"/>
      <c r="I174" s="44"/>
      <c r="J174" s="44"/>
      <c r="K174" s="44"/>
      <c r="M174" s="44"/>
      <c r="N174" s="44"/>
      <c r="O174" s="44"/>
      <c r="P174" s="44"/>
      <c r="Q174" s="44"/>
      <c r="R174" s="44"/>
      <c r="T174">
        <v>25</v>
      </c>
      <c r="U174">
        <v>-9.7537450999999997</v>
      </c>
      <c r="W174" s="6"/>
      <c r="X174" s="82"/>
      <c r="Y174" s="44"/>
      <c r="Z174" s="44"/>
      <c r="AA174" s="44"/>
      <c r="AB174" s="44"/>
      <c r="AC174" s="44"/>
      <c r="AE174" s="44"/>
      <c r="AF174" s="44"/>
      <c r="AG174" s="44"/>
      <c r="AH174" s="44"/>
      <c r="AI174" s="44"/>
      <c r="AJ174" s="44"/>
    </row>
    <row r="175" spans="2:36" x14ac:dyDescent="0.25">
      <c r="B175" t="s">
        <v>25</v>
      </c>
      <c r="E175" s="6"/>
      <c r="G175" s="44"/>
      <c r="H175" s="44"/>
      <c r="I175" s="44"/>
      <c r="J175" s="44"/>
      <c r="K175" s="44"/>
      <c r="M175" s="44"/>
      <c r="N175" s="44"/>
      <c r="O175" s="44"/>
      <c r="P175" s="44"/>
      <c r="Q175" s="44"/>
      <c r="R175" s="44"/>
      <c r="T175" t="s">
        <v>25</v>
      </c>
      <c r="W175" s="6"/>
      <c r="X175" s="82"/>
      <c r="Y175" s="44"/>
      <c r="Z175" s="44"/>
      <c r="AA175" s="44"/>
      <c r="AB175" s="44"/>
      <c r="AC175" s="44"/>
      <c r="AE175" s="44"/>
      <c r="AF175" s="44"/>
      <c r="AG175" s="44"/>
      <c r="AH175" s="44"/>
      <c r="AI175" s="44"/>
      <c r="AJ175" s="44"/>
    </row>
    <row r="176" spans="2:36" x14ac:dyDescent="0.25">
      <c r="E176" s="6"/>
      <c r="G176" s="44"/>
      <c r="H176" s="44"/>
      <c r="I176" s="44"/>
      <c r="J176" s="44"/>
      <c r="K176" s="44"/>
      <c r="M176" s="44"/>
      <c r="N176" s="44"/>
      <c r="O176" s="44"/>
      <c r="P176" s="44"/>
      <c r="Q176" s="44"/>
      <c r="R176" s="44"/>
      <c r="W176" s="6"/>
      <c r="X176" s="82"/>
      <c r="Y176" s="44"/>
      <c r="Z176" s="44"/>
      <c r="AA176" s="44"/>
      <c r="AB176" s="44"/>
      <c r="AC176" s="44"/>
      <c r="AE176" s="44"/>
      <c r="AF176" s="44"/>
      <c r="AG176" s="44"/>
      <c r="AH176" s="44"/>
      <c r="AI176" s="44"/>
      <c r="AJ176" s="44"/>
    </row>
    <row r="177" spans="2:36" x14ac:dyDescent="0.25">
      <c r="E177" s="6"/>
      <c r="G177" s="44"/>
      <c r="H177" s="44"/>
      <c r="I177" s="44"/>
      <c r="J177" s="44"/>
      <c r="K177" s="44"/>
      <c r="M177" s="44"/>
      <c r="N177" s="44"/>
      <c r="O177" s="44"/>
      <c r="P177" s="44"/>
      <c r="Q177" s="44"/>
      <c r="R177" s="44"/>
      <c r="W177" s="6"/>
      <c r="X177" s="82"/>
      <c r="Y177" s="44"/>
      <c r="Z177" s="44"/>
      <c r="AA177" s="44"/>
      <c r="AB177" s="44"/>
      <c r="AC177" s="44"/>
      <c r="AE177" s="44"/>
      <c r="AF177" s="44"/>
      <c r="AG177" s="44"/>
      <c r="AH177" s="44"/>
      <c r="AI177" s="44"/>
      <c r="AJ177" s="44"/>
    </row>
    <row r="178" spans="2:36" x14ac:dyDescent="0.25">
      <c r="B178" t="s">
        <v>297</v>
      </c>
      <c r="E178" s="6"/>
      <c r="G178" s="44"/>
      <c r="H178" s="44"/>
      <c r="I178" s="44"/>
      <c r="J178" s="44"/>
      <c r="K178" s="44"/>
      <c r="M178" s="44"/>
      <c r="N178" s="44"/>
      <c r="O178" s="44"/>
      <c r="P178" s="44"/>
      <c r="Q178" s="44"/>
      <c r="R178" s="44"/>
      <c r="T178" t="s">
        <v>297</v>
      </c>
      <c r="W178" s="6"/>
      <c r="X178" s="82"/>
      <c r="Y178" s="44"/>
      <c r="Z178" s="44"/>
      <c r="AA178" s="44"/>
      <c r="AB178" s="44"/>
      <c r="AC178" s="44"/>
      <c r="AE178" s="44"/>
      <c r="AF178" s="44"/>
      <c r="AG178" s="44"/>
      <c r="AH178" s="44"/>
      <c r="AI178" s="44"/>
      <c r="AJ178" s="44"/>
    </row>
    <row r="179" spans="2:36" x14ac:dyDescent="0.25">
      <c r="B179" t="s">
        <v>27</v>
      </c>
      <c r="E179" s="6"/>
      <c r="G179" s="44"/>
      <c r="H179" s="44"/>
      <c r="I179" s="44"/>
      <c r="J179" s="44"/>
      <c r="K179" s="44"/>
      <c r="M179" s="44"/>
      <c r="N179" s="44"/>
      <c r="O179" s="44"/>
      <c r="P179" s="44"/>
      <c r="Q179" s="44"/>
      <c r="R179" s="44"/>
      <c r="T179" t="s">
        <v>27</v>
      </c>
      <c r="W179" s="6"/>
      <c r="X179" s="82"/>
      <c r="Y179" s="44"/>
      <c r="Z179" s="44"/>
      <c r="AA179" s="44"/>
      <c r="AB179" s="44"/>
      <c r="AC179" s="44"/>
      <c r="AE179" s="44"/>
      <c r="AF179" s="44"/>
      <c r="AG179" s="44"/>
      <c r="AH179" s="44"/>
      <c r="AI179" s="44"/>
      <c r="AJ179" s="44"/>
    </row>
    <row r="180" spans="2:36" x14ac:dyDescent="0.25">
      <c r="B180" t="s">
        <v>240</v>
      </c>
      <c r="C180" t="s">
        <v>265</v>
      </c>
      <c r="E180" s="6"/>
      <c r="G180" s="44"/>
      <c r="H180" s="44"/>
      <c r="I180" s="44"/>
      <c r="J180" s="44"/>
      <c r="K180" s="44"/>
      <c r="M180" s="44"/>
      <c r="N180" s="44"/>
      <c r="O180" s="44"/>
      <c r="P180" s="44"/>
      <c r="Q180" s="44"/>
      <c r="R180" s="44"/>
      <c r="T180" t="s">
        <v>240</v>
      </c>
      <c r="U180" t="s">
        <v>265</v>
      </c>
      <c r="W180" s="6"/>
      <c r="X180" s="82"/>
      <c r="Y180" s="44"/>
      <c r="Z180" s="44"/>
      <c r="AA180" s="44"/>
      <c r="AB180" s="44"/>
      <c r="AC180" s="44"/>
      <c r="AE180" s="44"/>
      <c r="AF180" s="44"/>
      <c r="AG180" s="44"/>
      <c r="AH180" s="44"/>
      <c r="AI180" s="44"/>
      <c r="AJ180" s="44"/>
    </row>
    <row r="181" spans="2:36" x14ac:dyDescent="0.25">
      <c r="B181">
        <v>-10</v>
      </c>
      <c r="C181">
        <v>-8.1297121000000008</v>
      </c>
      <c r="E181" s="6"/>
      <c r="G181" s="44"/>
      <c r="H181" s="44"/>
      <c r="I181" s="44"/>
      <c r="J181" s="44"/>
      <c r="K181" s="44"/>
      <c r="M181" s="44"/>
      <c r="N181" s="44"/>
      <c r="O181" s="44"/>
      <c r="P181" s="44"/>
      <c r="Q181" s="44"/>
      <c r="R181" s="44"/>
      <c r="T181">
        <v>-10</v>
      </c>
      <c r="U181">
        <v>-8.1837940000000007</v>
      </c>
      <c r="W181" s="6"/>
      <c r="X181" s="82"/>
      <c r="Y181" s="44"/>
      <c r="Z181" s="44"/>
      <c r="AA181" s="44"/>
      <c r="AB181" s="44"/>
      <c r="AC181" s="44"/>
      <c r="AE181" s="44"/>
      <c r="AF181" s="44"/>
      <c r="AG181" s="44"/>
      <c r="AH181" s="44"/>
      <c r="AI181" s="44"/>
      <c r="AJ181" s="44"/>
    </row>
    <row r="182" spans="2:36" x14ac:dyDescent="0.25">
      <c r="B182">
        <v>-9.3000000000000007</v>
      </c>
      <c r="C182">
        <v>-8.1259136000000005</v>
      </c>
      <c r="E182" s="6"/>
      <c r="G182" s="44"/>
      <c r="H182" s="44"/>
      <c r="I182" s="44"/>
      <c r="J182" s="44"/>
      <c r="K182" s="44"/>
      <c r="M182" s="44"/>
      <c r="N182" s="44"/>
      <c r="O182" s="44"/>
      <c r="P182" s="44"/>
      <c r="Q182" s="44"/>
      <c r="R182" s="44"/>
      <c r="T182">
        <v>-9.3000000000000007</v>
      </c>
      <c r="U182">
        <v>-8.1719560999999992</v>
      </c>
      <c r="W182" s="6"/>
      <c r="X182" s="82"/>
      <c r="Y182" s="44"/>
      <c r="Z182" s="44"/>
      <c r="AA182" s="44"/>
      <c r="AB182" s="44"/>
      <c r="AC182" s="44"/>
      <c r="AE182" s="44"/>
      <c r="AF182" s="44"/>
      <c r="AG182" s="44"/>
      <c r="AH182" s="44"/>
      <c r="AI182" s="44"/>
      <c r="AJ182" s="44"/>
    </row>
    <row r="183" spans="2:36" x14ac:dyDescent="0.25">
      <c r="B183">
        <v>-8.6</v>
      </c>
      <c r="C183">
        <v>-8.1271172000000007</v>
      </c>
      <c r="E183" s="6"/>
      <c r="G183" s="44"/>
      <c r="H183" s="44"/>
      <c r="I183" s="44"/>
      <c r="J183" s="44"/>
      <c r="K183" s="44"/>
      <c r="M183" s="44"/>
      <c r="N183" s="44"/>
      <c r="O183" s="44"/>
      <c r="P183" s="44"/>
      <c r="Q183" s="44"/>
      <c r="R183" s="44"/>
      <c r="T183">
        <v>-8.6</v>
      </c>
      <c r="U183">
        <v>-8.1777458000000003</v>
      </c>
      <c r="W183" s="6"/>
      <c r="X183" s="82"/>
      <c r="Y183" s="44"/>
      <c r="Z183" s="44"/>
      <c r="AA183" s="44"/>
      <c r="AB183" s="44"/>
      <c r="AC183" s="44"/>
      <c r="AE183" s="44"/>
      <c r="AF183" s="44"/>
      <c r="AG183" s="44"/>
      <c r="AH183" s="44"/>
      <c r="AI183" s="44"/>
      <c r="AJ183" s="44"/>
    </row>
    <row r="184" spans="2:36" x14ac:dyDescent="0.25">
      <c r="B184">
        <v>-7.9</v>
      </c>
      <c r="C184">
        <v>-8.1255894000000009</v>
      </c>
      <c r="E184" s="6"/>
      <c r="G184" s="44"/>
      <c r="H184" s="44"/>
      <c r="I184" s="44"/>
      <c r="J184" s="44"/>
      <c r="K184" s="44"/>
      <c r="M184" s="44"/>
      <c r="N184" s="44"/>
      <c r="O184" s="44"/>
      <c r="P184" s="44"/>
      <c r="Q184" s="44"/>
      <c r="R184" s="44"/>
      <c r="T184">
        <v>-7.9</v>
      </c>
      <c r="U184">
        <v>-8.1748238000000004</v>
      </c>
      <c r="W184" s="6"/>
      <c r="X184" s="82"/>
      <c r="Y184" s="44"/>
      <c r="Z184" s="44"/>
      <c r="AA184" s="44"/>
      <c r="AB184" s="44"/>
      <c r="AC184" s="44"/>
      <c r="AE184" s="44"/>
      <c r="AF184" s="44"/>
      <c r="AG184" s="44"/>
      <c r="AH184" s="44"/>
      <c r="AI184" s="44"/>
      <c r="AJ184" s="44"/>
    </row>
    <row r="185" spans="2:36" x14ac:dyDescent="0.25">
      <c r="B185">
        <v>-7.2</v>
      </c>
      <c r="C185">
        <v>-8.1214285000000004</v>
      </c>
      <c r="E185" s="6"/>
      <c r="G185" s="44"/>
      <c r="H185" s="44"/>
      <c r="I185" s="44"/>
      <c r="J185" s="44"/>
      <c r="K185" s="44"/>
      <c r="M185" s="44"/>
      <c r="N185" s="44"/>
      <c r="O185" s="44"/>
      <c r="P185" s="44"/>
      <c r="Q185" s="44"/>
      <c r="R185" s="44"/>
      <c r="T185">
        <v>-7.2</v>
      </c>
      <c r="U185">
        <v>-8.1711311000000002</v>
      </c>
      <c r="W185" s="6"/>
      <c r="X185" s="82"/>
      <c r="Y185" s="44"/>
      <c r="Z185" s="44"/>
      <c r="AA185" s="44"/>
      <c r="AB185" s="44"/>
      <c r="AC185" s="44"/>
      <c r="AE185" s="44"/>
      <c r="AF185" s="44"/>
      <c r="AG185" s="44"/>
      <c r="AH185" s="44"/>
      <c r="AI185" s="44"/>
      <c r="AJ185" s="44"/>
    </row>
    <row r="186" spans="2:36" x14ac:dyDescent="0.25">
      <c r="B186">
        <v>-6.5</v>
      </c>
      <c r="C186">
        <v>-8.1255282999999991</v>
      </c>
      <c r="E186" s="6"/>
      <c r="G186" s="44"/>
      <c r="H186" s="44"/>
      <c r="I186" s="44"/>
      <c r="J186" s="44"/>
      <c r="K186" s="44"/>
      <c r="M186" s="44"/>
      <c r="N186" s="44"/>
      <c r="O186" s="44"/>
      <c r="P186" s="44"/>
      <c r="Q186" s="44"/>
      <c r="R186" s="44"/>
      <c r="T186">
        <v>-6.5</v>
      </c>
      <c r="U186">
        <v>-8.1714830000000003</v>
      </c>
      <c r="W186" s="6"/>
      <c r="X186" s="82"/>
      <c r="Y186" s="44"/>
      <c r="Z186" s="44"/>
      <c r="AA186" s="44"/>
      <c r="AB186" s="44"/>
      <c r="AC186" s="44"/>
      <c r="AE186" s="44"/>
      <c r="AF186" s="44"/>
      <c r="AG186" s="44"/>
      <c r="AH186" s="44"/>
      <c r="AI186" s="44"/>
      <c r="AJ186" s="44"/>
    </row>
    <row r="187" spans="2:36" x14ac:dyDescent="0.25">
      <c r="B187">
        <v>-5.8</v>
      </c>
      <c r="C187">
        <v>-8.1340284</v>
      </c>
      <c r="E187" s="6"/>
      <c r="G187" s="44"/>
      <c r="H187" s="44"/>
      <c r="I187" s="44"/>
      <c r="J187" s="44"/>
      <c r="K187" s="44"/>
      <c r="M187" s="44"/>
      <c r="N187" s="44"/>
      <c r="O187" s="44"/>
      <c r="P187" s="44"/>
      <c r="Q187" s="44"/>
      <c r="R187" s="44"/>
      <c r="T187">
        <v>-5.8</v>
      </c>
      <c r="U187">
        <v>-8.1732034999999996</v>
      </c>
      <c r="W187" s="6"/>
      <c r="X187" s="82"/>
      <c r="Y187" s="44"/>
      <c r="Z187" s="44"/>
      <c r="AA187" s="44"/>
      <c r="AB187" s="44"/>
      <c r="AC187" s="44"/>
      <c r="AE187" s="44"/>
      <c r="AF187" s="44"/>
      <c r="AG187" s="44"/>
      <c r="AH187" s="44"/>
      <c r="AI187" s="44"/>
      <c r="AJ187" s="44"/>
    </row>
    <row r="188" spans="2:36" x14ac:dyDescent="0.25">
      <c r="B188">
        <v>-5.0999999999999996</v>
      </c>
      <c r="C188">
        <v>-8.1283512000000009</v>
      </c>
      <c r="E188" s="6"/>
      <c r="G188" s="44"/>
      <c r="H188" s="44"/>
      <c r="I188" s="44"/>
      <c r="J188" s="44"/>
      <c r="K188" s="44"/>
      <c r="M188" s="44"/>
      <c r="N188" s="44"/>
      <c r="O188" s="44"/>
      <c r="P188" s="44"/>
      <c r="Q188" s="44"/>
      <c r="R188" s="44"/>
      <c r="T188">
        <v>-5.0999999999999996</v>
      </c>
      <c r="U188">
        <v>-8.1721763999999997</v>
      </c>
      <c r="W188" s="6"/>
      <c r="X188" s="82"/>
      <c r="Y188" s="44"/>
      <c r="Z188" s="44"/>
      <c r="AA188" s="44"/>
      <c r="AB188" s="44"/>
      <c r="AC188" s="44"/>
      <c r="AE188" s="44"/>
      <c r="AF188" s="44"/>
      <c r="AG188" s="44"/>
      <c r="AH188" s="44"/>
      <c r="AI188" s="44"/>
      <c r="AJ188" s="44"/>
    </row>
    <row r="189" spans="2:36" x14ac:dyDescent="0.25">
      <c r="B189">
        <v>-4.4000000000000004</v>
      </c>
      <c r="C189">
        <v>-8.1333856999999998</v>
      </c>
      <c r="E189" s="6"/>
      <c r="G189" s="44"/>
      <c r="H189" s="44"/>
      <c r="I189" s="44"/>
      <c r="J189" s="44"/>
      <c r="K189" s="44"/>
      <c r="M189" s="44"/>
      <c r="N189" s="44"/>
      <c r="O189" s="44"/>
      <c r="P189" s="44"/>
      <c r="Q189" s="44"/>
      <c r="R189" s="44"/>
      <c r="T189">
        <v>-4.4000000000000004</v>
      </c>
      <c r="U189">
        <v>-8.1723622999999996</v>
      </c>
      <c r="W189" s="6"/>
      <c r="X189" s="82"/>
      <c r="Y189" s="44"/>
      <c r="Z189" s="44"/>
      <c r="AA189" s="44"/>
      <c r="AB189" s="44"/>
      <c r="AC189" s="44"/>
      <c r="AE189" s="44"/>
      <c r="AF189" s="44"/>
      <c r="AG189" s="44"/>
      <c r="AH189" s="44"/>
      <c r="AI189" s="44"/>
      <c r="AJ189" s="44"/>
    </row>
    <row r="190" spans="2:36" x14ac:dyDescent="0.25">
      <c r="B190">
        <v>-3.7</v>
      </c>
      <c r="C190">
        <v>-8.13307</v>
      </c>
      <c r="E190" s="6"/>
      <c r="G190" s="44"/>
      <c r="H190" s="44"/>
      <c r="I190" s="44"/>
      <c r="J190" s="44"/>
      <c r="K190" s="44"/>
      <c r="M190" s="44"/>
      <c r="N190" s="44"/>
      <c r="O190" s="44"/>
      <c r="P190" s="44"/>
      <c r="Q190" s="44"/>
      <c r="R190" s="44"/>
      <c r="T190">
        <v>-3.7</v>
      </c>
      <c r="U190">
        <v>-8.1774425999999991</v>
      </c>
      <c r="W190" s="6"/>
      <c r="X190" s="82"/>
      <c r="Y190" s="44"/>
      <c r="Z190" s="44"/>
      <c r="AA190" s="44"/>
      <c r="AB190" s="44"/>
      <c r="AC190" s="44"/>
      <c r="AE190" s="44"/>
      <c r="AF190" s="44"/>
      <c r="AG190" s="44"/>
      <c r="AH190" s="44"/>
      <c r="AI190" s="44"/>
      <c r="AJ190" s="44"/>
    </row>
    <row r="191" spans="2:36" x14ac:dyDescent="0.25">
      <c r="B191">
        <v>-3</v>
      </c>
      <c r="C191">
        <v>-8.1361150999999996</v>
      </c>
      <c r="E191" s="6"/>
      <c r="G191" s="44"/>
      <c r="H191" s="44"/>
      <c r="I191" s="44"/>
      <c r="J191" s="44"/>
      <c r="K191" s="44"/>
      <c r="M191" s="44"/>
      <c r="N191" s="44"/>
      <c r="O191" s="44"/>
      <c r="P191" s="44"/>
      <c r="Q191" s="44"/>
      <c r="R191" s="44"/>
      <c r="T191">
        <v>-3</v>
      </c>
      <c r="U191">
        <v>-8.1789798999999999</v>
      </c>
      <c r="W191" s="6"/>
      <c r="X191" s="82"/>
      <c r="Y191" s="44"/>
      <c r="Z191" s="44"/>
      <c r="AA191" s="44"/>
      <c r="AB191" s="44"/>
      <c r="AC191" s="44"/>
      <c r="AE191" s="44"/>
      <c r="AF191" s="44"/>
      <c r="AG191" s="44"/>
      <c r="AH191" s="44"/>
      <c r="AI191" s="44"/>
      <c r="AJ191" s="44"/>
    </row>
    <row r="192" spans="2:36" x14ac:dyDescent="0.25">
      <c r="B192">
        <v>-2.2999999999999998</v>
      </c>
      <c r="C192">
        <v>-8.1399775000000005</v>
      </c>
      <c r="E192" s="6"/>
      <c r="G192" s="44"/>
      <c r="H192" s="44"/>
      <c r="I192" s="44"/>
      <c r="J192" s="44"/>
      <c r="K192" s="44"/>
      <c r="M192" s="44"/>
      <c r="N192" s="44"/>
      <c r="O192" s="44"/>
      <c r="P192" s="44"/>
      <c r="Q192" s="44"/>
      <c r="R192" s="44"/>
      <c r="T192">
        <v>-2.2999999999999998</v>
      </c>
      <c r="U192">
        <v>-8.177721</v>
      </c>
      <c r="W192" s="6"/>
      <c r="X192" s="82"/>
      <c r="Y192" s="44"/>
      <c r="Z192" s="44"/>
      <c r="AA192" s="44"/>
      <c r="AB192" s="44"/>
      <c r="AC192" s="44"/>
      <c r="AE192" s="44"/>
      <c r="AF192" s="44"/>
      <c r="AG192" s="44"/>
      <c r="AH192" s="44"/>
      <c r="AI192" s="44"/>
      <c r="AJ192" s="44"/>
    </row>
    <row r="193" spans="2:36" x14ac:dyDescent="0.25">
      <c r="B193">
        <v>-1.6</v>
      </c>
      <c r="C193">
        <v>-8.1432523999999997</v>
      </c>
      <c r="E193" s="6"/>
      <c r="G193" s="44"/>
      <c r="H193" s="44"/>
      <c r="I193" s="44"/>
      <c r="J193" s="44"/>
      <c r="K193" s="44"/>
      <c r="M193" s="44"/>
      <c r="N193" s="44"/>
      <c r="O193" s="44"/>
      <c r="P193" s="44"/>
      <c r="Q193" s="44"/>
      <c r="R193" s="44"/>
      <c r="T193">
        <v>-1.6</v>
      </c>
      <c r="U193">
        <v>-8.1761912999999993</v>
      </c>
      <c r="W193" s="6"/>
      <c r="X193" s="82"/>
      <c r="Y193" s="44"/>
      <c r="Z193" s="44"/>
      <c r="AA193" s="44"/>
      <c r="AB193" s="44"/>
      <c r="AC193" s="44"/>
      <c r="AE193" s="44"/>
      <c r="AF193" s="44"/>
      <c r="AG193" s="44"/>
      <c r="AH193" s="44"/>
      <c r="AI193" s="44"/>
      <c r="AJ193" s="44"/>
    </row>
    <row r="194" spans="2:36" x14ac:dyDescent="0.25">
      <c r="B194">
        <v>-0.9</v>
      </c>
      <c r="C194">
        <v>-8.1473312</v>
      </c>
      <c r="E194" s="6"/>
      <c r="G194" s="44"/>
      <c r="H194" s="44"/>
      <c r="I194" s="44"/>
      <c r="J194" s="44"/>
      <c r="K194" s="44"/>
      <c r="M194" s="44"/>
      <c r="N194" s="44"/>
      <c r="O194" s="44"/>
      <c r="P194" s="44"/>
      <c r="Q194" s="44"/>
      <c r="R194" s="44"/>
      <c r="T194">
        <v>-0.9</v>
      </c>
      <c r="U194">
        <v>-8.1772127000000001</v>
      </c>
      <c r="W194" s="6"/>
      <c r="X194" s="82"/>
      <c r="Y194" s="44"/>
      <c r="Z194" s="44"/>
      <c r="AA194" s="44"/>
      <c r="AB194" s="44"/>
      <c r="AC194" s="44"/>
      <c r="AE194" s="44"/>
      <c r="AF194" s="44"/>
      <c r="AG194" s="44"/>
      <c r="AH194" s="44"/>
      <c r="AI194" s="44"/>
      <c r="AJ194" s="44"/>
    </row>
    <row r="195" spans="2:36" x14ac:dyDescent="0.25">
      <c r="B195">
        <v>-0.2</v>
      </c>
      <c r="C195">
        <v>-8.1522693999999998</v>
      </c>
      <c r="E195" s="6"/>
      <c r="G195" s="44"/>
      <c r="H195" s="44"/>
      <c r="I195" s="44"/>
      <c r="J195" s="44"/>
      <c r="K195" s="44"/>
      <c r="M195" s="44"/>
      <c r="N195" s="44"/>
      <c r="O195" s="44"/>
      <c r="P195" s="44"/>
      <c r="Q195" s="44"/>
      <c r="R195" s="44"/>
      <c r="T195">
        <v>-0.2</v>
      </c>
      <c r="U195">
        <v>-8.1779785</v>
      </c>
      <c r="W195" s="6"/>
      <c r="X195" s="82"/>
      <c r="Y195" s="44"/>
      <c r="Z195" s="44"/>
      <c r="AA195" s="44"/>
      <c r="AB195" s="44"/>
      <c r="AC195" s="44"/>
      <c r="AE195" s="44"/>
      <c r="AF195" s="44"/>
      <c r="AG195" s="44"/>
      <c r="AH195" s="44"/>
      <c r="AI195" s="44"/>
      <c r="AJ195" s="44"/>
    </row>
    <row r="196" spans="2:36" x14ac:dyDescent="0.25">
      <c r="B196">
        <v>0.5</v>
      </c>
      <c r="C196">
        <v>-8.1563453999999993</v>
      </c>
      <c r="E196" s="6"/>
      <c r="G196" s="44"/>
      <c r="H196" s="44"/>
      <c r="I196" s="44"/>
      <c r="J196" s="44"/>
      <c r="K196" s="44"/>
      <c r="M196" s="44"/>
      <c r="N196" s="44"/>
      <c r="O196" s="44"/>
      <c r="P196" s="44"/>
      <c r="Q196" s="44"/>
      <c r="R196" s="44"/>
      <c r="T196">
        <v>0.5</v>
      </c>
      <c r="U196">
        <v>-8.1796751000000008</v>
      </c>
      <c r="W196" s="6"/>
      <c r="X196" s="82"/>
      <c r="Y196" s="44"/>
      <c r="Z196" s="44"/>
      <c r="AA196" s="44"/>
      <c r="AB196" s="44"/>
      <c r="AC196" s="44"/>
      <c r="AE196" s="44"/>
      <c r="AF196" s="44"/>
      <c r="AG196" s="44"/>
      <c r="AH196" s="44"/>
      <c r="AI196" s="44"/>
      <c r="AJ196" s="44"/>
    </row>
    <row r="197" spans="2:36" x14ac:dyDescent="0.25">
      <c r="B197">
        <v>1.2</v>
      </c>
      <c r="C197">
        <v>-8.1610955999999995</v>
      </c>
      <c r="E197" s="6"/>
      <c r="G197" s="44"/>
      <c r="H197" s="44"/>
      <c r="I197" s="44"/>
      <c r="J197" s="44"/>
      <c r="K197" s="44"/>
      <c r="M197" s="44"/>
      <c r="N197" s="44"/>
      <c r="O197" s="44"/>
      <c r="P197" s="44"/>
      <c r="Q197" s="44"/>
      <c r="R197" s="44"/>
      <c r="T197">
        <v>1.2</v>
      </c>
      <c r="U197">
        <v>-8.1775254999999998</v>
      </c>
      <c r="W197" s="6"/>
      <c r="X197" s="82"/>
      <c r="Y197" s="44"/>
      <c r="Z197" s="44"/>
      <c r="AA197" s="44"/>
      <c r="AB197" s="44"/>
      <c r="AC197" s="44"/>
      <c r="AE197" s="44"/>
      <c r="AF197" s="44"/>
      <c r="AG197" s="44"/>
      <c r="AH197" s="44"/>
      <c r="AI197" s="44"/>
      <c r="AJ197" s="44"/>
    </row>
    <row r="198" spans="2:36" x14ac:dyDescent="0.25">
      <c r="B198">
        <v>1.9</v>
      </c>
      <c r="C198">
        <v>-8.1679677999999996</v>
      </c>
      <c r="E198" s="6"/>
      <c r="G198" s="44"/>
      <c r="H198" s="44"/>
      <c r="I198" s="44"/>
      <c r="J198" s="44"/>
      <c r="K198" s="44"/>
      <c r="M198" s="44"/>
      <c r="N198" s="44"/>
      <c r="O198" s="44"/>
      <c r="P198" s="44"/>
      <c r="Q198" s="44"/>
      <c r="R198" s="44"/>
      <c r="T198">
        <v>1.9</v>
      </c>
      <c r="U198">
        <v>-8.1808376000000003</v>
      </c>
      <c r="W198" s="6"/>
      <c r="X198" s="82"/>
      <c r="Y198" s="44"/>
      <c r="Z198" s="44"/>
      <c r="AA198" s="44"/>
      <c r="AB198" s="44"/>
      <c r="AC198" s="44"/>
      <c r="AE198" s="44"/>
      <c r="AF198" s="44"/>
      <c r="AG198" s="44"/>
      <c r="AH198" s="44"/>
      <c r="AI198" s="44"/>
      <c r="AJ198" s="44"/>
    </row>
    <row r="199" spans="2:36" x14ac:dyDescent="0.25">
      <c r="B199">
        <v>2.6</v>
      </c>
      <c r="C199">
        <v>-8.1773471999999998</v>
      </c>
      <c r="E199" s="6"/>
      <c r="G199" s="44"/>
      <c r="H199" s="44"/>
      <c r="I199" s="44"/>
      <c r="J199" s="44"/>
      <c r="K199" s="44"/>
      <c r="M199" s="44"/>
      <c r="N199" s="44"/>
      <c r="O199" s="44"/>
      <c r="P199" s="44"/>
      <c r="Q199" s="44"/>
      <c r="R199" s="44"/>
      <c r="T199">
        <v>2.6</v>
      </c>
      <c r="U199">
        <v>-8.1807365000000001</v>
      </c>
      <c r="W199" s="6"/>
      <c r="X199" s="82"/>
      <c r="Y199" s="44"/>
      <c r="Z199" s="44"/>
      <c r="AA199" s="44"/>
      <c r="AB199" s="44"/>
      <c r="AC199" s="44"/>
      <c r="AE199" s="44"/>
      <c r="AF199" s="44"/>
      <c r="AG199" s="44"/>
      <c r="AH199" s="44"/>
      <c r="AI199" s="44"/>
      <c r="AJ199" s="44"/>
    </row>
    <row r="200" spans="2:36" x14ac:dyDescent="0.25">
      <c r="B200">
        <v>3.3</v>
      </c>
      <c r="C200">
        <v>-8.1851797000000008</v>
      </c>
      <c r="E200" s="6"/>
      <c r="G200" s="44"/>
      <c r="H200" s="44"/>
      <c r="I200" s="44"/>
      <c r="J200" s="44"/>
      <c r="K200" s="44"/>
      <c r="M200" s="44"/>
      <c r="N200" s="44"/>
      <c r="O200" s="44"/>
      <c r="P200" s="44"/>
      <c r="Q200" s="44"/>
      <c r="R200" s="44"/>
      <c r="T200">
        <v>3.3</v>
      </c>
      <c r="U200">
        <v>-8.1764220999999999</v>
      </c>
      <c r="W200" s="6"/>
      <c r="X200" s="82"/>
      <c r="Y200" s="44"/>
      <c r="Z200" s="44"/>
      <c r="AA200" s="44"/>
      <c r="AB200" s="44"/>
      <c r="AC200" s="44"/>
      <c r="AE200" s="44"/>
      <c r="AF200" s="44"/>
      <c r="AG200" s="44"/>
      <c r="AH200" s="44"/>
      <c r="AI200" s="44"/>
      <c r="AJ200" s="44"/>
    </row>
    <row r="201" spans="2:36" x14ac:dyDescent="0.25">
      <c r="B201">
        <v>4</v>
      </c>
      <c r="C201">
        <v>-8.1909837999999997</v>
      </c>
      <c r="E201" s="6"/>
      <c r="G201" s="44"/>
      <c r="H201" s="44"/>
      <c r="I201" s="44"/>
      <c r="J201" s="44"/>
      <c r="K201" s="44"/>
      <c r="M201" s="44"/>
      <c r="N201" s="44"/>
      <c r="O201" s="44"/>
      <c r="P201" s="44"/>
      <c r="Q201" s="44"/>
      <c r="R201" s="44"/>
      <c r="T201">
        <v>4</v>
      </c>
      <c r="U201">
        <v>-8.1813354</v>
      </c>
      <c r="W201" s="6"/>
      <c r="X201" s="82"/>
      <c r="Y201" s="44"/>
      <c r="Z201" s="44"/>
      <c r="AA201" s="44"/>
      <c r="AB201" s="44"/>
      <c r="AC201" s="44"/>
      <c r="AE201" s="44"/>
      <c r="AF201" s="44"/>
      <c r="AG201" s="44"/>
      <c r="AH201" s="44"/>
      <c r="AI201" s="44"/>
      <c r="AJ201" s="44"/>
    </row>
    <row r="202" spans="2:36" x14ac:dyDescent="0.25">
      <c r="B202">
        <v>4.7</v>
      </c>
      <c r="C202">
        <v>-8.2025003000000005</v>
      </c>
      <c r="E202" s="6"/>
      <c r="G202" s="44"/>
      <c r="H202" s="44"/>
      <c r="I202" s="44"/>
      <c r="J202" s="44"/>
      <c r="K202" s="44"/>
      <c r="M202" s="44"/>
      <c r="N202" s="44"/>
      <c r="O202" s="44"/>
      <c r="P202" s="44"/>
      <c r="Q202" s="44"/>
      <c r="R202" s="44"/>
      <c r="T202">
        <v>4.7</v>
      </c>
      <c r="U202">
        <v>-8.1759108999999999</v>
      </c>
      <c r="W202" s="6"/>
      <c r="X202" s="82"/>
      <c r="Y202" s="44"/>
      <c r="Z202" s="44"/>
      <c r="AA202" s="44"/>
      <c r="AB202" s="44"/>
      <c r="AC202" s="44"/>
      <c r="AE202" s="44"/>
      <c r="AF202" s="44"/>
      <c r="AG202" s="44"/>
      <c r="AH202" s="44"/>
      <c r="AI202" s="44"/>
      <c r="AJ202" s="44"/>
    </row>
    <row r="203" spans="2:36" x14ac:dyDescent="0.25">
      <c r="B203">
        <v>5.4</v>
      </c>
      <c r="C203">
        <v>-8.2169846999999994</v>
      </c>
      <c r="E203" s="6"/>
      <c r="G203" s="44"/>
      <c r="H203" s="44"/>
      <c r="I203" s="44"/>
      <c r="J203" s="44"/>
      <c r="K203" s="44"/>
      <c r="M203" s="44"/>
      <c r="N203" s="44"/>
      <c r="O203" s="44"/>
      <c r="P203" s="44"/>
      <c r="Q203" s="44"/>
      <c r="R203" s="44"/>
      <c r="T203">
        <v>5.4</v>
      </c>
      <c r="U203">
        <v>-8.1755104000000003</v>
      </c>
      <c r="W203" s="6"/>
      <c r="X203" s="82"/>
      <c r="Y203" s="44"/>
      <c r="Z203" s="44"/>
      <c r="AA203" s="44"/>
      <c r="AB203" s="44"/>
      <c r="AC203" s="44"/>
      <c r="AE203" s="44"/>
      <c r="AF203" s="44"/>
      <c r="AG203" s="44"/>
      <c r="AH203" s="44"/>
      <c r="AI203" s="44"/>
      <c r="AJ203" s="44"/>
    </row>
    <row r="204" spans="2:36" x14ac:dyDescent="0.25">
      <c r="B204">
        <v>6.1</v>
      </c>
      <c r="C204">
        <v>-8.2300024000000001</v>
      </c>
      <c r="E204" s="6"/>
      <c r="G204" s="44"/>
      <c r="H204" s="44"/>
      <c r="I204" s="44"/>
      <c r="J204" s="44"/>
      <c r="K204" s="44"/>
      <c r="M204" s="44"/>
      <c r="N204" s="44"/>
      <c r="O204" s="44"/>
      <c r="P204" s="44"/>
      <c r="Q204" s="44"/>
      <c r="R204" s="44"/>
      <c r="T204">
        <v>6.1</v>
      </c>
      <c r="U204">
        <v>-8.1725235000000005</v>
      </c>
      <c r="W204" s="6"/>
      <c r="X204" s="82"/>
      <c r="Y204" s="44"/>
      <c r="Z204" s="44"/>
      <c r="AA204" s="44"/>
      <c r="AB204" s="44"/>
      <c r="AC204" s="44"/>
      <c r="AE204" s="44"/>
      <c r="AF204" s="44"/>
      <c r="AG204" s="44"/>
      <c r="AH204" s="44"/>
      <c r="AI204" s="44"/>
      <c r="AJ204" s="44"/>
    </row>
    <row r="205" spans="2:36" x14ac:dyDescent="0.25">
      <c r="B205">
        <v>6.8</v>
      </c>
      <c r="C205">
        <v>-8.2437372</v>
      </c>
      <c r="E205" s="6"/>
      <c r="G205" s="44"/>
      <c r="H205" s="44"/>
      <c r="I205" s="44"/>
      <c r="J205" s="44"/>
      <c r="K205" s="44"/>
      <c r="M205" s="44"/>
      <c r="N205" s="44"/>
      <c r="O205" s="44"/>
      <c r="P205" s="44"/>
      <c r="Q205" s="44"/>
      <c r="R205" s="44"/>
      <c r="T205">
        <v>6.8</v>
      </c>
      <c r="U205">
        <v>-8.1728667999999995</v>
      </c>
      <c r="W205" s="6"/>
      <c r="X205" s="82"/>
      <c r="Y205" s="44"/>
      <c r="Z205" s="44"/>
      <c r="AA205" s="44"/>
      <c r="AB205" s="44"/>
      <c r="AC205" s="44"/>
      <c r="AE205" s="44"/>
      <c r="AF205" s="44"/>
      <c r="AG205" s="44"/>
      <c r="AH205" s="44"/>
      <c r="AI205" s="44"/>
      <c r="AJ205" s="44"/>
    </row>
    <row r="206" spans="2:36" x14ac:dyDescent="0.25">
      <c r="B206">
        <v>7.5</v>
      </c>
      <c r="C206">
        <v>-8.2575140000000005</v>
      </c>
      <c r="T206">
        <v>7.5</v>
      </c>
      <c r="U206">
        <v>-8.1734466999999995</v>
      </c>
    </row>
    <row r="207" spans="2:36" x14ac:dyDescent="0.25">
      <c r="B207">
        <v>8.1999999999999993</v>
      </c>
      <c r="C207">
        <v>-8.2725410000000004</v>
      </c>
      <c r="T207">
        <v>8.1999999999999993</v>
      </c>
      <c r="U207">
        <v>-8.1671046999999994</v>
      </c>
    </row>
    <row r="208" spans="2:36" x14ac:dyDescent="0.25">
      <c r="B208">
        <v>8.9</v>
      </c>
      <c r="C208">
        <v>-8.2852315999999995</v>
      </c>
      <c r="T208">
        <v>8.9</v>
      </c>
      <c r="U208">
        <v>-8.1628703999999992</v>
      </c>
    </row>
    <row r="209" spans="2:21" x14ac:dyDescent="0.25">
      <c r="B209">
        <v>9.6</v>
      </c>
      <c r="C209">
        <v>-8.3074226000000007</v>
      </c>
      <c r="T209">
        <v>9.6</v>
      </c>
      <c r="U209">
        <v>-8.1632891000000001</v>
      </c>
    </row>
    <row r="210" spans="2:21" x14ac:dyDescent="0.25">
      <c r="B210">
        <v>10.3</v>
      </c>
      <c r="C210">
        <v>-8.3285446000000007</v>
      </c>
      <c r="T210">
        <v>10.3</v>
      </c>
      <c r="U210">
        <v>-8.163475</v>
      </c>
    </row>
    <row r="211" spans="2:21" x14ac:dyDescent="0.25">
      <c r="B211">
        <v>11</v>
      </c>
      <c r="C211">
        <v>-8.3508014999999993</v>
      </c>
      <c r="T211">
        <v>11</v>
      </c>
      <c r="U211">
        <v>-8.1582336000000009</v>
      </c>
    </row>
    <row r="212" spans="2:21" x14ac:dyDescent="0.25">
      <c r="B212">
        <v>11.7</v>
      </c>
      <c r="C212">
        <v>-8.3698893000000005</v>
      </c>
      <c r="T212">
        <v>11.7</v>
      </c>
      <c r="U212">
        <v>-8.1565656999999998</v>
      </c>
    </row>
    <row r="213" spans="2:21" x14ac:dyDescent="0.25">
      <c r="B213">
        <v>12.4</v>
      </c>
      <c r="C213">
        <v>-8.3984137000000008</v>
      </c>
      <c r="T213">
        <v>12.4</v>
      </c>
      <c r="U213">
        <v>-8.1654081000000005</v>
      </c>
    </row>
    <row r="214" spans="2:21" x14ac:dyDescent="0.25">
      <c r="B214">
        <v>13.1</v>
      </c>
      <c r="C214">
        <v>-8.4310416999999998</v>
      </c>
      <c r="T214">
        <v>13.1</v>
      </c>
      <c r="U214">
        <v>-8.1759576999999997</v>
      </c>
    </row>
    <row r="215" spans="2:21" x14ac:dyDescent="0.25">
      <c r="B215">
        <v>13.8</v>
      </c>
      <c r="C215">
        <v>-8.4674958999999994</v>
      </c>
      <c r="T215">
        <v>13.8</v>
      </c>
      <c r="U215">
        <v>-8.1928272</v>
      </c>
    </row>
    <row r="216" spans="2:21" x14ac:dyDescent="0.25">
      <c r="B216">
        <v>14.5</v>
      </c>
      <c r="C216">
        <v>-8.5188731999999998</v>
      </c>
      <c r="T216">
        <v>14.5</v>
      </c>
      <c r="U216">
        <v>-8.2280569000000003</v>
      </c>
    </row>
    <row r="217" spans="2:21" x14ac:dyDescent="0.25">
      <c r="B217">
        <v>15.2</v>
      </c>
      <c r="C217">
        <v>-8.5960740999999992</v>
      </c>
      <c r="T217">
        <v>15.2</v>
      </c>
      <c r="U217">
        <v>-8.2854709999999994</v>
      </c>
    </row>
    <row r="218" spans="2:21" x14ac:dyDescent="0.25">
      <c r="B218">
        <v>15.9</v>
      </c>
      <c r="C218">
        <v>-8.7056617999999997</v>
      </c>
      <c r="T218">
        <v>15.9</v>
      </c>
      <c r="U218">
        <v>-8.3655834000000002</v>
      </c>
    </row>
    <row r="219" spans="2:21" x14ac:dyDescent="0.25">
      <c r="B219">
        <v>16.600000000000001</v>
      </c>
      <c r="C219">
        <v>-8.8452301000000002</v>
      </c>
      <c r="T219">
        <v>16.600000000000001</v>
      </c>
      <c r="U219">
        <v>-8.4879894</v>
      </c>
    </row>
    <row r="220" spans="2:21" x14ac:dyDescent="0.25">
      <c r="B220">
        <v>17.3</v>
      </c>
      <c r="C220">
        <v>-9.0364951999999992</v>
      </c>
      <c r="T220">
        <v>17.3</v>
      </c>
      <c r="U220">
        <v>-8.6664981999999995</v>
      </c>
    </row>
    <row r="221" spans="2:21" x14ac:dyDescent="0.25">
      <c r="B221">
        <v>18</v>
      </c>
      <c r="C221">
        <v>-9.2827997</v>
      </c>
      <c r="T221">
        <v>18</v>
      </c>
      <c r="U221">
        <v>-8.9325618999999996</v>
      </c>
    </row>
    <row r="222" spans="2:21" x14ac:dyDescent="0.25">
      <c r="B222">
        <v>18.7</v>
      </c>
      <c r="C222">
        <v>-9.5802221000000003</v>
      </c>
      <c r="T222">
        <v>18.7</v>
      </c>
      <c r="U222">
        <v>-9.2746686999999994</v>
      </c>
    </row>
    <row r="223" spans="2:21" x14ac:dyDescent="0.25">
      <c r="B223">
        <v>19.399999999999999</v>
      </c>
      <c r="C223">
        <v>-9.9122561999999999</v>
      </c>
      <c r="T223">
        <v>19.399999999999999</v>
      </c>
      <c r="U223">
        <v>-9.6668672999999998</v>
      </c>
    </row>
    <row r="224" spans="2:21" x14ac:dyDescent="0.25">
      <c r="B224">
        <v>20.100000000000001</v>
      </c>
      <c r="C224">
        <v>-10.267982</v>
      </c>
      <c r="T224">
        <v>20.100000000000001</v>
      </c>
      <c r="U224">
        <v>-10.065569</v>
      </c>
    </row>
    <row r="225" spans="2:21" x14ac:dyDescent="0.25">
      <c r="B225">
        <v>20.8</v>
      </c>
      <c r="C225">
        <v>-10.608617000000001</v>
      </c>
      <c r="T225">
        <v>20.8</v>
      </c>
      <c r="U225">
        <v>-10.437472</v>
      </c>
    </row>
    <row r="226" spans="2:21" x14ac:dyDescent="0.25">
      <c r="B226">
        <v>21.5</v>
      </c>
      <c r="C226">
        <v>-10.906701</v>
      </c>
      <c r="T226">
        <v>21.5</v>
      </c>
      <c r="U226">
        <v>-10.750804</v>
      </c>
    </row>
    <row r="227" spans="2:21" x14ac:dyDescent="0.25">
      <c r="B227">
        <v>22.2</v>
      </c>
      <c r="C227">
        <v>-11.124108</v>
      </c>
      <c r="T227">
        <v>22.2</v>
      </c>
      <c r="U227">
        <v>-10.974792000000001</v>
      </c>
    </row>
    <row r="228" spans="2:21" x14ac:dyDescent="0.25">
      <c r="B228">
        <v>22.9</v>
      </c>
      <c r="C228">
        <v>-11.196389999999999</v>
      </c>
      <c r="T228">
        <v>22.9</v>
      </c>
      <c r="U228">
        <v>-11.04182</v>
      </c>
    </row>
    <row r="229" spans="2:21" x14ac:dyDescent="0.25">
      <c r="B229">
        <v>23.6</v>
      </c>
      <c r="C229">
        <v>-11.196510999999999</v>
      </c>
      <c r="T229">
        <v>23.6</v>
      </c>
      <c r="U229">
        <v>-11.042514000000001</v>
      </c>
    </row>
    <row r="230" spans="2:21" x14ac:dyDescent="0.25">
      <c r="B230">
        <v>24.3</v>
      </c>
      <c r="C230">
        <v>-11.197248999999999</v>
      </c>
      <c r="T230">
        <v>24.3</v>
      </c>
      <c r="U230">
        <v>-11.044472000000001</v>
      </c>
    </row>
    <row r="231" spans="2:21" x14ac:dyDescent="0.25">
      <c r="B231">
        <v>25</v>
      </c>
      <c r="C231">
        <v>-11.197528999999999</v>
      </c>
      <c r="T231">
        <v>25</v>
      </c>
      <c r="U231">
        <v>-11.044264</v>
      </c>
    </row>
    <row r="232" spans="2:21" x14ac:dyDescent="0.25">
      <c r="B232" t="s">
        <v>25</v>
      </c>
      <c r="T232" t="s">
        <v>25</v>
      </c>
    </row>
    <row r="235" spans="2:21" x14ac:dyDescent="0.25">
      <c r="B235" t="s">
        <v>297</v>
      </c>
      <c r="T235" t="s">
        <v>297</v>
      </c>
    </row>
    <row r="236" spans="2:21" x14ac:dyDescent="0.25">
      <c r="B236" t="s">
        <v>28</v>
      </c>
      <c r="T236" t="s">
        <v>28</v>
      </c>
    </row>
    <row r="237" spans="2:21" x14ac:dyDescent="0.25">
      <c r="B237" t="s">
        <v>240</v>
      </c>
      <c r="C237" t="s">
        <v>266</v>
      </c>
      <c r="T237" t="s">
        <v>240</v>
      </c>
      <c r="U237" t="s">
        <v>266</v>
      </c>
    </row>
    <row r="238" spans="2:21" x14ac:dyDescent="0.25">
      <c r="B238">
        <v>-10</v>
      </c>
      <c r="C238">
        <v>-8.6777648999999997</v>
      </c>
      <c r="T238">
        <v>-10</v>
      </c>
      <c r="U238">
        <v>-8.6945782000000005</v>
      </c>
    </row>
    <row r="239" spans="2:21" x14ac:dyDescent="0.25">
      <c r="B239">
        <v>-9.3000000000000007</v>
      </c>
      <c r="C239">
        <v>-8.6748247000000003</v>
      </c>
      <c r="T239">
        <v>-9.3000000000000007</v>
      </c>
      <c r="U239">
        <v>-8.6854753000000002</v>
      </c>
    </row>
    <row r="240" spans="2:21" x14ac:dyDescent="0.25">
      <c r="B240">
        <v>-8.6</v>
      </c>
      <c r="C240">
        <v>-8.6736573999999997</v>
      </c>
      <c r="T240">
        <v>-8.6</v>
      </c>
      <c r="U240">
        <v>-8.6905450999999996</v>
      </c>
    </row>
    <row r="241" spans="2:21" x14ac:dyDescent="0.25">
      <c r="B241">
        <v>-7.9</v>
      </c>
      <c r="C241">
        <v>-8.6739645000000003</v>
      </c>
      <c r="T241">
        <v>-7.9</v>
      </c>
      <c r="U241">
        <v>-8.6862078</v>
      </c>
    </row>
    <row r="242" spans="2:21" x14ac:dyDescent="0.25">
      <c r="B242">
        <v>-7.2</v>
      </c>
      <c r="C242">
        <v>-8.6729765000000008</v>
      </c>
      <c r="T242">
        <v>-7.2</v>
      </c>
      <c r="U242">
        <v>-8.6767435000000006</v>
      </c>
    </row>
    <row r="243" spans="2:21" x14ac:dyDescent="0.25">
      <c r="B243">
        <v>-6.5</v>
      </c>
      <c r="C243">
        <v>-8.6728067000000006</v>
      </c>
      <c r="T243">
        <v>-6.5</v>
      </c>
      <c r="U243">
        <v>-8.6858578000000009</v>
      </c>
    </row>
    <row r="244" spans="2:21" x14ac:dyDescent="0.25">
      <c r="B244">
        <v>-5.8</v>
      </c>
      <c r="C244">
        <v>-8.6722841000000006</v>
      </c>
      <c r="T244">
        <v>-5.8</v>
      </c>
      <c r="U244">
        <v>-8.6830826000000005</v>
      </c>
    </row>
    <row r="245" spans="2:21" x14ac:dyDescent="0.25">
      <c r="B245">
        <v>-5.0999999999999996</v>
      </c>
      <c r="C245">
        <v>-8.6742849</v>
      </c>
      <c r="T245">
        <v>-5.0999999999999996</v>
      </c>
      <c r="U245">
        <v>-8.6824607999999994</v>
      </c>
    </row>
    <row r="246" spans="2:21" x14ac:dyDescent="0.25">
      <c r="B246">
        <v>-4.4000000000000004</v>
      </c>
      <c r="C246">
        <v>-8.6797447000000005</v>
      </c>
      <c r="T246">
        <v>-4.4000000000000004</v>
      </c>
      <c r="U246">
        <v>-8.6776818999999996</v>
      </c>
    </row>
    <row r="247" spans="2:21" x14ac:dyDescent="0.25">
      <c r="B247">
        <v>-3.7</v>
      </c>
      <c r="C247">
        <v>-8.6819486999999995</v>
      </c>
      <c r="T247">
        <v>-3.7</v>
      </c>
      <c r="U247">
        <v>-8.6794147000000006</v>
      </c>
    </row>
    <row r="248" spans="2:21" x14ac:dyDescent="0.25">
      <c r="B248">
        <v>-3</v>
      </c>
      <c r="C248">
        <v>-8.6826982000000008</v>
      </c>
      <c r="T248">
        <v>-3</v>
      </c>
      <c r="U248">
        <v>-8.6767138999999993</v>
      </c>
    </row>
    <row r="249" spans="2:21" x14ac:dyDescent="0.25">
      <c r="B249">
        <v>-2.2999999999999998</v>
      </c>
      <c r="C249">
        <v>-8.6883593000000001</v>
      </c>
      <c r="T249">
        <v>-2.2999999999999998</v>
      </c>
      <c r="U249">
        <v>-8.6738853000000002</v>
      </c>
    </row>
    <row r="250" spans="2:21" x14ac:dyDescent="0.25">
      <c r="B250">
        <v>-1.6</v>
      </c>
      <c r="C250">
        <v>-8.6881217999999993</v>
      </c>
      <c r="T250">
        <v>-1.6</v>
      </c>
      <c r="U250">
        <v>-8.6737318000000005</v>
      </c>
    </row>
    <row r="251" spans="2:21" x14ac:dyDescent="0.25">
      <c r="B251">
        <v>-0.9</v>
      </c>
      <c r="C251">
        <v>-8.6946630000000003</v>
      </c>
      <c r="T251">
        <v>-0.9</v>
      </c>
      <c r="U251">
        <v>-8.6721821000000006</v>
      </c>
    </row>
    <row r="252" spans="2:21" x14ac:dyDescent="0.25">
      <c r="B252">
        <v>-0.2</v>
      </c>
      <c r="C252">
        <v>-8.6962051000000002</v>
      </c>
      <c r="T252">
        <v>-0.2</v>
      </c>
      <c r="U252">
        <v>-8.6707362999999997</v>
      </c>
    </row>
    <row r="253" spans="2:21" x14ac:dyDescent="0.25">
      <c r="B253">
        <v>0.5</v>
      </c>
      <c r="C253">
        <v>-8.7027062999999991</v>
      </c>
      <c r="T253">
        <v>0.5</v>
      </c>
      <c r="U253">
        <v>-8.6653862000000004</v>
      </c>
    </row>
    <row r="254" spans="2:21" x14ac:dyDescent="0.25">
      <c r="B254">
        <v>1.2</v>
      </c>
      <c r="C254">
        <v>-8.7085875999999995</v>
      </c>
      <c r="T254">
        <v>1.2</v>
      </c>
      <c r="U254">
        <v>-8.6618861999999996</v>
      </c>
    </row>
    <row r="255" spans="2:21" x14ac:dyDescent="0.25">
      <c r="B255">
        <v>1.9</v>
      </c>
      <c r="C255">
        <v>-8.7141848</v>
      </c>
      <c r="T255">
        <v>1.9</v>
      </c>
      <c r="U255">
        <v>-8.6601496000000004</v>
      </c>
    </row>
    <row r="256" spans="2:21" x14ac:dyDescent="0.25">
      <c r="B256">
        <v>2.6</v>
      </c>
      <c r="C256">
        <v>-8.7243861999999996</v>
      </c>
      <c r="T256">
        <v>2.6</v>
      </c>
      <c r="U256">
        <v>-8.6526660999999994</v>
      </c>
    </row>
    <row r="257" spans="2:21" x14ac:dyDescent="0.25">
      <c r="B257">
        <v>3.3</v>
      </c>
      <c r="C257">
        <v>-8.7306843000000001</v>
      </c>
      <c r="T257">
        <v>3.3</v>
      </c>
      <c r="U257">
        <v>-8.6473741999999998</v>
      </c>
    </row>
    <row r="258" spans="2:21" x14ac:dyDescent="0.25">
      <c r="B258">
        <v>4</v>
      </c>
      <c r="C258">
        <v>-8.7387265999999997</v>
      </c>
      <c r="T258">
        <v>4</v>
      </c>
      <c r="U258">
        <v>-8.6408919999999991</v>
      </c>
    </row>
    <row r="259" spans="2:21" x14ac:dyDescent="0.25">
      <c r="B259">
        <v>4.7</v>
      </c>
      <c r="C259">
        <v>-8.7499914000000008</v>
      </c>
      <c r="T259">
        <v>4.7</v>
      </c>
      <c r="U259">
        <v>-8.6351394999999993</v>
      </c>
    </row>
    <row r="260" spans="2:21" x14ac:dyDescent="0.25">
      <c r="B260">
        <v>5.4</v>
      </c>
      <c r="C260">
        <v>-8.7626524000000003</v>
      </c>
      <c r="T260">
        <v>5.4</v>
      </c>
      <c r="U260">
        <v>-8.6268834999999999</v>
      </c>
    </row>
    <row r="261" spans="2:21" x14ac:dyDescent="0.25">
      <c r="B261">
        <v>6.1</v>
      </c>
      <c r="C261">
        <v>-8.7753619999999994</v>
      </c>
      <c r="T261">
        <v>6.1</v>
      </c>
      <c r="U261">
        <v>-8.6217126999999998</v>
      </c>
    </row>
    <row r="262" spans="2:21" x14ac:dyDescent="0.25">
      <c r="B262">
        <v>6.8</v>
      </c>
      <c r="C262">
        <v>-8.7887678000000005</v>
      </c>
      <c r="T262">
        <v>6.8</v>
      </c>
      <c r="U262">
        <v>-8.6129742</v>
      </c>
    </row>
    <row r="263" spans="2:21" x14ac:dyDescent="0.25">
      <c r="B263">
        <v>7.5</v>
      </c>
      <c r="C263">
        <v>-8.8045291999999993</v>
      </c>
      <c r="T263">
        <v>7.5</v>
      </c>
      <c r="U263">
        <v>-8.6019640000000006</v>
      </c>
    </row>
    <row r="264" spans="2:21" x14ac:dyDescent="0.25">
      <c r="B264">
        <v>8.1999999999999993</v>
      </c>
      <c r="C264">
        <v>-8.8240117999999992</v>
      </c>
      <c r="T264">
        <v>8.1999999999999993</v>
      </c>
      <c r="U264">
        <v>-8.5924701999999993</v>
      </c>
    </row>
    <row r="265" spans="2:21" x14ac:dyDescent="0.25">
      <c r="B265">
        <v>8.9</v>
      </c>
      <c r="C265">
        <v>-8.8452395999999993</v>
      </c>
      <c r="T265">
        <v>8.9</v>
      </c>
      <c r="U265">
        <v>-8.5848168999999999</v>
      </c>
    </row>
    <row r="266" spans="2:21" x14ac:dyDescent="0.25">
      <c r="B266">
        <v>9.6</v>
      </c>
      <c r="C266">
        <v>-8.8656568999999994</v>
      </c>
      <c r="T266">
        <v>9.6</v>
      </c>
      <c r="U266">
        <v>-8.5801991999999991</v>
      </c>
    </row>
    <row r="267" spans="2:21" x14ac:dyDescent="0.25">
      <c r="B267">
        <v>10.3</v>
      </c>
      <c r="C267">
        <v>-8.8915606</v>
      </c>
      <c r="T267">
        <v>10.3</v>
      </c>
      <c r="U267">
        <v>-8.5753965000000001</v>
      </c>
    </row>
    <row r="268" spans="2:21" x14ac:dyDescent="0.25">
      <c r="B268">
        <v>11</v>
      </c>
      <c r="C268">
        <v>-8.9277543999999995</v>
      </c>
      <c r="T268">
        <v>11</v>
      </c>
      <c r="U268">
        <v>-8.5844544999999997</v>
      </c>
    </row>
    <row r="269" spans="2:21" x14ac:dyDescent="0.25">
      <c r="B269">
        <v>11.7</v>
      </c>
      <c r="C269">
        <v>-8.9710845999999993</v>
      </c>
      <c r="T269">
        <v>11.7</v>
      </c>
      <c r="U269">
        <v>-8.5990018999999993</v>
      </c>
    </row>
    <row r="270" spans="2:21" x14ac:dyDescent="0.25">
      <c r="B270">
        <v>12.4</v>
      </c>
      <c r="C270">
        <v>-9.0308895000000007</v>
      </c>
      <c r="T270">
        <v>12.4</v>
      </c>
      <c r="U270">
        <v>-8.6254168</v>
      </c>
    </row>
    <row r="271" spans="2:21" x14ac:dyDescent="0.25">
      <c r="B271">
        <v>13.1</v>
      </c>
      <c r="C271">
        <v>-9.1006049999999998</v>
      </c>
      <c r="T271">
        <v>13.1</v>
      </c>
      <c r="U271">
        <v>-8.6719322000000005</v>
      </c>
    </row>
    <row r="272" spans="2:21" x14ac:dyDescent="0.25">
      <c r="B272">
        <v>13.8</v>
      </c>
      <c r="C272">
        <v>-9.1875190999999994</v>
      </c>
      <c r="T272">
        <v>13.8</v>
      </c>
      <c r="U272">
        <v>-8.7466831000000003</v>
      </c>
    </row>
    <row r="273" spans="2:21" x14ac:dyDescent="0.25">
      <c r="B273">
        <v>14.5</v>
      </c>
      <c r="C273">
        <v>-9.3020344000000001</v>
      </c>
      <c r="T273">
        <v>14.5</v>
      </c>
      <c r="U273">
        <v>-8.8472071000000003</v>
      </c>
    </row>
    <row r="274" spans="2:21" x14ac:dyDescent="0.25">
      <c r="B274">
        <v>15.2</v>
      </c>
      <c r="C274">
        <v>-9.4476680999999996</v>
      </c>
      <c r="T274">
        <v>15.2</v>
      </c>
      <c r="U274">
        <v>-8.9821071999999997</v>
      </c>
    </row>
    <row r="275" spans="2:21" x14ac:dyDescent="0.25">
      <c r="B275">
        <v>15.9</v>
      </c>
      <c r="C275">
        <v>-9.6427125999999994</v>
      </c>
      <c r="T275">
        <v>15.9</v>
      </c>
      <c r="U275">
        <v>-9.1767731000000001</v>
      </c>
    </row>
    <row r="276" spans="2:21" x14ac:dyDescent="0.25">
      <c r="B276">
        <v>16.600000000000001</v>
      </c>
      <c r="C276">
        <v>-9.8982878000000003</v>
      </c>
      <c r="T276">
        <v>16.600000000000001</v>
      </c>
      <c r="U276">
        <v>-9.4627066000000006</v>
      </c>
    </row>
    <row r="277" spans="2:21" x14ac:dyDescent="0.25">
      <c r="B277">
        <v>17.3</v>
      </c>
      <c r="C277">
        <v>-10.202558</v>
      </c>
      <c r="T277">
        <v>17.3</v>
      </c>
      <c r="U277">
        <v>-9.8226566000000002</v>
      </c>
    </row>
    <row r="278" spans="2:21" x14ac:dyDescent="0.25">
      <c r="B278">
        <v>18</v>
      </c>
      <c r="C278">
        <v>-10.55949</v>
      </c>
      <c r="T278">
        <v>18</v>
      </c>
      <c r="U278">
        <v>-10.250366</v>
      </c>
    </row>
    <row r="279" spans="2:21" x14ac:dyDescent="0.25">
      <c r="B279">
        <v>18.7</v>
      </c>
      <c r="C279">
        <v>-10.971132000000001</v>
      </c>
      <c r="T279">
        <v>18.7</v>
      </c>
      <c r="U279">
        <v>-10.713112000000001</v>
      </c>
    </row>
    <row r="280" spans="2:21" x14ac:dyDescent="0.25">
      <c r="B280">
        <v>19.399999999999999</v>
      </c>
      <c r="C280">
        <v>-11.410639</v>
      </c>
      <c r="T280">
        <v>19.399999999999999</v>
      </c>
      <c r="U280">
        <v>-11.188772</v>
      </c>
    </row>
    <row r="281" spans="2:21" x14ac:dyDescent="0.25">
      <c r="B281">
        <v>20.100000000000001</v>
      </c>
      <c r="C281">
        <v>-11.845516999999999</v>
      </c>
      <c r="T281">
        <v>20.100000000000001</v>
      </c>
      <c r="U281">
        <v>-11.644442</v>
      </c>
    </row>
    <row r="282" spans="2:21" x14ac:dyDescent="0.25">
      <c r="B282">
        <v>20.8</v>
      </c>
      <c r="C282">
        <v>-12.241789000000001</v>
      </c>
      <c r="T282">
        <v>20.8</v>
      </c>
      <c r="U282">
        <v>-12.053312999999999</v>
      </c>
    </row>
    <row r="283" spans="2:21" x14ac:dyDescent="0.25">
      <c r="B283">
        <v>21.5</v>
      </c>
      <c r="C283">
        <v>-12.575379999999999</v>
      </c>
      <c r="T283">
        <v>21.5</v>
      </c>
      <c r="U283">
        <v>-12.395479</v>
      </c>
    </row>
    <row r="284" spans="2:21" x14ac:dyDescent="0.25">
      <c r="B284">
        <v>22.2</v>
      </c>
      <c r="C284">
        <v>-12.811652</v>
      </c>
      <c r="T284">
        <v>22.2</v>
      </c>
      <c r="U284">
        <v>-12.633759</v>
      </c>
    </row>
    <row r="285" spans="2:21" x14ac:dyDescent="0.25">
      <c r="B285">
        <v>22.9</v>
      </c>
      <c r="C285">
        <v>-12.889885</v>
      </c>
      <c r="T285">
        <v>22.9</v>
      </c>
      <c r="U285">
        <v>-12.707611</v>
      </c>
    </row>
    <row r="286" spans="2:21" x14ac:dyDescent="0.25">
      <c r="B286">
        <v>23.6</v>
      </c>
      <c r="C286">
        <v>-12.890669000000001</v>
      </c>
      <c r="T286">
        <v>23.6</v>
      </c>
      <c r="U286">
        <v>-12.707964</v>
      </c>
    </row>
    <row r="287" spans="2:21" x14ac:dyDescent="0.25">
      <c r="B287">
        <v>24.3</v>
      </c>
      <c r="C287">
        <v>-12.892181000000001</v>
      </c>
      <c r="T287">
        <v>24.3</v>
      </c>
      <c r="U287">
        <v>-12.708857</v>
      </c>
    </row>
    <row r="288" spans="2:21" x14ac:dyDescent="0.25">
      <c r="B288">
        <v>25</v>
      </c>
      <c r="C288">
        <v>-12.892341999999999</v>
      </c>
      <c r="T288">
        <v>25</v>
      </c>
      <c r="U288">
        <v>-12.709182</v>
      </c>
    </row>
    <row r="289" spans="2:21" x14ac:dyDescent="0.25">
      <c r="B289" t="s">
        <v>25</v>
      </c>
      <c r="T289" t="s">
        <v>25</v>
      </c>
    </row>
    <row r="292" spans="2:21" x14ac:dyDescent="0.25">
      <c r="B292" t="s">
        <v>297</v>
      </c>
      <c r="T292" t="s">
        <v>297</v>
      </c>
    </row>
    <row r="293" spans="2:21" x14ac:dyDescent="0.25">
      <c r="B293" t="s">
        <v>29</v>
      </c>
      <c r="T293" t="s">
        <v>29</v>
      </c>
    </row>
    <row r="294" spans="2:21" x14ac:dyDescent="0.25">
      <c r="B294" t="s">
        <v>240</v>
      </c>
      <c r="C294" t="s">
        <v>267</v>
      </c>
      <c r="T294" t="s">
        <v>240</v>
      </c>
      <c r="U294" t="s">
        <v>267</v>
      </c>
    </row>
    <row r="295" spans="2:21" x14ac:dyDescent="0.25">
      <c r="B295">
        <v>-10</v>
      </c>
      <c r="C295">
        <v>-9.4418526000000007</v>
      </c>
      <c r="T295">
        <v>-10</v>
      </c>
      <c r="U295">
        <v>-9.3791752000000006</v>
      </c>
    </row>
    <row r="296" spans="2:21" x14ac:dyDescent="0.25">
      <c r="B296">
        <v>-9.3000000000000007</v>
      </c>
      <c r="C296">
        <v>-9.4411430000000003</v>
      </c>
      <c r="T296">
        <v>-9.3000000000000007</v>
      </c>
      <c r="U296">
        <v>-9.3760756999999995</v>
      </c>
    </row>
    <row r="297" spans="2:21" x14ac:dyDescent="0.25">
      <c r="B297">
        <v>-8.6</v>
      </c>
      <c r="C297">
        <v>-9.4469756999999994</v>
      </c>
      <c r="T297">
        <v>-8.6</v>
      </c>
      <c r="U297">
        <v>-9.3766488999999993</v>
      </c>
    </row>
    <row r="298" spans="2:21" x14ac:dyDescent="0.25">
      <c r="B298">
        <v>-7.9</v>
      </c>
      <c r="C298">
        <v>-9.4453764000000007</v>
      </c>
      <c r="T298">
        <v>-7.9</v>
      </c>
      <c r="U298">
        <v>-9.3710374999999999</v>
      </c>
    </row>
    <row r="299" spans="2:21" x14ac:dyDescent="0.25">
      <c r="B299">
        <v>-7.2</v>
      </c>
      <c r="C299">
        <v>-9.4406394999999996</v>
      </c>
      <c r="T299">
        <v>-7.2</v>
      </c>
      <c r="U299">
        <v>-9.3632393</v>
      </c>
    </row>
    <row r="300" spans="2:21" x14ac:dyDescent="0.25">
      <c r="B300">
        <v>-6.5</v>
      </c>
      <c r="C300">
        <v>-9.4448174999999992</v>
      </c>
      <c r="T300">
        <v>-6.5</v>
      </c>
      <c r="U300">
        <v>-9.3697710000000001</v>
      </c>
    </row>
    <row r="301" spans="2:21" x14ac:dyDescent="0.25">
      <c r="B301">
        <v>-5.8</v>
      </c>
      <c r="C301">
        <v>-9.4432639999999992</v>
      </c>
      <c r="T301">
        <v>-5.8</v>
      </c>
      <c r="U301">
        <v>-9.3607779000000004</v>
      </c>
    </row>
    <row r="302" spans="2:21" x14ac:dyDescent="0.25">
      <c r="B302">
        <v>-5.0999999999999996</v>
      </c>
      <c r="C302">
        <v>-9.4446363000000009</v>
      </c>
      <c r="T302">
        <v>-5.0999999999999996</v>
      </c>
      <c r="U302">
        <v>-9.3620186000000007</v>
      </c>
    </row>
    <row r="303" spans="2:21" x14ac:dyDescent="0.25">
      <c r="B303">
        <v>-4.4000000000000004</v>
      </c>
      <c r="C303">
        <v>-9.4443245000000005</v>
      </c>
      <c r="T303">
        <v>-4.4000000000000004</v>
      </c>
      <c r="U303">
        <v>-9.3562794</v>
      </c>
    </row>
    <row r="304" spans="2:21" x14ac:dyDescent="0.25">
      <c r="B304">
        <v>-3.7</v>
      </c>
      <c r="C304">
        <v>-9.4498768000000002</v>
      </c>
      <c r="T304">
        <v>-3.7</v>
      </c>
      <c r="U304">
        <v>-9.3580313000000004</v>
      </c>
    </row>
    <row r="305" spans="2:21" x14ac:dyDescent="0.25">
      <c r="B305">
        <v>-3</v>
      </c>
      <c r="C305">
        <v>-9.4548807000000004</v>
      </c>
      <c r="T305">
        <v>-3</v>
      </c>
      <c r="U305">
        <v>-9.3538464999999995</v>
      </c>
    </row>
    <row r="306" spans="2:21" x14ac:dyDescent="0.25">
      <c r="B306">
        <v>-2.2999999999999998</v>
      </c>
      <c r="C306">
        <v>-9.4594631000000007</v>
      </c>
      <c r="T306">
        <v>-2.2999999999999998</v>
      </c>
      <c r="U306">
        <v>-9.348732</v>
      </c>
    </row>
    <row r="307" spans="2:21" x14ac:dyDescent="0.25">
      <c r="B307">
        <v>-1.6</v>
      </c>
      <c r="C307">
        <v>-9.4606999999999992</v>
      </c>
      <c r="T307">
        <v>-1.6</v>
      </c>
      <c r="U307">
        <v>-9.3430605</v>
      </c>
    </row>
    <row r="308" spans="2:21" x14ac:dyDescent="0.25">
      <c r="B308">
        <v>-0.9</v>
      </c>
      <c r="C308">
        <v>-9.4671716999999997</v>
      </c>
      <c r="T308">
        <v>-0.9</v>
      </c>
      <c r="U308">
        <v>-9.3382187000000005</v>
      </c>
    </row>
    <row r="309" spans="2:21" x14ac:dyDescent="0.25">
      <c r="B309">
        <v>-0.2</v>
      </c>
      <c r="C309">
        <v>-9.4768170999999999</v>
      </c>
      <c r="T309">
        <v>-0.2</v>
      </c>
      <c r="U309">
        <v>-9.3300666999999997</v>
      </c>
    </row>
    <row r="310" spans="2:21" x14ac:dyDescent="0.25">
      <c r="B310">
        <v>0.5</v>
      </c>
      <c r="C310">
        <v>-9.4838810000000002</v>
      </c>
      <c r="T310">
        <v>0.5</v>
      </c>
      <c r="U310">
        <v>-9.3309268999999997</v>
      </c>
    </row>
    <row r="311" spans="2:21" x14ac:dyDescent="0.25">
      <c r="B311">
        <v>1.2</v>
      </c>
      <c r="C311">
        <v>-9.4921044999999999</v>
      </c>
      <c r="T311">
        <v>1.2</v>
      </c>
      <c r="U311">
        <v>-9.3165703000000004</v>
      </c>
    </row>
    <row r="312" spans="2:21" x14ac:dyDescent="0.25">
      <c r="B312">
        <v>1.9</v>
      </c>
      <c r="C312">
        <v>-9.4995698999999991</v>
      </c>
      <c r="T312">
        <v>1.9</v>
      </c>
      <c r="U312">
        <v>-9.3149175999999994</v>
      </c>
    </row>
    <row r="313" spans="2:21" x14ac:dyDescent="0.25">
      <c r="B313">
        <v>2.6</v>
      </c>
      <c r="C313">
        <v>-9.5144023999999998</v>
      </c>
      <c r="T313">
        <v>2.6</v>
      </c>
      <c r="U313">
        <v>-9.3082943</v>
      </c>
    </row>
    <row r="314" spans="2:21" x14ac:dyDescent="0.25">
      <c r="B314">
        <v>3.3</v>
      </c>
      <c r="C314">
        <v>-9.5270232999999998</v>
      </c>
      <c r="T314">
        <v>3.3</v>
      </c>
      <c r="U314">
        <v>-9.2960320000000003</v>
      </c>
    </row>
    <row r="315" spans="2:21" x14ac:dyDescent="0.25">
      <c r="B315">
        <v>4</v>
      </c>
      <c r="C315">
        <v>-9.5430202000000008</v>
      </c>
      <c r="T315">
        <v>4</v>
      </c>
      <c r="U315">
        <v>-9.2838239999999992</v>
      </c>
    </row>
    <row r="316" spans="2:21" x14ac:dyDescent="0.25">
      <c r="B316">
        <v>4.7</v>
      </c>
      <c r="C316">
        <v>-9.5629854000000005</v>
      </c>
      <c r="T316">
        <v>4.7</v>
      </c>
      <c r="U316">
        <v>-9.2736712000000008</v>
      </c>
    </row>
    <row r="317" spans="2:21" x14ac:dyDescent="0.25">
      <c r="B317">
        <v>5.4</v>
      </c>
      <c r="C317">
        <v>-9.5875491999999998</v>
      </c>
      <c r="T317">
        <v>5.4</v>
      </c>
      <c r="U317">
        <v>-9.2666968999999995</v>
      </c>
    </row>
    <row r="318" spans="2:21" x14ac:dyDescent="0.25">
      <c r="B318">
        <v>6.1</v>
      </c>
      <c r="C318">
        <v>-9.6125287999999998</v>
      </c>
      <c r="T318">
        <v>6.1</v>
      </c>
      <c r="U318">
        <v>-9.2582512000000001</v>
      </c>
    </row>
    <row r="319" spans="2:21" x14ac:dyDescent="0.25">
      <c r="B319">
        <v>6.8</v>
      </c>
      <c r="C319">
        <v>-9.6403885000000002</v>
      </c>
      <c r="T319">
        <v>6.8</v>
      </c>
      <c r="U319">
        <v>-9.2451868000000008</v>
      </c>
    </row>
    <row r="320" spans="2:21" x14ac:dyDescent="0.25">
      <c r="B320">
        <v>7.5</v>
      </c>
      <c r="C320">
        <v>-9.6808967999999993</v>
      </c>
      <c r="T320">
        <v>7.5</v>
      </c>
      <c r="U320">
        <v>-9.2422980999999993</v>
      </c>
    </row>
    <row r="321" spans="2:21" x14ac:dyDescent="0.25">
      <c r="B321">
        <v>8.1999999999999993</v>
      </c>
      <c r="C321">
        <v>-9.7269182000000001</v>
      </c>
      <c r="T321">
        <v>8.1999999999999993</v>
      </c>
      <c r="U321">
        <v>-9.2483892000000001</v>
      </c>
    </row>
    <row r="322" spans="2:21" x14ac:dyDescent="0.25">
      <c r="B322">
        <v>8.9</v>
      </c>
      <c r="C322">
        <v>-9.7726182999999995</v>
      </c>
      <c r="T322">
        <v>8.9</v>
      </c>
      <c r="U322">
        <v>-9.2510300000000001</v>
      </c>
    </row>
    <row r="323" spans="2:21" x14ac:dyDescent="0.25">
      <c r="B323">
        <v>9.6</v>
      </c>
      <c r="C323">
        <v>-9.8250284000000008</v>
      </c>
      <c r="T323">
        <v>9.6</v>
      </c>
      <c r="U323">
        <v>-9.2704953999999997</v>
      </c>
    </row>
    <row r="324" spans="2:21" x14ac:dyDescent="0.25">
      <c r="B324">
        <v>10.3</v>
      </c>
      <c r="C324">
        <v>-9.8868045999999996</v>
      </c>
      <c r="T324">
        <v>10.3</v>
      </c>
      <c r="U324">
        <v>-9.3056973999999997</v>
      </c>
    </row>
    <row r="325" spans="2:21" x14ac:dyDescent="0.25">
      <c r="B325">
        <v>11</v>
      </c>
      <c r="C325">
        <v>-9.9507350999999993</v>
      </c>
      <c r="T325">
        <v>11</v>
      </c>
      <c r="U325">
        <v>-9.3629408000000005</v>
      </c>
    </row>
    <row r="326" spans="2:21" x14ac:dyDescent="0.25">
      <c r="B326">
        <v>11.7</v>
      </c>
      <c r="C326">
        <v>-10.01296</v>
      </c>
      <c r="T326">
        <v>11.7</v>
      </c>
      <c r="U326">
        <v>-9.4358702000000001</v>
      </c>
    </row>
    <row r="327" spans="2:21" x14ac:dyDescent="0.25">
      <c r="B327">
        <v>12.4</v>
      </c>
      <c r="C327">
        <v>-10.086774999999999</v>
      </c>
      <c r="T327">
        <v>12.4</v>
      </c>
      <c r="U327">
        <v>-9.5336399000000007</v>
      </c>
    </row>
    <row r="328" spans="2:21" x14ac:dyDescent="0.25">
      <c r="B328">
        <v>13.1</v>
      </c>
      <c r="C328">
        <v>-10.186496999999999</v>
      </c>
      <c r="T328">
        <v>13.1</v>
      </c>
      <c r="U328">
        <v>-9.6556806999999996</v>
      </c>
    </row>
    <row r="329" spans="2:21" x14ac:dyDescent="0.25">
      <c r="B329">
        <v>13.8</v>
      </c>
      <c r="C329">
        <v>-10.309566999999999</v>
      </c>
      <c r="T329">
        <v>13.8</v>
      </c>
      <c r="U329">
        <v>-9.7988175999999996</v>
      </c>
    </row>
    <row r="330" spans="2:21" x14ac:dyDescent="0.25">
      <c r="B330">
        <v>14.5</v>
      </c>
      <c r="C330">
        <v>-10.467843999999999</v>
      </c>
      <c r="T330">
        <v>14.5</v>
      </c>
      <c r="U330">
        <v>-9.9662495</v>
      </c>
    </row>
    <row r="331" spans="2:21" x14ac:dyDescent="0.25">
      <c r="B331">
        <v>15.2</v>
      </c>
      <c r="C331">
        <v>-10.697105000000001</v>
      </c>
      <c r="T331">
        <v>15.2</v>
      </c>
      <c r="U331">
        <v>-10.197404000000001</v>
      </c>
    </row>
    <row r="332" spans="2:21" x14ac:dyDescent="0.25">
      <c r="B332">
        <v>15.9</v>
      </c>
      <c r="C332">
        <v>-10.994863</v>
      </c>
      <c r="T332">
        <v>15.9</v>
      </c>
      <c r="U332">
        <v>-10.524454</v>
      </c>
    </row>
    <row r="333" spans="2:21" x14ac:dyDescent="0.25">
      <c r="B333">
        <v>16.600000000000001</v>
      </c>
      <c r="C333">
        <v>-11.340617</v>
      </c>
      <c r="T333">
        <v>16.600000000000001</v>
      </c>
      <c r="U333">
        <v>-10.934669</v>
      </c>
    </row>
    <row r="334" spans="2:21" x14ac:dyDescent="0.25">
      <c r="B334">
        <v>17.3</v>
      </c>
      <c r="C334">
        <v>-11.741611000000001</v>
      </c>
      <c r="T334">
        <v>17.3</v>
      </c>
      <c r="U334">
        <v>-11.402392000000001</v>
      </c>
    </row>
    <row r="335" spans="2:21" x14ac:dyDescent="0.25">
      <c r="B335">
        <v>18</v>
      </c>
      <c r="C335">
        <v>-12.198686</v>
      </c>
      <c r="T335">
        <v>18</v>
      </c>
      <c r="U335">
        <v>-11.909722</v>
      </c>
    </row>
    <row r="336" spans="2:21" x14ac:dyDescent="0.25">
      <c r="B336">
        <v>18.7</v>
      </c>
      <c r="C336">
        <v>-12.694354000000001</v>
      </c>
      <c r="T336">
        <v>18.7</v>
      </c>
      <c r="U336">
        <v>-12.431324999999999</v>
      </c>
    </row>
    <row r="337" spans="2:21" x14ac:dyDescent="0.25">
      <c r="B337">
        <v>19.399999999999999</v>
      </c>
      <c r="C337">
        <v>-13.190405999999999</v>
      </c>
      <c r="T337">
        <v>19.399999999999999</v>
      </c>
      <c r="U337">
        <v>-12.946978</v>
      </c>
    </row>
    <row r="338" spans="2:21" x14ac:dyDescent="0.25">
      <c r="B338">
        <v>20.100000000000001</v>
      </c>
      <c r="C338">
        <v>-13.660061000000001</v>
      </c>
      <c r="T338">
        <v>20.100000000000001</v>
      </c>
      <c r="U338">
        <v>-13.437754999999999</v>
      </c>
    </row>
    <row r="339" spans="2:21" x14ac:dyDescent="0.25">
      <c r="B339">
        <v>20.8</v>
      </c>
      <c r="C339">
        <v>-14.075504</v>
      </c>
      <c r="T339">
        <v>20.8</v>
      </c>
      <c r="U339">
        <v>-13.873134</v>
      </c>
    </row>
    <row r="340" spans="2:21" x14ac:dyDescent="0.25">
      <c r="B340">
        <v>21.5</v>
      </c>
      <c r="C340">
        <v>-14.423987</v>
      </c>
      <c r="T340">
        <v>21.5</v>
      </c>
      <c r="U340">
        <v>-14.230136</v>
      </c>
    </row>
    <row r="341" spans="2:21" x14ac:dyDescent="0.25">
      <c r="B341">
        <v>22.2</v>
      </c>
      <c r="C341">
        <v>-14.672250999999999</v>
      </c>
      <c r="T341">
        <v>22.2</v>
      </c>
      <c r="U341">
        <v>-14.479568</v>
      </c>
    </row>
    <row r="342" spans="2:21" x14ac:dyDescent="0.25">
      <c r="B342">
        <v>22.9</v>
      </c>
      <c r="C342">
        <v>-14.752682</v>
      </c>
      <c r="T342">
        <v>22.9</v>
      </c>
      <c r="U342">
        <v>-14.556734000000001</v>
      </c>
    </row>
    <row r="343" spans="2:21" x14ac:dyDescent="0.25">
      <c r="B343">
        <v>23.6</v>
      </c>
      <c r="C343">
        <v>-14.753132000000001</v>
      </c>
      <c r="T343">
        <v>23.6</v>
      </c>
      <c r="U343">
        <v>-14.556642999999999</v>
      </c>
    </row>
    <row r="344" spans="2:21" x14ac:dyDescent="0.25">
      <c r="B344">
        <v>24.3</v>
      </c>
      <c r="C344">
        <v>-14.753952999999999</v>
      </c>
      <c r="T344">
        <v>24.3</v>
      </c>
      <c r="U344">
        <v>-14.558056000000001</v>
      </c>
    </row>
    <row r="345" spans="2:21" x14ac:dyDescent="0.25">
      <c r="B345">
        <v>25</v>
      </c>
      <c r="C345">
        <v>-14.755153</v>
      </c>
      <c r="T345">
        <v>25</v>
      </c>
      <c r="U345">
        <v>-14.557821000000001</v>
      </c>
    </row>
    <row r="346" spans="2:21" x14ac:dyDescent="0.25">
      <c r="B346" t="s">
        <v>25</v>
      </c>
      <c r="T346" t="s">
        <v>25</v>
      </c>
    </row>
    <row r="349" spans="2:21" x14ac:dyDescent="0.25">
      <c r="B349" t="s">
        <v>297</v>
      </c>
      <c r="T349" t="s">
        <v>297</v>
      </c>
    </row>
    <row r="350" spans="2:21" x14ac:dyDescent="0.25">
      <c r="B350" t="s">
        <v>40</v>
      </c>
      <c r="T350" t="s">
        <v>40</v>
      </c>
    </row>
    <row r="351" spans="2:21" x14ac:dyDescent="0.25">
      <c r="B351" t="s">
        <v>240</v>
      </c>
      <c r="C351" t="s">
        <v>268</v>
      </c>
      <c r="T351" t="s">
        <v>240</v>
      </c>
      <c r="U351" t="s">
        <v>268</v>
      </c>
    </row>
    <row r="352" spans="2:21" x14ac:dyDescent="0.25">
      <c r="B352">
        <v>-10</v>
      </c>
      <c r="C352">
        <v>-10.705784</v>
      </c>
      <c r="T352">
        <v>-10</v>
      </c>
      <c r="U352">
        <v>-10.381724999999999</v>
      </c>
    </row>
    <row r="353" spans="2:21" x14ac:dyDescent="0.25">
      <c r="B353">
        <v>-9.3000000000000007</v>
      </c>
      <c r="C353">
        <v>-10.70994</v>
      </c>
      <c r="T353">
        <v>-9.3000000000000007</v>
      </c>
      <c r="U353">
        <v>-10.380258</v>
      </c>
    </row>
    <row r="354" spans="2:21" x14ac:dyDescent="0.25">
      <c r="B354">
        <v>-8.6</v>
      </c>
      <c r="C354">
        <v>-10.71067</v>
      </c>
      <c r="T354">
        <v>-8.6</v>
      </c>
      <c r="U354">
        <v>-10.371083</v>
      </c>
    </row>
    <row r="355" spans="2:21" x14ac:dyDescent="0.25">
      <c r="B355">
        <v>-7.9</v>
      </c>
      <c r="C355">
        <v>-10.711902</v>
      </c>
      <c r="T355">
        <v>-7.9</v>
      </c>
      <c r="U355">
        <v>-10.367010000000001</v>
      </c>
    </row>
    <row r="356" spans="2:21" x14ac:dyDescent="0.25">
      <c r="B356">
        <v>-7.2</v>
      </c>
      <c r="C356">
        <v>-10.716702</v>
      </c>
      <c r="T356">
        <v>-7.2</v>
      </c>
      <c r="U356">
        <v>-10.37096</v>
      </c>
    </row>
    <row r="357" spans="2:21" x14ac:dyDescent="0.25">
      <c r="B357">
        <v>-6.5</v>
      </c>
      <c r="C357">
        <v>-10.721318999999999</v>
      </c>
      <c r="T357">
        <v>-6.5</v>
      </c>
      <c r="U357">
        <v>-10.370789</v>
      </c>
    </row>
    <row r="358" spans="2:21" x14ac:dyDescent="0.25">
      <c r="B358">
        <v>-5.8</v>
      </c>
      <c r="C358">
        <v>-10.736005</v>
      </c>
      <c r="T358">
        <v>-5.8</v>
      </c>
      <c r="U358">
        <v>-10.370687</v>
      </c>
    </row>
    <row r="359" spans="2:21" x14ac:dyDescent="0.25">
      <c r="B359">
        <v>-5.0999999999999996</v>
      </c>
      <c r="C359">
        <v>-10.744490000000001</v>
      </c>
      <c r="T359">
        <v>-5.0999999999999996</v>
      </c>
      <c r="U359">
        <v>-10.367276</v>
      </c>
    </row>
    <row r="360" spans="2:21" x14ac:dyDescent="0.25">
      <c r="B360">
        <v>-4.4000000000000004</v>
      </c>
      <c r="C360">
        <v>-10.753957</v>
      </c>
      <c r="T360">
        <v>-4.4000000000000004</v>
      </c>
      <c r="U360">
        <v>-10.370024000000001</v>
      </c>
    </row>
    <row r="361" spans="2:21" x14ac:dyDescent="0.25">
      <c r="B361">
        <v>-3.7</v>
      </c>
      <c r="C361">
        <v>-10.768442</v>
      </c>
      <c r="T361">
        <v>-3.7</v>
      </c>
      <c r="U361">
        <v>-10.364343999999999</v>
      </c>
    </row>
    <row r="362" spans="2:21" x14ac:dyDescent="0.25">
      <c r="B362">
        <v>-3</v>
      </c>
      <c r="C362">
        <v>-10.786142999999999</v>
      </c>
      <c r="T362">
        <v>-3</v>
      </c>
      <c r="U362">
        <v>-10.367843000000001</v>
      </c>
    </row>
    <row r="363" spans="2:21" x14ac:dyDescent="0.25">
      <c r="B363">
        <v>-2.2999999999999998</v>
      </c>
      <c r="C363">
        <v>-10.803905</v>
      </c>
      <c r="T363">
        <v>-2.2999999999999998</v>
      </c>
      <c r="U363">
        <v>-10.364770999999999</v>
      </c>
    </row>
    <row r="364" spans="2:21" x14ac:dyDescent="0.25">
      <c r="B364">
        <v>-1.6</v>
      </c>
      <c r="C364">
        <v>-10.829286</v>
      </c>
      <c r="T364">
        <v>-1.6</v>
      </c>
      <c r="U364">
        <v>-10.372028</v>
      </c>
    </row>
    <row r="365" spans="2:21" x14ac:dyDescent="0.25">
      <c r="B365">
        <v>-0.9</v>
      </c>
      <c r="C365">
        <v>-10.84829</v>
      </c>
      <c r="T365">
        <v>-0.9</v>
      </c>
      <c r="U365">
        <v>-10.368429000000001</v>
      </c>
    </row>
    <row r="366" spans="2:21" x14ac:dyDescent="0.25">
      <c r="B366">
        <v>-0.2</v>
      </c>
      <c r="C366">
        <v>-10.878105</v>
      </c>
      <c r="T366">
        <v>-0.2</v>
      </c>
      <c r="U366">
        <v>-10.371079999999999</v>
      </c>
    </row>
    <row r="367" spans="2:21" x14ac:dyDescent="0.25">
      <c r="B367">
        <v>0.5</v>
      </c>
      <c r="C367">
        <v>-10.911187</v>
      </c>
      <c r="T367">
        <v>0.5</v>
      </c>
      <c r="U367">
        <v>-10.37083</v>
      </c>
    </row>
    <row r="368" spans="2:21" x14ac:dyDescent="0.25">
      <c r="B368">
        <v>1.2</v>
      </c>
      <c r="C368">
        <v>-10.950293</v>
      </c>
      <c r="T368">
        <v>1.2</v>
      </c>
      <c r="U368">
        <v>-10.374122</v>
      </c>
    </row>
    <row r="369" spans="2:21" x14ac:dyDescent="0.25">
      <c r="B369">
        <v>1.9</v>
      </c>
      <c r="C369">
        <v>-10.98706</v>
      </c>
      <c r="T369">
        <v>1.9</v>
      </c>
      <c r="U369">
        <v>-10.37626</v>
      </c>
    </row>
    <row r="370" spans="2:21" x14ac:dyDescent="0.25">
      <c r="B370">
        <v>2.6</v>
      </c>
      <c r="C370">
        <v>-11.028052000000001</v>
      </c>
      <c r="T370">
        <v>2.6</v>
      </c>
      <c r="U370">
        <v>-10.376632000000001</v>
      </c>
    </row>
    <row r="371" spans="2:21" x14ac:dyDescent="0.25">
      <c r="B371">
        <v>3.3</v>
      </c>
      <c r="C371">
        <v>-11.075087999999999</v>
      </c>
      <c r="T371">
        <v>3.3</v>
      </c>
      <c r="U371">
        <v>-10.383265</v>
      </c>
    </row>
    <row r="372" spans="2:21" x14ac:dyDescent="0.25">
      <c r="B372">
        <v>4</v>
      </c>
      <c r="C372">
        <v>-11.125235</v>
      </c>
      <c r="T372">
        <v>4</v>
      </c>
      <c r="U372">
        <v>-10.389649</v>
      </c>
    </row>
    <row r="373" spans="2:21" x14ac:dyDescent="0.25">
      <c r="B373">
        <v>4.7</v>
      </c>
      <c r="C373">
        <v>-11.168200000000001</v>
      </c>
      <c r="T373">
        <v>4.7</v>
      </c>
      <c r="U373">
        <v>-10.408922</v>
      </c>
    </row>
    <row r="374" spans="2:21" x14ac:dyDescent="0.25">
      <c r="B374">
        <v>5.4</v>
      </c>
      <c r="C374">
        <v>-11.2134</v>
      </c>
      <c r="T374">
        <v>5.4</v>
      </c>
      <c r="U374">
        <v>-10.428271000000001</v>
      </c>
    </row>
    <row r="375" spans="2:21" x14ac:dyDescent="0.25">
      <c r="B375">
        <v>6.1</v>
      </c>
      <c r="C375">
        <v>-11.255349000000001</v>
      </c>
      <c r="T375">
        <v>6.1</v>
      </c>
      <c r="U375">
        <v>-10.454921000000001</v>
      </c>
    </row>
    <row r="376" spans="2:21" x14ac:dyDescent="0.25">
      <c r="B376">
        <v>6.8</v>
      </c>
      <c r="C376">
        <v>-11.292365999999999</v>
      </c>
      <c r="T376">
        <v>6.8</v>
      </c>
      <c r="U376">
        <v>-10.496988999999999</v>
      </c>
    </row>
    <row r="377" spans="2:21" x14ac:dyDescent="0.25">
      <c r="B377">
        <v>7.5</v>
      </c>
      <c r="C377">
        <v>-11.328799999999999</v>
      </c>
      <c r="T377">
        <v>7.5</v>
      </c>
      <c r="U377">
        <v>-10.550077</v>
      </c>
    </row>
    <row r="378" spans="2:21" x14ac:dyDescent="0.25">
      <c r="B378">
        <v>8.1999999999999993</v>
      </c>
      <c r="C378">
        <v>-11.353358999999999</v>
      </c>
      <c r="T378">
        <v>8.1999999999999993</v>
      </c>
      <c r="U378">
        <v>-10.604146</v>
      </c>
    </row>
    <row r="379" spans="2:21" x14ac:dyDescent="0.25">
      <c r="B379">
        <v>8.9</v>
      </c>
      <c r="C379">
        <v>-11.378309</v>
      </c>
      <c r="T379">
        <v>8.9</v>
      </c>
      <c r="U379">
        <v>-10.663684999999999</v>
      </c>
    </row>
    <row r="380" spans="2:21" x14ac:dyDescent="0.25">
      <c r="B380">
        <v>9.6</v>
      </c>
      <c r="C380">
        <v>-11.400947</v>
      </c>
      <c r="T380">
        <v>9.6</v>
      </c>
      <c r="U380">
        <v>-10.733658</v>
      </c>
    </row>
    <row r="381" spans="2:21" x14ac:dyDescent="0.25">
      <c r="B381">
        <v>10.3</v>
      </c>
      <c r="C381">
        <v>-11.422979</v>
      </c>
      <c r="T381">
        <v>10.3</v>
      </c>
      <c r="U381">
        <v>-10.804729999999999</v>
      </c>
    </row>
    <row r="382" spans="2:21" x14ac:dyDescent="0.25">
      <c r="B382">
        <v>11</v>
      </c>
      <c r="C382">
        <v>-11.448817999999999</v>
      </c>
      <c r="T382">
        <v>11</v>
      </c>
      <c r="U382">
        <v>-10.865799000000001</v>
      </c>
    </row>
    <row r="383" spans="2:21" x14ac:dyDescent="0.25">
      <c r="B383">
        <v>11.7</v>
      </c>
      <c r="C383">
        <v>-11.479634000000001</v>
      </c>
      <c r="T383">
        <v>11.7</v>
      </c>
      <c r="U383">
        <v>-10.934208</v>
      </c>
    </row>
    <row r="384" spans="2:21" x14ac:dyDescent="0.25">
      <c r="B384">
        <v>12.4</v>
      </c>
      <c r="C384">
        <v>-11.529225</v>
      </c>
      <c r="T384">
        <v>12.4</v>
      </c>
      <c r="U384">
        <v>-11.016007999999999</v>
      </c>
    </row>
    <row r="385" spans="2:21" x14ac:dyDescent="0.25">
      <c r="B385">
        <v>13.1</v>
      </c>
      <c r="C385">
        <v>-11.617575</v>
      </c>
      <c r="T385">
        <v>13.1</v>
      </c>
      <c r="U385">
        <v>-11.10811</v>
      </c>
    </row>
    <row r="386" spans="2:21" x14ac:dyDescent="0.25">
      <c r="B386">
        <v>13.8</v>
      </c>
      <c r="C386">
        <v>-11.768888</v>
      </c>
      <c r="T386">
        <v>13.8</v>
      </c>
      <c r="U386">
        <v>-11.227428</v>
      </c>
    </row>
    <row r="387" spans="2:21" x14ac:dyDescent="0.25">
      <c r="B387">
        <v>14.5</v>
      </c>
      <c r="C387">
        <v>-12.000957</v>
      </c>
      <c r="T387">
        <v>14.5</v>
      </c>
      <c r="U387">
        <v>-11.437248</v>
      </c>
    </row>
    <row r="388" spans="2:21" x14ac:dyDescent="0.25">
      <c r="B388">
        <v>15.2</v>
      </c>
      <c r="C388">
        <v>-12.294231999999999</v>
      </c>
      <c r="T388">
        <v>15.2</v>
      </c>
      <c r="U388">
        <v>-11.773065000000001</v>
      </c>
    </row>
    <row r="389" spans="2:21" x14ac:dyDescent="0.25">
      <c r="B389">
        <v>15.9</v>
      </c>
      <c r="C389">
        <v>-12.644067</v>
      </c>
      <c r="T389">
        <v>15.9</v>
      </c>
      <c r="U389">
        <v>-12.19821</v>
      </c>
    </row>
    <row r="390" spans="2:21" x14ac:dyDescent="0.25">
      <c r="B390">
        <v>16.600000000000001</v>
      </c>
      <c r="C390">
        <v>-13.064273999999999</v>
      </c>
      <c r="T390">
        <v>16.600000000000001</v>
      </c>
      <c r="U390">
        <v>-12.684772000000001</v>
      </c>
    </row>
    <row r="391" spans="2:21" x14ac:dyDescent="0.25">
      <c r="B391">
        <v>17.3</v>
      </c>
      <c r="C391">
        <v>-13.534153999999999</v>
      </c>
      <c r="T391">
        <v>17.3</v>
      </c>
      <c r="U391">
        <v>-13.206357000000001</v>
      </c>
    </row>
    <row r="392" spans="2:21" x14ac:dyDescent="0.25">
      <c r="B392">
        <v>18</v>
      </c>
      <c r="C392">
        <v>-14.037789999999999</v>
      </c>
      <c r="T392">
        <v>18</v>
      </c>
      <c r="U392">
        <v>-13.748592</v>
      </c>
    </row>
    <row r="393" spans="2:21" x14ac:dyDescent="0.25">
      <c r="B393">
        <v>18.7</v>
      </c>
      <c r="C393">
        <v>-14.559877</v>
      </c>
      <c r="T393">
        <v>18.7</v>
      </c>
      <c r="U393">
        <v>-14.295985</v>
      </c>
    </row>
    <row r="394" spans="2:21" x14ac:dyDescent="0.25">
      <c r="B394">
        <v>19.399999999999999</v>
      </c>
      <c r="C394">
        <v>-15.075286</v>
      </c>
      <c r="T394">
        <v>19.399999999999999</v>
      </c>
      <c r="U394">
        <v>-14.833712999999999</v>
      </c>
    </row>
    <row r="395" spans="2:21" x14ac:dyDescent="0.25">
      <c r="B395">
        <v>20.100000000000001</v>
      </c>
      <c r="C395">
        <v>-15.557092000000001</v>
      </c>
      <c r="T395">
        <v>20.100000000000001</v>
      </c>
      <c r="U395">
        <v>-15.340723000000001</v>
      </c>
    </row>
    <row r="396" spans="2:21" x14ac:dyDescent="0.25">
      <c r="B396">
        <v>20.8</v>
      </c>
      <c r="C396">
        <v>-15.983177</v>
      </c>
      <c r="T396">
        <v>20.8</v>
      </c>
      <c r="U396">
        <v>-15.784539000000001</v>
      </c>
    </row>
    <row r="397" spans="2:21" x14ac:dyDescent="0.25">
      <c r="B397">
        <v>21.5</v>
      </c>
      <c r="C397">
        <v>-16.336542000000001</v>
      </c>
      <c r="T397">
        <v>21.5</v>
      </c>
      <c r="U397">
        <v>-16.146415999999999</v>
      </c>
    </row>
    <row r="398" spans="2:21" x14ac:dyDescent="0.25">
      <c r="B398">
        <v>22.2</v>
      </c>
      <c r="C398">
        <v>-16.587812</v>
      </c>
      <c r="T398">
        <v>22.2</v>
      </c>
      <c r="U398">
        <v>-16.400811999999998</v>
      </c>
    </row>
    <row r="399" spans="2:21" x14ac:dyDescent="0.25">
      <c r="B399">
        <v>22.9</v>
      </c>
      <c r="C399">
        <v>-16.669193</v>
      </c>
      <c r="T399">
        <v>22.9</v>
      </c>
      <c r="U399">
        <v>-16.479693999999999</v>
      </c>
    </row>
    <row r="400" spans="2:21" x14ac:dyDescent="0.25">
      <c r="B400">
        <v>23.6</v>
      </c>
      <c r="C400">
        <v>-16.669827000000002</v>
      </c>
      <c r="T400">
        <v>23.6</v>
      </c>
      <c r="U400">
        <v>-16.480549</v>
      </c>
    </row>
    <row r="401" spans="1:21" x14ac:dyDescent="0.25">
      <c r="B401">
        <v>24.3</v>
      </c>
      <c r="C401">
        <v>-16.671225</v>
      </c>
      <c r="T401">
        <v>24.3</v>
      </c>
      <c r="U401">
        <v>-16.481521999999998</v>
      </c>
    </row>
    <row r="402" spans="1:21" x14ac:dyDescent="0.25">
      <c r="B402">
        <v>25</v>
      </c>
      <c r="C402">
        <v>-16.672350000000002</v>
      </c>
      <c r="T402">
        <v>25</v>
      </c>
      <c r="U402">
        <v>-16.481735</v>
      </c>
    </row>
    <row r="403" spans="1:21" x14ac:dyDescent="0.25">
      <c r="B403" t="s">
        <v>25</v>
      </c>
      <c r="T403" t="s">
        <v>25</v>
      </c>
    </row>
    <row r="406" spans="1:21" x14ac:dyDescent="0.25">
      <c r="A406" s="39" t="s">
        <v>269</v>
      </c>
      <c r="B406" t="s">
        <v>297</v>
      </c>
      <c r="S406" s="39" t="s">
        <v>269</v>
      </c>
      <c r="T406" t="s">
        <v>297</v>
      </c>
    </row>
    <row r="407" spans="1:21" x14ac:dyDescent="0.25">
      <c r="B407" t="s">
        <v>26</v>
      </c>
      <c r="T407" t="s">
        <v>26</v>
      </c>
    </row>
    <row r="408" spans="1:21" x14ac:dyDescent="0.25">
      <c r="B408" t="s">
        <v>240</v>
      </c>
      <c r="C408" t="s">
        <v>264</v>
      </c>
      <c r="T408" t="s">
        <v>240</v>
      </c>
      <c r="U408" t="s">
        <v>264</v>
      </c>
    </row>
    <row r="409" spans="1:21" x14ac:dyDescent="0.25">
      <c r="B409">
        <v>-10</v>
      </c>
      <c r="C409">
        <v>-7.3622541000000004</v>
      </c>
      <c r="T409">
        <v>-10</v>
      </c>
      <c r="U409">
        <v>-7.4455562000000004</v>
      </c>
    </row>
    <row r="410" spans="1:21" x14ac:dyDescent="0.25">
      <c r="B410">
        <v>-9.3000000000000007</v>
      </c>
      <c r="C410">
        <v>-7.3653506999999996</v>
      </c>
      <c r="T410">
        <v>-9.3000000000000007</v>
      </c>
      <c r="U410">
        <v>-7.4528999000000002</v>
      </c>
    </row>
    <row r="411" spans="1:21" x14ac:dyDescent="0.25">
      <c r="B411">
        <v>-8.6</v>
      </c>
      <c r="C411">
        <v>-7.3590112000000003</v>
      </c>
      <c r="T411">
        <v>-8.6</v>
      </c>
      <c r="U411">
        <v>-7.4426880000000004</v>
      </c>
    </row>
    <row r="412" spans="1:21" x14ac:dyDescent="0.25">
      <c r="B412">
        <v>-7.9</v>
      </c>
      <c r="C412">
        <v>-7.3565721999999996</v>
      </c>
      <c r="T412">
        <v>-7.9</v>
      </c>
      <c r="U412">
        <v>-7.440372</v>
      </c>
    </row>
    <row r="413" spans="1:21" x14ac:dyDescent="0.25">
      <c r="B413">
        <v>-7.2</v>
      </c>
      <c r="C413">
        <v>-7.3627390999999998</v>
      </c>
      <c r="T413">
        <v>-7.2</v>
      </c>
      <c r="U413">
        <v>-7.4436922000000001</v>
      </c>
    </row>
    <row r="414" spans="1:21" x14ac:dyDescent="0.25">
      <c r="B414">
        <v>-6.5</v>
      </c>
      <c r="C414">
        <v>-7.3547707000000004</v>
      </c>
      <c r="T414">
        <v>-6.5</v>
      </c>
      <c r="U414">
        <v>-7.4415969999999998</v>
      </c>
    </row>
    <row r="415" spans="1:21" x14ac:dyDescent="0.25">
      <c r="B415">
        <v>-5.8</v>
      </c>
      <c r="C415">
        <v>-7.3549651999999996</v>
      </c>
      <c r="T415">
        <v>-5.8</v>
      </c>
      <c r="U415">
        <v>-7.4444813999999999</v>
      </c>
    </row>
    <row r="416" spans="1:21" x14ac:dyDescent="0.25">
      <c r="B416">
        <v>-5.0999999999999996</v>
      </c>
      <c r="C416">
        <v>-7.3575958999999997</v>
      </c>
      <c r="T416">
        <v>-5.0999999999999996</v>
      </c>
      <c r="U416">
        <v>-7.4443983999999999</v>
      </c>
    </row>
    <row r="417" spans="2:21" x14ac:dyDescent="0.25">
      <c r="B417">
        <v>-4.4000000000000004</v>
      </c>
      <c r="C417">
        <v>-7.3614053999999998</v>
      </c>
      <c r="T417">
        <v>-4.4000000000000004</v>
      </c>
      <c r="U417">
        <v>-7.4473571999999999</v>
      </c>
    </row>
    <row r="418" spans="2:21" x14ac:dyDescent="0.25">
      <c r="B418">
        <v>-3.7</v>
      </c>
      <c r="C418">
        <v>-7.3578596000000003</v>
      </c>
      <c r="T418">
        <v>-3.7</v>
      </c>
      <c r="U418">
        <v>-7.4460411000000004</v>
      </c>
    </row>
    <row r="419" spans="2:21" x14ac:dyDescent="0.25">
      <c r="B419">
        <v>-3</v>
      </c>
      <c r="C419">
        <v>-7.3588614000000003</v>
      </c>
      <c r="T419">
        <v>-3</v>
      </c>
      <c r="U419">
        <v>-7.4411364000000004</v>
      </c>
    </row>
    <row r="420" spans="2:21" x14ac:dyDescent="0.25">
      <c r="B420">
        <v>-2.2999999999999998</v>
      </c>
      <c r="C420">
        <v>-7.3596721000000001</v>
      </c>
      <c r="T420">
        <v>-2.2999999999999998</v>
      </c>
      <c r="U420">
        <v>-7.4498018999999998</v>
      </c>
    </row>
    <row r="421" spans="2:21" x14ac:dyDescent="0.25">
      <c r="B421">
        <v>-1.6</v>
      </c>
      <c r="C421">
        <v>-7.3578858</v>
      </c>
      <c r="T421">
        <v>-1.6</v>
      </c>
      <c r="U421">
        <v>-7.4484662999999998</v>
      </c>
    </row>
    <row r="422" spans="2:21" x14ac:dyDescent="0.25">
      <c r="B422">
        <v>-0.9</v>
      </c>
      <c r="C422">
        <v>-7.3634567000000004</v>
      </c>
      <c r="T422">
        <v>-0.9</v>
      </c>
      <c r="U422">
        <v>-7.4432587999999997</v>
      </c>
    </row>
    <row r="423" spans="2:21" x14ac:dyDescent="0.25">
      <c r="B423">
        <v>-0.2</v>
      </c>
      <c r="C423">
        <v>-7.3633451000000001</v>
      </c>
      <c r="T423">
        <v>-0.2</v>
      </c>
      <c r="U423">
        <v>-7.4516149</v>
      </c>
    </row>
    <row r="424" spans="2:21" x14ac:dyDescent="0.25">
      <c r="B424">
        <v>0.5</v>
      </c>
      <c r="C424">
        <v>-7.3632096999999996</v>
      </c>
      <c r="T424">
        <v>0.5</v>
      </c>
      <c r="U424">
        <v>-7.4506812</v>
      </c>
    </row>
    <row r="425" spans="2:21" x14ac:dyDescent="0.25">
      <c r="B425">
        <v>1.2</v>
      </c>
      <c r="C425">
        <v>-7.3661646999999997</v>
      </c>
      <c r="T425">
        <v>1.2</v>
      </c>
      <c r="U425">
        <v>-7.4521975999999999</v>
      </c>
    </row>
    <row r="426" spans="2:21" x14ac:dyDescent="0.25">
      <c r="B426">
        <v>1.9</v>
      </c>
      <c r="C426">
        <v>-7.3705163000000002</v>
      </c>
      <c r="T426">
        <v>1.9</v>
      </c>
      <c r="U426">
        <v>-7.4571709999999998</v>
      </c>
    </row>
    <row r="427" spans="2:21" x14ac:dyDescent="0.25">
      <c r="B427">
        <v>2.6</v>
      </c>
      <c r="C427">
        <v>-7.3710731999999997</v>
      </c>
      <c r="T427">
        <v>2.6</v>
      </c>
      <c r="U427">
        <v>-7.4553799999999999</v>
      </c>
    </row>
    <row r="428" spans="2:21" x14ac:dyDescent="0.25">
      <c r="B428">
        <v>3.3</v>
      </c>
      <c r="C428">
        <v>-7.3707557000000001</v>
      </c>
      <c r="T428">
        <v>3.3</v>
      </c>
      <c r="U428">
        <v>-7.4610715000000001</v>
      </c>
    </row>
    <row r="429" spans="2:21" x14ac:dyDescent="0.25">
      <c r="B429">
        <v>4</v>
      </c>
      <c r="C429">
        <v>-7.3766489000000002</v>
      </c>
      <c r="T429">
        <v>4</v>
      </c>
      <c r="U429">
        <v>-7.4630508000000004</v>
      </c>
    </row>
    <row r="430" spans="2:21" x14ac:dyDescent="0.25">
      <c r="B430">
        <v>4.7</v>
      </c>
      <c r="C430">
        <v>-7.3788152</v>
      </c>
      <c r="T430">
        <v>4.7</v>
      </c>
      <c r="U430">
        <v>-7.4663013999999999</v>
      </c>
    </row>
    <row r="431" spans="2:21" x14ac:dyDescent="0.25">
      <c r="B431">
        <v>5.4</v>
      </c>
      <c r="C431">
        <v>-7.3819736999999996</v>
      </c>
      <c r="T431">
        <v>5.4</v>
      </c>
      <c r="U431">
        <v>-7.4702358000000002</v>
      </c>
    </row>
    <row r="432" spans="2:21" x14ac:dyDescent="0.25">
      <c r="B432">
        <v>6.1</v>
      </c>
      <c r="C432">
        <v>-7.3875469999999996</v>
      </c>
      <c r="T432">
        <v>6.1</v>
      </c>
      <c r="U432">
        <v>-7.4749078999999998</v>
      </c>
    </row>
    <row r="433" spans="2:21" x14ac:dyDescent="0.25">
      <c r="B433">
        <v>6.8</v>
      </c>
      <c r="C433">
        <v>-7.3918843000000001</v>
      </c>
      <c r="T433">
        <v>6.8</v>
      </c>
      <c r="U433">
        <v>-7.4803739</v>
      </c>
    </row>
    <row r="434" spans="2:21" x14ac:dyDescent="0.25">
      <c r="B434">
        <v>7.5</v>
      </c>
      <c r="C434">
        <v>-7.3981237000000002</v>
      </c>
      <c r="T434">
        <v>7.5</v>
      </c>
      <c r="U434">
        <v>-7.4842062</v>
      </c>
    </row>
    <row r="435" spans="2:21" x14ac:dyDescent="0.25">
      <c r="B435">
        <v>8.1999999999999993</v>
      </c>
      <c r="C435">
        <v>-7.4042544000000001</v>
      </c>
      <c r="T435">
        <v>8.1999999999999993</v>
      </c>
      <c r="U435">
        <v>-7.4901971999999999</v>
      </c>
    </row>
    <row r="436" spans="2:21" x14ac:dyDescent="0.25">
      <c r="B436">
        <v>8.9</v>
      </c>
      <c r="C436">
        <v>-7.4102015000000003</v>
      </c>
      <c r="T436">
        <v>8.9</v>
      </c>
      <c r="U436">
        <v>-7.4998611999999998</v>
      </c>
    </row>
    <row r="437" spans="2:21" x14ac:dyDescent="0.25">
      <c r="B437">
        <v>9.6</v>
      </c>
      <c r="C437">
        <v>-7.4164542999999998</v>
      </c>
      <c r="T437">
        <v>9.6</v>
      </c>
      <c r="U437">
        <v>-7.5038247</v>
      </c>
    </row>
    <row r="438" spans="2:21" x14ac:dyDescent="0.25">
      <c r="B438">
        <v>10.3</v>
      </c>
      <c r="C438">
        <v>-7.4291587000000003</v>
      </c>
      <c r="T438">
        <v>10.3</v>
      </c>
      <c r="U438">
        <v>-7.5197883000000001</v>
      </c>
    </row>
    <row r="439" spans="2:21" x14ac:dyDescent="0.25">
      <c r="B439">
        <v>11</v>
      </c>
      <c r="C439">
        <v>-7.4374352000000004</v>
      </c>
      <c r="T439">
        <v>11</v>
      </c>
      <c r="U439">
        <v>-7.5258164000000001</v>
      </c>
    </row>
    <row r="440" spans="2:21" x14ac:dyDescent="0.25">
      <c r="B440">
        <v>11.7</v>
      </c>
      <c r="C440">
        <v>-7.4489736999999998</v>
      </c>
      <c r="T440">
        <v>11.7</v>
      </c>
      <c r="U440">
        <v>-7.5360208000000002</v>
      </c>
    </row>
    <row r="441" spans="2:21" x14ac:dyDescent="0.25">
      <c r="B441">
        <v>12.4</v>
      </c>
      <c r="C441">
        <v>-7.4662619000000001</v>
      </c>
      <c r="T441">
        <v>12.4</v>
      </c>
      <c r="U441">
        <v>-7.5485511000000001</v>
      </c>
    </row>
    <row r="442" spans="2:21" x14ac:dyDescent="0.25">
      <c r="B442">
        <v>13.1</v>
      </c>
      <c r="C442">
        <v>-7.4782419000000004</v>
      </c>
      <c r="T442">
        <v>13.1</v>
      </c>
      <c r="U442">
        <v>-7.5586156999999998</v>
      </c>
    </row>
    <row r="443" spans="2:21" x14ac:dyDescent="0.25">
      <c r="B443">
        <v>13.8</v>
      </c>
      <c r="C443">
        <v>-7.4932599</v>
      </c>
      <c r="T443">
        <v>13.8</v>
      </c>
      <c r="U443">
        <v>-7.5701203000000001</v>
      </c>
    </row>
    <row r="444" spans="2:21" x14ac:dyDescent="0.25">
      <c r="B444">
        <v>14.5</v>
      </c>
      <c r="C444">
        <v>-7.5169930000000003</v>
      </c>
      <c r="T444">
        <v>14.5</v>
      </c>
      <c r="U444">
        <v>-7.5878534000000002</v>
      </c>
    </row>
    <row r="445" spans="2:21" x14ac:dyDescent="0.25">
      <c r="B445">
        <v>15.2</v>
      </c>
      <c r="C445">
        <v>-7.5483121999999998</v>
      </c>
      <c r="T445">
        <v>15.2</v>
      </c>
      <c r="U445">
        <v>-7.6067838999999999</v>
      </c>
    </row>
    <row r="446" spans="2:21" x14ac:dyDescent="0.25">
      <c r="B446">
        <v>15.9</v>
      </c>
      <c r="C446">
        <v>-7.5836648999999996</v>
      </c>
      <c r="T446">
        <v>15.9</v>
      </c>
      <c r="U446">
        <v>-7.6412567999999998</v>
      </c>
    </row>
    <row r="447" spans="2:21" x14ac:dyDescent="0.25">
      <c r="B447">
        <v>16.600000000000001</v>
      </c>
      <c r="C447">
        <v>-7.6452755999999997</v>
      </c>
      <c r="T447">
        <v>16.600000000000001</v>
      </c>
      <c r="U447">
        <v>-7.6891828000000002</v>
      </c>
    </row>
    <row r="448" spans="2:21" x14ac:dyDescent="0.25">
      <c r="B448">
        <v>17.3</v>
      </c>
      <c r="C448">
        <v>-7.7397923000000004</v>
      </c>
      <c r="T448">
        <v>17.3</v>
      </c>
      <c r="U448">
        <v>-7.7689624000000004</v>
      </c>
    </row>
    <row r="449" spans="2:21" x14ac:dyDescent="0.25">
      <c r="B449">
        <v>18</v>
      </c>
      <c r="C449">
        <v>-7.8616586000000002</v>
      </c>
      <c r="T449">
        <v>18</v>
      </c>
      <c r="U449">
        <v>-7.8748874999999998</v>
      </c>
    </row>
    <row r="450" spans="2:21" x14ac:dyDescent="0.25">
      <c r="B450">
        <v>18.7</v>
      </c>
      <c r="C450">
        <v>-8.0079621999999997</v>
      </c>
      <c r="T450">
        <v>18.7</v>
      </c>
      <c r="U450">
        <v>-8.0075702999999994</v>
      </c>
    </row>
    <row r="451" spans="2:21" x14ac:dyDescent="0.25">
      <c r="B451">
        <v>19.399999999999999</v>
      </c>
      <c r="C451">
        <v>-8.1850766999999998</v>
      </c>
      <c r="T451">
        <v>19.399999999999999</v>
      </c>
      <c r="U451">
        <v>-8.1683874000000003</v>
      </c>
    </row>
    <row r="452" spans="2:21" x14ac:dyDescent="0.25">
      <c r="B452">
        <v>20.100000000000001</v>
      </c>
      <c r="C452">
        <v>-8.3732538000000005</v>
      </c>
      <c r="T452">
        <v>20.100000000000001</v>
      </c>
      <c r="U452">
        <v>-8.3368024999999992</v>
      </c>
    </row>
    <row r="453" spans="2:21" x14ac:dyDescent="0.25">
      <c r="B453">
        <v>20.8</v>
      </c>
      <c r="C453">
        <v>-8.5549420999999999</v>
      </c>
      <c r="T453">
        <v>20.8</v>
      </c>
      <c r="U453">
        <v>-8.5116653000000007</v>
      </c>
    </row>
    <row r="454" spans="2:21" x14ac:dyDescent="0.25">
      <c r="B454">
        <v>21.5</v>
      </c>
      <c r="C454">
        <v>-8.7210569000000007</v>
      </c>
      <c r="T454">
        <v>21.5</v>
      </c>
      <c r="U454">
        <v>-8.6644696999999997</v>
      </c>
    </row>
    <row r="455" spans="2:21" x14ac:dyDescent="0.25">
      <c r="B455">
        <v>22.2</v>
      </c>
      <c r="C455">
        <v>-8.8603238999999991</v>
      </c>
      <c r="T455">
        <v>22.2</v>
      </c>
      <c r="U455">
        <v>-8.7853899000000002</v>
      </c>
    </row>
    <row r="456" spans="2:21" x14ac:dyDescent="0.25">
      <c r="B456">
        <v>22.9</v>
      </c>
      <c r="C456">
        <v>-8.9444370000000006</v>
      </c>
      <c r="T456">
        <v>22.9</v>
      </c>
      <c r="U456">
        <v>-8.8363724000000001</v>
      </c>
    </row>
    <row r="457" spans="2:21" x14ac:dyDescent="0.25">
      <c r="B457">
        <v>23.6</v>
      </c>
      <c r="C457">
        <v>-8.9482584000000003</v>
      </c>
      <c r="T457">
        <v>23.6</v>
      </c>
      <c r="U457">
        <v>-8.8403825999999999</v>
      </c>
    </row>
    <row r="458" spans="2:21" x14ac:dyDescent="0.25">
      <c r="B458">
        <v>24.3</v>
      </c>
      <c r="C458">
        <v>-8.9541348999999997</v>
      </c>
      <c r="T458">
        <v>24.3</v>
      </c>
      <c r="U458">
        <v>-8.8467388000000007</v>
      </c>
    </row>
    <row r="459" spans="2:21" x14ac:dyDescent="0.25">
      <c r="B459">
        <v>25</v>
      </c>
      <c r="C459">
        <v>-8.9630174999999994</v>
      </c>
      <c r="T459">
        <v>25</v>
      </c>
      <c r="U459">
        <v>-8.8562612999999999</v>
      </c>
    </row>
    <row r="460" spans="2:21" x14ac:dyDescent="0.25">
      <c r="B460" t="s">
        <v>25</v>
      </c>
      <c r="T460" t="s">
        <v>25</v>
      </c>
    </row>
    <row r="463" spans="2:21" x14ac:dyDescent="0.25">
      <c r="B463" t="s">
        <v>297</v>
      </c>
      <c r="T463" t="s">
        <v>297</v>
      </c>
    </row>
    <row r="464" spans="2:21" x14ac:dyDescent="0.25">
      <c r="B464" t="s">
        <v>27</v>
      </c>
      <c r="T464" t="s">
        <v>27</v>
      </c>
    </row>
    <row r="465" spans="2:21" x14ac:dyDescent="0.25">
      <c r="B465" t="s">
        <v>240</v>
      </c>
      <c r="C465" t="s">
        <v>298</v>
      </c>
      <c r="T465" t="s">
        <v>240</v>
      </c>
      <c r="U465" t="s">
        <v>298</v>
      </c>
    </row>
    <row r="466" spans="2:21" x14ac:dyDescent="0.25">
      <c r="B466">
        <v>-10</v>
      </c>
      <c r="C466">
        <v>-7.5141735000000001</v>
      </c>
      <c r="T466">
        <v>-10</v>
      </c>
      <c r="U466">
        <v>-7.6066450999999997</v>
      </c>
    </row>
    <row r="467" spans="2:21" x14ac:dyDescent="0.25">
      <c r="B467">
        <v>-9.3000000000000007</v>
      </c>
      <c r="C467">
        <v>-7.5128406999999999</v>
      </c>
      <c r="T467">
        <v>-9.3000000000000007</v>
      </c>
      <c r="U467">
        <v>-7.6022743999999998</v>
      </c>
    </row>
    <row r="468" spans="2:21" x14ac:dyDescent="0.25">
      <c r="B468">
        <v>-8.6</v>
      </c>
      <c r="C468">
        <v>-7.5070734000000003</v>
      </c>
      <c r="T468">
        <v>-8.6</v>
      </c>
      <c r="U468">
        <v>-7.5939388000000001</v>
      </c>
    </row>
    <row r="469" spans="2:21" x14ac:dyDescent="0.25">
      <c r="B469">
        <v>-7.9</v>
      </c>
      <c r="C469">
        <v>-7.5090212999999997</v>
      </c>
      <c r="T469">
        <v>-7.9</v>
      </c>
      <c r="U469">
        <v>-7.5970721000000001</v>
      </c>
    </row>
    <row r="470" spans="2:21" x14ac:dyDescent="0.25">
      <c r="B470">
        <v>-7.2</v>
      </c>
      <c r="C470">
        <v>-7.5049995999999997</v>
      </c>
      <c r="T470">
        <v>-7.2</v>
      </c>
      <c r="U470">
        <v>-7.5959786999999999</v>
      </c>
    </row>
    <row r="471" spans="2:21" x14ac:dyDescent="0.25">
      <c r="B471">
        <v>-6.5</v>
      </c>
      <c r="C471">
        <v>-7.5085959000000004</v>
      </c>
      <c r="T471">
        <v>-6.5</v>
      </c>
      <c r="U471">
        <v>-7.5991930999999999</v>
      </c>
    </row>
    <row r="472" spans="2:21" x14ac:dyDescent="0.25">
      <c r="B472">
        <v>-5.8</v>
      </c>
      <c r="C472">
        <v>-7.5072212</v>
      </c>
      <c r="T472">
        <v>-5.8</v>
      </c>
      <c r="U472">
        <v>-7.6006808000000001</v>
      </c>
    </row>
    <row r="473" spans="2:21" x14ac:dyDescent="0.25">
      <c r="B473">
        <v>-5.0999999999999996</v>
      </c>
      <c r="C473">
        <v>-7.5089297000000004</v>
      </c>
      <c r="T473">
        <v>-5.0999999999999996</v>
      </c>
      <c r="U473">
        <v>-7.5979700000000001</v>
      </c>
    </row>
    <row r="474" spans="2:21" x14ac:dyDescent="0.25">
      <c r="B474">
        <v>-4.4000000000000004</v>
      </c>
      <c r="C474">
        <v>-7.5099524999999998</v>
      </c>
      <c r="T474">
        <v>-4.4000000000000004</v>
      </c>
      <c r="U474">
        <v>-7.6017766</v>
      </c>
    </row>
    <row r="475" spans="2:21" x14ac:dyDescent="0.25">
      <c r="B475">
        <v>-3.7</v>
      </c>
      <c r="C475">
        <v>-7.5081372000000002</v>
      </c>
      <c r="T475">
        <v>-3.7</v>
      </c>
      <c r="U475">
        <v>-7.5990704999999998</v>
      </c>
    </row>
    <row r="476" spans="2:21" x14ac:dyDescent="0.25">
      <c r="B476">
        <v>-3</v>
      </c>
      <c r="C476">
        <v>-7.5134759000000004</v>
      </c>
      <c r="T476">
        <v>-3</v>
      </c>
      <c r="U476">
        <v>-7.6027455000000002</v>
      </c>
    </row>
    <row r="477" spans="2:21" x14ac:dyDescent="0.25">
      <c r="B477">
        <v>-2.2999999999999998</v>
      </c>
      <c r="C477">
        <v>-7.5152774000000004</v>
      </c>
      <c r="T477">
        <v>-2.2999999999999998</v>
      </c>
      <c r="U477">
        <v>-7.5994134000000004</v>
      </c>
    </row>
    <row r="478" spans="2:21" x14ac:dyDescent="0.25">
      <c r="B478">
        <v>-1.6</v>
      </c>
      <c r="C478">
        <v>-7.5162677999999996</v>
      </c>
      <c r="T478">
        <v>-1.6</v>
      </c>
      <c r="U478">
        <v>-7.6070194000000004</v>
      </c>
    </row>
    <row r="479" spans="2:21" x14ac:dyDescent="0.25">
      <c r="B479">
        <v>-0.9</v>
      </c>
      <c r="C479">
        <v>-7.5159339999999997</v>
      </c>
      <c r="T479">
        <v>-0.9</v>
      </c>
      <c r="U479">
        <v>-7.6056480000000004</v>
      </c>
    </row>
    <row r="480" spans="2:21" x14ac:dyDescent="0.25">
      <c r="B480">
        <v>-0.2</v>
      </c>
      <c r="C480">
        <v>-7.5225434</v>
      </c>
      <c r="T480">
        <v>-0.2</v>
      </c>
      <c r="U480">
        <v>-7.6103902000000003</v>
      </c>
    </row>
    <row r="481" spans="2:21" x14ac:dyDescent="0.25">
      <c r="B481">
        <v>0.5</v>
      </c>
      <c r="C481">
        <v>-7.5222001000000001</v>
      </c>
      <c r="T481">
        <v>0.5</v>
      </c>
      <c r="U481">
        <v>-7.6092076000000004</v>
      </c>
    </row>
    <row r="482" spans="2:21" x14ac:dyDescent="0.25">
      <c r="B482">
        <v>1.2</v>
      </c>
      <c r="C482">
        <v>-7.5269094000000001</v>
      </c>
      <c r="T482">
        <v>1.2</v>
      </c>
      <c r="U482">
        <v>-7.6145028999999997</v>
      </c>
    </row>
    <row r="483" spans="2:21" x14ac:dyDescent="0.25">
      <c r="B483">
        <v>1.9</v>
      </c>
      <c r="C483">
        <v>-7.5301304</v>
      </c>
      <c r="T483">
        <v>1.9</v>
      </c>
      <c r="U483">
        <v>-7.6167936000000003</v>
      </c>
    </row>
    <row r="484" spans="2:21" x14ac:dyDescent="0.25">
      <c r="B484">
        <v>2.6</v>
      </c>
      <c r="C484">
        <v>-7.5349817000000003</v>
      </c>
      <c r="T484">
        <v>2.6</v>
      </c>
      <c r="U484">
        <v>-7.6255350000000002</v>
      </c>
    </row>
    <row r="485" spans="2:21" x14ac:dyDescent="0.25">
      <c r="B485">
        <v>3.3</v>
      </c>
      <c r="C485">
        <v>-7.5443416000000001</v>
      </c>
      <c r="T485">
        <v>3.3</v>
      </c>
      <c r="U485">
        <v>-7.6237845000000002</v>
      </c>
    </row>
    <row r="486" spans="2:21" x14ac:dyDescent="0.25">
      <c r="B486">
        <v>4</v>
      </c>
      <c r="C486">
        <v>-7.5440464</v>
      </c>
      <c r="T486">
        <v>4</v>
      </c>
      <c r="U486">
        <v>-7.6290506999999996</v>
      </c>
    </row>
    <row r="487" spans="2:21" x14ac:dyDescent="0.25">
      <c r="B487">
        <v>4.7</v>
      </c>
      <c r="C487">
        <v>-7.5494161000000002</v>
      </c>
      <c r="T487">
        <v>4.7</v>
      </c>
      <c r="U487">
        <v>-7.6346188000000001</v>
      </c>
    </row>
    <row r="488" spans="2:21" x14ac:dyDescent="0.25">
      <c r="B488">
        <v>5.4</v>
      </c>
      <c r="C488">
        <v>-7.5606589</v>
      </c>
      <c r="T488">
        <v>5.4</v>
      </c>
      <c r="U488">
        <v>-7.6405497000000002</v>
      </c>
    </row>
    <row r="489" spans="2:21" x14ac:dyDescent="0.25">
      <c r="B489">
        <v>6.1</v>
      </c>
      <c r="C489">
        <v>-7.5659380000000001</v>
      </c>
      <c r="T489">
        <v>6.1</v>
      </c>
      <c r="U489">
        <v>-7.6516241999999997</v>
      </c>
    </row>
    <row r="490" spans="2:21" x14ac:dyDescent="0.25">
      <c r="B490">
        <v>6.8</v>
      </c>
      <c r="C490">
        <v>-7.5765995999999998</v>
      </c>
      <c r="T490">
        <v>6.8</v>
      </c>
      <c r="U490">
        <v>-7.6579623000000003</v>
      </c>
    </row>
    <row r="491" spans="2:21" x14ac:dyDescent="0.25">
      <c r="B491">
        <v>7.5</v>
      </c>
      <c r="C491">
        <v>-7.5884866999999998</v>
      </c>
      <c r="T491">
        <v>7.5</v>
      </c>
      <c r="U491">
        <v>-7.6676292000000004</v>
      </c>
    </row>
    <row r="492" spans="2:21" x14ac:dyDescent="0.25">
      <c r="B492">
        <v>8.1999999999999993</v>
      </c>
      <c r="C492">
        <v>-7.6006502999999999</v>
      </c>
      <c r="T492">
        <v>8.1999999999999993</v>
      </c>
      <c r="U492">
        <v>-7.6764288000000001</v>
      </c>
    </row>
    <row r="493" spans="2:21" x14ac:dyDescent="0.25">
      <c r="B493">
        <v>8.9</v>
      </c>
      <c r="C493">
        <v>-7.6171322000000004</v>
      </c>
      <c r="T493">
        <v>8.9</v>
      </c>
      <c r="U493">
        <v>-7.6877684999999998</v>
      </c>
    </row>
    <row r="494" spans="2:21" x14ac:dyDescent="0.25">
      <c r="B494">
        <v>9.6</v>
      </c>
      <c r="C494">
        <v>-7.6311049000000004</v>
      </c>
      <c r="T494">
        <v>9.6</v>
      </c>
      <c r="U494">
        <v>-7.6982112000000003</v>
      </c>
    </row>
    <row r="495" spans="2:21" x14ac:dyDescent="0.25">
      <c r="B495">
        <v>10.3</v>
      </c>
      <c r="C495">
        <v>-7.6477446999999996</v>
      </c>
      <c r="T495">
        <v>10.3</v>
      </c>
      <c r="U495">
        <v>-7.7095494000000002</v>
      </c>
    </row>
    <row r="496" spans="2:21" x14ac:dyDescent="0.25">
      <c r="B496">
        <v>11</v>
      </c>
      <c r="C496">
        <v>-7.6715393000000001</v>
      </c>
      <c r="T496">
        <v>11</v>
      </c>
      <c r="U496">
        <v>-7.723732</v>
      </c>
    </row>
    <row r="497" spans="2:21" x14ac:dyDescent="0.25">
      <c r="B497">
        <v>11.7</v>
      </c>
      <c r="C497">
        <v>-7.6966251999999997</v>
      </c>
      <c r="T497">
        <v>11.7</v>
      </c>
      <c r="U497">
        <v>-7.7377757999999996</v>
      </c>
    </row>
    <row r="498" spans="2:21" x14ac:dyDescent="0.25">
      <c r="B498">
        <v>12.4</v>
      </c>
      <c r="C498">
        <v>-7.7182031000000002</v>
      </c>
      <c r="T498">
        <v>12.4</v>
      </c>
      <c r="U498">
        <v>-7.7543515999999997</v>
      </c>
    </row>
    <row r="499" spans="2:21" x14ac:dyDescent="0.25">
      <c r="B499">
        <v>13.1</v>
      </c>
      <c r="C499">
        <v>-7.7505497999999999</v>
      </c>
      <c r="T499">
        <v>13.1</v>
      </c>
      <c r="U499">
        <v>-7.7692933000000002</v>
      </c>
    </row>
    <row r="500" spans="2:21" x14ac:dyDescent="0.25">
      <c r="B500">
        <v>13.8</v>
      </c>
      <c r="C500">
        <v>-7.7878208000000004</v>
      </c>
      <c r="T500">
        <v>13.8</v>
      </c>
      <c r="U500">
        <v>-7.7835555000000003</v>
      </c>
    </row>
    <row r="501" spans="2:21" x14ac:dyDescent="0.25">
      <c r="B501">
        <v>14.5</v>
      </c>
      <c r="C501">
        <v>-7.8251204000000003</v>
      </c>
      <c r="T501">
        <v>14.5</v>
      </c>
      <c r="U501">
        <v>-7.8102527000000004</v>
      </c>
    </row>
    <row r="502" spans="2:21" x14ac:dyDescent="0.25">
      <c r="B502">
        <v>15.2</v>
      </c>
      <c r="C502">
        <v>-7.8811859999999996</v>
      </c>
      <c r="T502">
        <v>15.2</v>
      </c>
      <c r="U502">
        <v>-7.8364868000000003</v>
      </c>
    </row>
    <row r="503" spans="2:21" x14ac:dyDescent="0.25">
      <c r="B503">
        <v>15.9</v>
      </c>
      <c r="C503">
        <v>-7.9397998000000003</v>
      </c>
      <c r="T503">
        <v>15.9</v>
      </c>
      <c r="U503">
        <v>-7.8775439</v>
      </c>
    </row>
    <row r="504" spans="2:21" x14ac:dyDescent="0.25">
      <c r="B504">
        <v>16.600000000000001</v>
      </c>
      <c r="C504">
        <v>-8.0246162000000005</v>
      </c>
      <c r="T504">
        <v>16.600000000000001</v>
      </c>
      <c r="U504">
        <v>-7.9289794000000002</v>
      </c>
    </row>
    <row r="505" spans="2:21" x14ac:dyDescent="0.25">
      <c r="B505">
        <v>17.3</v>
      </c>
      <c r="C505">
        <v>-8.1423100999999996</v>
      </c>
      <c r="T505">
        <v>17.3</v>
      </c>
      <c r="U505">
        <v>-8.0174751000000004</v>
      </c>
    </row>
    <row r="506" spans="2:21" x14ac:dyDescent="0.25">
      <c r="B506">
        <v>18</v>
      </c>
      <c r="C506">
        <v>-8.2970266000000006</v>
      </c>
      <c r="T506">
        <v>18</v>
      </c>
      <c r="U506">
        <v>-8.1398001000000004</v>
      </c>
    </row>
    <row r="507" spans="2:21" x14ac:dyDescent="0.25">
      <c r="B507">
        <v>18.7</v>
      </c>
      <c r="C507">
        <v>-8.5004997000000007</v>
      </c>
      <c r="T507">
        <v>18.7</v>
      </c>
      <c r="U507">
        <v>-8.3106003000000008</v>
      </c>
    </row>
    <row r="508" spans="2:21" x14ac:dyDescent="0.25">
      <c r="B508">
        <v>19.399999999999999</v>
      </c>
      <c r="C508">
        <v>-8.7593154999999996</v>
      </c>
      <c r="T508">
        <v>19.399999999999999</v>
      </c>
      <c r="U508">
        <v>-8.5369864</v>
      </c>
    </row>
    <row r="509" spans="2:21" x14ac:dyDescent="0.25">
      <c r="B509">
        <v>20.100000000000001</v>
      </c>
      <c r="C509">
        <v>-9.0419750000000008</v>
      </c>
      <c r="T509">
        <v>20.100000000000001</v>
      </c>
      <c r="U509">
        <v>-8.8067007000000004</v>
      </c>
    </row>
    <row r="510" spans="2:21" x14ac:dyDescent="0.25">
      <c r="B510">
        <v>20.8</v>
      </c>
      <c r="C510">
        <v>-9.3198165999999993</v>
      </c>
      <c r="T510">
        <v>20.8</v>
      </c>
      <c r="U510">
        <v>-9.084384</v>
      </c>
    </row>
    <row r="511" spans="2:21" x14ac:dyDescent="0.25">
      <c r="B511">
        <v>21.5</v>
      </c>
      <c r="C511">
        <v>-9.5695496000000002</v>
      </c>
      <c r="T511">
        <v>21.5</v>
      </c>
      <c r="U511">
        <v>-9.3351593000000008</v>
      </c>
    </row>
    <row r="512" spans="2:21" x14ac:dyDescent="0.25">
      <c r="B512">
        <v>22.2</v>
      </c>
      <c r="C512">
        <v>-9.7641162999999995</v>
      </c>
      <c r="T512">
        <v>22.2</v>
      </c>
      <c r="U512">
        <v>-9.5242804999999997</v>
      </c>
    </row>
    <row r="513" spans="2:21" x14ac:dyDescent="0.25">
      <c r="B513">
        <v>22.9</v>
      </c>
      <c r="C513">
        <v>-9.8640299000000002</v>
      </c>
      <c r="T513">
        <v>22.9</v>
      </c>
      <c r="U513">
        <v>-9.6003571000000001</v>
      </c>
    </row>
    <row r="514" spans="2:21" x14ac:dyDescent="0.25">
      <c r="B514">
        <v>23.6</v>
      </c>
      <c r="C514">
        <v>-9.8689394000000004</v>
      </c>
      <c r="T514">
        <v>23.6</v>
      </c>
      <c r="U514">
        <v>-9.6070107999999994</v>
      </c>
    </row>
    <row r="515" spans="2:21" x14ac:dyDescent="0.25">
      <c r="B515">
        <v>24.3</v>
      </c>
      <c r="C515">
        <v>-9.8755349999999993</v>
      </c>
      <c r="T515">
        <v>24.3</v>
      </c>
      <c r="U515">
        <v>-9.6133918999999999</v>
      </c>
    </row>
    <row r="516" spans="2:21" x14ac:dyDescent="0.25">
      <c r="B516">
        <v>25</v>
      </c>
      <c r="C516">
        <v>-9.8839331000000001</v>
      </c>
      <c r="T516">
        <v>25</v>
      </c>
      <c r="U516">
        <v>-9.6221361000000005</v>
      </c>
    </row>
    <row r="517" spans="2:21" x14ac:dyDescent="0.25">
      <c r="B517" t="s">
        <v>25</v>
      </c>
      <c r="T517" t="s">
        <v>25</v>
      </c>
    </row>
    <row r="520" spans="2:21" x14ac:dyDescent="0.25">
      <c r="B520" t="s">
        <v>297</v>
      </c>
      <c r="T520" t="s">
        <v>297</v>
      </c>
    </row>
    <row r="521" spans="2:21" x14ac:dyDescent="0.25">
      <c r="B521" t="s">
        <v>28</v>
      </c>
      <c r="T521" t="s">
        <v>28</v>
      </c>
    </row>
    <row r="522" spans="2:21" x14ac:dyDescent="0.25">
      <c r="B522" t="s">
        <v>240</v>
      </c>
      <c r="C522" t="s">
        <v>299</v>
      </c>
      <c r="T522" t="s">
        <v>240</v>
      </c>
      <c r="U522" t="s">
        <v>299</v>
      </c>
    </row>
    <row r="523" spans="2:21" x14ac:dyDescent="0.25">
      <c r="B523">
        <v>-10</v>
      </c>
      <c r="C523">
        <v>-7.8831058000000001</v>
      </c>
      <c r="T523">
        <v>-10</v>
      </c>
      <c r="U523">
        <v>-8.0903720999999997</v>
      </c>
    </row>
    <row r="524" spans="2:21" x14ac:dyDescent="0.25">
      <c r="B524">
        <v>-9.3000000000000007</v>
      </c>
      <c r="C524">
        <v>-7.8780460000000003</v>
      </c>
      <c r="T524">
        <v>-9.3000000000000007</v>
      </c>
      <c r="U524">
        <v>-8.0921698000000006</v>
      </c>
    </row>
    <row r="525" spans="2:21" x14ac:dyDescent="0.25">
      <c r="B525">
        <v>-8.6</v>
      </c>
      <c r="C525">
        <v>-7.8744563999999997</v>
      </c>
      <c r="T525">
        <v>-8.6</v>
      </c>
      <c r="U525">
        <v>-8.0933913999999998</v>
      </c>
    </row>
    <row r="526" spans="2:21" x14ac:dyDescent="0.25">
      <c r="B526">
        <v>-7.9</v>
      </c>
      <c r="C526">
        <v>-7.8724341000000004</v>
      </c>
      <c r="T526">
        <v>-7.9</v>
      </c>
      <c r="U526">
        <v>-8.0917510999999998</v>
      </c>
    </row>
    <row r="527" spans="2:21" x14ac:dyDescent="0.25">
      <c r="B527">
        <v>-7.2</v>
      </c>
      <c r="C527">
        <v>-7.8767284999999996</v>
      </c>
      <c r="T527">
        <v>-7.2</v>
      </c>
      <c r="U527">
        <v>-8.0868854999999993</v>
      </c>
    </row>
    <row r="528" spans="2:21" x14ac:dyDescent="0.25">
      <c r="B528">
        <v>-6.5</v>
      </c>
      <c r="C528">
        <v>-7.8792191000000003</v>
      </c>
      <c r="T528">
        <v>-6.5</v>
      </c>
      <c r="U528">
        <v>-8.0874109000000001</v>
      </c>
    </row>
    <row r="529" spans="2:21" x14ac:dyDescent="0.25">
      <c r="B529">
        <v>-5.8</v>
      </c>
      <c r="C529">
        <v>-7.8800806999999997</v>
      </c>
      <c r="T529">
        <v>-5.8</v>
      </c>
      <c r="U529">
        <v>-8.0908718000000004</v>
      </c>
    </row>
    <row r="530" spans="2:21" x14ac:dyDescent="0.25">
      <c r="B530">
        <v>-5.0999999999999996</v>
      </c>
      <c r="C530">
        <v>-7.8801059999999996</v>
      </c>
      <c r="T530">
        <v>-5.0999999999999996</v>
      </c>
      <c r="U530">
        <v>-8.0944862000000004</v>
      </c>
    </row>
    <row r="531" spans="2:21" x14ac:dyDescent="0.25">
      <c r="B531">
        <v>-4.4000000000000004</v>
      </c>
      <c r="C531">
        <v>-7.8859409999999999</v>
      </c>
      <c r="T531">
        <v>-4.4000000000000004</v>
      </c>
      <c r="U531">
        <v>-8.0953225999999994</v>
      </c>
    </row>
    <row r="532" spans="2:21" x14ac:dyDescent="0.25">
      <c r="B532">
        <v>-3.7</v>
      </c>
      <c r="C532">
        <v>-7.8865461000000003</v>
      </c>
      <c r="T532">
        <v>-3.7</v>
      </c>
      <c r="U532">
        <v>-8.0910157999999992</v>
      </c>
    </row>
    <row r="533" spans="2:21" x14ac:dyDescent="0.25">
      <c r="B533">
        <v>-3</v>
      </c>
      <c r="C533">
        <v>-7.8888024999999997</v>
      </c>
      <c r="T533">
        <v>-3</v>
      </c>
      <c r="U533">
        <v>-8.0955639000000001</v>
      </c>
    </row>
    <row r="534" spans="2:21" x14ac:dyDescent="0.25">
      <c r="B534">
        <v>-2.2999999999999998</v>
      </c>
      <c r="C534">
        <v>-7.8952866000000004</v>
      </c>
      <c r="T534">
        <v>-2.2999999999999998</v>
      </c>
      <c r="U534">
        <v>-8.1006222000000001</v>
      </c>
    </row>
    <row r="535" spans="2:21" x14ac:dyDescent="0.25">
      <c r="B535">
        <v>-1.6</v>
      </c>
      <c r="C535">
        <v>-7.8988012999999997</v>
      </c>
      <c r="T535">
        <v>-1.6</v>
      </c>
      <c r="U535">
        <v>-8.0993814000000004</v>
      </c>
    </row>
    <row r="536" spans="2:21" x14ac:dyDescent="0.25">
      <c r="B536">
        <v>-0.9</v>
      </c>
      <c r="C536">
        <v>-7.9042683</v>
      </c>
      <c r="T536">
        <v>-0.9</v>
      </c>
      <c r="U536">
        <v>-8.1015701</v>
      </c>
    </row>
    <row r="537" spans="2:21" x14ac:dyDescent="0.25">
      <c r="B537">
        <v>-0.2</v>
      </c>
      <c r="C537">
        <v>-7.9078903</v>
      </c>
      <c r="T537">
        <v>-0.2</v>
      </c>
      <c r="U537">
        <v>-8.1074885999999999</v>
      </c>
    </row>
    <row r="538" spans="2:21" x14ac:dyDescent="0.25">
      <c r="B538">
        <v>0.5</v>
      </c>
      <c r="C538">
        <v>-7.9178218999999999</v>
      </c>
      <c r="T538">
        <v>0.5</v>
      </c>
      <c r="U538">
        <v>-8.1121321000000002</v>
      </c>
    </row>
    <row r="539" spans="2:21" x14ac:dyDescent="0.25">
      <c r="B539">
        <v>1.2</v>
      </c>
      <c r="C539">
        <v>-7.9247699000000003</v>
      </c>
      <c r="T539">
        <v>1.2</v>
      </c>
      <c r="U539">
        <v>-8.1154794999999993</v>
      </c>
    </row>
    <row r="540" spans="2:21" x14ac:dyDescent="0.25">
      <c r="B540">
        <v>1.9</v>
      </c>
      <c r="C540">
        <v>-7.9291128999999998</v>
      </c>
      <c r="T540">
        <v>1.9</v>
      </c>
      <c r="U540">
        <v>-8.1183528999999997</v>
      </c>
    </row>
    <row r="541" spans="2:21" x14ac:dyDescent="0.25">
      <c r="B541">
        <v>2.6</v>
      </c>
      <c r="C541">
        <v>-7.9499955</v>
      </c>
      <c r="T541">
        <v>2.6</v>
      </c>
      <c r="U541">
        <v>-8.1268586999999997</v>
      </c>
    </row>
    <row r="542" spans="2:21" x14ac:dyDescent="0.25">
      <c r="B542">
        <v>3.3</v>
      </c>
      <c r="C542">
        <v>-7.9595279999999997</v>
      </c>
      <c r="T542">
        <v>3.3</v>
      </c>
      <c r="U542">
        <v>-8.126709</v>
      </c>
    </row>
    <row r="543" spans="2:21" x14ac:dyDescent="0.25">
      <c r="B543">
        <v>4</v>
      </c>
      <c r="C543">
        <v>-7.9677104999999999</v>
      </c>
      <c r="T543">
        <v>4</v>
      </c>
      <c r="U543">
        <v>-8.1341906000000002</v>
      </c>
    </row>
    <row r="544" spans="2:21" x14ac:dyDescent="0.25">
      <c r="B544">
        <v>4.7</v>
      </c>
      <c r="C544">
        <v>-7.9909005000000004</v>
      </c>
      <c r="T544">
        <v>4.7</v>
      </c>
      <c r="U544">
        <v>-8.1419420000000002</v>
      </c>
    </row>
    <row r="545" spans="2:21" x14ac:dyDescent="0.25">
      <c r="B545">
        <v>5.4</v>
      </c>
      <c r="C545">
        <v>-8.0057677999999992</v>
      </c>
      <c r="T545">
        <v>5.4</v>
      </c>
      <c r="U545">
        <v>-8.1463918999999994</v>
      </c>
    </row>
    <row r="546" spans="2:21" x14ac:dyDescent="0.25">
      <c r="B546">
        <v>6.1</v>
      </c>
      <c r="C546">
        <v>-8.0232162000000002</v>
      </c>
      <c r="T546">
        <v>6.1</v>
      </c>
      <c r="U546">
        <v>-8.1522245000000009</v>
      </c>
    </row>
    <row r="547" spans="2:21" x14ac:dyDescent="0.25">
      <c r="B547">
        <v>6.8</v>
      </c>
      <c r="C547">
        <v>-8.0465660000000003</v>
      </c>
      <c r="T547">
        <v>6.8</v>
      </c>
      <c r="U547">
        <v>-8.1588221000000001</v>
      </c>
    </row>
    <row r="548" spans="2:21" x14ac:dyDescent="0.25">
      <c r="B548">
        <v>7.5</v>
      </c>
      <c r="C548">
        <v>-8.0715818000000006</v>
      </c>
      <c r="T548">
        <v>7.5</v>
      </c>
      <c r="U548">
        <v>-8.1627769000000008</v>
      </c>
    </row>
    <row r="549" spans="2:21" x14ac:dyDescent="0.25">
      <c r="B549">
        <v>8.1999999999999993</v>
      </c>
      <c r="C549">
        <v>-8.0998192000000007</v>
      </c>
      <c r="T549">
        <v>8.1999999999999993</v>
      </c>
      <c r="U549">
        <v>-8.1714009999999995</v>
      </c>
    </row>
    <row r="550" spans="2:21" x14ac:dyDescent="0.25">
      <c r="B550">
        <v>8.9</v>
      </c>
      <c r="C550">
        <v>-8.1343346000000007</v>
      </c>
      <c r="T550">
        <v>8.9</v>
      </c>
      <c r="U550">
        <v>-8.1795110999999991</v>
      </c>
    </row>
    <row r="551" spans="2:21" x14ac:dyDescent="0.25">
      <c r="B551">
        <v>9.6</v>
      </c>
      <c r="C551">
        <v>-8.1715975000000007</v>
      </c>
      <c r="T551">
        <v>9.6</v>
      </c>
      <c r="U551">
        <v>-8.1897345000000001</v>
      </c>
    </row>
    <row r="552" spans="2:21" x14ac:dyDescent="0.25">
      <c r="B552">
        <v>10.3</v>
      </c>
      <c r="C552">
        <v>-8.2141523000000003</v>
      </c>
      <c r="T552">
        <v>10.3</v>
      </c>
      <c r="U552">
        <v>-8.2011737999999994</v>
      </c>
    </row>
    <row r="553" spans="2:21" x14ac:dyDescent="0.25">
      <c r="B553">
        <v>11</v>
      </c>
      <c r="C553">
        <v>-8.2675523999999996</v>
      </c>
      <c r="T553">
        <v>11</v>
      </c>
      <c r="U553">
        <v>-8.2185488000000007</v>
      </c>
    </row>
    <row r="554" spans="2:21" x14ac:dyDescent="0.25">
      <c r="B554">
        <v>11.7</v>
      </c>
      <c r="C554">
        <v>-8.3265227999999993</v>
      </c>
      <c r="T554">
        <v>11.7</v>
      </c>
      <c r="U554">
        <v>-8.2358598999999995</v>
      </c>
    </row>
    <row r="555" spans="2:21" x14ac:dyDescent="0.25">
      <c r="B555">
        <v>12.4</v>
      </c>
      <c r="C555">
        <v>-8.3953447000000008</v>
      </c>
      <c r="T555">
        <v>12.4</v>
      </c>
      <c r="U555">
        <v>-8.2641621000000001</v>
      </c>
    </row>
    <row r="556" spans="2:21" x14ac:dyDescent="0.25">
      <c r="B556">
        <v>13.1</v>
      </c>
      <c r="C556">
        <v>-8.4772567999999993</v>
      </c>
      <c r="T556">
        <v>13.1</v>
      </c>
      <c r="U556">
        <v>-8.3009643999999998</v>
      </c>
    </row>
    <row r="557" spans="2:21" x14ac:dyDescent="0.25">
      <c r="B557">
        <v>13.8</v>
      </c>
      <c r="C557">
        <v>-8.5726432999999993</v>
      </c>
      <c r="T557">
        <v>13.8</v>
      </c>
      <c r="U557">
        <v>-8.3496637000000007</v>
      </c>
    </row>
    <row r="558" spans="2:21" x14ac:dyDescent="0.25">
      <c r="B558">
        <v>14.5</v>
      </c>
      <c r="C558">
        <v>-8.6832609000000005</v>
      </c>
      <c r="T558">
        <v>14.5</v>
      </c>
      <c r="U558">
        <v>-8.4230403999999997</v>
      </c>
    </row>
    <row r="559" spans="2:21" x14ac:dyDescent="0.25">
      <c r="B559">
        <v>15.2</v>
      </c>
      <c r="C559">
        <v>-8.8203820999999998</v>
      </c>
      <c r="T559">
        <v>15.2</v>
      </c>
      <c r="U559">
        <v>-8.5177058999999993</v>
      </c>
    </row>
    <row r="560" spans="2:21" x14ac:dyDescent="0.25">
      <c r="B560">
        <v>15.9</v>
      </c>
      <c r="C560">
        <v>-8.9844542000000001</v>
      </c>
      <c r="T560">
        <v>15.9</v>
      </c>
      <c r="U560">
        <v>-8.6471728999999993</v>
      </c>
    </row>
    <row r="561" spans="2:21" x14ac:dyDescent="0.25">
      <c r="B561">
        <v>16.600000000000001</v>
      </c>
      <c r="C561">
        <v>-9.1962680999999993</v>
      </c>
      <c r="T561">
        <v>16.600000000000001</v>
      </c>
      <c r="U561">
        <v>-8.8135157</v>
      </c>
    </row>
    <row r="562" spans="2:21" x14ac:dyDescent="0.25">
      <c r="B562">
        <v>17.3</v>
      </c>
      <c r="C562">
        <v>-9.4567604000000003</v>
      </c>
      <c r="T562">
        <v>17.3</v>
      </c>
      <c r="U562">
        <v>-9.0484446999999992</v>
      </c>
    </row>
    <row r="563" spans="2:21" x14ac:dyDescent="0.25">
      <c r="B563">
        <v>18</v>
      </c>
      <c r="C563">
        <v>-9.7604293999999996</v>
      </c>
      <c r="T563">
        <v>18</v>
      </c>
      <c r="U563">
        <v>-9.3760939000000008</v>
      </c>
    </row>
    <row r="564" spans="2:21" x14ac:dyDescent="0.25">
      <c r="B564">
        <v>18.7</v>
      </c>
      <c r="C564">
        <v>-10.096208000000001</v>
      </c>
      <c r="T564">
        <v>18.7</v>
      </c>
      <c r="U564">
        <v>-9.7723980000000008</v>
      </c>
    </row>
    <row r="565" spans="2:21" x14ac:dyDescent="0.25">
      <c r="B565">
        <v>19.399999999999999</v>
      </c>
      <c r="C565">
        <v>-10.470366</v>
      </c>
      <c r="T565">
        <v>19.399999999999999</v>
      </c>
      <c r="U565">
        <v>-10.203233000000001</v>
      </c>
    </row>
    <row r="566" spans="2:21" x14ac:dyDescent="0.25">
      <c r="B566">
        <v>20.100000000000001</v>
      </c>
      <c r="C566">
        <v>-10.860352000000001</v>
      </c>
      <c r="T566">
        <v>20.100000000000001</v>
      </c>
      <c r="U566">
        <v>-10.637871000000001</v>
      </c>
    </row>
    <row r="567" spans="2:21" x14ac:dyDescent="0.25">
      <c r="B567">
        <v>20.8</v>
      </c>
      <c r="C567">
        <v>-11.232882</v>
      </c>
      <c r="T567">
        <v>20.8</v>
      </c>
      <c r="U567">
        <v>-11.03593</v>
      </c>
    </row>
    <row r="568" spans="2:21" x14ac:dyDescent="0.25">
      <c r="B568">
        <v>21.5</v>
      </c>
      <c r="C568">
        <v>-11.561449</v>
      </c>
      <c r="T568">
        <v>21.5</v>
      </c>
      <c r="U568">
        <v>-11.374984</v>
      </c>
    </row>
    <row r="569" spans="2:21" x14ac:dyDescent="0.25">
      <c r="B569">
        <v>22.2</v>
      </c>
      <c r="C569">
        <v>-11.809103</v>
      </c>
      <c r="T569">
        <v>22.2</v>
      </c>
      <c r="U569">
        <v>-11.620618</v>
      </c>
    </row>
    <row r="570" spans="2:21" x14ac:dyDescent="0.25">
      <c r="B570">
        <v>22.9</v>
      </c>
      <c r="C570">
        <v>-11.923683</v>
      </c>
      <c r="T570">
        <v>22.9</v>
      </c>
      <c r="U570">
        <v>-11.718399</v>
      </c>
    </row>
    <row r="571" spans="2:21" x14ac:dyDescent="0.25">
      <c r="B571">
        <v>23.6</v>
      </c>
      <c r="C571">
        <v>-11.928687999999999</v>
      </c>
      <c r="T571">
        <v>23.6</v>
      </c>
      <c r="U571">
        <v>-11.724977000000001</v>
      </c>
    </row>
    <row r="572" spans="2:21" x14ac:dyDescent="0.25">
      <c r="B572">
        <v>24.3</v>
      </c>
      <c r="C572">
        <v>-11.935594</v>
      </c>
      <c r="T572">
        <v>24.3</v>
      </c>
      <c r="U572">
        <v>-11.731918</v>
      </c>
    </row>
    <row r="573" spans="2:21" x14ac:dyDescent="0.25">
      <c r="B573">
        <v>25</v>
      </c>
      <c r="C573">
        <v>-11.944020999999999</v>
      </c>
      <c r="T573">
        <v>25</v>
      </c>
      <c r="U573">
        <v>-11.740558999999999</v>
      </c>
    </row>
    <row r="574" spans="2:21" x14ac:dyDescent="0.25">
      <c r="B574" t="s">
        <v>25</v>
      </c>
      <c r="T574" t="s">
        <v>25</v>
      </c>
    </row>
    <row r="577" spans="2:21" x14ac:dyDescent="0.25">
      <c r="B577" t="s">
        <v>297</v>
      </c>
      <c r="T577" t="s">
        <v>297</v>
      </c>
    </row>
    <row r="578" spans="2:21" x14ac:dyDescent="0.25">
      <c r="B578" t="s">
        <v>29</v>
      </c>
      <c r="T578" t="s">
        <v>29</v>
      </c>
    </row>
    <row r="579" spans="2:21" x14ac:dyDescent="0.25">
      <c r="B579" t="s">
        <v>240</v>
      </c>
      <c r="C579" t="s">
        <v>300</v>
      </c>
      <c r="T579" t="s">
        <v>240</v>
      </c>
      <c r="U579" t="s">
        <v>300</v>
      </c>
    </row>
    <row r="580" spans="2:21" x14ac:dyDescent="0.25">
      <c r="B580">
        <v>-10</v>
      </c>
      <c r="C580">
        <v>-8.8814954999999998</v>
      </c>
      <c r="T580">
        <v>-10</v>
      </c>
      <c r="U580">
        <v>-9.0243634999999998</v>
      </c>
    </row>
    <row r="581" spans="2:21" x14ac:dyDescent="0.25">
      <c r="B581">
        <v>-9.3000000000000007</v>
      </c>
      <c r="C581">
        <v>-8.8816241999999992</v>
      </c>
      <c r="T581">
        <v>-9.3000000000000007</v>
      </c>
      <c r="U581">
        <v>-9.0277872000000006</v>
      </c>
    </row>
    <row r="582" spans="2:21" x14ac:dyDescent="0.25">
      <c r="B582">
        <v>-8.6</v>
      </c>
      <c r="C582">
        <v>-8.8778123999999998</v>
      </c>
      <c r="T582">
        <v>-8.6</v>
      </c>
      <c r="U582">
        <v>-9.0228043000000007</v>
      </c>
    </row>
    <row r="583" spans="2:21" x14ac:dyDescent="0.25">
      <c r="B583">
        <v>-7.9</v>
      </c>
      <c r="C583">
        <v>-8.8732156999999994</v>
      </c>
      <c r="T583">
        <v>-7.9</v>
      </c>
      <c r="U583">
        <v>-9.0235375999999992</v>
      </c>
    </row>
    <row r="584" spans="2:21" x14ac:dyDescent="0.25">
      <c r="B584">
        <v>-7.2</v>
      </c>
      <c r="C584">
        <v>-8.8843422000000007</v>
      </c>
      <c r="T584">
        <v>-7.2</v>
      </c>
      <c r="U584">
        <v>-9.0279913000000001</v>
      </c>
    </row>
    <row r="585" spans="2:21" x14ac:dyDescent="0.25">
      <c r="B585">
        <v>-6.5</v>
      </c>
      <c r="C585">
        <v>-8.8858184999999992</v>
      </c>
      <c r="T585">
        <v>-6.5</v>
      </c>
      <c r="U585">
        <v>-9.0236482999999996</v>
      </c>
    </row>
    <row r="586" spans="2:21" x14ac:dyDescent="0.25">
      <c r="B586">
        <v>-5.8</v>
      </c>
      <c r="C586">
        <v>-8.8948421</v>
      </c>
      <c r="T586">
        <v>-5.8</v>
      </c>
      <c r="U586">
        <v>-9.0286036000000003</v>
      </c>
    </row>
    <row r="587" spans="2:21" x14ac:dyDescent="0.25">
      <c r="B587">
        <v>-5.0999999999999996</v>
      </c>
      <c r="C587">
        <v>-8.9002742999999995</v>
      </c>
      <c r="T587">
        <v>-5.0999999999999996</v>
      </c>
      <c r="U587">
        <v>-9.0299530000000008</v>
      </c>
    </row>
    <row r="588" spans="2:21" x14ac:dyDescent="0.25">
      <c r="B588">
        <v>-4.4000000000000004</v>
      </c>
      <c r="C588">
        <v>-8.9029799000000001</v>
      </c>
      <c r="T588">
        <v>-4.4000000000000004</v>
      </c>
      <c r="U588">
        <v>-9.0293150000000004</v>
      </c>
    </row>
    <row r="589" spans="2:21" x14ac:dyDescent="0.25">
      <c r="B589">
        <v>-3.7</v>
      </c>
      <c r="C589">
        <v>-8.9075708000000002</v>
      </c>
      <c r="T589">
        <v>-3.7</v>
      </c>
      <c r="U589">
        <v>-9.0267859000000001</v>
      </c>
    </row>
    <row r="590" spans="2:21" x14ac:dyDescent="0.25">
      <c r="B590">
        <v>-3</v>
      </c>
      <c r="C590">
        <v>-8.9164276000000005</v>
      </c>
      <c r="T590">
        <v>-3</v>
      </c>
      <c r="U590">
        <v>-9.0291861999999998</v>
      </c>
    </row>
    <row r="591" spans="2:21" x14ac:dyDescent="0.25">
      <c r="B591">
        <v>-2.2999999999999998</v>
      </c>
      <c r="C591">
        <v>-8.9297465999999996</v>
      </c>
      <c r="T591">
        <v>-2.2999999999999998</v>
      </c>
      <c r="U591">
        <v>-9.0306195999999996</v>
      </c>
    </row>
    <row r="592" spans="2:21" x14ac:dyDescent="0.25">
      <c r="B592">
        <v>-1.6</v>
      </c>
      <c r="C592">
        <v>-8.9368485999999994</v>
      </c>
      <c r="T592">
        <v>-1.6</v>
      </c>
      <c r="U592">
        <v>-9.0336514000000001</v>
      </c>
    </row>
    <row r="593" spans="2:21" x14ac:dyDescent="0.25">
      <c r="B593">
        <v>-0.9</v>
      </c>
      <c r="C593">
        <v>-8.9515189999999993</v>
      </c>
      <c r="T593">
        <v>-0.9</v>
      </c>
      <c r="U593">
        <v>-9.0314837000000008</v>
      </c>
    </row>
    <row r="594" spans="2:21" x14ac:dyDescent="0.25">
      <c r="B594">
        <v>-0.2</v>
      </c>
      <c r="C594">
        <v>-8.9682139999999997</v>
      </c>
      <c r="T594">
        <v>-0.2</v>
      </c>
      <c r="U594">
        <v>-9.0350561000000003</v>
      </c>
    </row>
    <row r="595" spans="2:21" x14ac:dyDescent="0.25">
      <c r="B595">
        <v>0.5</v>
      </c>
      <c r="C595">
        <v>-8.9840230999999999</v>
      </c>
      <c r="T595">
        <v>0.5</v>
      </c>
      <c r="U595">
        <v>-9.0370913000000002</v>
      </c>
    </row>
    <row r="596" spans="2:21" x14ac:dyDescent="0.25">
      <c r="B596">
        <v>1.2</v>
      </c>
      <c r="C596">
        <v>-9.0069493999999999</v>
      </c>
      <c r="T596">
        <v>1.2</v>
      </c>
      <c r="U596">
        <v>-9.0367765000000002</v>
      </c>
    </row>
    <row r="597" spans="2:21" x14ac:dyDescent="0.25">
      <c r="B597">
        <v>1.9</v>
      </c>
      <c r="C597">
        <v>-9.0310497000000005</v>
      </c>
      <c r="T597">
        <v>1.9</v>
      </c>
      <c r="U597">
        <v>-9.0407323999999996</v>
      </c>
    </row>
    <row r="598" spans="2:21" x14ac:dyDescent="0.25">
      <c r="B598">
        <v>2.6</v>
      </c>
      <c r="C598">
        <v>-9.0627451000000008</v>
      </c>
      <c r="T598">
        <v>2.6</v>
      </c>
      <c r="U598">
        <v>-9.0429001000000007</v>
      </c>
    </row>
    <row r="599" spans="2:21" x14ac:dyDescent="0.25">
      <c r="B599">
        <v>3.3</v>
      </c>
      <c r="C599">
        <v>-9.0949019999999994</v>
      </c>
      <c r="T599">
        <v>3.3</v>
      </c>
      <c r="U599">
        <v>-9.0412741000000008</v>
      </c>
    </row>
    <row r="600" spans="2:21" x14ac:dyDescent="0.25">
      <c r="B600">
        <v>4</v>
      </c>
      <c r="C600">
        <v>-9.1372251999999996</v>
      </c>
      <c r="T600">
        <v>4</v>
      </c>
      <c r="U600">
        <v>-9.0447434999999992</v>
      </c>
    </row>
    <row r="601" spans="2:21" x14ac:dyDescent="0.25">
      <c r="B601">
        <v>4.7</v>
      </c>
      <c r="C601">
        <v>-9.1812877999999998</v>
      </c>
      <c r="T601">
        <v>4.7</v>
      </c>
      <c r="U601">
        <v>-9.0416574000000001</v>
      </c>
    </row>
    <row r="602" spans="2:21" x14ac:dyDescent="0.25">
      <c r="B602">
        <v>5.4</v>
      </c>
      <c r="C602">
        <v>-9.2401762000000005</v>
      </c>
      <c r="T602">
        <v>5.4</v>
      </c>
      <c r="U602">
        <v>-9.0450230000000005</v>
      </c>
    </row>
    <row r="603" spans="2:21" x14ac:dyDescent="0.25">
      <c r="B603">
        <v>6.1</v>
      </c>
      <c r="C603">
        <v>-9.3030024000000004</v>
      </c>
      <c r="T603">
        <v>6.1</v>
      </c>
      <c r="U603">
        <v>-9.0536022000000003</v>
      </c>
    </row>
    <row r="604" spans="2:21" x14ac:dyDescent="0.25">
      <c r="B604">
        <v>6.8</v>
      </c>
      <c r="C604">
        <v>-9.3685521999999999</v>
      </c>
      <c r="T604">
        <v>6.8</v>
      </c>
      <c r="U604">
        <v>-9.0616465000000002</v>
      </c>
    </row>
    <row r="605" spans="2:21" x14ac:dyDescent="0.25">
      <c r="B605">
        <v>7.5</v>
      </c>
      <c r="C605">
        <v>-9.4519482000000004</v>
      </c>
      <c r="T605">
        <v>7.5</v>
      </c>
      <c r="U605">
        <v>-9.0745267999999992</v>
      </c>
    </row>
    <row r="606" spans="2:21" x14ac:dyDescent="0.25">
      <c r="B606">
        <v>8.1999999999999993</v>
      </c>
      <c r="C606">
        <v>-9.5332108000000009</v>
      </c>
      <c r="T606">
        <v>8.1999999999999993</v>
      </c>
      <c r="U606">
        <v>-9.0954733000000001</v>
      </c>
    </row>
    <row r="607" spans="2:21" x14ac:dyDescent="0.25">
      <c r="B607">
        <v>8.9</v>
      </c>
      <c r="C607">
        <v>-9.6242180000000008</v>
      </c>
      <c r="T607">
        <v>8.9</v>
      </c>
      <c r="U607">
        <v>-9.1313390999999999</v>
      </c>
    </row>
    <row r="608" spans="2:21" x14ac:dyDescent="0.25">
      <c r="B608">
        <v>9.6</v>
      </c>
      <c r="C608">
        <v>-9.7220735999999999</v>
      </c>
      <c r="T608">
        <v>9.6</v>
      </c>
      <c r="U608">
        <v>-9.1673068999999998</v>
      </c>
    </row>
    <row r="609" spans="2:21" x14ac:dyDescent="0.25">
      <c r="B609">
        <v>10.3</v>
      </c>
      <c r="C609">
        <v>-9.8162974999999992</v>
      </c>
      <c r="T609">
        <v>10.3</v>
      </c>
      <c r="U609">
        <v>-9.2281694000000005</v>
      </c>
    </row>
    <row r="610" spans="2:21" x14ac:dyDescent="0.25">
      <c r="B610">
        <v>11</v>
      </c>
      <c r="C610">
        <v>-9.9175328999999994</v>
      </c>
      <c r="T610">
        <v>11</v>
      </c>
      <c r="U610">
        <v>-9.2999430000000007</v>
      </c>
    </row>
    <row r="611" spans="2:21" x14ac:dyDescent="0.25">
      <c r="B611">
        <v>11.7</v>
      </c>
      <c r="C611">
        <v>-10.021749</v>
      </c>
      <c r="T611">
        <v>11.7</v>
      </c>
      <c r="U611">
        <v>-9.3939953000000003</v>
      </c>
    </row>
    <row r="612" spans="2:21" x14ac:dyDescent="0.25">
      <c r="B612">
        <v>12.4</v>
      </c>
      <c r="C612">
        <v>-10.118270000000001</v>
      </c>
      <c r="T612">
        <v>12.4</v>
      </c>
      <c r="U612">
        <v>-9.5047359</v>
      </c>
    </row>
    <row r="613" spans="2:21" x14ac:dyDescent="0.25">
      <c r="B613">
        <v>13.1</v>
      </c>
      <c r="C613">
        <v>-10.23373</v>
      </c>
      <c r="T613">
        <v>13.1</v>
      </c>
      <c r="U613">
        <v>-9.6346559999999997</v>
      </c>
    </row>
    <row r="614" spans="2:21" x14ac:dyDescent="0.25">
      <c r="B614">
        <v>13.8</v>
      </c>
      <c r="C614">
        <v>-10.356268</v>
      </c>
      <c r="T614">
        <v>13.8</v>
      </c>
      <c r="U614">
        <v>-9.7867698999999995</v>
      </c>
    </row>
    <row r="615" spans="2:21" x14ac:dyDescent="0.25">
      <c r="B615">
        <v>14.5</v>
      </c>
      <c r="C615">
        <v>-10.525472000000001</v>
      </c>
      <c r="T615">
        <v>14.5</v>
      </c>
      <c r="U615">
        <v>-9.9496040000000008</v>
      </c>
    </row>
    <row r="616" spans="2:21" x14ac:dyDescent="0.25">
      <c r="B616">
        <v>15.2</v>
      </c>
      <c r="C616">
        <v>-10.760002999999999</v>
      </c>
      <c r="T616">
        <v>15.2</v>
      </c>
      <c r="U616">
        <v>-10.150517000000001</v>
      </c>
    </row>
    <row r="617" spans="2:21" x14ac:dyDescent="0.25">
      <c r="B617">
        <v>15.9</v>
      </c>
      <c r="C617">
        <v>-11.037837</v>
      </c>
      <c r="T617">
        <v>15.9</v>
      </c>
      <c r="U617">
        <v>-10.425425000000001</v>
      </c>
    </row>
    <row r="618" spans="2:21" x14ac:dyDescent="0.25">
      <c r="B618">
        <v>16.600000000000001</v>
      </c>
      <c r="C618">
        <v>-11.361426</v>
      </c>
      <c r="T618">
        <v>16.600000000000001</v>
      </c>
      <c r="U618">
        <v>-10.793813999999999</v>
      </c>
    </row>
    <row r="619" spans="2:21" x14ac:dyDescent="0.25">
      <c r="B619">
        <v>17.3</v>
      </c>
      <c r="C619">
        <v>-11.735969000000001</v>
      </c>
      <c r="T619">
        <v>17.3</v>
      </c>
      <c r="U619">
        <v>-11.232454000000001</v>
      </c>
    </row>
    <row r="620" spans="2:21" x14ac:dyDescent="0.25">
      <c r="B620">
        <v>18</v>
      </c>
      <c r="C620">
        <v>-12.16009</v>
      </c>
      <c r="T620">
        <v>18</v>
      </c>
      <c r="U620">
        <v>-11.713899</v>
      </c>
    </row>
    <row r="621" spans="2:21" x14ac:dyDescent="0.25">
      <c r="B621">
        <v>18.7</v>
      </c>
      <c r="C621">
        <v>-12.632718000000001</v>
      </c>
      <c r="T621">
        <v>18.7</v>
      </c>
      <c r="U621">
        <v>-12.221933999999999</v>
      </c>
    </row>
    <row r="622" spans="2:21" x14ac:dyDescent="0.25">
      <c r="B622">
        <v>19.399999999999999</v>
      </c>
      <c r="C622">
        <v>-13.120459</v>
      </c>
      <c r="T622">
        <v>19.399999999999999</v>
      </c>
      <c r="U622">
        <v>-12.733057000000001</v>
      </c>
    </row>
    <row r="623" spans="2:21" x14ac:dyDescent="0.25">
      <c r="B623">
        <v>20.100000000000001</v>
      </c>
      <c r="C623">
        <v>-13.590562</v>
      </c>
      <c r="T623">
        <v>20.100000000000001</v>
      </c>
      <c r="U623">
        <v>-13.222916</v>
      </c>
    </row>
    <row r="624" spans="2:21" x14ac:dyDescent="0.25">
      <c r="B624">
        <v>20.8</v>
      </c>
      <c r="C624">
        <v>-14.018663</v>
      </c>
      <c r="T624">
        <v>20.8</v>
      </c>
      <c r="U624">
        <v>-13.668002</v>
      </c>
    </row>
    <row r="625" spans="2:21" x14ac:dyDescent="0.25">
      <c r="B625">
        <v>21.5</v>
      </c>
      <c r="C625">
        <v>-14.379242</v>
      </c>
      <c r="T625">
        <v>21.5</v>
      </c>
      <c r="U625">
        <v>-14.037594</v>
      </c>
    </row>
    <row r="626" spans="2:21" x14ac:dyDescent="0.25">
      <c r="B626">
        <v>22.2</v>
      </c>
      <c r="C626">
        <v>-14.645830999999999</v>
      </c>
      <c r="T626">
        <v>22.2</v>
      </c>
      <c r="U626">
        <v>-14.307755999999999</v>
      </c>
    </row>
    <row r="627" spans="2:21" x14ac:dyDescent="0.25">
      <c r="B627">
        <v>22.9</v>
      </c>
      <c r="C627">
        <v>-14.776880999999999</v>
      </c>
      <c r="T627">
        <v>22.9</v>
      </c>
      <c r="U627">
        <v>-14.427972</v>
      </c>
    </row>
    <row r="628" spans="2:21" x14ac:dyDescent="0.25">
      <c r="B628">
        <v>23.6</v>
      </c>
      <c r="C628">
        <v>-14.783607999999999</v>
      </c>
      <c r="T628">
        <v>23.6</v>
      </c>
      <c r="U628">
        <v>-14.434487000000001</v>
      </c>
    </row>
    <row r="629" spans="2:21" x14ac:dyDescent="0.25">
      <c r="B629">
        <v>24.3</v>
      </c>
      <c r="C629">
        <v>-14.789934000000001</v>
      </c>
      <c r="T629">
        <v>24.3</v>
      </c>
      <c r="U629">
        <v>-14.441380000000001</v>
      </c>
    </row>
    <row r="630" spans="2:21" x14ac:dyDescent="0.25">
      <c r="B630">
        <v>25</v>
      </c>
      <c r="C630">
        <v>-14.799300000000001</v>
      </c>
      <c r="T630">
        <v>25</v>
      </c>
      <c r="U630">
        <v>-14.45077</v>
      </c>
    </row>
    <row r="631" spans="2:21" x14ac:dyDescent="0.25">
      <c r="B631" t="s">
        <v>25</v>
      </c>
      <c r="T631" t="s">
        <v>25</v>
      </c>
    </row>
    <row r="634" spans="2:21" x14ac:dyDescent="0.25">
      <c r="B634" t="s">
        <v>297</v>
      </c>
      <c r="T634" t="s">
        <v>297</v>
      </c>
    </row>
    <row r="635" spans="2:21" x14ac:dyDescent="0.25">
      <c r="B635" t="s">
        <v>40</v>
      </c>
      <c r="T635" t="s">
        <v>40</v>
      </c>
    </row>
    <row r="636" spans="2:21" x14ac:dyDescent="0.25">
      <c r="B636" t="s">
        <v>240</v>
      </c>
      <c r="C636" t="s">
        <v>301</v>
      </c>
      <c r="T636" t="s">
        <v>240</v>
      </c>
      <c r="U636" t="s">
        <v>301</v>
      </c>
    </row>
    <row r="637" spans="2:21" x14ac:dyDescent="0.25">
      <c r="B637">
        <v>-10</v>
      </c>
      <c r="C637">
        <v>-12.164248000000001</v>
      </c>
      <c r="T637">
        <v>-10</v>
      </c>
      <c r="U637">
        <v>-11.038850999999999</v>
      </c>
    </row>
    <row r="638" spans="2:21" x14ac:dyDescent="0.25">
      <c r="B638">
        <v>-9.3000000000000007</v>
      </c>
      <c r="C638">
        <v>-12.170540000000001</v>
      </c>
      <c r="T638">
        <v>-9.3000000000000007</v>
      </c>
      <c r="U638">
        <v>-11.039612</v>
      </c>
    </row>
    <row r="639" spans="2:21" x14ac:dyDescent="0.25">
      <c r="B639">
        <v>-8.6</v>
      </c>
      <c r="C639">
        <v>-12.177875999999999</v>
      </c>
      <c r="T639">
        <v>-8.6</v>
      </c>
      <c r="U639">
        <v>-11.033697999999999</v>
      </c>
    </row>
    <row r="640" spans="2:21" x14ac:dyDescent="0.25">
      <c r="B640">
        <v>-7.9</v>
      </c>
      <c r="C640">
        <v>-12.190481</v>
      </c>
      <c r="T640">
        <v>-7.9</v>
      </c>
      <c r="U640">
        <v>-11.028434000000001</v>
      </c>
    </row>
    <row r="641" spans="2:21" x14ac:dyDescent="0.25">
      <c r="B641">
        <v>-7.2</v>
      </c>
      <c r="C641">
        <v>-12.193438</v>
      </c>
      <c r="T641">
        <v>-7.2</v>
      </c>
      <c r="U641">
        <v>-11.03392</v>
      </c>
    </row>
    <row r="642" spans="2:21" x14ac:dyDescent="0.25">
      <c r="B642">
        <v>-6.5</v>
      </c>
      <c r="C642">
        <v>-12.207642</v>
      </c>
      <c r="T642">
        <v>-6.5</v>
      </c>
      <c r="U642">
        <v>-11.04294</v>
      </c>
    </row>
    <row r="643" spans="2:21" x14ac:dyDescent="0.25">
      <c r="B643">
        <v>-5.8</v>
      </c>
      <c r="C643">
        <v>-12.213616999999999</v>
      </c>
      <c r="T643">
        <v>-5.8</v>
      </c>
      <c r="U643">
        <v>-11.03973</v>
      </c>
    </row>
    <row r="644" spans="2:21" x14ac:dyDescent="0.25">
      <c r="B644">
        <v>-5.0999999999999996</v>
      </c>
      <c r="C644">
        <v>-12.229184999999999</v>
      </c>
      <c r="T644">
        <v>-5.0999999999999996</v>
      </c>
      <c r="U644">
        <v>-11.046398999999999</v>
      </c>
    </row>
    <row r="645" spans="2:21" x14ac:dyDescent="0.25">
      <c r="B645">
        <v>-4.4000000000000004</v>
      </c>
      <c r="C645">
        <v>-12.248913</v>
      </c>
      <c r="T645">
        <v>-4.4000000000000004</v>
      </c>
      <c r="U645">
        <v>-11.043554</v>
      </c>
    </row>
    <row r="646" spans="2:21" x14ac:dyDescent="0.25">
      <c r="B646">
        <v>-3.7</v>
      </c>
      <c r="C646">
        <v>-12.266911</v>
      </c>
      <c r="T646">
        <v>-3.7</v>
      </c>
      <c r="U646">
        <v>-11.038959999999999</v>
      </c>
    </row>
    <row r="647" spans="2:21" x14ac:dyDescent="0.25">
      <c r="B647">
        <v>-3</v>
      </c>
      <c r="C647">
        <v>-12.285492</v>
      </c>
      <c r="T647">
        <v>-3</v>
      </c>
      <c r="U647">
        <v>-11.047454</v>
      </c>
    </row>
    <row r="648" spans="2:21" x14ac:dyDescent="0.25">
      <c r="B648">
        <v>-2.2999999999999998</v>
      </c>
      <c r="C648">
        <v>-12.3087</v>
      </c>
      <c r="T648">
        <v>-2.2999999999999998</v>
      </c>
      <c r="U648">
        <v>-11.052398999999999</v>
      </c>
    </row>
    <row r="649" spans="2:21" x14ac:dyDescent="0.25">
      <c r="B649">
        <v>-1.6</v>
      </c>
      <c r="C649">
        <v>-12.324954</v>
      </c>
      <c r="T649">
        <v>-1.6</v>
      </c>
      <c r="U649">
        <v>-11.061870000000001</v>
      </c>
    </row>
    <row r="650" spans="2:21" x14ac:dyDescent="0.25">
      <c r="B650">
        <v>-0.9</v>
      </c>
      <c r="C650">
        <v>-12.347963999999999</v>
      </c>
      <c r="T650">
        <v>-0.9</v>
      </c>
      <c r="U650">
        <v>-11.067886</v>
      </c>
    </row>
    <row r="651" spans="2:21" x14ac:dyDescent="0.25">
      <c r="B651">
        <v>-0.2</v>
      </c>
      <c r="C651">
        <v>-12.374072999999999</v>
      </c>
      <c r="T651">
        <v>-0.2</v>
      </c>
      <c r="U651">
        <v>-11.081020000000001</v>
      </c>
    </row>
    <row r="652" spans="2:21" x14ac:dyDescent="0.25">
      <c r="B652">
        <v>0.5</v>
      </c>
      <c r="C652">
        <v>-12.391024</v>
      </c>
      <c r="T652">
        <v>0.5</v>
      </c>
      <c r="U652">
        <v>-11.088882</v>
      </c>
    </row>
    <row r="653" spans="2:21" x14ac:dyDescent="0.25">
      <c r="B653">
        <v>1.2</v>
      </c>
      <c r="C653">
        <v>-12.409077999999999</v>
      </c>
      <c r="T653">
        <v>1.2</v>
      </c>
      <c r="U653">
        <v>-11.102779</v>
      </c>
    </row>
    <row r="654" spans="2:21" x14ac:dyDescent="0.25">
      <c r="B654">
        <v>1.9</v>
      </c>
      <c r="C654">
        <v>-12.423126</v>
      </c>
      <c r="T654">
        <v>1.9</v>
      </c>
      <c r="U654">
        <v>-11.125374000000001</v>
      </c>
    </row>
    <row r="655" spans="2:21" x14ac:dyDescent="0.25">
      <c r="B655">
        <v>2.6</v>
      </c>
      <c r="C655">
        <v>-12.439406</v>
      </c>
      <c r="T655">
        <v>2.6</v>
      </c>
      <c r="U655">
        <v>-11.151094000000001</v>
      </c>
    </row>
    <row r="656" spans="2:21" x14ac:dyDescent="0.25">
      <c r="B656">
        <v>3.3</v>
      </c>
      <c r="C656">
        <v>-12.443716</v>
      </c>
      <c r="T656">
        <v>3.3</v>
      </c>
      <c r="U656">
        <v>-11.178628</v>
      </c>
    </row>
    <row r="657" spans="2:21" x14ac:dyDescent="0.25">
      <c r="B657">
        <v>4</v>
      </c>
      <c r="C657">
        <v>-12.449997</v>
      </c>
      <c r="T657">
        <v>4</v>
      </c>
      <c r="U657">
        <v>-11.215961999999999</v>
      </c>
    </row>
    <row r="658" spans="2:21" x14ac:dyDescent="0.25">
      <c r="B658">
        <v>4.7</v>
      </c>
      <c r="C658">
        <v>-12.446641</v>
      </c>
      <c r="T658">
        <v>4.7</v>
      </c>
      <c r="U658">
        <v>-11.255138000000001</v>
      </c>
    </row>
    <row r="659" spans="2:21" x14ac:dyDescent="0.25">
      <c r="B659">
        <v>5.4</v>
      </c>
      <c r="C659">
        <v>-12.448888</v>
      </c>
      <c r="T659">
        <v>5.4</v>
      </c>
      <c r="U659">
        <v>-11.304079</v>
      </c>
    </row>
    <row r="660" spans="2:21" x14ac:dyDescent="0.25">
      <c r="B660">
        <v>6.1</v>
      </c>
      <c r="C660">
        <v>-12.446142999999999</v>
      </c>
      <c r="T660">
        <v>6.1</v>
      </c>
      <c r="U660">
        <v>-11.362700999999999</v>
      </c>
    </row>
    <row r="661" spans="2:21" x14ac:dyDescent="0.25">
      <c r="B661">
        <v>6.8</v>
      </c>
      <c r="C661">
        <v>-12.438497999999999</v>
      </c>
      <c r="T661">
        <v>6.8</v>
      </c>
      <c r="U661">
        <v>-11.417329000000001</v>
      </c>
    </row>
    <row r="662" spans="2:21" x14ac:dyDescent="0.25">
      <c r="B662">
        <v>7.5</v>
      </c>
      <c r="C662">
        <v>-12.428293</v>
      </c>
      <c r="T662">
        <v>7.5</v>
      </c>
      <c r="U662">
        <v>-11.481094000000001</v>
      </c>
    </row>
    <row r="663" spans="2:21" x14ac:dyDescent="0.25">
      <c r="B663">
        <v>8.1999999999999993</v>
      </c>
      <c r="C663">
        <v>-12.419257999999999</v>
      </c>
      <c r="T663">
        <v>8.1999999999999993</v>
      </c>
      <c r="U663">
        <v>-11.539228</v>
      </c>
    </row>
    <row r="664" spans="2:21" x14ac:dyDescent="0.25">
      <c r="B664">
        <v>8.9</v>
      </c>
      <c r="C664">
        <v>-12.412787</v>
      </c>
      <c r="T664">
        <v>8.9</v>
      </c>
      <c r="U664">
        <v>-11.596791</v>
      </c>
    </row>
    <row r="665" spans="2:21" x14ac:dyDescent="0.25">
      <c r="B665">
        <v>9.6</v>
      </c>
      <c r="C665">
        <v>-12.399986999999999</v>
      </c>
      <c r="T665">
        <v>9.6</v>
      </c>
      <c r="U665">
        <v>-11.644253000000001</v>
      </c>
    </row>
    <row r="666" spans="2:21" x14ac:dyDescent="0.25">
      <c r="B666">
        <v>10.3</v>
      </c>
      <c r="C666">
        <v>-12.393424</v>
      </c>
      <c r="T666">
        <v>10.3</v>
      </c>
      <c r="U666">
        <v>-11.694696</v>
      </c>
    </row>
    <row r="667" spans="2:21" x14ac:dyDescent="0.25">
      <c r="B667">
        <v>11</v>
      </c>
      <c r="C667">
        <v>-12.388500000000001</v>
      </c>
      <c r="T667">
        <v>11</v>
      </c>
      <c r="U667">
        <v>-11.737378</v>
      </c>
    </row>
    <row r="668" spans="2:21" x14ac:dyDescent="0.25">
      <c r="B668">
        <v>11.7</v>
      </c>
      <c r="C668">
        <v>-12.384528</v>
      </c>
      <c r="T668">
        <v>11.7</v>
      </c>
      <c r="U668">
        <v>-11.776989</v>
      </c>
    </row>
    <row r="669" spans="2:21" x14ac:dyDescent="0.25">
      <c r="B669">
        <v>12.4</v>
      </c>
      <c r="C669">
        <v>-12.405150000000001</v>
      </c>
      <c r="T669">
        <v>12.4</v>
      </c>
      <c r="U669">
        <v>-11.821818</v>
      </c>
    </row>
    <row r="670" spans="2:21" x14ac:dyDescent="0.25">
      <c r="B670">
        <v>13.1</v>
      </c>
      <c r="C670">
        <v>-12.464587</v>
      </c>
      <c r="T670">
        <v>13.1</v>
      </c>
      <c r="U670">
        <v>-11.87641</v>
      </c>
    </row>
    <row r="671" spans="2:21" x14ac:dyDescent="0.25">
      <c r="B671">
        <v>13.8</v>
      </c>
      <c r="C671">
        <v>-12.608027</v>
      </c>
      <c r="T671">
        <v>13.8</v>
      </c>
      <c r="U671">
        <v>-11.972272999999999</v>
      </c>
    </row>
    <row r="672" spans="2:21" x14ac:dyDescent="0.25">
      <c r="B672">
        <v>14.5</v>
      </c>
      <c r="C672">
        <v>-12.824565</v>
      </c>
      <c r="T672">
        <v>14.5</v>
      </c>
      <c r="U672">
        <v>-12.162250999999999</v>
      </c>
    </row>
    <row r="673" spans="2:21" x14ac:dyDescent="0.25">
      <c r="B673">
        <v>15.2</v>
      </c>
      <c r="C673">
        <v>-13.091613000000001</v>
      </c>
      <c r="T673">
        <v>15.2</v>
      </c>
      <c r="U673">
        <v>-12.485723</v>
      </c>
    </row>
    <row r="674" spans="2:21" x14ac:dyDescent="0.25">
      <c r="B674">
        <v>15.9</v>
      </c>
      <c r="C674">
        <v>-13.420571000000001</v>
      </c>
      <c r="T674">
        <v>15.9</v>
      </c>
      <c r="U674">
        <v>-12.901259</v>
      </c>
    </row>
    <row r="675" spans="2:21" x14ac:dyDescent="0.25">
      <c r="B675">
        <v>16.600000000000001</v>
      </c>
      <c r="C675">
        <v>-13.822376</v>
      </c>
      <c r="T675">
        <v>16.600000000000001</v>
      </c>
      <c r="U675">
        <v>-13.381349999999999</v>
      </c>
    </row>
    <row r="676" spans="2:21" x14ac:dyDescent="0.25">
      <c r="B676">
        <v>17.3</v>
      </c>
      <c r="C676">
        <v>-14.285416</v>
      </c>
      <c r="T676">
        <v>17.3</v>
      </c>
      <c r="U676">
        <v>-13.894928999999999</v>
      </c>
    </row>
    <row r="677" spans="2:21" x14ac:dyDescent="0.25">
      <c r="B677">
        <v>18</v>
      </c>
      <c r="C677">
        <v>-14.777907000000001</v>
      </c>
      <c r="T677">
        <v>18</v>
      </c>
      <c r="U677">
        <v>-14.426137000000001</v>
      </c>
    </row>
    <row r="678" spans="2:21" x14ac:dyDescent="0.25">
      <c r="B678">
        <v>18.7</v>
      </c>
      <c r="C678">
        <v>-15.292839000000001</v>
      </c>
      <c r="T678">
        <v>18.7</v>
      </c>
      <c r="U678">
        <v>-14.969390000000001</v>
      </c>
    </row>
    <row r="679" spans="2:21" x14ac:dyDescent="0.25">
      <c r="B679">
        <v>19.399999999999999</v>
      </c>
      <c r="C679">
        <v>-15.799375</v>
      </c>
      <c r="T679">
        <v>19.399999999999999</v>
      </c>
      <c r="U679">
        <v>-15.502528</v>
      </c>
    </row>
    <row r="680" spans="2:21" x14ac:dyDescent="0.25">
      <c r="B680">
        <v>20.100000000000001</v>
      </c>
      <c r="C680">
        <v>-16.286100000000001</v>
      </c>
      <c r="T680">
        <v>20.100000000000001</v>
      </c>
      <c r="U680">
        <v>-16.013186999999999</v>
      </c>
    </row>
    <row r="681" spans="2:21" x14ac:dyDescent="0.25">
      <c r="B681">
        <v>20.8</v>
      </c>
      <c r="C681">
        <v>-16.724551999999999</v>
      </c>
      <c r="T681">
        <v>20.8</v>
      </c>
      <c r="U681">
        <v>-16.469363999999999</v>
      </c>
    </row>
    <row r="682" spans="2:21" x14ac:dyDescent="0.25">
      <c r="B682">
        <v>21.5</v>
      </c>
      <c r="C682">
        <v>-17.090095999999999</v>
      </c>
      <c r="T682">
        <v>21.5</v>
      </c>
      <c r="U682">
        <v>-16.851966999999998</v>
      </c>
    </row>
    <row r="683" spans="2:21" x14ac:dyDescent="0.25">
      <c r="B683">
        <v>22.2</v>
      </c>
      <c r="C683">
        <v>-17.363181999999998</v>
      </c>
      <c r="T683">
        <v>22.2</v>
      </c>
      <c r="U683">
        <v>-17.132324000000001</v>
      </c>
    </row>
    <row r="684" spans="2:21" x14ac:dyDescent="0.25">
      <c r="B684">
        <v>22.9</v>
      </c>
      <c r="C684">
        <v>-17.498678000000002</v>
      </c>
      <c r="T684">
        <v>22.9</v>
      </c>
      <c r="U684">
        <v>-17.268650000000001</v>
      </c>
    </row>
    <row r="685" spans="2:21" x14ac:dyDescent="0.25">
      <c r="B685">
        <v>23.6</v>
      </c>
      <c r="C685">
        <v>-17.505441999999999</v>
      </c>
      <c r="T685">
        <v>23.6</v>
      </c>
      <c r="U685">
        <v>-17.274927000000002</v>
      </c>
    </row>
    <row r="686" spans="2:21" x14ac:dyDescent="0.25">
      <c r="B686">
        <v>24.3</v>
      </c>
      <c r="C686">
        <v>-17.511772000000001</v>
      </c>
      <c r="T686">
        <v>24.3</v>
      </c>
      <c r="U686">
        <v>-17.281378</v>
      </c>
    </row>
    <row r="687" spans="2:21" x14ac:dyDescent="0.25">
      <c r="B687">
        <v>25</v>
      </c>
      <c r="C687">
        <v>-17.520275000000002</v>
      </c>
      <c r="T687">
        <v>25</v>
      </c>
      <c r="U687">
        <v>-17.289593</v>
      </c>
    </row>
    <row r="688" spans="2:21" x14ac:dyDescent="0.25">
      <c r="B688" t="s">
        <v>25</v>
      </c>
      <c r="T688" t="s">
        <v>25</v>
      </c>
    </row>
    <row r="1243" spans="1:19" x14ac:dyDescent="0.25">
      <c r="A1243" s="39" t="s">
        <v>243</v>
      </c>
      <c r="S1243" s="39" t="s">
        <v>244</v>
      </c>
    </row>
  </sheetData>
  <mergeCells count="4">
    <mergeCell ref="X1:AC1"/>
    <mergeCell ref="AE1:AJ1"/>
    <mergeCell ref="F1:K1"/>
    <mergeCell ref="M1:R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209"/>
  <sheetViews>
    <sheetView workbookViewId="0">
      <selection activeCell="N8" sqref="N8"/>
    </sheetView>
  </sheetViews>
  <sheetFormatPr defaultRowHeight="15" x14ac:dyDescent="0.25"/>
  <cols>
    <col min="1" max="1" width="13.7109375" style="40" customWidth="1"/>
    <col min="2" max="2" width="10" customWidth="1"/>
    <col min="3" max="3" width="1.7109375" style="19" customWidth="1"/>
    <col min="10" max="10" width="2.140625" style="19" customWidth="1"/>
    <col min="11" max="16" width="10.7109375" style="6" customWidth="1"/>
    <col min="17" max="17" width="13.7109375" style="40" customWidth="1"/>
    <col min="18" max="18" width="10" customWidth="1"/>
    <col min="19" max="19" width="1.7109375" style="19" customWidth="1"/>
    <col min="26" max="26" width="2.140625" style="19" customWidth="1"/>
    <col min="27" max="32" width="10.7109375" style="6" customWidth="1"/>
    <col min="33" max="33" width="1.7109375" style="19" customWidth="1"/>
  </cols>
  <sheetData>
    <row r="1" spans="1:33" x14ac:dyDescent="0.25">
      <c r="D1" s="104" t="s">
        <v>271</v>
      </c>
      <c r="E1" s="104"/>
      <c r="F1" s="104"/>
      <c r="G1" s="104"/>
      <c r="H1" s="104"/>
      <c r="I1" s="104"/>
      <c r="J1" s="42"/>
      <c r="K1" s="104" t="s">
        <v>270</v>
      </c>
      <c r="L1" s="104"/>
      <c r="M1" s="104"/>
      <c r="N1" s="104"/>
      <c r="O1" s="104"/>
      <c r="P1" s="104"/>
      <c r="T1" s="104" t="s">
        <v>272</v>
      </c>
      <c r="U1" s="104"/>
      <c r="V1" s="104"/>
      <c r="W1" s="104"/>
      <c r="X1" s="104"/>
      <c r="Y1" s="104"/>
      <c r="Z1" s="42"/>
      <c r="AA1" s="104" t="s">
        <v>273</v>
      </c>
      <c r="AB1" s="104"/>
      <c r="AC1" s="104"/>
      <c r="AD1" s="104"/>
      <c r="AE1" s="104"/>
      <c r="AF1" s="104"/>
    </row>
    <row r="2" spans="1:33" x14ac:dyDescent="0.25">
      <c r="A2" s="39" t="s">
        <v>115</v>
      </c>
      <c r="B2" t="s">
        <v>250</v>
      </c>
      <c r="D2" s="75">
        <v>24</v>
      </c>
      <c r="E2" s="75">
        <v>22</v>
      </c>
      <c r="F2" s="75">
        <v>20</v>
      </c>
      <c r="G2" s="75">
        <v>18</v>
      </c>
      <c r="H2" s="75">
        <v>16</v>
      </c>
      <c r="I2" s="75">
        <v>14</v>
      </c>
      <c r="K2" s="75">
        <v>20</v>
      </c>
      <c r="L2" s="75">
        <v>17</v>
      </c>
      <c r="M2" s="75">
        <v>14</v>
      </c>
      <c r="N2" s="75">
        <v>11</v>
      </c>
      <c r="O2" s="75">
        <v>8</v>
      </c>
      <c r="P2" s="75"/>
      <c r="Q2" s="39" t="s">
        <v>116</v>
      </c>
      <c r="T2" s="75">
        <v>24</v>
      </c>
      <c r="U2" s="75">
        <v>22</v>
      </c>
      <c r="V2" s="75">
        <v>20</v>
      </c>
      <c r="W2" s="75">
        <v>18</v>
      </c>
      <c r="X2" s="75">
        <v>16</v>
      </c>
      <c r="Y2" s="75">
        <v>14</v>
      </c>
      <c r="AA2" s="75">
        <v>20</v>
      </c>
      <c r="AB2" s="75">
        <v>17</v>
      </c>
      <c r="AC2" s="75">
        <v>14</v>
      </c>
      <c r="AD2" s="75">
        <v>11</v>
      </c>
      <c r="AE2" s="75">
        <v>8</v>
      </c>
      <c r="AF2" s="75"/>
    </row>
    <row r="3" spans="1:33" x14ac:dyDescent="0.25">
      <c r="D3" s="44" t="str">
        <f>'P1dB CL'!F3</f>
        <v>P1dB +24dBm LO Log Mag(dB)</v>
      </c>
      <c r="E3" s="44" t="str">
        <f>'P1dB CL'!G3</f>
        <v>P1dB +22dBm LO Log Mag(dB)</v>
      </c>
      <c r="F3" s="44" t="str">
        <f>'P1dB CL'!H3</f>
        <v>P1dB +20dBm LO Log Mag(dB)</v>
      </c>
      <c r="G3" s="44" t="str">
        <f>'P1dB CL'!I3</f>
        <v>P1dB +18dBm Log Mag(dB)</v>
      </c>
      <c r="H3" s="44" t="str">
        <f>'P1dB CL'!J3</f>
        <v>P1dB +16dBm Log Mag(dB)</v>
      </c>
      <c r="I3" s="44" t="str">
        <f>'P1dB CL'!K3</f>
        <v>P1dB +14dBm LO Log Mag(dB)</v>
      </c>
      <c r="K3" s="44" t="str">
        <f>'P1dB CL'!M3</f>
        <v>P1dB +20dBm LO Log Mag(dB)</v>
      </c>
      <c r="L3" s="44" t="str">
        <f>'P1dB CL'!N3</f>
        <v>P1dB +17dBm Log Mag(dB)</v>
      </c>
      <c r="M3" s="44" t="str">
        <f>'P1dB CL'!O3</f>
        <v>P1dB +14dBm Log Mag(dB)</v>
      </c>
      <c r="N3" s="44" t="str">
        <f>'P1dB CL'!P3</f>
        <v>P1dB +11dBm LO Log Mag(dB)</v>
      </c>
      <c r="O3" s="44" t="str">
        <f>'P1dB CL'!Q3</f>
        <v>P1dB +8dBm LO Log Mag(dB)</v>
      </c>
      <c r="P3" s="44">
        <f>'P1dB CL'!R3</f>
        <v>0</v>
      </c>
      <c r="T3" s="44" t="str">
        <f>'P1dB CL'!X3</f>
        <v>P1dB +24dBm LO Log Mag(dB)</v>
      </c>
      <c r="U3" s="44" t="str">
        <f>'P1dB CL'!Y3</f>
        <v>P1dB +22dBm LO Log Mag(dB)</v>
      </c>
      <c r="V3" s="44" t="str">
        <f>'P1dB CL'!Z3</f>
        <v>P1dB +20dBm LO Log Mag(dB)</v>
      </c>
      <c r="W3" s="44" t="str">
        <f>'P1dB CL'!AA3</f>
        <v>P1dB +18dBm Log Mag(dB)</v>
      </c>
      <c r="X3" s="44" t="str">
        <f>'P1dB CL'!AB3</f>
        <v>P1dB +16dBm Log Mag(dB)</v>
      </c>
      <c r="Y3" s="44" t="str">
        <f>'P1dB CL'!AC3</f>
        <v>P1dB +14dBm LO Log Mag(dB)</v>
      </c>
      <c r="AA3" s="44" t="str">
        <f>'P1dB CL'!AE3</f>
        <v>P1dB +20dBm LO Log Mag(dB)</v>
      </c>
      <c r="AB3" s="44" t="str">
        <f>'P1dB CL'!AF3</f>
        <v>P1dB +17dBm Log Mag(dB)</v>
      </c>
      <c r="AC3" s="44" t="str">
        <f>'P1dB CL'!AG3</f>
        <v>P1dB +14dBm Log Mag(dB)</v>
      </c>
      <c r="AD3" s="44" t="str">
        <f>'P1dB CL'!AH3</f>
        <v>P1dB +11dBm LO Log Mag(dB)</v>
      </c>
      <c r="AE3" s="44" t="str">
        <f>'P1dB CL'!AI3</f>
        <v>P1dB +8dBm LO Log Mag(dB)</v>
      </c>
      <c r="AF3" s="44">
        <f>'P1dB CL'!AJ3</f>
        <v>0</v>
      </c>
    </row>
    <row r="5" spans="1:33" x14ac:dyDescent="0.25">
      <c r="B5" t="s">
        <v>249</v>
      </c>
      <c r="C5" s="20"/>
      <c r="D5" s="44">
        <f>'P1dB CL'!F57</f>
        <v>-7.3927902999999997</v>
      </c>
      <c r="E5" s="44">
        <f>'P1dB CL'!G57</f>
        <v>-7.5378512999999998</v>
      </c>
      <c r="F5" s="44">
        <f>'P1dB CL'!H57</f>
        <v>-7.7666044000000003</v>
      </c>
      <c r="G5" s="44">
        <f>'P1dB CL'!I57</f>
        <v>-8.1214285000000004</v>
      </c>
      <c r="H5" s="44">
        <f>'P1dB CL'!J57</f>
        <v>-8.6722841000000006</v>
      </c>
      <c r="I5" s="44">
        <f>'P1dB CL'!K57</f>
        <v>-9.4406394999999996</v>
      </c>
      <c r="J5" s="83"/>
      <c r="K5" s="44">
        <f>'P1dB CL'!M57</f>
        <v>-7.3547707000000004</v>
      </c>
      <c r="L5" s="44">
        <f>'P1dB CL'!N57</f>
        <v>-7.5049995999999997</v>
      </c>
      <c r="M5" s="44">
        <f>'P1dB CL'!O57</f>
        <v>-7.8724341000000004</v>
      </c>
      <c r="N5" s="44">
        <f>'P1dB CL'!P57</f>
        <v>-8.8732156999999994</v>
      </c>
      <c r="O5" s="44">
        <f>'P1dB CL'!Q57</f>
        <v>-12.164248000000001</v>
      </c>
      <c r="P5" s="44">
        <f>'P1dB CL'!R57</f>
        <v>0</v>
      </c>
      <c r="R5" t="s">
        <v>249</v>
      </c>
      <c r="S5" s="20"/>
      <c r="T5" s="44">
        <f>'P1dB CL'!X57</f>
        <v>-7.4166007</v>
      </c>
      <c r="U5" s="44">
        <f>'P1dB CL'!Y57</f>
        <v>-7.5710629999999997</v>
      </c>
      <c r="V5" s="44">
        <f>'P1dB CL'!Z57</f>
        <v>-7.8086957999999997</v>
      </c>
      <c r="W5" s="44">
        <f>'P1dB CL'!AA57</f>
        <v>-8.1565656999999998</v>
      </c>
      <c r="X5" s="44">
        <f>'P1dB CL'!AB57</f>
        <v>-8.5753965000000001</v>
      </c>
      <c r="Y5" s="44">
        <f>'P1dB CL'!AC57</f>
        <v>-9.2422980999999993</v>
      </c>
      <c r="Z5" s="20"/>
      <c r="AA5" s="44">
        <f>'P1dB CL'!AE57</f>
        <v>-7.440372</v>
      </c>
      <c r="AB5" s="44">
        <f>'P1dB CL'!AF57</f>
        <v>-7.5939388000000001</v>
      </c>
      <c r="AC5" s="44">
        <f>'P1dB CL'!AG57</f>
        <v>-8.0868854999999993</v>
      </c>
      <c r="AD5" s="44">
        <f>'P1dB CL'!AH57</f>
        <v>-9.0228043000000007</v>
      </c>
      <c r="AE5" s="44">
        <f>'P1dB CL'!AI57</f>
        <v>-11.028434000000001</v>
      </c>
      <c r="AF5" s="44">
        <f>'P1dB CL'!AJ57</f>
        <v>0</v>
      </c>
      <c r="AG5" s="20"/>
    </row>
    <row r="6" spans="1:33" x14ac:dyDescent="0.25">
      <c r="B6" t="s">
        <v>251</v>
      </c>
      <c r="C6" s="20"/>
      <c r="D6" s="77">
        <f>D7+INDEX('P1dB CL'!F5:'P1dB CL'!F55,MATCH(TRUE,INDEX(D9:D59&gt;1,0),))+1</f>
        <v>13.250441400000001</v>
      </c>
      <c r="E6" s="77">
        <f>E7+INDEX('P1dB CL'!G5:'P1dB CL'!G55,MATCH(TRUE,INDEX(E9:E59&gt;1,0),))+1</f>
        <v>12.489569300000001</v>
      </c>
      <c r="F6" s="77">
        <f>F7+INDEX('P1dB CL'!H5:'P1dB CL'!H55,MATCH(TRUE,INDEX(F9:F59&gt;1,0),))+1</f>
        <v>11.489709299999999</v>
      </c>
      <c r="G6" s="77">
        <f>G7+INDEX('P1dB CL'!I5:'P1dB CL'!I55,MATCH(TRUE,INDEX(G9:G59&gt;1,0),))+1</f>
        <v>9.7172003</v>
      </c>
      <c r="H6" s="77">
        <f>H7+INDEX('P1dB CL'!J5:'P1dB CL'!J55,MATCH(TRUE,INDEX(H9:H59&gt;1,0),))+1</f>
        <v>7.7017122000000011</v>
      </c>
      <c r="I6" s="77">
        <f>I7+INDEX('P1dB CL'!K5:'P1dB CL'!K55,MATCH(TRUE,INDEX(I9:I59&gt;1,0),))+1</f>
        <v>5.0321560000000005</v>
      </c>
      <c r="J6" s="78"/>
      <c r="K6" s="77">
        <f>K7+INDEX('P1dB CL'!M5:'P1dB CL'!M55,MATCH(TRUE,INDEX(K9:K59&gt;1,0),))+1</f>
        <v>12.726746200000001</v>
      </c>
      <c r="L6" s="77">
        <f>L7+INDEX('P1dB CL'!N5:'P1dB CL'!N55,MATCH(TRUE,INDEX(L9:L59&gt;1,0),))+1</f>
        <v>11.640684499999999</v>
      </c>
      <c r="M6" s="77">
        <f>M7+INDEX('P1dB CL'!O5:'P1dB CL'!O55,MATCH(TRUE,INDEX(M9:M59&gt;1,0),))+1</f>
        <v>7.9155458000000003</v>
      </c>
      <c r="N6" s="77">
        <f>N7+INDEX('P1dB CL'!P5:'P1dB CL'!P55,MATCH(TRUE,INDEX(N9:N59&gt;1,0),))+1</f>
        <v>2.0824671000000006</v>
      </c>
      <c r="O6" s="77">
        <f>O7+INDEX('P1dB CL'!Q5:'P1dB CL'!Q55,MATCH(TRUE,INDEX(O9:O59&gt;1,0),))+1</f>
        <v>3.4794289999999997</v>
      </c>
      <c r="P6" s="77" t="e">
        <f>P7+INDEX('P1dB CL'!R5:'P1dB CL'!R55,MATCH(TRUE,INDEX(P9:P59&gt;1,0),))+1</f>
        <v>#N/A</v>
      </c>
      <c r="Q6" s="79"/>
      <c r="R6" s="80"/>
      <c r="S6" s="78"/>
      <c r="T6" s="77">
        <f>T7+INDEX('P1dB CL'!X5:'P1dB CL'!X55,MATCH(TRUE,INDEX(T9:T59&gt;1,0),))+1</f>
        <v>13.951359699999999</v>
      </c>
      <c r="U6" s="77">
        <f>U7+INDEX('P1dB CL'!Y5:'P1dB CL'!Y55,MATCH(TRUE,INDEX(U9:U59&gt;1,0),))+1</f>
        <v>13.149515000000001</v>
      </c>
      <c r="V6" s="77">
        <f>V7+INDEX('P1dB CL'!Z5:'P1dB CL'!Z55,MATCH(TRUE,INDEX(V9:V59&gt;1,0),))+1</f>
        <v>12.135038000000002</v>
      </c>
      <c r="W6" s="77">
        <f>W7+INDEX('P1dB CL'!AA5:'P1dB CL'!AA55,MATCH(TRUE,INDEX(W9:W59&gt;1,0),))+1</f>
        <v>10.4253313</v>
      </c>
      <c r="X6" s="77">
        <f>X7+INDEX('P1dB CL'!AB5:'P1dB CL'!AB55,MATCH(TRUE,INDEX(X9:X59&gt;1,0),))+1</f>
        <v>8.4773434000000005</v>
      </c>
      <c r="Y6" s="77">
        <f>Y7+INDEX('P1dB CL'!AC5:'P1dB CL'!AC55,MATCH(TRUE,INDEX(Y9:Y59&gt;1,0),))+1</f>
        <v>6.3755459999999999</v>
      </c>
      <c r="Z6" s="78"/>
      <c r="AA6" s="77">
        <f>AA7+INDEX('P1dB CL'!AE5:'P1dB CL'!AE55,MATCH(TRUE,INDEX(AA9:AA59&gt;1,0),))+1</f>
        <v>13.2883347</v>
      </c>
      <c r="AB6" s="77">
        <f>AB7+INDEX('P1dB CL'!AF5:'P1dB CL'!AF55,MATCH(TRUE,INDEX(AB9:AB59&gt;1,0),))+1</f>
        <v>12.293299300000001</v>
      </c>
      <c r="AC6" s="77">
        <f>AC7+INDEX('P1dB CL'!AG5:'P1dB CL'!AG55,MATCH(TRUE,INDEX(AC9:AC59&gt;1,0),))+1</f>
        <v>9.6239060999999992</v>
      </c>
      <c r="AD6" s="77">
        <f>AD7+INDEX('P1dB CL'!AH5:'P1dB CL'!AH55,MATCH(TRUE,INDEX(AD9:AD59&gt;1,0),))+1</f>
        <v>6.0494829999999986</v>
      </c>
      <c r="AE6" s="77">
        <f>AE7+INDEX('P1dB CL'!AI5:'P1dB CL'!AI55,MATCH(TRUE,INDEX(AE9:AE59&gt;1,0),))+1</f>
        <v>3.3377490000000005</v>
      </c>
      <c r="AF6" s="77" t="e">
        <f>AF7+INDEX('P1dB CL'!AJ5:'P1dB CL'!AJ55,MATCH(TRUE,INDEX(AF9:AF59&gt;1,0),))+1</f>
        <v>#N/A</v>
      </c>
    </row>
    <row r="7" spans="1:33" x14ac:dyDescent="0.25">
      <c r="B7" t="s">
        <v>252</v>
      </c>
      <c r="D7" s="77">
        <f>INDEX(B9:B59,MATCH(TRUE,INDEX(D9:D59&gt;1,0),))</f>
        <v>20.8</v>
      </c>
      <c r="E7" s="77">
        <f>INDEX(B9:B59,MATCH(TRUE,INDEX(E9:E59&gt;1,0),))</f>
        <v>20.100000000000001</v>
      </c>
      <c r="F7" s="77">
        <f>INDEX(B9:B59,MATCH(TRUE,INDEX(F9:F59&gt;1,0),))</f>
        <v>19.399999999999999</v>
      </c>
      <c r="G7" s="77">
        <f>INDEX(B9:B59,MATCH(TRUE,INDEX(G9:G59&gt;1,0),))</f>
        <v>18</v>
      </c>
      <c r="H7" s="77">
        <f>INDEX(B9:B59,MATCH(TRUE,INDEX(H9:H59&gt;1,0),))</f>
        <v>16.600000000000001</v>
      </c>
      <c r="I7" s="77">
        <f>INDEX(B9:B59,MATCH(TRUE,INDEX(I9:I59&gt;1,0),))</f>
        <v>14.5</v>
      </c>
      <c r="J7" s="78"/>
      <c r="K7" s="77">
        <f>INDEX(B9:B59,MATCH(TRUE,INDEX(K9:K59&gt;1,0),))</f>
        <v>20.100000000000001</v>
      </c>
      <c r="L7" s="77">
        <f>INDEX(B9:B59,MATCH(TRUE,INDEX(L9:L59&gt;1,0),))</f>
        <v>19.399999999999999</v>
      </c>
      <c r="M7" s="77">
        <f>INDEX(B9:B59,MATCH(TRUE,INDEX(M9:M59&gt;1,0),))</f>
        <v>15.9</v>
      </c>
      <c r="N7" s="77">
        <f>INDEX(B9:B59,MATCH(TRUE,INDEX(N9:N59&gt;1,0),))</f>
        <v>11</v>
      </c>
      <c r="O7" s="77">
        <f>INDEX(B9:B59,MATCH(TRUE,INDEX(O9:O59&gt;1,0),))</f>
        <v>15.9</v>
      </c>
      <c r="P7" s="77" t="e">
        <f>INDEX(B9:B209,MATCH(TRUE,INDEX(P9:P209&gt;1,0),))</f>
        <v>#N/A</v>
      </c>
      <c r="Q7" s="79"/>
      <c r="R7" s="80"/>
      <c r="S7" s="78"/>
      <c r="T7" s="77">
        <f>INDEX(R9:R59,MATCH(TRUE,INDEX(T9:T59&gt;1,0),))</f>
        <v>21.5</v>
      </c>
      <c r="U7" s="77">
        <f>INDEX(R9:R59,MATCH(TRUE,INDEX(U9:U59&gt;1,0),))</f>
        <v>20.8</v>
      </c>
      <c r="V7" s="77">
        <f>INDEX(R9:R59,MATCH(TRUE,INDEX(V9:V59&gt;1,0),))</f>
        <v>20.100000000000001</v>
      </c>
      <c r="W7" s="77">
        <f>INDEX(R9:R59,MATCH(TRUE,INDEX(W9:W59&gt;1,0),))</f>
        <v>18.7</v>
      </c>
      <c r="X7" s="77">
        <f>INDEX(R9:R59,MATCH(TRUE,INDEX(X9:X59&gt;1,0),))</f>
        <v>17.3</v>
      </c>
      <c r="Y7" s="77">
        <f>INDEX(R9:R59,MATCH(TRUE,INDEX(Y9:Y59&gt;1,0),))</f>
        <v>15.9</v>
      </c>
      <c r="Z7" s="78"/>
      <c r="AA7" s="77">
        <f>INDEX(R9:R59,MATCH(TRUE,INDEX(AA9:AA59&gt;1,0),))</f>
        <v>20.8</v>
      </c>
      <c r="AB7" s="77">
        <f>INDEX(R9:R59,MATCH(TRUE,INDEX(AB9:AB59&gt;1,0),))</f>
        <v>20.100000000000001</v>
      </c>
      <c r="AC7" s="77">
        <f>INDEX(R9:R59,MATCH(TRUE,INDEX(AC9:AC59&gt;1,0),))</f>
        <v>18</v>
      </c>
      <c r="AD7" s="77">
        <f>INDEX(R9:R59,MATCH(TRUE,INDEX(AD9:AD59&gt;1,0),))</f>
        <v>15.2</v>
      </c>
      <c r="AE7" s="77">
        <f>INDEX(R9:R59,MATCH(TRUE,INDEX(AE9:AE59&gt;1,0),))</f>
        <v>14.5</v>
      </c>
      <c r="AF7" s="77" t="e">
        <f>INDEX(R9:R59,MATCH(TRUE,INDEX(AF9:AF59&gt;1,0),))</f>
        <v>#N/A</v>
      </c>
    </row>
    <row r="8" spans="1:33" x14ac:dyDescent="0.25">
      <c r="B8" t="s">
        <v>239</v>
      </c>
      <c r="C8" s="20"/>
      <c r="D8" s="77"/>
      <c r="E8" s="44"/>
      <c r="F8" s="44"/>
      <c r="G8" s="44"/>
      <c r="H8" s="44"/>
      <c r="I8" s="44"/>
      <c r="J8" s="20"/>
      <c r="K8" s="44"/>
      <c r="L8" s="44"/>
      <c r="M8" s="44"/>
      <c r="N8" s="44"/>
      <c r="O8" s="44"/>
      <c r="P8" s="44"/>
      <c r="R8" t="s">
        <v>239</v>
      </c>
      <c r="S8" s="20"/>
      <c r="T8" s="77"/>
      <c r="U8" s="44"/>
      <c r="V8" s="44"/>
      <c r="W8" s="44"/>
      <c r="X8" s="44"/>
      <c r="Y8" s="44"/>
      <c r="Z8" s="20"/>
      <c r="AA8" s="44"/>
      <c r="AB8" s="44"/>
      <c r="AC8" s="44"/>
      <c r="AD8" s="44"/>
      <c r="AE8" s="44"/>
      <c r="AF8" s="44"/>
      <c r="AG8" s="20"/>
    </row>
    <row r="9" spans="1:33" x14ac:dyDescent="0.25">
      <c r="B9" s="6">
        <f>'P1dB CL'!E5</f>
        <v>-10</v>
      </c>
      <c r="C9" s="20"/>
      <c r="D9" s="82">
        <f>ABS('P1dB CL'!F5-D$5)</f>
        <v>7.8478000000004045E-3</v>
      </c>
      <c r="E9" s="85">
        <f>ABS('P1dB CL'!G5-E$5)</f>
        <v>7.5622000000006295E-3</v>
      </c>
      <c r="F9" s="85">
        <f>ABS('P1dB CL'!H5-F$5)</f>
        <v>0</v>
      </c>
      <c r="G9" s="85">
        <f>ABS('P1dB CL'!I5-G$5)</f>
        <v>8.2836000000003907E-3</v>
      </c>
      <c r="H9" s="85">
        <f>ABS('P1dB CL'!J5-H$5)</f>
        <v>5.4807999999990642E-3</v>
      </c>
      <c r="I9" s="85">
        <f>ABS('P1dB CL'!K5-I$5)</f>
        <v>1.2131000000010772E-3</v>
      </c>
      <c r="J9" s="20"/>
      <c r="K9" s="85">
        <f>ABS('P1dB CL'!M5-K$5)</f>
        <v>7.4833999999999179E-3</v>
      </c>
      <c r="L9" s="85">
        <f>ABS('P1dB CL'!N5-L$5)</f>
        <v>9.1739000000004012E-3</v>
      </c>
      <c r="M9" s="85">
        <f>ABS('P1dB CL'!O5-M$5)</f>
        <v>1.0671699999999618E-2</v>
      </c>
      <c r="N9" s="85">
        <f>ABS('P1dB CL'!P5-N$5)</f>
        <v>8.2798000000003924E-3</v>
      </c>
      <c r="O9" s="85">
        <f>ABS('P1dB CL'!Q5-O$5)</f>
        <v>0</v>
      </c>
      <c r="P9" s="85">
        <f>ABS('P1dB CL'!R5-P$5)</f>
        <v>0</v>
      </c>
      <c r="R9" s="6">
        <f>'P1dB CL'!E5</f>
        <v>-10</v>
      </c>
      <c r="S9" s="20"/>
      <c r="T9" s="82">
        <f>ABS('P1dB CL'!X5-T$5)</f>
        <v>7.2007000000002819E-3</v>
      </c>
      <c r="U9" s="85">
        <f>ABS('P1dB CL'!Y5-U$5)</f>
        <v>6.7230000000000345E-3</v>
      </c>
      <c r="V9" s="85">
        <f>ABS('P1dB CL'!Z5-V$5)</f>
        <v>8.778100000000677E-3</v>
      </c>
      <c r="W9" s="85">
        <f>ABS('P1dB CL'!AA5-W$5)</f>
        <v>2.7228300000000871E-2</v>
      </c>
      <c r="X9" s="85">
        <f>ABS('P1dB CL'!AB5-X$5)</f>
        <v>0.11918170000000039</v>
      </c>
      <c r="Y9" s="85">
        <f>ABS('P1dB CL'!AC5-Y$5)</f>
        <v>0.13687710000000131</v>
      </c>
      <c r="Z9" s="20"/>
      <c r="AA9" s="85">
        <f>ABS('P1dB CL'!AE5-AA$5)</f>
        <v>5.1842000000004163E-3</v>
      </c>
      <c r="AB9" s="85">
        <f>ABS('P1dB CL'!AF5-AB$5)</f>
        <v>1.2706299999999615E-2</v>
      </c>
      <c r="AC9" s="85">
        <f>ABS('P1dB CL'!AG5-AC$5)</f>
        <v>3.4866000000004504E-3</v>
      </c>
      <c r="AD9" s="85">
        <f>ABS('P1dB CL'!AH5-AD$5)</f>
        <v>1.5591999999990946E-3</v>
      </c>
      <c r="AE9" s="85">
        <f>ABS('P1dB CL'!AI5-AE$5)</f>
        <v>1.0416999999998566E-2</v>
      </c>
      <c r="AF9" s="85">
        <f>ABS('P1dB CL'!AJ5-AF$5)</f>
        <v>0</v>
      </c>
      <c r="AG9" s="20"/>
    </row>
    <row r="10" spans="1:33" x14ac:dyDescent="0.25">
      <c r="B10" s="82">
        <f>'P1dB CL'!E6</f>
        <v>-9.3000000000000007</v>
      </c>
      <c r="C10" s="20"/>
      <c r="D10" s="85">
        <f>ABS('P1dB CL'!F6-D$5)</f>
        <v>9.4609000000005494E-3</v>
      </c>
      <c r="E10" s="85">
        <f>ABS('P1dB CL'!G6-E$5)</f>
        <v>1.8530000000005487E-3</v>
      </c>
      <c r="F10" s="85">
        <f>ABS('P1dB CL'!H6-F$5)</f>
        <v>3.487599999999702E-3</v>
      </c>
      <c r="G10" s="85">
        <f>ABS('P1dB CL'!I6-G$5)</f>
        <v>4.4851000000001306E-3</v>
      </c>
      <c r="H10" s="85">
        <f>ABS('P1dB CL'!J6-H$5)</f>
        <v>2.5405999999996709E-3</v>
      </c>
      <c r="I10" s="85">
        <f>ABS('P1dB CL'!K6-I$5)</f>
        <v>5.035000000006562E-4</v>
      </c>
      <c r="J10" s="20"/>
      <c r="K10" s="85">
        <f>ABS('P1dB CL'!M6-K$5)</f>
        <v>1.0579999999999146E-2</v>
      </c>
      <c r="L10" s="85">
        <f>ABS('P1dB CL'!N6-L$5)</f>
        <v>7.8411000000002673E-3</v>
      </c>
      <c r="M10" s="85">
        <f>ABS('P1dB CL'!O6-M$5)</f>
        <v>5.611899999999892E-3</v>
      </c>
      <c r="N10" s="85">
        <f>ABS('P1dB CL'!P6-N$5)</f>
        <v>8.4084999999998189E-3</v>
      </c>
      <c r="O10" s="85">
        <f>ABS('P1dB CL'!Q6-O$5)</f>
        <v>6.2920000000001863E-3</v>
      </c>
      <c r="P10" s="85">
        <f>ABS('P1dB CL'!R6-P$5)</f>
        <v>0</v>
      </c>
      <c r="R10" s="82">
        <f>'P1dB CL'!E6</f>
        <v>-9.3000000000000007</v>
      </c>
      <c r="S10" s="20"/>
      <c r="T10" s="85">
        <f>ABS('P1dB CL'!X6-T$5)</f>
        <v>2.4033000000001081E-3</v>
      </c>
      <c r="U10" s="85">
        <f>ABS('P1dB CL'!Y6-U$5)</f>
        <v>8.2560000000002631E-3</v>
      </c>
      <c r="V10" s="85">
        <f>ABS('P1dB CL'!Z6-V$5)</f>
        <v>5.8756000000004249E-3</v>
      </c>
      <c r="W10" s="85">
        <f>ABS('P1dB CL'!AA6-W$5)</f>
        <v>1.539039999999936E-2</v>
      </c>
      <c r="X10" s="85">
        <f>ABS('P1dB CL'!AB6-X$5)</f>
        <v>0.11007880000000014</v>
      </c>
      <c r="Y10" s="85">
        <f>ABS('P1dB CL'!AC6-Y$5)</f>
        <v>0.13377760000000016</v>
      </c>
      <c r="Z10" s="20"/>
      <c r="AA10" s="85">
        <f>ABS('P1dB CL'!AE6-AA$5)</f>
        <v>1.2527900000000258E-2</v>
      </c>
      <c r="AB10" s="85">
        <f>ABS('P1dB CL'!AF6-AB$5)</f>
        <v>8.3355999999996655E-3</v>
      </c>
      <c r="AC10" s="85">
        <f>ABS('P1dB CL'!AG6-AC$5)</f>
        <v>5.2843000000013518E-3</v>
      </c>
      <c r="AD10" s="85">
        <f>ABS('P1dB CL'!AH6-AD$5)</f>
        <v>4.9828999999999013E-3</v>
      </c>
      <c r="AE10" s="85">
        <f>ABS('P1dB CL'!AI6-AE$5)</f>
        <v>1.1177999999999244E-2</v>
      </c>
      <c r="AF10" s="85">
        <f>ABS('P1dB CL'!AJ6-AF$5)</f>
        <v>0</v>
      </c>
      <c r="AG10" s="20"/>
    </row>
    <row r="11" spans="1:33" x14ac:dyDescent="0.25">
      <c r="B11" s="82">
        <f>'P1dB CL'!E7</f>
        <v>-8.6</v>
      </c>
      <c r="C11" s="20"/>
      <c r="D11" s="85">
        <f>ABS('P1dB CL'!F7-D$5)</f>
        <v>5.6977000000006939E-3</v>
      </c>
      <c r="E11" s="85">
        <f>ABS('P1dB CL'!G7-E$5)</f>
        <v>7.1764000000005268E-3</v>
      </c>
      <c r="F11" s="85">
        <f>ABS('P1dB CL'!H7-F$5)</f>
        <v>3.8146999999995046E-3</v>
      </c>
      <c r="G11" s="85">
        <f>ABS('P1dB CL'!I7-G$5)</f>
        <v>5.6887000000003241E-3</v>
      </c>
      <c r="H11" s="85">
        <f>ABS('P1dB CL'!J7-H$5)</f>
        <v>1.3732999999991335E-3</v>
      </c>
      <c r="I11" s="85">
        <f>ABS('P1dB CL'!K7-I$5)</f>
        <v>6.336199999999792E-3</v>
      </c>
      <c r="J11" s="20"/>
      <c r="K11" s="85">
        <f>ABS('P1dB CL'!M7-K$5)</f>
        <v>4.2404999999998694E-3</v>
      </c>
      <c r="L11" s="85">
        <f>ABS('P1dB CL'!N7-L$5)</f>
        <v>2.0738000000006807E-3</v>
      </c>
      <c r="M11" s="85">
        <f>ABS('P1dB CL'!O7-M$5)</f>
        <v>2.0222999999992552E-3</v>
      </c>
      <c r="N11" s="85">
        <f>ABS('P1dB CL'!P7-N$5)</f>
        <v>4.5967000000004532E-3</v>
      </c>
      <c r="O11" s="85">
        <f>ABS('P1dB CL'!Q7-O$5)</f>
        <v>1.3627999999998863E-2</v>
      </c>
      <c r="P11" s="85">
        <f>ABS('P1dB CL'!R7-P$5)</f>
        <v>0</v>
      </c>
      <c r="R11" s="82">
        <f>'P1dB CL'!E7</f>
        <v>-8.6</v>
      </c>
      <c r="S11" s="20"/>
      <c r="T11" s="85">
        <f>ABS('P1dB CL'!X7-T$5)</f>
        <v>3.1967000000001633E-3</v>
      </c>
      <c r="U11" s="85">
        <f>ABS('P1dB CL'!Y7-U$5)</f>
        <v>4.8056000000000765E-3</v>
      </c>
      <c r="V11" s="85">
        <f>ABS('P1dB CL'!Z7-V$5)</f>
        <v>3.2291000000004288E-3</v>
      </c>
      <c r="W11" s="85">
        <f>ABS('P1dB CL'!AA7-W$5)</f>
        <v>2.1180100000000479E-2</v>
      </c>
      <c r="X11" s="85">
        <f>ABS('P1dB CL'!AB7-X$5)</f>
        <v>0.11514859999999949</v>
      </c>
      <c r="Y11" s="85">
        <f>ABS('P1dB CL'!AC7-Y$5)</f>
        <v>0.13435079999999999</v>
      </c>
      <c r="Z11" s="20"/>
      <c r="AA11" s="85">
        <f>ABS('P1dB CL'!AE7-AA$5)</f>
        <v>2.3160000000004288E-3</v>
      </c>
      <c r="AB11" s="85">
        <f>ABS('P1dB CL'!AF7-AB$5)</f>
        <v>0</v>
      </c>
      <c r="AC11" s="85">
        <f>ABS('P1dB CL'!AG7-AC$5)</f>
        <v>6.5059000000005085E-3</v>
      </c>
      <c r="AD11" s="85">
        <f>ABS('P1dB CL'!AH7-AD$5)</f>
        <v>0</v>
      </c>
      <c r="AE11" s="85">
        <f>ABS('P1dB CL'!AI7-AE$5)</f>
        <v>5.2639999999986031E-3</v>
      </c>
      <c r="AF11" s="85">
        <f>ABS('P1dB CL'!AJ7-AF$5)</f>
        <v>0</v>
      </c>
      <c r="AG11" s="20"/>
    </row>
    <row r="12" spans="1:33" x14ac:dyDescent="0.25">
      <c r="B12" s="82">
        <f>'P1dB CL'!E8</f>
        <v>-7.9</v>
      </c>
      <c r="C12" s="20"/>
      <c r="D12" s="85">
        <f>ABS('P1dB CL'!F8-D$5)</f>
        <v>4.6540000000039328E-4</v>
      </c>
      <c r="E12" s="85">
        <f>ABS('P1dB CL'!G8-E$5)</f>
        <v>6.7797000000000551E-3</v>
      </c>
      <c r="F12" s="85">
        <f>ABS('P1dB CL'!H8-F$5)</f>
        <v>2.3889999999937572E-4</v>
      </c>
      <c r="G12" s="85">
        <f>ABS('P1dB CL'!I8-G$5)</f>
        <v>4.160900000000467E-3</v>
      </c>
      <c r="H12" s="85">
        <f>ABS('P1dB CL'!J8-H$5)</f>
        <v>1.6803999999996933E-3</v>
      </c>
      <c r="I12" s="85">
        <f>ABS('P1dB CL'!K8-I$5)</f>
        <v>4.7369000000010431E-3</v>
      </c>
      <c r="J12" s="20"/>
      <c r="K12" s="85">
        <f>ABS('P1dB CL'!M8-K$5)</f>
        <v>1.8014999999991232E-3</v>
      </c>
      <c r="L12" s="85">
        <f>ABS('P1dB CL'!N8-L$5)</f>
        <v>4.0217000000000169E-3</v>
      </c>
      <c r="M12" s="85">
        <f>ABS('P1dB CL'!O8-M$5)</f>
        <v>0</v>
      </c>
      <c r="N12" s="85">
        <f>ABS('P1dB CL'!P8-N$5)</f>
        <v>0</v>
      </c>
      <c r="O12" s="85">
        <f>ABS('P1dB CL'!Q8-O$5)</f>
        <v>2.6232999999999507E-2</v>
      </c>
      <c r="P12" s="85">
        <f>ABS('P1dB CL'!R8-P$5)</f>
        <v>0</v>
      </c>
      <c r="R12" s="82">
        <f>'P1dB CL'!E8</f>
        <v>-7.9</v>
      </c>
      <c r="S12" s="20"/>
      <c r="T12" s="85">
        <f>ABS('P1dB CL'!X8-T$5)</f>
        <v>3.3792999999997519E-3</v>
      </c>
      <c r="U12" s="85">
        <f>ABS('P1dB CL'!Y8-U$5)</f>
        <v>0</v>
      </c>
      <c r="V12" s="85">
        <f>ABS('P1dB CL'!Z8-V$5)</f>
        <v>5.7211000000005896E-3</v>
      </c>
      <c r="W12" s="85">
        <f>ABS('P1dB CL'!AA8-W$5)</f>
        <v>1.825810000000061E-2</v>
      </c>
      <c r="X12" s="85">
        <f>ABS('P1dB CL'!AB8-X$5)</f>
        <v>0.11081129999999995</v>
      </c>
      <c r="Y12" s="85">
        <f>ABS('P1dB CL'!AC8-Y$5)</f>
        <v>0.12873940000000061</v>
      </c>
      <c r="Z12" s="20"/>
      <c r="AA12" s="85">
        <f>ABS('P1dB CL'!AE8-AA$5)</f>
        <v>0</v>
      </c>
      <c r="AB12" s="85">
        <f>ABS('P1dB CL'!AF8-AB$5)</f>
        <v>3.1333000000000055E-3</v>
      </c>
      <c r="AC12" s="85">
        <f>ABS('P1dB CL'!AG8-AC$5)</f>
        <v>4.8656000000004695E-3</v>
      </c>
      <c r="AD12" s="85">
        <f>ABS('P1dB CL'!AH8-AD$5)</f>
        <v>7.3329999999849349E-4</v>
      </c>
      <c r="AE12" s="85">
        <f>ABS('P1dB CL'!AI8-AE$5)</f>
        <v>0</v>
      </c>
      <c r="AF12" s="85">
        <f>ABS('P1dB CL'!AJ8-AF$5)</f>
        <v>0</v>
      </c>
      <c r="AG12" s="20"/>
    </row>
    <row r="13" spans="1:33" x14ac:dyDescent="0.25">
      <c r="B13" s="82">
        <f>'P1dB CL'!E9</f>
        <v>-7.2</v>
      </c>
      <c r="C13" s="20"/>
      <c r="D13" s="85">
        <f>ABS('P1dB CL'!F9-D$5)</f>
        <v>0</v>
      </c>
      <c r="E13" s="85">
        <f>ABS('P1dB CL'!G9-E$5)</f>
        <v>2.1710999999999814E-3</v>
      </c>
      <c r="F13" s="85">
        <f>ABS('P1dB CL'!H9-F$5)</f>
        <v>9.0979999999962757E-4</v>
      </c>
      <c r="G13" s="85">
        <f>ABS('P1dB CL'!I9-G$5)</f>
        <v>0</v>
      </c>
      <c r="H13" s="85">
        <f>ABS('P1dB CL'!J9-H$5)</f>
        <v>6.9240000000014845E-4</v>
      </c>
      <c r="I13" s="85">
        <f>ABS('P1dB CL'!K9-I$5)</f>
        <v>0</v>
      </c>
      <c r="J13" s="20"/>
      <c r="K13" s="85">
        <f>ABS('P1dB CL'!M9-K$5)</f>
        <v>7.9683999999993205E-3</v>
      </c>
      <c r="L13" s="85">
        <f>ABS('P1dB CL'!N9-L$5)</f>
        <v>0</v>
      </c>
      <c r="M13" s="85">
        <f>ABS('P1dB CL'!O9-M$5)</f>
        <v>4.2943999999991433E-3</v>
      </c>
      <c r="N13" s="85">
        <f>ABS('P1dB CL'!P9-N$5)</f>
        <v>1.1126500000001371E-2</v>
      </c>
      <c r="O13" s="85">
        <f>ABS('P1dB CL'!Q9-O$5)</f>
        <v>2.9189999999999827E-2</v>
      </c>
      <c r="P13" s="85">
        <f>ABS('P1dB CL'!R9-P$5)</f>
        <v>0</v>
      </c>
      <c r="R13" s="82">
        <f>'P1dB CL'!E9</f>
        <v>-7.2</v>
      </c>
      <c r="S13" s="20"/>
      <c r="T13" s="85">
        <f>ABS('P1dB CL'!X9-T$5)</f>
        <v>6.7295999999998912E-3</v>
      </c>
      <c r="U13" s="85">
        <f>ABS('P1dB CL'!Y9-U$5)</f>
        <v>2.9769000000001711E-3</v>
      </c>
      <c r="V13" s="85">
        <f>ABS('P1dB CL'!Z9-V$5)</f>
        <v>0</v>
      </c>
      <c r="W13" s="85">
        <f>ABS('P1dB CL'!AA9-W$5)</f>
        <v>1.4565400000000395E-2</v>
      </c>
      <c r="X13" s="85">
        <f>ABS('P1dB CL'!AB9-X$5)</f>
        <v>0.10134700000000052</v>
      </c>
      <c r="Y13" s="85">
        <f>ABS('P1dB CL'!AC9-Y$5)</f>
        <v>0.12094120000000075</v>
      </c>
      <c r="Z13" s="20"/>
      <c r="AA13" s="85">
        <f>ABS('P1dB CL'!AE9-AA$5)</f>
        <v>3.3202000000001064E-3</v>
      </c>
      <c r="AB13" s="85">
        <f>ABS('P1dB CL'!AF9-AB$5)</f>
        <v>2.0398999999997613E-3</v>
      </c>
      <c r="AC13" s="85">
        <f>ABS('P1dB CL'!AG9-AC$5)</f>
        <v>0</v>
      </c>
      <c r="AD13" s="85">
        <f>ABS('P1dB CL'!AH9-AD$5)</f>
        <v>5.1869999999993865E-3</v>
      </c>
      <c r="AE13" s="85">
        <f>ABS('P1dB CL'!AI9-AE$5)</f>
        <v>5.4859999999994358E-3</v>
      </c>
      <c r="AF13" s="85">
        <f>ABS('P1dB CL'!AJ9-AF$5)</f>
        <v>0</v>
      </c>
      <c r="AG13" s="20"/>
    </row>
    <row r="14" spans="1:33" x14ac:dyDescent="0.25">
      <c r="B14" s="82">
        <f>'P1dB CL'!E10</f>
        <v>-6.5</v>
      </c>
      <c r="C14" s="20"/>
      <c r="D14" s="85">
        <f>ABS('P1dB CL'!F10-D$5)</f>
        <v>9.5940000000016568E-4</v>
      </c>
      <c r="E14" s="85">
        <f>ABS('P1dB CL'!G10-E$5)</f>
        <v>3.6965000000002135E-3</v>
      </c>
      <c r="F14" s="85">
        <f>ABS('P1dB CL'!H10-F$5)</f>
        <v>3.4789999999995658E-3</v>
      </c>
      <c r="G14" s="85">
        <f>ABS('P1dB CL'!I10-G$5)</f>
        <v>4.0997999999987655E-3</v>
      </c>
      <c r="H14" s="85">
        <f>ABS('P1dB CL'!J10-H$5)</f>
        <v>5.226000000000397E-4</v>
      </c>
      <c r="I14" s="85">
        <f>ABS('P1dB CL'!K10-I$5)</f>
        <v>4.1779999999995709E-3</v>
      </c>
      <c r="J14" s="20"/>
      <c r="K14" s="85">
        <f>ABS('P1dB CL'!M10-K$5)</f>
        <v>0</v>
      </c>
      <c r="L14" s="85">
        <f>ABS('P1dB CL'!N10-L$5)</f>
        <v>3.5963000000007739E-3</v>
      </c>
      <c r="M14" s="85">
        <f>ABS('P1dB CL'!O10-M$5)</f>
        <v>6.784999999999819E-3</v>
      </c>
      <c r="N14" s="85">
        <f>ABS('P1dB CL'!P10-N$5)</f>
        <v>1.2602799999999803E-2</v>
      </c>
      <c r="O14" s="85">
        <f>ABS('P1dB CL'!Q10-O$5)</f>
        <v>4.3393999999999266E-2</v>
      </c>
      <c r="P14" s="85">
        <f>ABS('P1dB CL'!R10-P$5)</f>
        <v>0</v>
      </c>
      <c r="R14" s="82">
        <f>'P1dB CL'!E10</f>
        <v>-6.5</v>
      </c>
      <c r="S14" s="20"/>
      <c r="T14" s="85">
        <f>ABS('P1dB CL'!X10-T$5)</f>
        <v>0</v>
      </c>
      <c r="U14" s="85">
        <f>ABS('P1dB CL'!Y10-U$5)</f>
        <v>3.8996000000004472E-3</v>
      </c>
      <c r="V14" s="85">
        <f>ABS('P1dB CL'!Z10-V$5)</f>
        <v>5.7888000000003714E-3</v>
      </c>
      <c r="W14" s="85">
        <f>ABS('P1dB CL'!AA10-W$5)</f>
        <v>1.4917300000000466E-2</v>
      </c>
      <c r="X14" s="85">
        <f>ABS('P1dB CL'!AB10-X$5)</f>
        <v>0.11046130000000076</v>
      </c>
      <c r="Y14" s="85">
        <f>ABS('P1dB CL'!AC10-Y$5)</f>
        <v>0.12747290000000078</v>
      </c>
      <c r="Z14" s="20"/>
      <c r="AA14" s="85">
        <f>ABS('P1dB CL'!AE10-AA$5)</f>
        <v>1.2249999999998096E-3</v>
      </c>
      <c r="AB14" s="85">
        <f>ABS('P1dB CL'!AF10-AB$5)</f>
        <v>5.254299999999823E-3</v>
      </c>
      <c r="AC14" s="85">
        <f>ABS('P1dB CL'!AG10-AC$5)</f>
        <v>5.2540000000078635E-4</v>
      </c>
      <c r="AD14" s="85">
        <f>ABS('P1dB CL'!AH10-AD$5)</f>
        <v>8.439999999989567E-4</v>
      </c>
      <c r="AE14" s="85">
        <f>ABS('P1dB CL'!AI10-AE$5)</f>
        <v>1.450599999999902E-2</v>
      </c>
      <c r="AF14" s="85">
        <f>ABS('P1dB CL'!AJ10-AF$5)</f>
        <v>0</v>
      </c>
      <c r="AG14" s="20"/>
    </row>
    <row r="15" spans="1:33" x14ac:dyDescent="0.25">
      <c r="B15" s="82">
        <f>'P1dB CL'!E11</f>
        <v>-5.8</v>
      </c>
      <c r="C15" s="20"/>
      <c r="D15" s="85">
        <f>ABS('P1dB CL'!F11-D$5)</f>
        <v>4.3082000000005394E-3</v>
      </c>
      <c r="E15" s="85">
        <f>ABS('P1dB CL'!G11-E$5)</f>
        <v>3.8476000000002841E-3</v>
      </c>
      <c r="F15" s="85">
        <f>ABS('P1dB CL'!H11-F$5)</f>
        <v>5.1541999999997756E-3</v>
      </c>
      <c r="G15" s="85">
        <f>ABS('P1dB CL'!I11-G$5)</f>
        <v>1.2599899999999664E-2</v>
      </c>
      <c r="H15" s="85">
        <f>ABS('P1dB CL'!J11-H$5)</f>
        <v>0</v>
      </c>
      <c r="I15" s="85">
        <f>ABS('P1dB CL'!K11-I$5)</f>
        <v>2.6244999999995855E-3</v>
      </c>
      <c r="J15" s="20"/>
      <c r="K15" s="85">
        <f>ABS('P1dB CL'!M11-K$5)</f>
        <v>1.9449999999920919E-4</v>
      </c>
      <c r="L15" s="85">
        <f>ABS('P1dB CL'!N11-L$5)</f>
        <v>2.2216000000003788E-3</v>
      </c>
      <c r="M15" s="85">
        <f>ABS('P1dB CL'!O11-M$5)</f>
        <v>7.6465999999992817E-3</v>
      </c>
      <c r="N15" s="85">
        <f>ABS('P1dB CL'!P11-N$5)</f>
        <v>2.1626400000000601E-2</v>
      </c>
      <c r="O15" s="85">
        <f>ABS('P1dB CL'!Q11-O$5)</f>
        <v>4.9368999999998664E-2</v>
      </c>
      <c r="P15" s="85">
        <f>ABS('P1dB CL'!R11-P$5)</f>
        <v>0</v>
      </c>
      <c r="R15" s="82">
        <f>'P1dB CL'!E11</f>
        <v>-5.8</v>
      </c>
      <c r="S15" s="20"/>
      <c r="T15" s="85">
        <f>ABS('P1dB CL'!X11-T$5)</f>
        <v>6.3585999999995479E-3</v>
      </c>
      <c r="U15" s="85">
        <f>ABS('P1dB CL'!Y11-U$5)</f>
        <v>1.933100000000465E-3</v>
      </c>
      <c r="V15" s="85">
        <f>ABS('P1dB CL'!Z11-V$5)</f>
        <v>4.4208000000001135E-3</v>
      </c>
      <c r="W15" s="85">
        <f>ABS('P1dB CL'!AA11-W$5)</f>
        <v>1.6637799999999814E-2</v>
      </c>
      <c r="X15" s="85">
        <f>ABS('P1dB CL'!AB11-X$5)</f>
        <v>0.10768610000000045</v>
      </c>
      <c r="Y15" s="85">
        <f>ABS('P1dB CL'!AC11-Y$5)</f>
        <v>0.11847980000000113</v>
      </c>
      <c r="Z15" s="20"/>
      <c r="AA15" s="85">
        <f>ABS('P1dB CL'!AE11-AA$5)</f>
        <v>4.1093999999999298E-3</v>
      </c>
      <c r="AB15" s="85">
        <f>ABS('P1dB CL'!AF11-AB$5)</f>
        <v>6.7420000000000258E-3</v>
      </c>
      <c r="AC15" s="85">
        <f>ABS('P1dB CL'!AG11-AC$5)</f>
        <v>3.9863000000011084E-3</v>
      </c>
      <c r="AD15" s="85">
        <f>ABS('P1dB CL'!AH11-AD$5)</f>
        <v>5.7992999999996186E-3</v>
      </c>
      <c r="AE15" s="85">
        <f>ABS('P1dB CL'!AI11-AE$5)</f>
        <v>1.1295999999999751E-2</v>
      </c>
      <c r="AF15" s="85">
        <f>ABS('P1dB CL'!AJ11-AF$5)</f>
        <v>0</v>
      </c>
      <c r="AG15" s="20"/>
    </row>
    <row r="16" spans="1:33" x14ac:dyDescent="0.25">
      <c r="B16" s="82">
        <f>'P1dB CL'!E12</f>
        <v>-5.0999999999999996</v>
      </c>
      <c r="C16" s="20"/>
      <c r="D16" s="85">
        <f>ABS('P1dB CL'!F12-D$5)</f>
        <v>1.3662000000005392E-3</v>
      </c>
      <c r="E16" s="85">
        <f>ABS('P1dB CL'!G12-E$5)</f>
        <v>5.6982000000003197E-3</v>
      </c>
      <c r="F16" s="85">
        <f>ABS('P1dB CL'!H12-F$5)</f>
        <v>4.3854999999997091E-3</v>
      </c>
      <c r="G16" s="85">
        <f>ABS('P1dB CL'!I12-G$5)</f>
        <v>6.9227000000005035E-3</v>
      </c>
      <c r="H16" s="85">
        <f>ABS('P1dB CL'!J12-H$5)</f>
        <v>2.0007999999993586E-3</v>
      </c>
      <c r="I16" s="85">
        <f>ABS('P1dB CL'!K12-I$5)</f>
        <v>3.9968000000012438E-3</v>
      </c>
      <c r="J16" s="20"/>
      <c r="K16" s="85">
        <f>ABS('P1dB CL'!M12-K$5)</f>
        <v>2.825199999999306E-3</v>
      </c>
      <c r="L16" s="85">
        <f>ABS('P1dB CL'!N12-L$5)</f>
        <v>3.9301000000007136E-3</v>
      </c>
      <c r="M16" s="85">
        <f>ABS('P1dB CL'!O12-M$5)</f>
        <v>7.6718999999991766E-3</v>
      </c>
      <c r="N16" s="85">
        <f>ABS('P1dB CL'!P12-N$5)</f>
        <v>2.7058600000000155E-2</v>
      </c>
      <c r="O16" s="85">
        <f>ABS('P1dB CL'!Q12-O$5)</f>
        <v>6.493699999999869E-2</v>
      </c>
      <c r="P16" s="85">
        <f>ABS('P1dB CL'!R12-P$5)</f>
        <v>0</v>
      </c>
      <c r="R16" s="82">
        <f>'P1dB CL'!E12</f>
        <v>-5.0999999999999996</v>
      </c>
      <c r="S16" s="20"/>
      <c r="T16" s="85">
        <f>ABS('P1dB CL'!X12-T$5)</f>
        <v>4.7630999999999091E-3</v>
      </c>
      <c r="U16" s="85">
        <f>ABS('P1dB CL'!Y12-U$5)</f>
        <v>5.1918000000004128E-3</v>
      </c>
      <c r="V16" s="85">
        <f>ABS('P1dB CL'!Z12-V$5)</f>
        <v>2.6635999999999882E-3</v>
      </c>
      <c r="W16" s="85">
        <f>ABS('P1dB CL'!AA12-W$5)</f>
        <v>1.5610699999999866E-2</v>
      </c>
      <c r="X16" s="85">
        <f>ABS('P1dB CL'!AB12-X$5)</f>
        <v>0.10706429999999934</v>
      </c>
      <c r="Y16" s="85">
        <f>ABS('P1dB CL'!AC12-Y$5)</f>
        <v>0.11972050000000145</v>
      </c>
      <c r="Z16" s="20"/>
      <c r="AA16" s="85">
        <f>ABS('P1dB CL'!AE12-AA$5)</f>
        <v>4.0263999999998745E-3</v>
      </c>
      <c r="AB16" s="85">
        <f>ABS('P1dB CL'!AF12-AB$5)</f>
        <v>4.0312000000000126E-3</v>
      </c>
      <c r="AC16" s="85">
        <f>ABS('P1dB CL'!AG12-AC$5)</f>
        <v>7.600700000001126E-3</v>
      </c>
      <c r="AD16" s="85">
        <f>ABS('P1dB CL'!AH12-AD$5)</f>
        <v>7.1487000000001188E-3</v>
      </c>
      <c r="AE16" s="85">
        <f>ABS('P1dB CL'!AI12-AE$5)</f>
        <v>1.7964999999998454E-2</v>
      </c>
      <c r="AF16" s="85">
        <f>ABS('P1dB CL'!AJ12-AF$5)</f>
        <v>0</v>
      </c>
      <c r="AG16" s="20"/>
    </row>
    <row r="17" spans="2:33" x14ac:dyDescent="0.25">
      <c r="B17" s="82">
        <f>'P1dB CL'!E13</f>
        <v>-4.4000000000000004</v>
      </c>
      <c r="C17" s="20"/>
      <c r="D17" s="85">
        <f>ABS('P1dB CL'!F13-D$5)</f>
        <v>8.6019999999997765E-4</v>
      </c>
      <c r="E17" s="85">
        <f>ABS('P1dB CL'!G13-E$5)</f>
        <v>0</v>
      </c>
      <c r="F17" s="85">
        <f>ABS('P1dB CL'!H13-F$5)</f>
        <v>2.5019999999997822E-3</v>
      </c>
      <c r="G17" s="85">
        <f>ABS('P1dB CL'!I13-G$5)</f>
        <v>1.1957199999999446E-2</v>
      </c>
      <c r="H17" s="85">
        <f>ABS('P1dB CL'!J13-H$5)</f>
        <v>7.4605999999999284E-3</v>
      </c>
      <c r="I17" s="85">
        <f>ABS('P1dB CL'!K13-I$5)</f>
        <v>3.6850000000008265E-3</v>
      </c>
      <c r="J17" s="20"/>
      <c r="K17" s="85">
        <f>ABS('P1dB CL'!M13-K$5)</f>
        <v>6.6346999999993272E-3</v>
      </c>
      <c r="L17" s="85">
        <f>ABS('P1dB CL'!N13-L$5)</f>
        <v>4.9529000000001489E-3</v>
      </c>
      <c r="M17" s="85">
        <f>ABS('P1dB CL'!O13-M$5)</f>
        <v>1.3506899999999433E-2</v>
      </c>
      <c r="N17" s="85">
        <f>ABS('P1dB CL'!P13-N$5)</f>
        <v>2.9764200000000685E-2</v>
      </c>
      <c r="O17" s="85">
        <f>ABS('P1dB CL'!Q13-O$5)</f>
        <v>8.4664999999999324E-2</v>
      </c>
      <c r="P17" s="85">
        <f>ABS('P1dB CL'!R13-P$5)</f>
        <v>0</v>
      </c>
      <c r="R17" s="82">
        <f>'P1dB CL'!E13</f>
        <v>-4.4000000000000004</v>
      </c>
      <c r="S17" s="20"/>
      <c r="T17" s="85">
        <f>ABS('P1dB CL'!X13-T$5)</f>
        <v>4.0290000000009485E-4</v>
      </c>
      <c r="U17" s="85">
        <f>ABS('P1dB CL'!Y13-U$5)</f>
        <v>5.7660000000003819E-3</v>
      </c>
      <c r="V17" s="85">
        <f>ABS('P1dB CL'!Z13-V$5)</f>
        <v>9.2211000000004262E-3</v>
      </c>
      <c r="W17" s="85">
        <f>ABS('P1dB CL'!AA13-W$5)</f>
        <v>1.5796599999999827E-2</v>
      </c>
      <c r="X17" s="85">
        <f>ABS('P1dB CL'!AB13-X$5)</f>
        <v>0.10228539999999953</v>
      </c>
      <c r="Y17" s="85">
        <f>ABS('P1dB CL'!AC13-Y$5)</f>
        <v>0.11398130000000073</v>
      </c>
      <c r="Z17" s="20"/>
      <c r="AA17" s="85">
        <f>ABS('P1dB CL'!AE13-AA$5)</f>
        <v>6.9851999999999137E-3</v>
      </c>
      <c r="AB17" s="85">
        <f>ABS('P1dB CL'!AF13-AB$5)</f>
        <v>7.8377999999998949E-3</v>
      </c>
      <c r="AC17" s="85">
        <f>ABS('P1dB CL'!AG13-AC$5)</f>
        <v>8.4371000000000862E-3</v>
      </c>
      <c r="AD17" s="85">
        <f>ABS('P1dB CL'!AH13-AD$5)</f>
        <v>6.5106999999997583E-3</v>
      </c>
      <c r="AE17" s="85">
        <f>ABS('P1dB CL'!AI13-AE$5)</f>
        <v>1.5119999999999578E-2</v>
      </c>
      <c r="AF17" s="85">
        <f>ABS('P1dB CL'!AJ13-AF$5)</f>
        <v>0</v>
      </c>
      <c r="AG17" s="20"/>
    </row>
    <row r="18" spans="2:33" x14ac:dyDescent="0.25">
      <c r="B18" s="82">
        <f>'P1dB CL'!E14</f>
        <v>-3.7</v>
      </c>
      <c r="C18" s="20"/>
      <c r="D18" s="85">
        <f>ABS('P1dB CL'!F14-D$5)</f>
        <v>6.2242000000001241E-3</v>
      </c>
      <c r="E18" s="85">
        <f>ABS('P1dB CL'!G14-E$5)</f>
        <v>7.0706000000004821E-3</v>
      </c>
      <c r="F18" s="85">
        <f>ABS('P1dB CL'!H14-F$5)</f>
        <v>6.1659999999994497E-3</v>
      </c>
      <c r="G18" s="85">
        <f>ABS('P1dB CL'!I14-G$5)</f>
        <v>1.1641499999999638E-2</v>
      </c>
      <c r="H18" s="85">
        <f>ABS('P1dB CL'!J14-H$5)</f>
        <v>9.6645999999989129E-3</v>
      </c>
      <c r="I18" s="85">
        <f>ABS('P1dB CL'!K14-I$5)</f>
        <v>9.237300000000559E-3</v>
      </c>
      <c r="J18" s="20"/>
      <c r="K18" s="85">
        <f>ABS('P1dB CL'!M14-K$5)</f>
        <v>3.088899999999839E-3</v>
      </c>
      <c r="L18" s="85">
        <f>ABS('P1dB CL'!N14-L$5)</f>
        <v>3.1376000000005178E-3</v>
      </c>
      <c r="M18" s="85">
        <f>ABS('P1dB CL'!O14-M$5)</f>
        <v>1.4111999999999902E-2</v>
      </c>
      <c r="N18" s="85">
        <f>ABS('P1dB CL'!P14-N$5)</f>
        <v>3.435510000000086E-2</v>
      </c>
      <c r="O18" s="85">
        <f>ABS('P1dB CL'!Q14-O$5)</f>
        <v>0.10266299999999973</v>
      </c>
      <c r="P18" s="85">
        <f>ABS('P1dB CL'!R14-P$5)</f>
        <v>0</v>
      </c>
      <c r="R18" s="82">
        <f>'P1dB CL'!E14</f>
        <v>-3.7</v>
      </c>
      <c r="S18" s="20"/>
      <c r="T18" s="85">
        <f>ABS('P1dB CL'!X14-T$5)</f>
        <v>3.4431999999995355E-3</v>
      </c>
      <c r="U18" s="85">
        <f>ABS('P1dB CL'!Y14-U$5)</f>
        <v>7.0363000000002174E-3</v>
      </c>
      <c r="V18" s="85">
        <f>ABS('P1dB CL'!Z14-V$5)</f>
        <v>7.0909999999999584E-3</v>
      </c>
      <c r="W18" s="85">
        <f>ABS('P1dB CL'!AA14-W$5)</f>
        <v>2.087689999999931E-2</v>
      </c>
      <c r="X18" s="85">
        <f>ABS('P1dB CL'!AB14-X$5)</f>
        <v>0.1040182000000005</v>
      </c>
      <c r="Y18" s="85">
        <f>ABS('P1dB CL'!AC14-Y$5)</f>
        <v>0.11573320000000109</v>
      </c>
      <c r="Z18" s="20"/>
      <c r="AA18" s="85">
        <f>ABS('P1dB CL'!AE14-AA$5)</f>
        <v>5.6691000000004266E-3</v>
      </c>
      <c r="AB18" s="85">
        <f>ABS('P1dB CL'!AF14-AB$5)</f>
        <v>5.1316999999997392E-3</v>
      </c>
      <c r="AC18" s="85">
        <f>ABS('P1dB CL'!AG14-AC$5)</f>
        <v>4.1302999999999201E-3</v>
      </c>
      <c r="AD18" s="85">
        <f>ABS('P1dB CL'!AH14-AD$5)</f>
        <v>3.9815999999994744E-3</v>
      </c>
      <c r="AE18" s="85">
        <f>ABS('P1dB CL'!AI14-AE$5)</f>
        <v>1.0525999999998703E-2</v>
      </c>
      <c r="AF18" s="85">
        <f>ABS('P1dB CL'!AJ14-AF$5)</f>
        <v>0</v>
      </c>
      <c r="AG18" s="20"/>
    </row>
    <row r="19" spans="2:33" x14ac:dyDescent="0.25">
      <c r="B19" s="82">
        <f>'P1dB CL'!E15</f>
        <v>-3</v>
      </c>
      <c r="C19" s="20"/>
      <c r="D19" s="85">
        <f>ABS('P1dB CL'!F15-D$5)</f>
        <v>4.2496000000005196E-3</v>
      </c>
      <c r="E19" s="85">
        <f>ABS('P1dB CL'!G15-E$5)</f>
        <v>8.7714999999999321E-3</v>
      </c>
      <c r="F19" s="85">
        <f>ABS('P1dB CL'!H15-F$5)</f>
        <v>7.6651999999999276E-3</v>
      </c>
      <c r="G19" s="85">
        <f>ABS('P1dB CL'!I15-G$5)</f>
        <v>1.4686599999999217E-2</v>
      </c>
      <c r="H19" s="85">
        <f>ABS('P1dB CL'!J15-H$5)</f>
        <v>1.0414100000000204E-2</v>
      </c>
      <c r="I19" s="85">
        <f>ABS('P1dB CL'!K15-I$5)</f>
        <v>1.4241200000000731E-2</v>
      </c>
      <c r="J19" s="20"/>
      <c r="K19" s="85">
        <f>ABS('P1dB CL'!M15-K$5)</f>
        <v>4.0906999999998916E-3</v>
      </c>
      <c r="L19" s="85">
        <f>ABS('P1dB CL'!N15-L$5)</f>
        <v>8.4763000000007693E-3</v>
      </c>
      <c r="M19" s="85">
        <f>ABS('P1dB CL'!O15-M$5)</f>
        <v>1.6368399999999284E-2</v>
      </c>
      <c r="N19" s="85">
        <f>ABS('P1dB CL'!P15-N$5)</f>
        <v>4.321190000000108E-2</v>
      </c>
      <c r="O19" s="85">
        <f>ABS('P1dB CL'!Q15-O$5)</f>
        <v>0.12124399999999902</v>
      </c>
      <c r="P19" s="85">
        <f>ABS('P1dB CL'!R15-P$5)</f>
        <v>0</v>
      </c>
      <c r="R19" s="82">
        <f>'P1dB CL'!E15</f>
        <v>-3</v>
      </c>
      <c r="S19" s="20"/>
      <c r="T19" s="85">
        <f>ABS('P1dB CL'!X15-T$5)</f>
        <v>6.262300000000387E-3</v>
      </c>
      <c r="U19" s="85">
        <f>ABS('P1dB CL'!Y15-U$5)</f>
        <v>6.7449000000001647E-3</v>
      </c>
      <c r="V19" s="85">
        <f>ABS('P1dB CL'!Z15-V$5)</f>
        <v>9.576299999999982E-3</v>
      </c>
      <c r="W19" s="85">
        <f>ABS('P1dB CL'!AA15-W$5)</f>
        <v>2.2414200000000051E-2</v>
      </c>
      <c r="X19" s="85">
        <f>ABS('P1dB CL'!AB15-X$5)</f>
        <v>0.10131739999999922</v>
      </c>
      <c r="Y19" s="85">
        <f>ABS('P1dB CL'!AC15-Y$5)</f>
        <v>0.11154840000000021</v>
      </c>
      <c r="Z19" s="20"/>
      <c r="AA19" s="85">
        <f>ABS('P1dB CL'!AE15-AA$5)</f>
        <v>7.644000000004425E-4</v>
      </c>
      <c r="AB19" s="85">
        <f>ABS('P1dB CL'!AF15-AB$5)</f>
        <v>8.8067000000000561E-3</v>
      </c>
      <c r="AC19" s="85">
        <f>ABS('P1dB CL'!AG15-AC$5)</f>
        <v>8.6784000000008632E-3</v>
      </c>
      <c r="AD19" s="85">
        <f>ABS('P1dB CL'!AH15-AD$5)</f>
        <v>6.3818999999991632E-3</v>
      </c>
      <c r="AE19" s="85">
        <f>ABS('P1dB CL'!AI15-AE$5)</f>
        <v>1.9019999999999371E-2</v>
      </c>
      <c r="AF19" s="85">
        <f>ABS('P1dB CL'!AJ15-AF$5)</f>
        <v>0</v>
      </c>
      <c r="AG19" s="20"/>
    </row>
    <row r="20" spans="2:33" x14ac:dyDescent="0.25">
      <c r="B20" s="82">
        <f>'P1dB CL'!E16</f>
        <v>-2.2999999999999998</v>
      </c>
      <c r="C20" s="20"/>
      <c r="D20" s="85">
        <f>ABS('P1dB CL'!F16-D$5)</f>
        <v>4.7078000000002618E-3</v>
      </c>
      <c r="E20" s="85">
        <f>ABS('P1dB CL'!G16-E$5)</f>
        <v>9.8900999999997907E-3</v>
      </c>
      <c r="F20" s="85">
        <f>ABS('P1dB CL'!H16-F$5)</f>
        <v>7.4085999999997654E-3</v>
      </c>
      <c r="G20" s="85">
        <f>ABS('P1dB CL'!I16-G$5)</f>
        <v>1.8549000000000149E-2</v>
      </c>
      <c r="H20" s="85">
        <f>ABS('P1dB CL'!J16-H$5)</f>
        <v>1.6075199999999512E-2</v>
      </c>
      <c r="I20" s="85">
        <f>ABS('P1dB CL'!K16-I$5)</f>
        <v>1.8823600000001051E-2</v>
      </c>
      <c r="J20" s="20"/>
      <c r="K20" s="85">
        <f>ABS('P1dB CL'!M16-K$5)</f>
        <v>4.9013999999996116E-3</v>
      </c>
      <c r="L20" s="85">
        <f>ABS('P1dB CL'!N16-L$5)</f>
        <v>1.0277800000000781E-2</v>
      </c>
      <c r="M20" s="85">
        <f>ABS('P1dB CL'!O16-M$5)</f>
        <v>2.2852499999999942E-2</v>
      </c>
      <c r="N20" s="85">
        <f>ABS('P1dB CL'!P16-N$5)</f>
        <v>5.6530900000000273E-2</v>
      </c>
      <c r="O20" s="85">
        <f>ABS('P1dB CL'!Q16-O$5)</f>
        <v>0.14445199999999936</v>
      </c>
      <c r="P20" s="85">
        <f>ABS('P1dB CL'!R16-P$5)</f>
        <v>0</v>
      </c>
      <c r="R20" s="82">
        <f>'P1dB CL'!E16</f>
        <v>-2.2999999999999998</v>
      </c>
      <c r="S20" s="20"/>
      <c r="T20" s="85">
        <f>ABS('P1dB CL'!X16-T$5)</f>
        <v>6.5879999999998162E-3</v>
      </c>
      <c r="U20" s="85">
        <f>ABS('P1dB CL'!Y16-U$5)</f>
        <v>6.1116999999999422E-3</v>
      </c>
      <c r="V20" s="85">
        <f>ABS('P1dB CL'!Z16-V$5)</f>
        <v>6.190300000000093E-3</v>
      </c>
      <c r="W20" s="85">
        <f>ABS('P1dB CL'!AA16-W$5)</f>
        <v>2.115530000000021E-2</v>
      </c>
      <c r="X20" s="85">
        <f>ABS('P1dB CL'!AB16-X$5)</f>
        <v>9.8488800000000154E-2</v>
      </c>
      <c r="Y20" s="85">
        <f>ABS('P1dB CL'!AC16-Y$5)</f>
        <v>0.10643390000000075</v>
      </c>
      <c r="Z20" s="20"/>
      <c r="AA20" s="85">
        <f>ABS('P1dB CL'!AE16-AA$5)</f>
        <v>9.429899999999769E-3</v>
      </c>
      <c r="AB20" s="85">
        <f>ABS('P1dB CL'!AF16-AB$5)</f>
        <v>5.4746000000003292E-3</v>
      </c>
      <c r="AC20" s="85">
        <f>ABS('P1dB CL'!AG16-AC$5)</f>
        <v>1.3736700000000823E-2</v>
      </c>
      <c r="AD20" s="85">
        <f>ABS('P1dB CL'!AH16-AD$5)</f>
        <v>7.8152999999989703E-3</v>
      </c>
      <c r="AE20" s="85">
        <f>ABS('P1dB CL'!AI16-AE$5)</f>
        <v>2.3964999999998682E-2</v>
      </c>
      <c r="AF20" s="85">
        <f>ABS('P1dB CL'!AJ16-AF$5)</f>
        <v>0</v>
      </c>
      <c r="AG20" s="20"/>
    </row>
    <row r="21" spans="2:33" x14ac:dyDescent="0.25">
      <c r="B21" s="82">
        <f>'P1dB CL'!E17</f>
        <v>-1.6</v>
      </c>
      <c r="C21" s="20"/>
      <c r="D21" s="85">
        <f>ABS('P1dB CL'!F17-D$5)</f>
        <v>4.2920000000004066E-3</v>
      </c>
      <c r="E21" s="85">
        <f>ABS('P1dB CL'!G17-E$5)</f>
        <v>1.1873800000000045E-2</v>
      </c>
      <c r="F21" s="85">
        <f>ABS('P1dB CL'!H17-F$5)</f>
        <v>9.2997999999999692E-3</v>
      </c>
      <c r="G21" s="85">
        <f>ABS('P1dB CL'!I17-G$5)</f>
        <v>2.1823899999999341E-2</v>
      </c>
      <c r="H21" s="85">
        <f>ABS('P1dB CL'!J17-H$5)</f>
        <v>1.5837699999998733E-2</v>
      </c>
      <c r="I21" s="85">
        <f>ABS('P1dB CL'!K17-I$5)</f>
        <v>2.0060499999999593E-2</v>
      </c>
      <c r="J21" s="20"/>
      <c r="K21" s="85">
        <f>ABS('P1dB CL'!M17-K$5)</f>
        <v>3.1150999999995932E-3</v>
      </c>
      <c r="L21" s="85">
        <f>ABS('P1dB CL'!N17-L$5)</f>
        <v>1.126819999999995E-2</v>
      </c>
      <c r="M21" s="85">
        <f>ABS('P1dB CL'!O17-M$5)</f>
        <v>2.6367199999999258E-2</v>
      </c>
      <c r="N21" s="85">
        <f>ABS('P1dB CL'!P17-N$5)</f>
        <v>6.3632899999999992E-2</v>
      </c>
      <c r="O21" s="85">
        <f>ABS('P1dB CL'!Q17-O$5)</f>
        <v>0.16070599999999935</v>
      </c>
      <c r="P21" s="85">
        <f>ABS('P1dB CL'!R17-P$5)</f>
        <v>0</v>
      </c>
      <c r="R21" s="82">
        <f>'P1dB CL'!E17</f>
        <v>-1.6</v>
      </c>
      <c r="S21" s="20"/>
      <c r="T21" s="85">
        <f>ABS('P1dB CL'!X17-T$5)</f>
        <v>4.6882999999997566E-3</v>
      </c>
      <c r="U21" s="85">
        <f>ABS('P1dB CL'!Y17-U$5)</f>
        <v>6.3963000000004655E-3</v>
      </c>
      <c r="V21" s="85">
        <f>ABS('P1dB CL'!Z17-V$5)</f>
        <v>9.8700000000002674E-3</v>
      </c>
      <c r="W21" s="85">
        <f>ABS('P1dB CL'!AA17-W$5)</f>
        <v>1.9625599999999466E-2</v>
      </c>
      <c r="X21" s="85">
        <f>ABS('P1dB CL'!AB17-X$5)</f>
        <v>9.8335300000000458E-2</v>
      </c>
      <c r="Y21" s="85">
        <f>ABS('P1dB CL'!AC17-Y$5)</f>
        <v>0.1007624000000007</v>
      </c>
      <c r="Z21" s="20"/>
      <c r="AA21" s="85">
        <f>ABS('P1dB CL'!AE17-AA$5)</f>
        <v>8.0942999999997767E-3</v>
      </c>
      <c r="AB21" s="85">
        <f>ABS('P1dB CL'!AF17-AB$5)</f>
        <v>1.3080600000000331E-2</v>
      </c>
      <c r="AC21" s="85">
        <f>ABS('P1dB CL'!AG17-AC$5)</f>
        <v>1.2495900000001114E-2</v>
      </c>
      <c r="AD21" s="85">
        <f>ABS('P1dB CL'!AH17-AD$5)</f>
        <v>1.0847099999999443E-2</v>
      </c>
      <c r="AE21" s="85">
        <f>ABS('P1dB CL'!AI17-AE$5)</f>
        <v>3.3436000000000021E-2</v>
      </c>
      <c r="AF21" s="85">
        <f>ABS('P1dB CL'!AJ17-AF$5)</f>
        <v>0</v>
      </c>
      <c r="AG21" s="20"/>
    </row>
    <row r="22" spans="2:33" x14ac:dyDescent="0.25">
      <c r="B22" s="82">
        <f>'P1dB CL'!E18</f>
        <v>-0.9</v>
      </c>
      <c r="C22" s="20"/>
      <c r="D22" s="85">
        <f>ABS('P1dB CL'!F18-D$5)</f>
        <v>7.0706000000004821E-3</v>
      </c>
      <c r="E22" s="85">
        <f>ABS('P1dB CL'!G18-E$5)</f>
        <v>1.0042200000000001E-2</v>
      </c>
      <c r="F22" s="85">
        <f>ABS('P1dB CL'!H18-F$5)</f>
        <v>1.4989399999999264E-2</v>
      </c>
      <c r="G22" s="85">
        <f>ABS('P1dB CL'!I18-G$5)</f>
        <v>2.5902699999999612E-2</v>
      </c>
      <c r="H22" s="85">
        <f>ABS('P1dB CL'!J18-H$5)</f>
        <v>2.2378899999999646E-2</v>
      </c>
      <c r="I22" s="85">
        <f>ABS('P1dB CL'!K18-I$5)</f>
        <v>2.6532200000000117E-2</v>
      </c>
      <c r="J22" s="20"/>
      <c r="K22" s="85">
        <f>ABS('P1dB CL'!M18-K$5)</f>
        <v>8.6859999999999715E-3</v>
      </c>
      <c r="L22" s="85">
        <f>ABS('P1dB CL'!N18-L$5)</f>
        <v>1.0934400000000011E-2</v>
      </c>
      <c r="M22" s="85">
        <f>ABS('P1dB CL'!O18-M$5)</f>
        <v>3.1834199999999591E-2</v>
      </c>
      <c r="N22" s="85">
        <f>ABS('P1dB CL'!P18-N$5)</f>
        <v>7.8303299999999965E-2</v>
      </c>
      <c r="O22" s="85">
        <f>ABS('P1dB CL'!Q18-O$5)</f>
        <v>0.18371599999999866</v>
      </c>
      <c r="P22" s="85">
        <f>ABS('P1dB CL'!R18-P$5)</f>
        <v>0</v>
      </c>
      <c r="R22" s="82">
        <f>'P1dB CL'!E18</f>
        <v>-0.9</v>
      </c>
      <c r="S22" s="20"/>
      <c r="T22" s="85">
        <f>ABS('P1dB CL'!X18-T$5)</f>
        <v>6.5493999999999275E-3</v>
      </c>
      <c r="U22" s="85">
        <f>ABS('P1dB CL'!Y18-U$5)</f>
        <v>1.2411200000000733E-2</v>
      </c>
      <c r="V22" s="85">
        <f>ABS('P1dB CL'!Z18-V$5)</f>
        <v>1.0505700000000395E-2</v>
      </c>
      <c r="W22" s="85">
        <f>ABS('P1dB CL'!AA18-W$5)</f>
        <v>2.0647000000000304E-2</v>
      </c>
      <c r="X22" s="85">
        <f>ABS('P1dB CL'!AB18-X$5)</f>
        <v>9.6785600000000471E-2</v>
      </c>
      <c r="Y22" s="85">
        <f>ABS('P1dB CL'!AC18-Y$5)</f>
        <v>9.5920600000001244E-2</v>
      </c>
      <c r="Z22" s="20"/>
      <c r="AA22" s="85">
        <f>ABS('P1dB CL'!AE18-AA$5)</f>
        <v>2.8867999999997451E-3</v>
      </c>
      <c r="AB22" s="85">
        <f>ABS('P1dB CL'!AF18-AB$5)</f>
        <v>1.1709200000000308E-2</v>
      </c>
      <c r="AC22" s="85">
        <f>ABS('P1dB CL'!AG18-AC$5)</f>
        <v>1.4684600000000714E-2</v>
      </c>
      <c r="AD22" s="85">
        <f>ABS('P1dB CL'!AH18-AD$5)</f>
        <v>8.6794000000001148E-3</v>
      </c>
      <c r="AE22" s="85">
        <f>ABS('P1dB CL'!AI18-AE$5)</f>
        <v>3.9451999999998932E-2</v>
      </c>
      <c r="AF22" s="85">
        <f>ABS('P1dB CL'!AJ18-AF$5)</f>
        <v>0</v>
      </c>
      <c r="AG22" s="20"/>
    </row>
    <row r="23" spans="2:33" x14ac:dyDescent="0.25">
      <c r="B23" s="82">
        <f>'P1dB CL'!E19</f>
        <v>-0.2</v>
      </c>
      <c r="C23" s="20"/>
      <c r="D23" s="85">
        <f>ABS('P1dB CL'!F19-D$5)</f>
        <v>1.1308700000000727E-2</v>
      </c>
      <c r="E23" s="85">
        <f>ABS('P1dB CL'!G19-E$5)</f>
        <v>1.2414999999999843E-2</v>
      </c>
      <c r="F23" s="85">
        <f>ABS('P1dB CL'!H19-F$5)</f>
        <v>2.1545899999999563E-2</v>
      </c>
      <c r="G23" s="85">
        <f>ABS('P1dB CL'!I19-G$5)</f>
        <v>3.0840899999999394E-2</v>
      </c>
      <c r="H23" s="85">
        <f>ABS('P1dB CL'!J19-H$5)</f>
        <v>2.3920999999999637E-2</v>
      </c>
      <c r="I23" s="85">
        <f>ABS('P1dB CL'!K19-I$5)</f>
        <v>3.6177600000000254E-2</v>
      </c>
      <c r="J23" s="20"/>
      <c r="K23" s="85">
        <f>ABS('P1dB CL'!M19-K$5)</f>
        <v>8.574399999999649E-3</v>
      </c>
      <c r="L23" s="85">
        <f>ABS('P1dB CL'!N19-L$5)</f>
        <v>1.7543800000000331E-2</v>
      </c>
      <c r="M23" s="85">
        <f>ABS('P1dB CL'!O19-M$5)</f>
        <v>3.5456199999999605E-2</v>
      </c>
      <c r="N23" s="85">
        <f>ABS('P1dB CL'!P19-N$5)</f>
        <v>9.4998300000000313E-2</v>
      </c>
      <c r="O23" s="85">
        <f>ABS('P1dB CL'!Q19-O$5)</f>
        <v>0.2098249999999986</v>
      </c>
      <c r="P23" s="85">
        <f>ABS('P1dB CL'!R19-P$5)</f>
        <v>0</v>
      </c>
      <c r="R23" s="82">
        <f>'P1dB CL'!E19</f>
        <v>-0.2</v>
      </c>
      <c r="S23" s="20"/>
      <c r="T23" s="85">
        <f>ABS('P1dB CL'!X19-T$5)</f>
        <v>1.068400000000036E-2</v>
      </c>
      <c r="U23" s="85">
        <f>ABS('P1dB CL'!Y19-U$5)</f>
        <v>8.591700000000202E-3</v>
      </c>
      <c r="V23" s="85">
        <f>ABS('P1dB CL'!Z19-V$5)</f>
        <v>1.2151199999999918E-2</v>
      </c>
      <c r="W23" s="85">
        <f>ABS('P1dB CL'!AA19-W$5)</f>
        <v>2.1412800000000232E-2</v>
      </c>
      <c r="X23" s="85">
        <f>ABS('P1dB CL'!AB19-X$5)</f>
        <v>9.5339799999999641E-2</v>
      </c>
      <c r="Y23" s="85">
        <f>ABS('P1dB CL'!AC19-Y$5)</f>
        <v>8.7768600000000419E-2</v>
      </c>
      <c r="Z23" s="20"/>
      <c r="AA23" s="85">
        <f>ABS('P1dB CL'!AE19-AA$5)</f>
        <v>1.1242900000000056E-2</v>
      </c>
      <c r="AB23" s="85">
        <f>ABS('P1dB CL'!AF19-AB$5)</f>
        <v>1.6451400000000227E-2</v>
      </c>
      <c r="AC23" s="85">
        <f>ABS('P1dB CL'!AG19-AC$5)</f>
        <v>2.0603100000000651E-2</v>
      </c>
      <c r="AD23" s="85">
        <f>ABS('P1dB CL'!AH19-AD$5)</f>
        <v>1.2251799999999591E-2</v>
      </c>
      <c r="AE23" s="85">
        <f>ABS('P1dB CL'!AI19-AE$5)</f>
        <v>5.25859999999998E-2</v>
      </c>
      <c r="AF23" s="85">
        <f>ABS('P1dB CL'!AJ19-AF$5)</f>
        <v>0</v>
      </c>
      <c r="AG23" s="20"/>
    </row>
    <row r="24" spans="2:33" x14ac:dyDescent="0.25">
      <c r="B24" s="82">
        <f>'P1dB CL'!E20</f>
        <v>0.5</v>
      </c>
      <c r="C24" s="20"/>
      <c r="D24" s="85">
        <f>ABS('P1dB CL'!F20-D$5)</f>
        <v>9.7113000000002003E-3</v>
      </c>
      <c r="E24" s="85">
        <f>ABS('P1dB CL'!G20-E$5)</f>
        <v>2.0231800000000355E-2</v>
      </c>
      <c r="F24" s="85">
        <f>ABS('P1dB CL'!H20-F$5)</f>
        <v>2.2566299999999373E-2</v>
      </c>
      <c r="G24" s="85">
        <f>ABS('P1dB CL'!I20-G$5)</f>
        <v>3.4916899999998918E-2</v>
      </c>
      <c r="H24" s="85">
        <f>ABS('P1dB CL'!J20-H$5)</f>
        <v>3.0422199999998512E-2</v>
      </c>
      <c r="I24" s="85">
        <f>ABS('P1dB CL'!K20-I$5)</f>
        <v>4.3241500000000599E-2</v>
      </c>
      <c r="J24" s="20"/>
      <c r="K24" s="85">
        <f>ABS('P1dB CL'!M20-K$5)</f>
        <v>8.4389999999991971E-3</v>
      </c>
      <c r="L24" s="85">
        <f>ABS('P1dB CL'!N20-L$5)</f>
        <v>1.7200500000000396E-2</v>
      </c>
      <c r="M24" s="85">
        <f>ABS('P1dB CL'!O20-M$5)</f>
        <v>4.5387799999999423E-2</v>
      </c>
      <c r="N24" s="85">
        <f>ABS('P1dB CL'!P20-N$5)</f>
        <v>0.11080740000000056</v>
      </c>
      <c r="O24" s="85">
        <f>ABS('P1dB CL'!Q20-O$5)</f>
        <v>0.2267759999999992</v>
      </c>
      <c r="P24" s="85">
        <f>ABS('P1dB CL'!R20-P$5)</f>
        <v>0</v>
      </c>
      <c r="R24" s="82">
        <f>'P1dB CL'!E20</f>
        <v>0.5</v>
      </c>
      <c r="S24" s="20"/>
      <c r="T24" s="85">
        <f>ABS('P1dB CL'!X20-T$5)</f>
        <v>9.4155999999996354E-3</v>
      </c>
      <c r="U24" s="85">
        <f>ABS('P1dB CL'!Y20-U$5)</f>
        <v>1.2882800000000749E-2</v>
      </c>
      <c r="V24" s="85">
        <f>ABS('P1dB CL'!Z20-V$5)</f>
        <v>1.6572500000000545E-2</v>
      </c>
      <c r="W24" s="85">
        <f>ABS('P1dB CL'!AA20-W$5)</f>
        <v>2.3109400000000946E-2</v>
      </c>
      <c r="X24" s="85">
        <f>ABS('P1dB CL'!AB20-X$5)</f>
        <v>8.9989700000000283E-2</v>
      </c>
      <c r="Y24" s="85">
        <f>ABS('P1dB CL'!AC20-Y$5)</f>
        <v>8.8628800000000396E-2</v>
      </c>
      <c r="Z24" s="20"/>
      <c r="AA24" s="85">
        <f>ABS('P1dB CL'!AE20-AA$5)</f>
        <v>1.0309200000000018E-2</v>
      </c>
      <c r="AB24" s="85">
        <f>ABS('P1dB CL'!AF20-AB$5)</f>
        <v>1.5268800000000304E-2</v>
      </c>
      <c r="AC24" s="85">
        <f>ABS('P1dB CL'!AG20-AC$5)</f>
        <v>2.5246600000000896E-2</v>
      </c>
      <c r="AD24" s="85">
        <f>ABS('P1dB CL'!AH20-AD$5)</f>
        <v>1.4286999999999495E-2</v>
      </c>
      <c r="AE24" s="85">
        <f>ABS('P1dB CL'!AI20-AE$5)</f>
        <v>6.0447999999999169E-2</v>
      </c>
      <c r="AF24" s="85">
        <f>ABS('P1dB CL'!AJ20-AF$5)</f>
        <v>0</v>
      </c>
      <c r="AG24" s="20"/>
    </row>
    <row r="25" spans="2:33" x14ac:dyDescent="0.25">
      <c r="B25" s="82">
        <f>'P1dB CL'!E21</f>
        <v>1.2</v>
      </c>
      <c r="C25" s="20"/>
      <c r="D25" s="85">
        <f>ABS('P1dB CL'!F21-D$5)</f>
        <v>1.2106000000000172E-2</v>
      </c>
      <c r="E25" s="85">
        <f>ABS('P1dB CL'!G21-E$5)</f>
        <v>1.9279000000000046E-2</v>
      </c>
      <c r="F25" s="85">
        <f>ABS('P1dB CL'!H21-F$5)</f>
        <v>2.4653899999999673E-2</v>
      </c>
      <c r="G25" s="85">
        <f>ABS('P1dB CL'!I21-G$5)</f>
        <v>3.9667099999999067E-2</v>
      </c>
      <c r="H25" s="85">
        <f>ABS('P1dB CL'!J21-H$5)</f>
        <v>3.6303499999998934E-2</v>
      </c>
      <c r="I25" s="85">
        <f>ABS('P1dB CL'!K21-I$5)</f>
        <v>5.1465000000000316E-2</v>
      </c>
      <c r="J25" s="20"/>
      <c r="K25" s="85">
        <f>ABS('P1dB CL'!M21-K$5)</f>
        <v>1.1393999999999238E-2</v>
      </c>
      <c r="L25" s="85">
        <f>ABS('P1dB CL'!N21-L$5)</f>
        <v>2.1909800000000423E-2</v>
      </c>
      <c r="M25" s="85">
        <f>ABS('P1dB CL'!O21-M$5)</f>
        <v>5.2335799999999821E-2</v>
      </c>
      <c r="N25" s="85">
        <f>ABS('P1dB CL'!P21-N$5)</f>
        <v>0.13373370000000051</v>
      </c>
      <c r="O25" s="85">
        <f>ABS('P1dB CL'!Q21-O$5)</f>
        <v>0.24482999999999855</v>
      </c>
      <c r="P25" s="85">
        <f>ABS('P1dB CL'!R21-P$5)</f>
        <v>0</v>
      </c>
      <c r="R25" s="82">
        <f>'P1dB CL'!E21</f>
        <v>1.2</v>
      </c>
      <c r="S25" s="20"/>
      <c r="T25" s="85">
        <f>ABS('P1dB CL'!X21-T$5)</f>
        <v>9.0937999999995967E-3</v>
      </c>
      <c r="U25" s="85">
        <f>ABS('P1dB CL'!Y21-U$5)</f>
        <v>1.5485299999999924E-2</v>
      </c>
      <c r="V25" s="85">
        <f>ABS('P1dB CL'!Z21-V$5)</f>
        <v>1.8064500000000372E-2</v>
      </c>
      <c r="W25" s="85">
        <f>ABS('P1dB CL'!AA21-W$5)</f>
        <v>2.0959799999999973E-2</v>
      </c>
      <c r="X25" s="85">
        <f>ABS('P1dB CL'!AB21-X$5)</f>
        <v>8.6489699999999559E-2</v>
      </c>
      <c r="Y25" s="85">
        <f>ABS('P1dB CL'!AC21-Y$5)</f>
        <v>7.4272200000001121E-2</v>
      </c>
      <c r="Z25" s="20"/>
      <c r="AA25" s="85">
        <f>ABS('P1dB CL'!AE21-AA$5)</f>
        <v>1.1825599999999881E-2</v>
      </c>
      <c r="AB25" s="85">
        <f>ABS('P1dB CL'!AF21-AB$5)</f>
        <v>2.0564099999999641E-2</v>
      </c>
      <c r="AC25" s="85">
        <f>ABS('P1dB CL'!AG21-AC$5)</f>
        <v>2.8594000000000008E-2</v>
      </c>
      <c r="AD25" s="85">
        <f>ABS('P1dB CL'!AH21-AD$5)</f>
        <v>1.3972199999999546E-2</v>
      </c>
      <c r="AE25" s="85">
        <f>ABS('P1dB CL'!AI21-AE$5)</f>
        <v>7.4344999999999217E-2</v>
      </c>
      <c r="AF25" s="85">
        <f>ABS('P1dB CL'!AJ21-AF$5)</f>
        <v>0</v>
      </c>
      <c r="AG25" s="20"/>
    </row>
    <row r="26" spans="2:33" x14ac:dyDescent="0.25">
      <c r="B26" s="82">
        <f>'P1dB CL'!E22</f>
        <v>1.9</v>
      </c>
      <c r="C26" s="20"/>
      <c r="D26" s="85">
        <f>ABS('P1dB CL'!F22-D$5)</f>
        <v>1.3014300000000034E-2</v>
      </c>
      <c r="E26" s="85">
        <f>ABS('P1dB CL'!G22-E$5)</f>
        <v>2.2179200000000066E-2</v>
      </c>
      <c r="F26" s="85">
        <f>ABS('P1dB CL'!H22-F$5)</f>
        <v>3.1453199999999626E-2</v>
      </c>
      <c r="G26" s="85">
        <f>ABS('P1dB CL'!I22-G$5)</f>
        <v>4.6539299999999173E-2</v>
      </c>
      <c r="H26" s="85">
        <f>ABS('P1dB CL'!J22-H$5)</f>
        <v>4.1900699999999347E-2</v>
      </c>
      <c r="I26" s="85">
        <f>ABS('P1dB CL'!K22-I$5)</f>
        <v>5.8930399999999494E-2</v>
      </c>
      <c r="J26" s="20"/>
      <c r="K26" s="85">
        <f>ABS('P1dB CL'!M22-K$5)</f>
        <v>1.5745599999999804E-2</v>
      </c>
      <c r="L26" s="85">
        <f>ABS('P1dB CL'!N22-L$5)</f>
        <v>2.5130800000000342E-2</v>
      </c>
      <c r="M26" s="85">
        <f>ABS('P1dB CL'!O22-M$5)</f>
        <v>5.6678799999999363E-2</v>
      </c>
      <c r="N26" s="85">
        <f>ABS('P1dB CL'!P22-N$5)</f>
        <v>0.15783400000000114</v>
      </c>
      <c r="O26" s="85">
        <f>ABS('P1dB CL'!Q22-O$5)</f>
        <v>0.25887799999999928</v>
      </c>
      <c r="P26" s="85">
        <f>ABS('P1dB CL'!R22-P$5)</f>
        <v>0</v>
      </c>
      <c r="R26" s="82">
        <f>'P1dB CL'!E22</f>
        <v>1.9</v>
      </c>
      <c r="S26" s="20"/>
      <c r="T26" s="85">
        <f>ABS('P1dB CL'!X22-T$5)</f>
        <v>1.1688699999999663E-2</v>
      </c>
      <c r="U26" s="85">
        <f>ABS('P1dB CL'!Y22-U$5)</f>
        <v>1.8682000000000087E-2</v>
      </c>
      <c r="V26" s="85">
        <f>ABS('P1dB CL'!Z22-V$5)</f>
        <v>2.149720000000066E-2</v>
      </c>
      <c r="W26" s="85">
        <f>ABS('P1dB CL'!AA22-W$5)</f>
        <v>2.4271900000000457E-2</v>
      </c>
      <c r="X26" s="85">
        <f>ABS('P1dB CL'!AB22-X$5)</f>
        <v>8.4753100000000359E-2</v>
      </c>
      <c r="Y26" s="85">
        <f>ABS('P1dB CL'!AC22-Y$5)</f>
        <v>7.2619500000000059E-2</v>
      </c>
      <c r="Z26" s="20"/>
      <c r="AA26" s="85">
        <f>ABS('P1dB CL'!AE22-AA$5)</f>
        <v>1.6798999999999786E-2</v>
      </c>
      <c r="AB26" s="85">
        <f>ABS('P1dB CL'!AF22-AB$5)</f>
        <v>2.2854800000000175E-2</v>
      </c>
      <c r="AC26" s="85">
        <f>ABS('P1dB CL'!AG22-AC$5)</f>
        <v>3.1467400000000367E-2</v>
      </c>
      <c r="AD26" s="85">
        <f>ABS('P1dB CL'!AH22-AD$5)</f>
        <v>1.7928099999998892E-2</v>
      </c>
      <c r="AE26" s="85">
        <f>ABS('P1dB CL'!AI22-AE$5)</f>
        <v>9.6940000000000026E-2</v>
      </c>
      <c r="AF26" s="85">
        <f>ABS('P1dB CL'!AJ22-AF$5)</f>
        <v>0</v>
      </c>
      <c r="AG26" s="20"/>
    </row>
    <row r="27" spans="2:33" x14ac:dyDescent="0.25">
      <c r="B27" s="82">
        <f>'P1dB CL'!E23</f>
        <v>2.6</v>
      </c>
      <c r="C27" s="20"/>
      <c r="D27" s="85">
        <f>ABS('P1dB CL'!F23-D$5)</f>
        <v>1.689480000000021E-2</v>
      </c>
      <c r="E27" s="85">
        <f>ABS('P1dB CL'!G23-E$5)</f>
        <v>2.5803100000000079E-2</v>
      </c>
      <c r="F27" s="85">
        <f>ABS('P1dB CL'!H23-F$5)</f>
        <v>3.7353099999999806E-2</v>
      </c>
      <c r="G27" s="85">
        <f>ABS('P1dB CL'!I23-G$5)</f>
        <v>5.5918699999999433E-2</v>
      </c>
      <c r="H27" s="85">
        <f>ABS('P1dB CL'!J23-H$5)</f>
        <v>5.2102099999999041E-2</v>
      </c>
      <c r="I27" s="85">
        <f>ABS('P1dB CL'!K23-I$5)</f>
        <v>7.3762900000000187E-2</v>
      </c>
      <c r="J27" s="20"/>
      <c r="K27" s="85">
        <f>ABS('P1dB CL'!M23-K$5)</f>
        <v>1.630249999999922E-2</v>
      </c>
      <c r="L27" s="85">
        <f>ABS('P1dB CL'!N23-L$5)</f>
        <v>2.9982100000000678E-2</v>
      </c>
      <c r="M27" s="85">
        <f>ABS('P1dB CL'!O23-M$5)</f>
        <v>7.7561399999999558E-2</v>
      </c>
      <c r="N27" s="85">
        <f>ABS('P1dB CL'!P23-N$5)</f>
        <v>0.1895294000000014</v>
      </c>
      <c r="O27" s="85">
        <f>ABS('P1dB CL'!Q23-O$5)</f>
        <v>0.27515799999999935</v>
      </c>
      <c r="P27" s="85">
        <f>ABS('P1dB CL'!R23-P$5)</f>
        <v>0</v>
      </c>
      <c r="R27" s="82">
        <f>'P1dB CL'!E23</f>
        <v>2.6</v>
      </c>
      <c r="S27" s="20"/>
      <c r="T27" s="85">
        <f>ABS('P1dB CL'!X23-T$5)</f>
        <v>1.6900999999999833E-2</v>
      </c>
      <c r="U27" s="85">
        <f>ABS('P1dB CL'!Y23-U$5)</f>
        <v>1.9701000000000413E-2</v>
      </c>
      <c r="V27" s="85">
        <f>ABS('P1dB CL'!Z23-V$5)</f>
        <v>2.085830000000044E-2</v>
      </c>
      <c r="W27" s="85">
        <f>ABS('P1dB CL'!AA23-W$5)</f>
        <v>2.417080000000027E-2</v>
      </c>
      <c r="X27" s="85">
        <f>ABS('P1dB CL'!AB23-X$5)</f>
        <v>7.7269599999999272E-2</v>
      </c>
      <c r="Y27" s="85">
        <f>ABS('P1dB CL'!AC23-Y$5)</f>
        <v>6.5996200000000727E-2</v>
      </c>
      <c r="Z27" s="20"/>
      <c r="AA27" s="85">
        <f>ABS('P1dB CL'!AE23-AA$5)</f>
        <v>1.500799999999991E-2</v>
      </c>
      <c r="AB27" s="85">
        <f>ABS('P1dB CL'!AF23-AB$5)</f>
        <v>3.1596200000000074E-2</v>
      </c>
      <c r="AC27" s="85">
        <f>ABS('P1dB CL'!AG23-AC$5)</f>
        <v>3.9973200000000375E-2</v>
      </c>
      <c r="AD27" s="85">
        <f>ABS('P1dB CL'!AH23-AD$5)</f>
        <v>2.0095799999999997E-2</v>
      </c>
      <c r="AE27" s="85">
        <f>ABS('P1dB CL'!AI23-AE$5)</f>
        <v>0.12265999999999977</v>
      </c>
      <c r="AF27" s="85">
        <f>ABS('P1dB CL'!AJ23-AF$5)</f>
        <v>0</v>
      </c>
      <c r="AG27" s="20"/>
    </row>
    <row r="28" spans="2:33" x14ac:dyDescent="0.25">
      <c r="B28" s="82">
        <f>'P1dB CL'!E24</f>
        <v>3.3</v>
      </c>
      <c r="C28" s="20"/>
      <c r="D28" s="85">
        <f>ABS('P1dB CL'!F24-D$5)</f>
        <v>2.0087300000000141E-2</v>
      </c>
      <c r="E28" s="85">
        <f>ABS('P1dB CL'!G24-E$5)</f>
        <v>3.3852600000000344E-2</v>
      </c>
      <c r="F28" s="85">
        <f>ABS('P1dB CL'!H24-F$5)</f>
        <v>4.2602999999999724E-2</v>
      </c>
      <c r="G28" s="85">
        <f>ABS('P1dB CL'!I24-G$5)</f>
        <v>6.3751200000000452E-2</v>
      </c>
      <c r="H28" s="85">
        <f>ABS('P1dB CL'!J24-H$5)</f>
        <v>5.8400199999999458E-2</v>
      </c>
      <c r="I28" s="85">
        <f>ABS('P1dB CL'!K24-I$5)</f>
        <v>8.6383800000000122E-2</v>
      </c>
      <c r="J28" s="20"/>
      <c r="K28" s="85">
        <f>ABS('P1dB CL'!M24-K$5)</f>
        <v>1.5984999999999694E-2</v>
      </c>
      <c r="L28" s="85">
        <f>ABS('P1dB CL'!N24-L$5)</f>
        <v>3.9342000000000432E-2</v>
      </c>
      <c r="M28" s="85">
        <f>ABS('P1dB CL'!O24-M$5)</f>
        <v>8.709389999999928E-2</v>
      </c>
      <c r="N28" s="85">
        <f>ABS('P1dB CL'!P24-N$5)</f>
        <v>0.2216863</v>
      </c>
      <c r="O28" s="85">
        <f>ABS('P1dB CL'!Q24-O$5)</f>
        <v>0.27946799999999961</v>
      </c>
      <c r="P28" s="85">
        <f>ABS('P1dB CL'!R24-P$5)</f>
        <v>0</v>
      </c>
      <c r="R28" s="82">
        <f>'P1dB CL'!E24</f>
        <v>3.3</v>
      </c>
      <c r="S28" s="20"/>
      <c r="T28" s="85">
        <f>ABS('P1dB CL'!X24-T$5)</f>
        <v>1.8286699999999989E-2</v>
      </c>
      <c r="U28" s="85">
        <f>ABS('P1dB CL'!Y24-U$5)</f>
        <v>2.1340400000000592E-2</v>
      </c>
      <c r="V28" s="85">
        <f>ABS('P1dB CL'!Z24-V$5)</f>
        <v>2.5541300000000433E-2</v>
      </c>
      <c r="W28" s="85">
        <f>ABS('P1dB CL'!AA24-W$5)</f>
        <v>1.9856400000000107E-2</v>
      </c>
      <c r="X28" s="85">
        <f>ABS('P1dB CL'!AB24-X$5)</f>
        <v>7.19776999999997E-2</v>
      </c>
      <c r="Y28" s="85">
        <f>ABS('P1dB CL'!AC24-Y$5)</f>
        <v>5.3733900000001E-2</v>
      </c>
      <c r="Z28" s="20"/>
      <c r="AA28" s="85">
        <f>ABS('P1dB CL'!AE24-AA$5)</f>
        <v>2.0699500000000093E-2</v>
      </c>
      <c r="AB28" s="85">
        <f>ABS('P1dB CL'!AF24-AB$5)</f>
        <v>2.9845700000000086E-2</v>
      </c>
      <c r="AC28" s="85">
        <f>ABS('P1dB CL'!AG24-AC$5)</f>
        <v>3.9823500000000678E-2</v>
      </c>
      <c r="AD28" s="85">
        <f>ABS('P1dB CL'!AH24-AD$5)</f>
        <v>1.8469800000000092E-2</v>
      </c>
      <c r="AE28" s="85">
        <f>ABS('P1dB CL'!AI24-AE$5)</f>
        <v>0.15019399999999905</v>
      </c>
      <c r="AF28" s="85">
        <f>ABS('P1dB CL'!AJ24-AF$5)</f>
        <v>0</v>
      </c>
      <c r="AG28" s="20"/>
    </row>
    <row r="29" spans="2:33" x14ac:dyDescent="0.25">
      <c r="B29" s="82">
        <f>'P1dB CL'!E25</f>
        <v>4</v>
      </c>
      <c r="C29" s="20"/>
      <c r="D29" s="85">
        <f>ABS('P1dB CL'!F25-D$5)</f>
        <v>2.2333200000000275E-2</v>
      </c>
      <c r="E29" s="85">
        <f>ABS('P1dB CL'!G25-E$5)</f>
        <v>4.0053900000000198E-2</v>
      </c>
      <c r="F29" s="85">
        <f>ABS('P1dB CL'!H25-F$5)</f>
        <v>4.9573899999999504E-2</v>
      </c>
      <c r="G29" s="85">
        <f>ABS('P1dB CL'!I25-G$5)</f>
        <v>6.955529999999932E-2</v>
      </c>
      <c r="H29" s="85">
        <f>ABS('P1dB CL'!J25-H$5)</f>
        <v>6.6442499999999072E-2</v>
      </c>
      <c r="I29" s="85">
        <f>ABS('P1dB CL'!K25-I$5)</f>
        <v>0.10238070000000121</v>
      </c>
      <c r="J29" s="20"/>
      <c r="K29" s="85">
        <f>ABS('P1dB CL'!M25-K$5)</f>
        <v>2.1878199999999737E-2</v>
      </c>
      <c r="L29" s="85">
        <f>ABS('P1dB CL'!N25-L$5)</f>
        <v>3.9046800000000381E-2</v>
      </c>
      <c r="M29" s="85">
        <f>ABS('P1dB CL'!O25-M$5)</f>
        <v>9.5276399999999484E-2</v>
      </c>
      <c r="N29" s="85">
        <f>ABS('P1dB CL'!P25-N$5)</f>
        <v>0.26400950000000023</v>
      </c>
      <c r="O29" s="85">
        <f>ABS('P1dB CL'!Q25-O$5)</f>
        <v>0.28574899999999914</v>
      </c>
      <c r="P29" s="85">
        <f>ABS('P1dB CL'!R25-P$5)</f>
        <v>0</v>
      </c>
      <c r="R29" s="82">
        <f>'P1dB CL'!E25</f>
        <v>4</v>
      </c>
      <c r="S29" s="20"/>
      <c r="T29" s="85">
        <f>ABS('P1dB CL'!X25-T$5)</f>
        <v>1.8542799999999637E-2</v>
      </c>
      <c r="U29" s="85">
        <f>ABS('P1dB CL'!Y25-U$5)</f>
        <v>2.8428600000000692E-2</v>
      </c>
      <c r="V29" s="85">
        <f>ABS('P1dB CL'!Z25-V$5)</f>
        <v>2.839660000000066E-2</v>
      </c>
      <c r="W29" s="85">
        <f>ABS('P1dB CL'!AA25-W$5)</f>
        <v>2.4769700000000228E-2</v>
      </c>
      <c r="X29" s="85">
        <f>ABS('P1dB CL'!AB25-X$5)</f>
        <v>6.5495499999999041E-2</v>
      </c>
      <c r="Y29" s="85">
        <f>ABS('P1dB CL'!AC25-Y$5)</f>
        <v>4.1525899999999893E-2</v>
      </c>
      <c r="Z29" s="20"/>
      <c r="AA29" s="85">
        <f>ABS('P1dB CL'!AE25-AA$5)</f>
        <v>2.2678800000000443E-2</v>
      </c>
      <c r="AB29" s="85">
        <f>ABS('P1dB CL'!AF25-AB$5)</f>
        <v>3.511189999999953E-2</v>
      </c>
      <c r="AC29" s="85">
        <f>ABS('P1dB CL'!AG25-AC$5)</f>
        <v>4.7305100000000877E-2</v>
      </c>
      <c r="AD29" s="85">
        <f>ABS('P1dB CL'!AH25-AD$5)</f>
        <v>2.1939199999998493E-2</v>
      </c>
      <c r="AE29" s="85">
        <f>ABS('P1dB CL'!AI25-AE$5)</f>
        <v>0.18752799999999858</v>
      </c>
      <c r="AF29" s="85">
        <f>ABS('P1dB CL'!AJ25-AF$5)</f>
        <v>0</v>
      </c>
      <c r="AG29" s="20"/>
    </row>
    <row r="30" spans="2:33" x14ac:dyDescent="0.25">
      <c r="B30" s="82">
        <f>'P1dB CL'!E26</f>
        <v>4.7</v>
      </c>
      <c r="C30" s="20"/>
      <c r="D30" s="85">
        <f>ABS('P1dB CL'!F26-D$5)</f>
        <v>2.8750400000000731E-2</v>
      </c>
      <c r="E30" s="85">
        <f>ABS('P1dB CL'!G26-E$5)</f>
        <v>4.6261799999999909E-2</v>
      </c>
      <c r="F30" s="85">
        <f>ABS('P1dB CL'!H26-F$5)</f>
        <v>5.8856999999999715E-2</v>
      </c>
      <c r="G30" s="85">
        <f>ABS('P1dB CL'!I26-G$5)</f>
        <v>8.1071800000000138E-2</v>
      </c>
      <c r="H30" s="85">
        <f>ABS('P1dB CL'!J26-H$5)</f>
        <v>7.7707300000000146E-2</v>
      </c>
      <c r="I30" s="85">
        <f>ABS('P1dB CL'!K26-I$5)</f>
        <v>0.1223459000000009</v>
      </c>
      <c r="J30" s="20"/>
      <c r="K30" s="85">
        <f>ABS('P1dB CL'!M26-K$5)</f>
        <v>2.404449999999958E-2</v>
      </c>
      <c r="L30" s="85">
        <f>ABS('P1dB CL'!N26-L$5)</f>
        <v>4.4416500000000525E-2</v>
      </c>
      <c r="M30" s="85">
        <f>ABS('P1dB CL'!O26-M$5)</f>
        <v>0.11846639999999997</v>
      </c>
      <c r="N30" s="85">
        <f>ABS('P1dB CL'!P26-N$5)</f>
        <v>0.3080721000000004</v>
      </c>
      <c r="O30" s="85">
        <f>ABS('P1dB CL'!Q26-O$5)</f>
        <v>0.28239299999999901</v>
      </c>
      <c r="P30" s="85">
        <f>ABS('P1dB CL'!R26-P$5)</f>
        <v>0</v>
      </c>
      <c r="R30" s="82">
        <f>'P1dB CL'!E26</f>
        <v>4.7</v>
      </c>
      <c r="S30" s="20"/>
      <c r="T30" s="85">
        <f>ABS('P1dB CL'!X26-T$5)</f>
        <v>2.3316399999999682E-2</v>
      </c>
      <c r="U30" s="85">
        <f>ABS('P1dB CL'!Y26-U$5)</f>
        <v>3.119139999999998E-2</v>
      </c>
      <c r="V30" s="85">
        <f>ABS('P1dB CL'!Z26-V$5)</f>
        <v>2.946760000000026E-2</v>
      </c>
      <c r="W30" s="85">
        <f>ABS('P1dB CL'!AA26-W$5)</f>
        <v>1.9345200000000062E-2</v>
      </c>
      <c r="X30" s="85">
        <f>ABS('P1dB CL'!AB26-X$5)</f>
        <v>5.9742999999999213E-2</v>
      </c>
      <c r="Y30" s="85">
        <f>ABS('P1dB CL'!AC26-Y$5)</f>
        <v>3.1373100000001486E-2</v>
      </c>
      <c r="Z30" s="20"/>
      <c r="AA30" s="85">
        <f>ABS('P1dB CL'!AE26-AA$5)</f>
        <v>2.592939999999988E-2</v>
      </c>
      <c r="AB30" s="85">
        <f>ABS('P1dB CL'!AF26-AB$5)</f>
        <v>4.0680000000000049E-2</v>
      </c>
      <c r="AC30" s="85">
        <f>ABS('P1dB CL'!AG26-AC$5)</f>
        <v>5.5056500000000952E-2</v>
      </c>
      <c r="AD30" s="85">
        <f>ABS('P1dB CL'!AH26-AD$5)</f>
        <v>1.8853099999999401E-2</v>
      </c>
      <c r="AE30" s="85">
        <f>ABS('P1dB CL'!AI26-AE$5)</f>
        <v>0.22670399999999979</v>
      </c>
      <c r="AF30" s="85">
        <f>ABS('P1dB CL'!AJ26-AF$5)</f>
        <v>0</v>
      </c>
      <c r="AG30" s="20"/>
    </row>
    <row r="31" spans="2:33" x14ac:dyDescent="0.25">
      <c r="B31" s="82">
        <f>'P1dB CL'!E27</f>
        <v>5.4</v>
      </c>
      <c r="C31" s="20"/>
      <c r="D31" s="85">
        <f>ABS('P1dB CL'!F27-D$5)</f>
        <v>3.3555000000000668E-2</v>
      </c>
      <c r="E31" s="85">
        <f>ABS('P1dB CL'!G27-E$5)</f>
        <v>5.126860000000022E-2</v>
      </c>
      <c r="F31" s="85">
        <f>ABS('P1dB CL'!H27-F$5)</f>
        <v>6.7810999999999844E-2</v>
      </c>
      <c r="G31" s="85">
        <f>ABS('P1dB CL'!I27-G$5)</f>
        <v>9.5556199999998981E-2</v>
      </c>
      <c r="H31" s="85">
        <f>ABS('P1dB CL'!J27-H$5)</f>
        <v>9.0368299999999735E-2</v>
      </c>
      <c r="I31" s="85">
        <f>ABS('P1dB CL'!K27-I$5)</f>
        <v>0.14690970000000014</v>
      </c>
      <c r="J31" s="20"/>
      <c r="K31" s="85">
        <f>ABS('P1dB CL'!M27-K$5)</f>
        <v>2.72029999999992E-2</v>
      </c>
      <c r="L31" s="85">
        <f>ABS('P1dB CL'!N27-L$5)</f>
        <v>5.56593000000003E-2</v>
      </c>
      <c r="M31" s="85">
        <f>ABS('P1dB CL'!O27-M$5)</f>
        <v>0.13333369999999878</v>
      </c>
      <c r="N31" s="85">
        <f>ABS('P1dB CL'!P27-N$5)</f>
        <v>0.36696050000000113</v>
      </c>
      <c r="O31" s="85">
        <f>ABS('P1dB CL'!Q27-O$5)</f>
        <v>0.28463999999999956</v>
      </c>
      <c r="P31" s="85">
        <f>ABS('P1dB CL'!R27-P$5)</f>
        <v>0</v>
      </c>
      <c r="R31" s="82">
        <f>'P1dB CL'!E27</f>
        <v>5.4</v>
      </c>
      <c r="S31" s="20"/>
      <c r="T31" s="85">
        <f>ABS('P1dB CL'!X27-T$5)</f>
        <v>2.7910199999999996E-2</v>
      </c>
      <c r="U31" s="85">
        <f>ABS('P1dB CL'!Y27-U$5)</f>
        <v>3.0964900000000739E-2</v>
      </c>
      <c r="V31" s="85">
        <f>ABS('P1dB CL'!Z27-V$5)</f>
        <v>3.350450000000027E-2</v>
      </c>
      <c r="W31" s="85">
        <f>ABS('P1dB CL'!AA27-W$5)</f>
        <v>1.8944700000000481E-2</v>
      </c>
      <c r="X31" s="85">
        <f>ABS('P1dB CL'!AB27-X$5)</f>
        <v>5.1486999999999838E-2</v>
      </c>
      <c r="Y31" s="85">
        <f>ABS('P1dB CL'!AC27-Y$5)</f>
        <v>2.4398800000000165E-2</v>
      </c>
      <c r="Z31" s="20"/>
      <c r="AA31" s="85">
        <f>ABS('P1dB CL'!AE27-AA$5)</f>
        <v>2.9863800000000218E-2</v>
      </c>
      <c r="AB31" s="85">
        <f>ABS('P1dB CL'!AF27-AB$5)</f>
        <v>4.6610900000000122E-2</v>
      </c>
      <c r="AC31" s="85">
        <f>ABS('P1dB CL'!AG27-AC$5)</f>
        <v>5.950640000000007E-2</v>
      </c>
      <c r="AD31" s="85">
        <f>ABS('P1dB CL'!AH27-AD$5)</f>
        <v>2.2218699999999814E-2</v>
      </c>
      <c r="AE31" s="85">
        <f>ABS('P1dB CL'!AI27-AE$5)</f>
        <v>0.27564499999999903</v>
      </c>
      <c r="AF31" s="85">
        <f>ABS('P1dB CL'!AJ27-AF$5)</f>
        <v>0</v>
      </c>
      <c r="AG31" s="20"/>
    </row>
    <row r="32" spans="2:33" x14ac:dyDescent="0.25">
      <c r="B32" s="82">
        <f>'P1dB CL'!E28</f>
        <v>6.1</v>
      </c>
      <c r="C32" s="20"/>
      <c r="D32" s="85">
        <f>ABS('P1dB CL'!F28-D$5)</f>
        <v>3.8784500000000222E-2</v>
      </c>
      <c r="E32" s="85">
        <f>ABS('P1dB CL'!G28-E$5)</f>
        <v>6.0308000000000028E-2</v>
      </c>
      <c r="F32" s="85">
        <f>ABS('P1dB CL'!H28-F$5)</f>
        <v>8.0345200000000006E-2</v>
      </c>
      <c r="G32" s="85">
        <f>ABS('P1dB CL'!I28-G$5)</f>
        <v>0.10857389999999967</v>
      </c>
      <c r="H32" s="85">
        <f>ABS('P1dB CL'!J28-H$5)</f>
        <v>0.10307789999999883</v>
      </c>
      <c r="I32" s="85">
        <f>ABS('P1dB CL'!K28-I$5)</f>
        <v>0.17188930000000013</v>
      </c>
      <c r="J32" s="20"/>
      <c r="K32" s="85">
        <f>ABS('P1dB CL'!M28-K$5)</f>
        <v>3.2776299999999203E-2</v>
      </c>
      <c r="L32" s="85">
        <f>ABS('P1dB CL'!N28-L$5)</f>
        <v>6.0938400000000392E-2</v>
      </c>
      <c r="M32" s="85">
        <f>ABS('P1dB CL'!O28-M$5)</f>
        <v>0.15078209999999981</v>
      </c>
      <c r="N32" s="85">
        <f>ABS('P1dB CL'!P28-N$5)</f>
        <v>0.42978670000000108</v>
      </c>
      <c r="O32" s="85">
        <f>ABS('P1dB CL'!Q28-O$5)</f>
        <v>0.28189499999999867</v>
      </c>
      <c r="P32" s="85">
        <f>ABS('P1dB CL'!R28-P$5)</f>
        <v>0</v>
      </c>
      <c r="R32" s="82">
        <f>'P1dB CL'!E28</f>
        <v>6.1</v>
      </c>
      <c r="S32" s="20"/>
      <c r="T32" s="85">
        <f>ABS('P1dB CL'!X28-T$5)</f>
        <v>3.1037800000000004E-2</v>
      </c>
      <c r="U32" s="85">
        <f>ABS('P1dB CL'!Y28-U$5)</f>
        <v>3.7485600000000119E-2</v>
      </c>
      <c r="V32" s="85">
        <f>ABS('P1dB CL'!Z28-V$5)</f>
        <v>3.7008300000000105E-2</v>
      </c>
      <c r="W32" s="85">
        <f>ABS('P1dB CL'!AA28-W$5)</f>
        <v>1.5957800000000688E-2</v>
      </c>
      <c r="X32" s="85">
        <f>ABS('P1dB CL'!AB28-X$5)</f>
        <v>4.6316199999999697E-2</v>
      </c>
      <c r="Y32" s="85">
        <f>ABS('P1dB CL'!AC28-Y$5)</f>
        <v>1.5953100000000831E-2</v>
      </c>
      <c r="Z32" s="20"/>
      <c r="AA32" s="85">
        <f>ABS('P1dB CL'!AE28-AA$5)</f>
        <v>3.4535899999999842E-2</v>
      </c>
      <c r="AB32" s="85">
        <f>ABS('P1dB CL'!AF28-AB$5)</f>
        <v>5.7685399999999554E-2</v>
      </c>
      <c r="AC32" s="85">
        <f>ABS('P1dB CL'!AG28-AC$5)</f>
        <v>6.533900000000159E-2</v>
      </c>
      <c r="AD32" s="85">
        <f>ABS('P1dB CL'!AH28-AD$5)</f>
        <v>3.0797899999999601E-2</v>
      </c>
      <c r="AE32" s="85">
        <f>ABS('P1dB CL'!AI28-AE$5)</f>
        <v>0.33426699999999876</v>
      </c>
      <c r="AF32" s="85">
        <f>ABS('P1dB CL'!AJ28-AF$5)</f>
        <v>0</v>
      </c>
      <c r="AG32" s="20"/>
    </row>
    <row r="33" spans="2:33" x14ac:dyDescent="0.25">
      <c r="B33" s="82">
        <f>'P1dB CL'!E29</f>
        <v>6.8</v>
      </c>
      <c r="C33" s="20"/>
      <c r="D33" s="85">
        <f>ABS('P1dB CL'!F29-D$5)</f>
        <v>4.5412100000000066E-2</v>
      </c>
      <c r="E33" s="85">
        <f>ABS('P1dB CL'!G29-E$5)</f>
        <v>6.9629700000000128E-2</v>
      </c>
      <c r="F33" s="85">
        <f>ABS('P1dB CL'!H29-F$5)</f>
        <v>9.1145499999999657E-2</v>
      </c>
      <c r="G33" s="85">
        <f>ABS('P1dB CL'!I29-G$5)</f>
        <v>0.1223086999999996</v>
      </c>
      <c r="H33" s="85">
        <f>ABS('P1dB CL'!J29-H$5)</f>
        <v>0.11648369999999986</v>
      </c>
      <c r="I33" s="85">
        <f>ABS('P1dB CL'!K29-I$5)</f>
        <v>0.19974900000000062</v>
      </c>
      <c r="J33" s="20"/>
      <c r="K33" s="85">
        <f>ABS('P1dB CL'!M29-K$5)</f>
        <v>3.7113599999999636E-2</v>
      </c>
      <c r="L33" s="85">
        <f>ABS('P1dB CL'!N29-L$5)</f>
        <v>7.1600000000000108E-2</v>
      </c>
      <c r="M33" s="85">
        <f>ABS('P1dB CL'!O29-M$5)</f>
        <v>0.1741318999999999</v>
      </c>
      <c r="N33" s="85">
        <f>ABS('P1dB CL'!P29-N$5)</f>
        <v>0.49533650000000051</v>
      </c>
      <c r="O33" s="85">
        <f>ABS('P1dB CL'!Q29-O$5)</f>
        <v>0.27424999999999855</v>
      </c>
      <c r="P33" s="85">
        <f>ABS('P1dB CL'!R29-P$5)</f>
        <v>0</v>
      </c>
      <c r="R33" s="82">
        <f>'P1dB CL'!E29</f>
        <v>6.8</v>
      </c>
      <c r="S33" s="20"/>
      <c r="T33" s="85">
        <f>ABS('P1dB CL'!X29-T$5)</f>
        <v>3.6217699999999908E-2</v>
      </c>
      <c r="U33" s="85">
        <f>ABS('P1dB CL'!Y29-U$5)</f>
        <v>4.6226100000000159E-2</v>
      </c>
      <c r="V33" s="85">
        <f>ABS('P1dB CL'!Z29-V$5)</f>
        <v>4.446270000000041E-2</v>
      </c>
      <c r="W33" s="85">
        <f>ABS('P1dB CL'!AA29-W$5)</f>
        <v>1.6301099999999735E-2</v>
      </c>
      <c r="X33" s="85">
        <f>ABS('P1dB CL'!AB29-X$5)</f>
        <v>3.7577699999999936E-2</v>
      </c>
      <c r="Y33" s="85">
        <f>ABS('P1dB CL'!AC29-Y$5)</f>
        <v>2.8887000000015206E-3</v>
      </c>
      <c r="Z33" s="20"/>
      <c r="AA33" s="85">
        <f>ABS('P1dB CL'!AE29-AA$5)</f>
        <v>4.0001900000000035E-2</v>
      </c>
      <c r="AB33" s="85">
        <f>ABS('P1dB CL'!AF29-AB$5)</f>
        <v>6.4023500000000233E-2</v>
      </c>
      <c r="AC33" s="85">
        <f>ABS('P1dB CL'!AG29-AC$5)</f>
        <v>7.1936600000000794E-2</v>
      </c>
      <c r="AD33" s="85">
        <f>ABS('P1dB CL'!AH29-AD$5)</f>
        <v>3.8842199999999494E-2</v>
      </c>
      <c r="AE33" s="85">
        <f>ABS('P1dB CL'!AI29-AE$5)</f>
        <v>0.38889499999999977</v>
      </c>
      <c r="AF33" s="85">
        <f>ABS('P1dB CL'!AJ29-AF$5)</f>
        <v>0</v>
      </c>
      <c r="AG33" s="20"/>
    </row>
    <row r="34" spans="2:33" x14ac:dyDescent="0.25">
      <c r="B34" s="82">
        <f>'P1dB CL'!E30</f>
        <v>7.5</v>
      </c>
      <c r="C34" s="20"/>
      <c r="D34" s="85">
        <f>ABS('P1dB CL'!F30-D$5)</f>
        <v>5.1651000000000558E-2</v>
      </c>
      <c r="E34" s="85">
        <f>ABS('P1dB CL'!G30-E$5)</f>
        <v>7.7286299999999919E-2</v>
      </c>
      <c r="F34" s="85">
        <f>ABS('P1dB CL'!H30-F$5)</f>
        <v>0.10503769999999957</v>
      </c>
      <c r="G34" s="85">
        <f>ABS('P1dB CL'!I30-G$5)</f>
        <v>0.13608550000000008</v>
      </c>
      <c r="H34" s="85">
        <f>ABS('P1dB CL'!J30-H$5)</f>
        <v>0.13224509999999867</v>
      </c>
      <c r="I34" s="85">
        <f>ABS('P1dB CL'!K30-I$5)</f>
        <v>0.24025729999999967</v>
      </c>
      <c r="J34" s="20"/>
      <c r="K34" s="85">
        <f>ABS('P1dB CL'!M30-K$5)</f>
        <v>4.3352999999999753E-2</v>
      </c>
      <c r="L34" s="85">
        <f>ABS('P1dB CL'!N30-L$5)</f>
        <v>8.3487100000000147E-2</v>
      </c>
      <c r="M34" s="85">
        <f>ABS('P1dB CL'!O30-M$5)</f>
        <v>0.19914770000000015</v>
      </c>
      <c r="N34" s="85">
        <f>ABS('P1dB CL'!P30-N$5)</f>
        <v>0.57873250000000098</v>
      </c>
      <c r="O34" s="85">
        <f>ABS('P1dB CL'!Q30-O$5)</f>
        <v>0.26404499999999942</v>
      </c>
      <c r="P34" s="85">
        <f>ABS('P1dB CL'!R30-P$5)</f>
        <v>0</v>
      </c>
      <c r="R34" s="82">
        <f>'P1dB CL'!E30</f>
        <v>7.5</v>
      </c>
      <c r="S34" s="20"/>
      <c r="T34" s="85">
        <f>ABS('P1dB CL'!X30-T$5)</f>
        <v>4.4340599999999952E-2</v>
      </c>
      <c r="U34" s="85">
        <f>ABS('P1dB CL'!Y30-U$5)</f>
        <v>4.6904100000000781E-2</v>
      </c>
      <c r="V34" s="85">
        <f>ABS('P1dB CL'!Z30-V$5)</f>
        <v>4.4004000000000154E-2</v>
      </c>
      <c r="W34" s="85">
        <f>ABS('P1dB CL'!AA30-W$5)</f>
        <v>1.6880999999999702E-2</v>
      </c>
      <c r="X34" s="85">
        <f>ABS('P1dB CL'!AB30-X$5)</f>
        <v>2.6567500000000521E-2</v>
      </c>
      <c r="Y34" s="85">
        <f>ABS('P1dB CL'!AC30-Y$5)</f>
        <v>0</v>
      </c>
      <c r="Z34" s="20"/>
      <c r="AA34" s="85">
        <f>ABS('P1dB CL'!AE30-AA$5)</f>
        <v>4.3834200000000045E-2</v>
      </c>
      <c r="AB34" s="85">
        <f>ABS('P1dB CL'!AF30-AB$5)</f>
        <v>7.3690400000000267E-2</v>
      </c>
      <c r="AC34" s="85">
        <f>ABS('P1dB CL'!AG30-AC$5)</f>
        <v>7.5891400000001497E-2</v>
      </c>
      <c r="AD34" s="85">
        <f>ABS('P1dB CL'!AH30-AD$5)</f>
        <v>5.1722499999998561E-2</v>
      </c>
      <c r="AE34" s="85">
        <f>ABS('P1dB CL'!AI30-AE$5)</f>
        <v>0.45265999999999984</v>
      </c>
      <c r="AF34" s="85">
        <f>ABS('P1dB CL'!AJ30-AF$5)</f>
        <v>0</v>
      </c>
      <c r="AG34" s="20"/>
    </row>
    <row r="35" spans="2:33" x14ac:dyDescent="0.25">
      <c r="B35" s="82">
        <f>'P1dB CL'!E31</f>
        <v>8.1999999999999993</v>
      </c>
      <c r="C35" s="20"/>
      <c r="D35" s="85">
        <f>ABS('P1dB CL'!F31-D$5)</f>
        <v>5.9391999999999889E-2</v>
      </c>
      <c r="E35" s="85">
        <f>ABS('P1dB CL'!G31-E$5)</f>
        <v>8.7853899999999818E-2</v>
      </c>
      <c r="F35" s="85">
        <f>ABS('P1dB CL'!H31-F$5)</f>
        <v>0.11795050000000007</v>
      </c>
      <c r="G35" s="85">
        <f>ABS('P1dB CL'!I31-G$5)</f>
        <v>0.15111249999999998</v>
      </c>
      <c r="H35" s="85">
        <f>ABS('P1dB CL'!J31-H$5)</f>
        <v>0.15172769999999858</v>
      </c>
      <c r="I35" s="85">
        <f>ABS('P1dB CL'!K31-I$5)</f>
        <v>0.28627870000000044</v>
      </c>
      <c r="J35" s="20"/>
      <c r="K35" s="85">
        <f>ABS('P1dB CL'!M31-K$5)</f>
        <v>4.9483699999999686E-2</v>
      </c>
      <c r="L35" s="85">
        <f>ABS('P1dB CL'!N31-L$5)</f>
        <v>9.5650700000000199E-2</v>
      </c>
      <c r="M35" s="85">
        <f>ABS('P1dB CL'!O31-M$5)</f>
        <v>0.22738510000000023</v>
      </c>
      <c r="N35" s="85">
        <f>ABS('P1dB CL'!P31-N$5)</f>
        <v>0.6599951000000015</v>
      </c>
      <c r="O35" s="85">
        <f>ABS('P1dB CL'!Q31-O$5)</f>
        <v>0.25500999999999863</v>
      </c>
      <c r="P35" s="85">
        <f>ABS('P1dB CL'!R31-P$5)</f>
        <v>0</v>
      </c>
      <c r="R35" s="82">
        <f>'P1dB CL'!E31</f>
        <v>8.1999999999999993</v>
      </c>
      <c r="S35" s="20"/>
      <c r="T35" s="85">
        <f>ABS('P1dB CL'!X31-T$5)</f>
        <v>4.6566499999999955E-2</v>
      </c>
      <c r="U35" s="85">
        <f>ABS('P1dB CL'!Y31-U$5)</f>
        <v>5.2662399999999998E-2</v>
      </c>
      <c r="V35" s="85">
        <f>ABS('P1dB CL'!Z31-V$5)</f>
        <v>4.5661400000000185E-2</v>
      </c>
      <c r="W35" s="85">
        <f>ABS('P1dB CL'!AA31-W$5)</f>
        <v>1.0538999999999632E-2</v>
      </c>
      <c r="X35" s="85">
        <f>ABS('P1dB CL'!AB31-X$5)</f>
        <v>1.7073699999999192E-2</v>
      </c>
      <c r="Y35" s="85">
        <f>ABS('P1dB CL'!AC31-Y$5)</f>
        <v>6.0911000000007931E-3</v>
      </c>
      <c r="Z35" s="20"/>
      <c r="AA35" s="85">
        <f>ABS('P1dB CL'!AE31-AA$5)</f>
        <v>4.9825199999999903E-2</v>
      </c>
      <c r="AB35" s="85">
        <f>ABS('P1dB CL'!AF31-AB$5)</f>
        <v>8.2489999999999952E-2</v>
      </c>
      <c r="AC35" s="85">
        <f>ABS('P1dB CL'!AG31-AC$5)</f>
        <v>8.4515500000000188E-2</v>
      </c>
      <c r="AD35" s="85">
        <f>ABS('P1dB CL'!AH31-AD$5)</f>
        <v>7.2668999999999428E-2</v>
      </c>
      <c r="AE35" s="85">
        <f>ABS('P1dB CL'!AI31-AE$5)</f>
        <v>0.51079399999999886</v>
      </c>
      <c r="AF35" s="85">
        <f>ABS('P1dB CL'!AJ31-AF$5)</f>
        <v>0</v>
      </c>
      <c r="AG35" s="20"/>
    </row>
    <row r="36" spans="2:33" x14ac:dyDescent="0.25">
      <c r="B36" s="82">
        <f>'P1dB CL'!E32</f>
        <v>8.9</v>
      </c>
      <c r="C36" s="20"/>
      <c r="D36" s="85">
        <f>ABS('P1dB CL'!F32-D$5)</f>
        <v>6.5933199999999914E-2</v>
      </c>
      <c r="E36" s="85">
        <f>ABS('P1dB CL'!G32-E$5)</f>
        <v>0.10159690000000055</v>
      </c>
      <c r="F36" s="85">
        <f>ABS('P1dB CL'!H32-F$5)</f>
        <v>0.1341253</v>
      </c>
      <c r="G36" s="85">
        <f>ABS('P1dB CL'!I32-G$5)</f>
        <v>0.16380309999999909</v>
      </c>
      <c r="H36" s="85">
        <f>ABS('P1dB CL'!J32-H$5)</f>
        <v>0.17295549999999871</v>
      </c>
      <c r="I36" s="85">
        <f>ABS('P1dB CL'!K32-I$5)</f>
        <v>0.33197879999999991</v>
      </c>
      <c r="J36" s="20"/>
      <c r="K36" s="85">
        <f>ABS('P1dB CL'!M32-K$5)</f>
        <v>5.5430799999999891E-2</v>
      </c>
      <c r="L36" s="85">
        <f>ABS('P1dB CL'!N32-L$5)</f>
        <v>0.11213260000000069</v>
      </c>
      <c r="M36" s="85">
        <f>ABS('P1dB CL'!O32-M$5)</f>
        <v>0.26190050000000031</v>
      </c>
      <c r="N36" s="85">
        <f>ABS('P1dB CL'!P32-N$5)</f>
        <v>0.75100230000000145</v>
      </c>
      <c r="O36" s="85">
        <f>ABS('P1dB CL'!Q32-O$5)</f>
        <v>0.24853899999999918</v>
      </c>
      <c r="P36" s="85">
        <f>ABS('P1dB CL'!R32-P$5)</f>
        <v>0</v>
      </c>
      <c r="R36" s="82">
        <f>'P1dB CL'!E32</f>
        <v>8.9</v>
      </c>
      <c r="S36" s="20"/>
      <c r="T36" s="85">
        <f>ABS('P1dB CL'!X32-T$5)</f>
        <v>5.0747900000000179E-2</v>
      </c>
      <c r="U36" s="85">
        <f>ABS('P1dB CL'!Y32-U$5)</f>
        <v>6.0981800000000419E-2</v>
      </c>
      <c r="V36" s="85">
        <f>ABS('P1dB CL'!Z32-V$5)</f>
        <v>4.9987800000000249E-2</v>
      </c>
      <c r="W36" s="85">
        <f>ABS('P1dB CL'!AA32-W$5)</f>
        <v>6.3046999999993858E-3</v>
      </c>
      <c r="X36" s="85">
        <f>ABS('P1dB CL'!AB32-X$5)</f>
        <v>9.4203999999997734E-3</v>
      </c>
      <c r="Y36" s="85">
        <f>ABS('P1dB CL'!AC32-Y$5)</f>
        <v>8.7319000000007918E-3</v>
      </c>
      <c r="Z36" s="20"/>
      <c r="AA36" s="85">
        <f>ABS('P1dB CL'!AE32-AA$5)</f>
        <v>5.9489199999999798E-2</v>
      </c>
      <c r="AB36" s="85">
        <f>ABS('P1dB CL'!AF32-AB$5)</f>
        <v>9.3829699999999683E-2</v>
      </c>
      <c r="AC36" s="85">
        <f>ABS('P1dB CL'!AG32-AC$5)</f>
        <v>9.2625599999999864E-2</v>
      </c>
      <c r="AD36" s="85">
        <f>ABS('P1dB CL'!AH32-AD$5)</f>
        <v>0.10853479999999927</v>
      </c>
      <c r="AE36" s="85">
        <f>ABS('P1dB CL'!AI32-AE$5)</f>
        <v>0.56835699999999889</v>
      </c>
      <c r="AF36" s="85">
        <f>ABS('P1dB CL'!AJ32-AF$5)</f>
        <v>0</v>
      </c>
      <c r="AG36" s="20"/>
    </row>
    <row r="37" spans="2:33" x14ac:dyDescent="0.25">
      <c r="B37" s="82">
        <f>'P1dB CL'!E33</f>
        <v>9.6</v>
      </c>
      <c r="C37" s="20"/>
      <c r="D37" s="85">
        <f>ABS('P1dB CL'!F33-D$5)</f>
        <v>7.697350000000025E-2</v>
      </c>
      <c r="E37" s="85">
        <f>ABS('P1dB CL'!G33-E$5)</f>
        <v>0.11442379999999996</v>
      </c>
      <c r="F37" s="85">
        <f>ABS('P1dB CL'!H33-F$5)</f>
        <v>0.15180539999999976</v>
      </c>
      <c r="G37" s="85">
        <f>ABS('P1dB CL'!I33-G$5)</f>
        <v>0.18599410000000027</v>
      </c>
      <c r="H37" s="85">
        <f>ABS('P1dB CL'!J33-H$5)</f>
        <v>0.19337279999999879</v>
      </c>
      <c r="I37" s="85">
        <f>ABS('P1dB CL'!K33-I$5)</f>
        <v>0.38438890000000114</v>
      </c>
      <c r="J37" s="20"/>
      <c r="K37" s="85">
        <f>ABS('P1dB CL'!M33-K$5)</f>
        <v>6.1683599999999394E-2</v>
      </c>
      <c r="L37" s="85">
        <f>ABS('P1dB CL'!N33-L$5)</f>
        <v>0.12610530000000075</v>
      </c>
      <c r="M37" s="85">
        <f>ABS('P1dB CL'!O33-M$5)</f>
        <v>0.2991634000000003</v>
      </c>
      <c r="N37" s="85">
        <f>ABS('P1dB CL'!P33-N$5)</f>
        <v>0.8488579000000005</v>
      </c>
      <c r="O37" s="85">
        <f>ABS('P1dB CL'!Q33-O$5)</f>
        <v>0.23573899999999881</v>
      </c>
      <c r="P37" s="85">
        <f>ABS('P1dB CL'!R33-P$5)</f>
        <v>0</v>
      </c>
      <c r="R37" s="82">
        <f>'P1dB CL'!E33</f>
        <v>9.6</v>
      </c>
      <c r="S37" s="20"/>
      <c r="T37" s="85">
        <f>ABS('P1dB CL'!X33-T$5)</f>
        <v>5.8851200000000325E-2</v>
      </c>
      <c r="U37" s="85">
        <f>ABS('P1dB CL'!Y33-U$5)</f>
        <v>7.0449400000000217E-2</v>
      </c>
      <c r="V37" s="85">
        <f>ABS('P1dB CL'!Z33-V$5)</f>
        <v>5.557390000000062E-2</v>
      </c>
      <c r="W37" s="85">
        <f>ABS('P1dB CL'!AA33-W$5)</f>
        <v>6.7234000000002681E-3</v>
      </c>
      <c r="X37" s="85">
        <f>ABS('P1dB CL'!AB33-X$5)</f>
        <v>4.8026999999990494E-3</v>
      </c>
      <c r="Y37" s="85">
        <f>ABS('P1dB CL'!AC33-Y$5)</f>
        <v>2.8197300000000425E-2</v>
      </c>
      <c r="Z37" s="20"/>
      <c r="AA37" s="85">
        <f>ABS('P1dB CL'!AE33-AA$5)</f>
        <v>6.3452700000000029E-2</v>
      </c>
      <c r="AB37" s="85">
        <f>ABS('P1dB CL'!AF33-AB$5)</f>
        <v>0.10427240000000015</v>
      </c>
      <c r="AC37" s="85">
        <f>ABS('P1dB CL'!AG33-AC$5)</f>
        <v>0.10284900000000086</v>
      </c>
      <c r="AD37" s="85">
        <f>ABS('P1dB CL'!AH33-AD$5)</f>
        <v>0.14450259999999915</v>
      </c>
      <c r="AE37" s="85">
        <f>ABS('P1dB CL'!AI33-AE$5)</f>
        <v>0.61581900000000012</v>
      </c>
      <c r="AF37" s="85">
        <f>ABS('P1dB CL'!AJ33-AF$5)</f>
        <v>0</v>
      </c>
      <c r="AG37" s="20"/>
    </row>
    <row r="38" spans="2:33" x14ac:dyDescent="0.25">
      <c r="B38" s="82">
        <f>'P1dB CL'!E34</f>
        <v>10.3</v>
      </c>
      <c r="C38" s="20"/>
      <c r="D38" s="85">
        <f>ABS('P1dB CL'!F34-D$5)</f>
        <v>8.9671599999999962E-2</v>
      </c>
      <c r="E38" s="85">
        <f>ABS('P1dB CL'!G34-E$5)</f>
        <v>0.12902410000000053</v>
      </c>
      <c r="F38" s="85">
        <f>ABS('P1dB CL'!H34-F$5)</f>
        <v>0.16956710000000008</v>
      </c>
      <c r="G38" s="85">
        <f>ABS('P1dB CL'!I34-G$5)</f>
        <v>0.20711610000000036</v>
      </c>
      <c r="H38" s="85">
        <f>ABS('P1dB CL'!J34-H$5)</f>
        <v>0.21927649999999943</v>
      </c>
      <c r="I38" s="85">
        <f>ABS('P1dB CL'!K34-I$5)</f>
        <v>0.44616509999999998</v>
      </c>
      <c r="J38" s="20"/>
      <c r="K38" s="85">
        <f>ABS('P1dB CL'!M34-K$5)</f>
        <v>7.4387999999999899E-2</v>
      </c>
      <c r="L38" s="85">
        <f>ABS('P1dB CL'!N34-L$5)</f>
        <v>0.14274509999999996</v>
      </c>
      <c r="M38" s="85">
        <f>ABS('P1dB CL'!O34-M$5)</f>
        <v>0.34171819999999986</v>
      </c>
      <c r="N38" s="85">
        <f>ABS('P1dB CL'!P34-N$5)</f>
        <v>0.94308179999999986</v>
      </c>
      <c r="O38" s="85">
        <f>ABS('P1dB CL'!Q34-O$5)</f>
        <v>0.22917599999999894</v>
      </c>
      <c r="P38" s="85">
        <f>ABS('P1dB CL'!R34-P$5)</f>
        <v>0</v>
      </c>
      <c r="R38" s="82">
        <f>'P1dB CL'!E34</f>
        <v>10.3</v>
      </c>
      <c r="S38" s="20"/>
      <c r="T38" s="85">
        <f>ABS('P1dB CL'!X34-T$5)</f>
        <v>7.031350000000014E-2</v>
      </c>
      <c r="U38" s="85">
        <f>ABS('P1dB CL'!Y34-U$5)</f>
        <v>7.2811200000000298E-2</v>
      </c>
      <c r="V38" s="85">
        <f>ABS('P1dB CL'!Z34-V$5)</f>
        <v>5.4168200000000333E-2</v>
      </c>
      <c r="W38" s="85">
        <f>ABS('P1dB CL'!AA34-W$5)</f>
        <v>6.9093000000002291E-3</v>
      </c>
      <c r="X38" s="85">
        <f>ABS('P1dB CL'!AB34-X$5)</f>
        <v>0</v>
      </c>
      <c r="Y38" s="85">
        <f>ABS('P1dB CL'!AC34-Y$5)</f>
        <v>6.339930000000038E-2</v>
      </c>
      <c r="Z38" s="20"/>
      <c r="AA38" s="85">
        <f>ABS('P1dB CL'!AE34-AA$5)</f>
        <v>7.9416300000000106E-2</v>
      </c>
      <c r="AB38" s="85">
        <f>ABS('P1dB CL'!AF34-AB$5)</f>
        <v>0.11561060000000012</v>
      </c>
      <c r="AC38" s="85">
        <f>ABS('P1dB CL'!AG34-AC$5)</f>
        <v>0.11428830000000012</v>
      </c>
      <c r="AD38" s="85">
        <f>ABS('P1dB CL'!AH34-AD$5)</f>
        <v>0.20536509999999986</v>
      </c>
      <c r="AE38" s="85">
        <f>ABS('P1dB CL'!AI34-AE$5)</f>
        <v>0.66626199999999969</v>
      </c>
      <c r="AF38" s="85">
        <f>ABS('P1dB CL'!AJ34-AF$5)</f>
        <v>0</v>
      </c>
      <c r="AG38" s="20"/>
    </row>
    <row r="39" spans="2:33" x14ac:dyDescent="0.25">
      <c r="B39" s="82">
        <f>'P1dB CL'!E35</f>
        <v>11</v>
      </c>
      <c r="C39" s="20"/>
      <c r="D39" s="85">
        <f>ABS('P1dB CL'!F35-D$5)</f>
        <v>0.10064410000000024</v>
      </c>
      <c r="E39" s="85">
        <f>ABS('P1dB CL'!G35-E$5)</f>
        <v>0.14439299999999999</v>
      </c>
      <c r="F39" s="85">
        <f>ABS('P1dB CL'!H35-F$5)</f>
        <v>0.1875233999999999</v>
      </c>
      <c r="G39" s="85">
        <f>ABS('P1dB CL'!I35-G$5)</f>
        <v>0.22937299999999894</v>
      </c>
      <c r="H39" s="85">
        <f>ABS('P1dB CL'!J35-H$5)</f>
        <v>0.25547029999999893</v>
      </c>
      <c r="I39" s="85">
        <f>ABS('P1dB CL'!K35-I$5)</f>
        <v>0.51009559999999965</v>
      </c>
      <c r="J39" s="20"/>
      <c r="K39" s="85">
        <f>ABS('P1dB CL'!M35-K$5)</f>
        <v>8.2664499999999919E-2</v>
      </c>
      <c r="L39" s="85">
        <f>ABS('P1dB CL'!N35-L$5)</f>
        <v>0.1665397000000004</v>
      </c>
      <c r="M39" s="85">
        <f>ABS('P1dB CL'!O35-M$5)</f>
        <v>0.39511829999999915</v>
      </c>
      <c r="N39" s="85">
        <f>ABS('P1dB CL'!P35-N$5)</f>
        <v>1.0443172000000001</v>
      </c>
      <c r="O39" s="85">
        <f>ABS('P1dB CL'!Q35-O$5)</f>
        <v>0.2242519999999999</v>
      </c>
      <c r="P39" s="85">
        <f>ABS('P1dB CL'!R35-P$5)</f>
        <v>0</v>
      </c>
      <c r="R39" s="82">
        <f>'P1dB CL'!E35</f>
        <v>11</v>
      </c>
      <c r="S39" s="20"/>
      <c r="T39" s="85">
        <f>ABS('P1dB CL'!X35-T$5)</f>
        <v>7.6753100000000352E-2</v>
      </c>
      <c r="U39" s="85">
        <f>ABS('P1dB CL'!Y35-U$5)</f>
        <v>8.0624100000000531E-2</v>
      </c>
      <c r="V39" s="85">
        <f>ABS('P1dB CL'!Z35-V$5)</f>
        <v>5.849979999999988E-2</v>
      </c>
      <c r="W39" s="85">
        <f>ABS('P1dB CL'!AA35-W$5)</f>
        <v>1.6679000000010547E-3</v>
      </c>
      <c r="X39" s="85">
        <f>ABS('P1dB CL'!AB35-X$5)</f>
        <v>9.0579999999995664E-3</v>
      </c>
      <c r="Y39" s="85">
        <f>ABS('P1dB CL'!AC35-Y$5)</f>
        <v>0.12064270000000121</v>
      </c>
      <c r="Z39" s="20"/>
      <c r="AA39" s="85">
        <f>ABS('P1dB CL'!AE35-AA$5)</f>
        <v>8.5444400000000087E-2</v>
      </c>
      <c r="AB39" s="85">
        <f>ABS('P1dB CL'!AF35-AB$5)</f>
        <v>0.12979319999999994</v>
      </c>
      <c r="AC39" s="85">
        <f>ABS('P1dB CL'!AG35-AC$5)</f>
        <v>0.13166330000000137</v>
      </c>
      <c r="AD39" s="85">
        <f>ABS('P1dB CL'!AH35-AD$5)</f>
        <v>0.27713870000000007</v>
      </c>
      <c r="AE39" s="85">
        <f>ABS('P1dB CL'!AI35-AE$5)</f>
        <v>0.70894399999999891</v>
      </c>
      <c r="AF39" s="85">
        <f>ABS('P1dB CL'!AJ35-AF$5)</f>
        <v>0</v>
      </c>
      <c r="AG39" s="20"/>
    </row>
    <row r="40" spans="2:33" x14ac:dyDescent="0.25">
      <c r="B40" s="82">
        <f>'P1dB CL'!E36</f>
        <v>11.7</v>
      </c>
      <c r="C40" s="20"/>
      <c r="D40" s="85">
        <f>ABS('P1dB CL'!F36-D$5)</f>
        <v>0.11111260000000023</v>
      </c>
      <c r="E40" s="85">
        <f>ABS('P1dB CL'!G36-E$5)</f>
        <v>0.16229730000000053</v>
      </c>
      <c r="F40" s="85">
        <f>ABS('P1dB CL'!H36-F$5)</f>
        <v>0.21050459999999926</v>
      </c>
      <c r="G40" s="85">
        <f>ABS('P1dB CL'!I36-G$5)</f>
        <v>0.24846080000000015</v>
      </c>
      <c r="H40" s="85">
        <f>ABS('P1dB CL'!J36-H$5)</f>
        <v>0.29880049999999869</v>
      </c>
      <c r="I40" s="85">
        <f>ABS('P1dB CL'!K36-I$5)</f>
        <v>0.57232050000000001</v>
      </c>
      <c r="J40" s="20"/>
      <c r="K40" s="85">
        <f>ABS('P1dB CL'!M36-K$5)</f>
        <v>9.4202999999999371E-2</v>
      </c>
      <c r="L40" s="85">
        <f>ABS('P1dB CL'!N36-L$5)</f>
        <v>0.19162560000000006</v>
      </c>
      <c r="M40" s="85">
        <f>ABS('P1dB CL'!O36-M$5)</f>
        <v>0.4540886999999989</v>
      </c>
      <c r="N40" s="85">
        <f>ABS('P1dB CL'!P36-N$5)</f>
        <v>1.1485333000000004</v>
      </c>
      <c r="O40" s="85">
        <f>ABS('P1dB CL'!Q36-O$5)</f>
        <v>0.22027999999999892</v>
      </c>
      <c r="P40" s="85">
        <f>ABS('P1dB CL'!R36-P$5)</f>
        <v>0</v>
      </c>
      <c r="R40" s="82">
        <f>'P1dB CL'!E36</f>
        <v>11.7</v>
      </c>
      <c r="S40" s="20"/>
      <c r="T40" s="85">
        <f>ABS('P1dB CL'!X36-T$5)</f>
        <v>8.3938100000000126E-2</v>
      </c>
      <c r="U40" s="85">
        <f>ABS('P1dB CL'!Y36-U$5)</f>
        <v>9.1304300000000005E-2</v>
      </c>
      <c r="V40" s="85">
        <f>ABS('P1dB CL'!Z36-V$5)</f>
        <v>6.5094499999999833E-2</v>
      </c>
      <c r="W40" s="85">
        <f>ABS('P1dB CL'!AA36-W$5)</f>
        <v>0</v>
      </c>
      <c r="X40" s="85">
        <f>ABS('P1dB CL'!AB36-X$5)</f>
        <v>2.3605399999999221E-2</v>
      </c>
      <c r="Y40" s="85">
        <f>ABS('P1dB CL'!AC36-Y$5)</f>
        <v>0.1935721000000008</v>
      </c>
      <c r="Z40" s="20"/>
      <c r="AA40" s="85">
        <f>ABS('P1dB CL'!AE36-AA$5)</f>
        <v>9.56488000000002E-2</v>
      </c>
      <c r="AB40" s="85">
        <f>ABS('P1dB CL'!AF36-AB$5)</f>
        <v>0.14383699999999955</v>
      </c>
      <c r="AC40" s="85">
        <f>ABS('P1dB CL'!AG36-AC$5)</f>
        <v>0.14897440000000017</v>
      </c>
      <c r="AD40" s="85">
        <f>ABS('P1dB CL'!AH36-AD$5)</f>
        <v>0.3711909999999996</v>
      </c>
      <c r="AE40" s="85">
        <f>ABS('P1dB CL'!AI36-AE$5)</f>
        <v>0.74855499999999964</v>
      </c>
      <c r="AF40" s="85">
        <f>ABS('P1dB CL'!AJ36-AF$5)</f>
        <v>0</v>
      </c>
      <c r="AG40" s="20"/>
    </row>
    <row r="41" spans="2:33" x14ac:dyDescent="0.25">
      <c r="B41" s="82">
        <f>'P1dB CL'!E37</f>
        <v>12.4</v>
      </c>
      <c r="C41" s="20"/>
      <c r="D41" s="85">
        <f>ABS('P1dB CL'!F37-D$5)</f>
        <v>0.1306939000000007</v>
      </c>
      <c r="E41" s="85">
        <f>ABS('P1dB CL'!G37-E$5)</f>
        <v>0.18329670000000053</v>
      </c>
      <c r="F41" s="85">
        <f>ABS('P1dB CL'!H37-F$5)</f>
        <v>0.23581509999999994</v>
      </c>
      <c r="G41" s="85">
        <f>ABS('P1dB CL'!I37-G$5)</f>
        <v>0.27698520000000038</v>
      </c>
      <c r="H41" s="85">
        <f>ABS('P1dB CL'!J37-H$5)</f>
        <v>0.35860540000000007</v>
      </c>
      <c r="I41" s="85">
        <f>ABS('P1dB CL'!K37-I$5)</f>
        <v>0.64613549999999975</v>
      </c>
      <c r="J41" s="20"/>
      <c r="K41" s="85">
        <f>ABS('P1dB CL'!M37-K$5)</f>
        <v>0.11149119999999968</v>
      </c>
      <c r="L41" s="85">
        <f>ABS('P1dB CL'!N37-L$5)</f>
        <v>0.21320350000000055</v>
      </c>
      <c r="M41" s="85">
        <f>ABS('P1dB CL'!O37-M$5)</f>
        <v>0.52291060000000034</v>
      </c>
      <c r="N41" s="85">
        <f>ABS('P1dB CL'!P37-N$5)</f>
        <v>1.2450543000000014</v>
      </c>
      <c r="O41" s="85">
        <f>ABS('P1dB CL'!Q37-O$5)</f>
        <v>0.24090200000000017</v>
      </c>
      <c r="P41" s="85">
        <f>ABS('P1dB CL'!R37-P$5)</f>
        <v>0</v>
      </c>
      <c r="R41" s="82">
        <f>'P1dB CL'!E37</f>
        <v>12.4</v>
      </c>
      <c r="S41" s="20"/>
      <c r="T41" s="85">
        <f>ABS('P1dB CL'!X37-T$5)</f>
        <v>9.4407099999999744E-2</v>
      </c>
      <c r="U41" s="85">
        <f>ABS('P1dB CL'!Y37-U$5)</f>
        <v>9.8561300000000074E-2</v>
      </c>
      <c r="V41" s="85">
        <f>ABS('P1dB CL'!Z37-V$5)</f>
        <v>6.8502900000000366E-2</v>
      </c>
      <c r="W41" s="85">
        <f>ABS('P1dB CL'!AA37-W$5)</f>
        <v>8.8424000000006941E-3</v>
      </c>
      <c r="X41" s="85">
        <f>ABS('P1dB CL'!AB37-X$5)</f>
        <v>5.0020299999999907E-2</v>
      </c>
      <c r="Y41" s="85">
        <f>ABS('P1dB CL'!AC37-Y$5)</f>
        <v>0.29134180000000143</v>
      </c>
      <c r="Z41" s="20"/>
      <c r="AA41" s="85">
        <f>ABS('P1dB CL'!AE37-AA$5)</f>
        <v>0.10817910000000008</v>
      </c>
      <c r="AB41" s="85">
        <f>ABS('P1dB CL'!AF37-AB$5)</f>
        <v>0.16041279999999958</v>
      </c>
      <c r="AC41" s="85">
        <f>ABS('P1dB CL'!AG37-AC$5)</f>
        <v>0.17727660000000078</v>
      </c>
      <c r="AD41" s="85">
        <f>ABS('P1dB CL'!AH37-AD$5)</f>
        <v>0.48193159999999935</v>
      </c>
      <c r="AE41" s="85">
        <f>ABS('P1dB CL'!AI37-AE$5)</f>
        <v>0.79338399999999965</v>
      </c>
      <c r="AF41" s="85">
        <f>ABS('P1dB CL'!AJ37-AF$5)</f>
        <v>0</v>
      </c>
      <c r="AG41" s="20"/>
    </row>
    <row r="42" spans="2:33" x14ac:dyDescent="0.25">
      <c r="B42" s="82">
        <f>'P1dB CL'!E38</f>
        <v>13.1</v>
      </c>
      <c r="C42" s="20"/>
      <c r="D42" s="85">
        <f>ABS('P1dB CL'!F38-D$5)</f>
        <v>0.14831830000000057</v>
      </c>
      <c r="E42" s="85">
        <f>ABS('P1dB CL'!G38-E$5)</f>
        <v>0.20143420000000045</v>
      </c>
      <c r="F42" s="85">
        <f>ABS('P1dB CL'!H38-F$5)</f>
        <v>0.25895880000000027</v>
      </c>
      <c r="G42" s="85">
        <f>ABS('P1dB CL'!I38-G$5)</f>
        <v>0.30961319999999937</v>
      </c>
      <c r="H42" s="85">
        <f>ABS('P1dB CL'!J38-H$5)</f>
        <v>0.42832089999999923</v>
      </c>
      <c r="I42" s="85">
        <f>ABS('P1dB CL'!K38-I$5)</f>
        <v>0.74585749999999962</v>
      </c>
      <c r="J42" s="20"/>
      <c r="K42" s="85">
        <f>ABS('P1dB CL'!M38-K$5)</f>
        <v>0.1234712</v>
      </c>
      <c r="L42" s="85">
        <f>ABS('P1dB CL'!N38-L$5)</f>
        <v>0.24555020000000027</v>
      </c>
      <c r="M42" s="85">
        <f>ABS('P1dB CL'!O38-M$5)</f>
        <v>0.60482269999999883</v>
      </c>
      <c r="N42" s="85">
        <f>ABS('P1dB CL'!P38-N$5)</f>
        <v>1.3605143000000002</v>
      </c>
      <c r="O42" s="85">
        <f>ABS('P1dB CL'!Q38-O$5)</f>
        <v>0.30033899999999925</v>
      </c>
      <c r="P42" s="85">
        <f>ABS('P1dB CL'!R38-P$5)</f>
        <v>0</v>
      </c>
      <c r="R42" s="82">
        <f>'P1dB CL'!E38</f>
        <v>13.1</v>
      </c>
      <c r="S42" s="20"/>
      <c r="T42" s="85">
        <f>ABS('P1dB CL'!X38-T$5)</f>
        <v>0.10624310000000037</v>
      </c>
      <c r="U42" s="85">
        <f>ABS('P1dB CL'!Y38-U$5)</f>
        <v>0.10440740000000037</v>
      </c>
      <c r="V42" s="85">
        <f>ABS('P1dB CL'!Z38-V$5)</f>
        <v>7.2115400000000385E-2</v>
      </c>
      <c r="W42" s="85">
        <f>ABS('P1dB CL'!AA38-W$5)</f>
        <v>1.9391999999999854E-2</v>
      </c>
      <c r="X42" s="85">
        <f>ABS('P1dB CL'!AB38-X$5)</f>
        <v>9.6535700000000446E-2</v>
      </c>
      <c r="Y42" s="85">
        <f>ABS('P1dB CL'!AC38-Y$5)</f>
        <v>0.41338260000000027</v>
      </c>
      <c r="Z42" s="20"/>
      <c r="AA42" s="85">
        <f>ABS('P1dB CL'!AE38-AA$5)</f>
        <v>0.11824369999999984</v>
      </c>
      <c r="AB42" s="85">
        <f>ABS('P1dB CL'!AF38-AB$5)</f>
        <v>0.17535450000000008</v>
      </c>
      <c r="AC42" s="85">
        <f>ABS('P1dB CL'!AG38-AC$5)</f>
        <v>0.21407890000000052</v>
      </c>
      <c r="AD42" s="85">
        <f>ABS('P1dB CL'!AH38-AD$5)</f>
        <v>0.611851699999999</v>
      </c>
      <c r="AE42" s="85">
        <f>ABS('P1dB CL'!AI38-AE$5)</f>
        <v>0.84797599999999917</v>
      </c>
      <c r="AF42" s="85">
        <f>ABS('P1dB CL'!AJ38-AF$5)</f>
        <v>0</v>
      </c>
      <c r="AG42" s="20"/>
    </row>
    <row r="43" spans="2:33" x14ac:dyDescent="0.25">
      <c r="B43" s="82">
        <f>'P1dB CL'!E39</f>
        <v>13.8</v>
      </c>
      <c r="C43" s="20"/>
      <c r="D43" s="85">
        <f>ABS('P1dB CL'!F39-D$5)</f>
        <v>0.16602990000000073</v>
      </c>
      <c r="E43" s="85">
        <f>ABS('P1dB CL'!G39-E$5)</f>
        <v>0.22501140000000053</v>
      </c>
      <c r="F43" s="85">
        <f>ABS('P1dB CL'!H39-F$5)</f>
        <v>0.28173069999999889</v>
      </c>
      <c r="G43" s="85">
        <f>ABS('P1dB CL'!I39-G$5)</f>
        <v>0.34606739999999903</v>
      </c>
      <c r="H43" s="85">
        <f>ABS('P1dB CL'!J39-H$5)</f>
        <v>0.51523499999999878</v>
      </c>
      <c r="I43" s="85">
        <f>ABS('P1dB CL'!K39-I$5)</f>
        <v>0.86892749999999985</v>
      </c>
      <c r="J43" s="20"/>
      <c r="K43" s="85">
        <f>ABS('P1dB CL'!M39-K$5)</f>
        <v>0.13848919999999953</v>
      </c>
      <c r="L43" s="85">
        <f>ABS('P1dB CL'!N39-L$5)</f>
        <v>0.28282120000000077</v>
      </c>
      <c r="M43" s="85">
        <f>ABS('P1dB CL'!O39-M$5)</f>
        <v>0.70020919999999887</v>
      </c>
      <c r="N43" s="85">
        <f>ABS('P1dB CL'!P39-N$5)</f>
        <v>1.4830523000000007</v>
      </c>
      <c r="O43" s="85">
        <f>ABS('P1dB CL'!Q39-O$5)</f>
        <v>0.44377899999999926</v>
      </c>
      <c r="P43" s="85">
        <f>ABS('P1dB CL'!R39-P$5)</f>
        <v>0</v>
      </c>
      <c r="R43" s="82">
        <f>'P1dB CL'!E39</f>
        <v>13.8</v>
      </c>
      <c r="S43" s="20"/>
      <c r="T43" s="85">
        <f>ABS('P1dB CL'!X39-T$5)</f>
        <v>0.11643549999999969</v>
      </c>
      <c r="U43" s="85">
        <f>ABS('P1dB CL'!Y39-U$5)</f>
        <v>0.11362410000000001</v>
      </c>
      <c r="V43" s="85">
        <f>ABS('P1dB CL'!Z39-V$5)</f>
        <v>7.9265100000000643E-2</v>
      </c>
      <c r="W43" s="85">
        <f>ABS('P1dB CL'!AA39-W$5)</f>
        <v>3.6261500000000169E-2</v>
      </c>
      <c r="X43" s="85">
        <f>ABS('P1dB CL'!AB39-X$5)</f>
        <v>0.17128660000000018</v>
      </c>
      <c r="Y43" s="85">
        <f>ABS('P1dB CL'!AC39-Y$5)</f>
        <v>0.55651950000000028</v>
      </c>
      <c r="Z43" s="20"/>
      <c r="AA43" s="85">
        <f>ABS('P1dB CL'!AE39-AA$5)</f>
        <v>0.12974830000000015</v>
      </c>
      <c r="AB43" s="85">
        <f>ABS('P1dB CL'!AF39-AB$5)</f>
        <v>0.18961670000000019</v>
      </c>
      <c r="AC43" s="85">
        <f>ABS('P1dB CL'!AG39-AC$5)</f>
        <v>0.26277820000000141</v>
      </c>
      <c r="AD43" s="85">
        <f>ABS('P1dB CL'!AH39-AD$5)</f>
        <v>0.7639655999999988</v>
      </c>
      <c r="AE43" s="85">
        <f>ABS('P1dB CL'!AI39-AE$5)</f>
        <v>0.94383899999999876</v>
      </c>
      <c r="AF43" s="85">
        <f>ABS('P1dB CL'!AJ39-AF$5)</f>
        <v>0</v>
      </c>
      <c r="AG43" s="20"/>
    </row>
    <row r="44" spans="2:33" x14ac:dyDescent="0.25">
      <c r="B44" s="82">
        <f>'P1dB CL'!E40</f>
        <v>14.5</v>
      </c>
      <c r="C44" s="20"/>
      <c r="D44" s="85">
        <f>ABS('P1dB CL'!F40-D$5)</f>
        <v>0.18699500000000047</v>
      </c>
      <c r="E44" s="85">
        <f>ABS('P1dB CL'!G40-E$5)</f>
        <v>0.25059660000000061</v>
      </c>
      <c r="F44" s="85">
        <f>ABS('P1dB CL'!H40-F$5)</f>
        <v>0.31186770000000053</v>
      </c>
      <c r="G44" s="85">
        <f>ABS('P1dB CL'!I40-G$5)</f>
        <v>0.39744469999999943</v>
      </c>
      <c r="H44" s="85">
        <f>ABS('P1dB CL'!J40-H$5)</f>
        <v>0.62975029999999954</v>
      </c>
      <c r="I44" s="85">
        <f>ABS('P1dB CL'!K40-I$5)</f>
        <v>1.0272044999999999</v>
      </c>
      <c r="J44" s="20"/>
      <c r="K44" s="85">
        <f>ABS('P1dB CL'!M40-K$5)</f>
        <v>0.16222229999999982</v>
      </c>
      <c r="L44" s="85">
        <f>ABS('P1dB CL'!N40-L$5)</f>
        <v>0.32012080000000065</v>
      </c>
      <c r="M44" s="85">
        <f>ABS('P1dB CL'!O40-M$5)</f>
        <v>0.81082680000000007</v>
      </c>
      <c r="N44" s="85">
        <f>ABS('P1dB CL'!P40-N$5)</f>
        <v>1.6522563000000012</v>
      </c>
      <c r="O44" s="85">
        <f>ABS('P1dB CL'!Q40-O$5)</f>
        <v>0.66031699999999915</v>
      </c>
      <c r="P44" s="85">
        <f>ABS('P1dB CL'!R40-P$5)</f>
        <v>0</v>
      </c>
      <c r="R44" s="82">
        <f>'P1dB CL'!E40</f>
        <v>14.5</v>
      </c>
      <c r="S44" s="20"/>
      <c r="T44" s="85">
        <f>ABS('P1dB CL'!X40-T$5)</f>
        <v>0.1288885999999998</v>
      </c>
      <c r="U44" s="85">
        <f>ABS('P1dB CL'!Y40-U$5)</f>
        <v>0.12649160000000048</v>
      </c>
      <c r="V44" s="85">
        <f>ABS('P1dB CL'!Z40-V$5)</f>
        <v>9.4792800000000454E-2</v>
      </c>
      <c r="W44" s="85">
        <f>ABS('P1dB CL'!AA40-W$5)</f>
        <v>7.1491200000000532E-2</v>
      </c>
      <c r="X44" s="85">
        <f>ABS('P1dB CL'!AB40-X$5)</f>
        <v>0.27181060000000024</v>
      </c>
      <c r="Y44" s="85">
        <f>ABS('P1dB CL'!AC40-Y$5)</f>
        <v>0.72395140000000069</v>
      </c>
      <c r="Z44" s="20"/>
      <c r="AA44" s="85">
        <f>ABS('P1dB CL'!AE40-AA$5)</f>
        <v>0.14748140000000021</v>
      </c>
      <c r="AB44" s="85">
        <f>ABS('P1dB CL'!AF40-AB$5)</f>
        <v>0.21631390000000028</v>
      </c>
      <c r="AC44" s="85">
        <f>ABS('P1dB CL'!AG40-AC$5)</f>
        <v>0.33615490000000037</v>
      </c>
      <c r="AD44" s="85">
        <f>ABS('P1dB CL'!AH40-AD$5)</f>
        <v>0.92679970000000012</v>
      </c>
      <c r="AE44" s="85">
        <f>ABS('P1dB CL'!AI40-AE$5)</f>
        <v>1.1338169999999987</v>
      </c>
      <c r="AF44" s="85">
        <f>ABS('P1dB CL'!AJ40-AF$5)</f>
        <v>0</v>
      </c>
      <c r="AG44" s="20"/>
    </row>
    <row r="45" spans="2:33" x14ac:dyDescent="0.25">
      <c r="B45" s="82">
        <f>'P1dB CL'!E41</f>
        <v>15.2</v>
      </c>
      <c r="C45" s="20"/>
      <c r="D45" s="85">
        <f>ABS('P1dB CL'!F41-D$5)</f>
        <v>0.21853930000000066</v>
      </c>
      <c r="E45" s="85">
        <f>ABS('P1dB CL'!G41-E$5)</f>
        <v>0.28230529999999998</v>
      </c>
      <c r="F45" s="85">
        <f>ABS('P1dB CL'!H41-F$5)</f>
        <v>0.35480599999999995</v>
      </c>
      <c r="G45" s="85">
        <f>ABS('P1dB CL'!I41-G$5)</f>
        <v>0.47464559999999878</v>
      </c>
      <c r="H45" s="85">
        <f>ABS('P1dB CL'!J41-H$5)</f>
        <v>0.77538399999999896</v>
      </c>
      <c r="I45" s="85">
        <f>ABS('P1dB CL'!K41-I$5)</f>
        <v>1.2564655000000009</v>
      </c>
      <c r="J45" s="20"/>
      <c r="K45" s="85">
        <f>ABS('P1dB CL'!M41-K$5)</f>
        <v>0.19354149999999937</v>
      </c>
      <c r="L45" s="85">
        <f>ABS('P1dB CL'!N41-L$5)</f>
        <v>0.37618639999999992</v>
      </c>
      <c r="M45" s="85">
        <f>ABS('P1dB CL'!O41-M$5)</f>
        <v>0.94794799999999935</v>
      </c>
      <c r="N45" s="85">
        <f>ABS('P1dB CL'!P41-N$5)</f>
        <v>1.8867872999999999</v>
      </c>
      <c r="O45" s="85">
        <f>ABS('P1dB CL'!Q41-O$5)</f>
        <v>0.92736499999999999</v>
      </c>
      <c r="P45" s="85">
        <f>ABS('P1dB CL'!R41-P$5)</f>
        <v>0</v>
      </c>
      <c r="R45" s="82">
        <f>'P1dB CL'!E41</f>
        <v>15.2</v>
      </c>
      <c r="S45" s="20"/>
      <c r="T45" s="85">
        <f>ABS('P1dB CL'!X41-T$5)</f>
        <v>0.14503380000000021</v>
      </c>
      <c r="U45" s="85">
        <f>ABS('P1dB CL'!Y41-U$5)</f>
        <v>0.13825330000000058</v>
      </c>
      <c r="V45" s="85">
        <f>ABS('P1dB CL'!Z41-V$5)</f>
        <v>0.11514380000000024</v>
      </c>
      <c r="W45" s="85">
        <f>ABS('P1dB CL'!AA41-W$5)</f>
        <v>0.12890529999999956</v>
      </c>
      <c r="X45" s="85">
        <f>ABS('P1dB CL'!AB41-X$5)</f>
        <v>0.40671069999999965</v>
      </c>
      <c r="Y45" s="85">
        <f>ABS('P1dB CL'!AC41-Y$5)</f>
        <v>0.95510590000000128</v>
      </c>
      <c r="Z45" s="20"/>
      <c r="AA45" s="85">
        <f>ABS('P1dB CL'!AE41-AA$5)</f>
        <v>0.16641189999999995</v>
      </c>
      <c r="AB45" s="85">
        <f>ABS('P1dB CL'!AF41-AB$5)</f>
        <v>0.24254800000000021</v>
      </c>
      <c r="AC45" s="85">
        <f>ABS('P1dB CL'!AG41-AC$5)</f>
        <v>0.43082039999999999</v>
      </c>
      <c r="AD45" s="85">
        <f>ABS('P1dB CL'!AH41-AD$5)</f>
        <v>1.1277127</v>
      </c>
      <c r="AE45" s="85">
        <f>ABS('P1dB CL'!AI41-AE$5)</f>
        <v>1.4572889999999994</v>
      </c>
      <c r="AF45" s="85">
        <f>ABS('P1dB CL'!AJ41-AF$5)</f>
        <v>0</v>
      </c>
      <c r="AG45" s="20"/>
    </row>
    <row r="46" spans="2:33" x14ac:dyDescent="0.25">
      <c r="B46" s="82">
        <f>'P1dB CL'!E42</f>
        <v>15.9</v>
      </c>
      <c r="C46" s="20"/>
      <c r="D46" s="85">
        <f>ABS('P1dB CL'!F42-D$5)</f>
        <v>0.25754880000000036</v>
      </c>
      <c r="E46" s="85">
        <f>ABS('P1dB CL'!G42-E$5)</f>
        <v>0.32211070000000053</v>
      </c>
      <c r="F46" s="85">
        <f>ABS('P1dB CL'!H42-F$5)</f>
        <v>0.40593630000000047</v>
      </c>
      <c r="G46" s="85">
        <f>ABS('P1dB CL'!I42-G$5)</f>
        <v>0.58423329999999929</v>
      </c>
      <c r="H46" s="85">
        <f>ABS('P1dB CL'!J42-H$5)</f>
        <v>0.97042849999999881</v>
      </c>
      <c r="I46" s="85">
        <f>ABS('P1dB CL'!K42-I$5)</f>
        <v>1.5542235000000009</v>
      </c>
      <c r="J46" s="20"/>
      <c r="K46" s="85">
        <f>ABS('P1dB CL'!M42-K$5)</f>
        <v>0.22889419999999916</v>
      </c>
      <c r="L46" s="85">
        <f>ABS('P1dB CL'!N42-L$5)</f>
        <v>0.43480020000000064</v>
      </c>
      <c r="M46" s="85">
        <f>ABS('P1dB CL'!O42-M$5)</f>
        <v>1.1120200999999996</v>
      </c>
      <c r="N46" s="85">
        <f>ABS('P1dB CL'!P42-N$5)</f>
        <v>2.1646213000000003</v>
      </c>
      <c r="O46" s="85">
        <f>ABS('P1dB CL'!Q42-O$5)</f>
        <v>1.2563230000000001</v>
      </c>
      <c r="P46" s="85">
        <f>ABS('P1dB CL'!R42-P$5)</f>
        <v>0</v>
      </c>
      <c r="R46" s="82">
        <f>'P1dB CL'!E42</f>
        <v>15.9</v>
      </c>
      <c r="S46" s="20"/>
      <c r="T46" s="85">
        <f>ABS('P1dB CL'!X42-T$5)</f>
        <v>0.17348859999999977</v>
      </c>
      <c r="U46" s="85">
        <f>ABS('P1dB CL'!Y42-U$5)</f>
        <v>0.16212660000000056</v>
      </c>
      <c r="V46" s="85">
        <f>ABS('P1dB CL'!Z42-V$5)</f>
        <v>0.14907789999999999</v>
      </c>
      <c r="W46" s="85">
        <f>ABS('P1dB CL'!AA42-W$5)</f>
        <v>0.20901770000000042</v>
      </c>
      <c r="X46" s="85">
        <f>ABS('P1dB CL'!AB42-X$5)</f>
        <v>0.60137660000000004</v>
      </c>
      <c r="Y46" s="85">
        <f>ABS('P1dB CL'!AC42-Y$5)</f>
        <v>1.2821559000000011</v>
      </c>
      <c r="Z46" s="20"/>
      <c r="AA46" s="85">
        <f>ABS('P1dB CL'!AE42-AA$5)</f>
        <v>0.20088479999999986</v>
      </c>
      <c r="AB46" s="85">
        <f>ABS('P1dB CL'!AF42-AB$5)</f>
        <v>0.28360509999999994</v>
      </c>
      <c r="AC46" s="85">
        <f>ABS('P1dB CL'!AG42-AC$5)</f>
        <v>0.56028739999999999</v>
      </c>
      <c r="AD46" s="85">
        <f>ABS('P1dB CL'!AH42-AD$5)</f>
        <v>1.4026206999999999</v>
      </c>
      <c r="AE46" s="85">
        <f>ABS('P1dB CL'!AI42-AE$5)</f>
        <v>1.8728249999999989</v>
      </c>
      <c r="AF46" s="85">
        <f>ABS('P1dB CL'!AJ42-AF$5)</f>
        <v>0</v>
      </c>
      <c r="AG46" s="20"/>
    </row>
    <row r="47" spans="2:33" x14ac:dyDescent="0.25">
      <c r="B47" s="82">
        <f>'P1dB CL'!E43</f>
        <v>16.600000000000001</v>
      </c>
      <c r="C47" s="20"/>
      <c r="D47" s="85">
        <f>ABS('P1dB CL'!F43-D$5)</f>
        <v>0.31644110000000047</v>
      </c>
      <c r="E47" s="85">
        <f>ABS('P1dB CL'!G43-E$5)</f>
        <v>0.37902410000000053</v>
      </c>
      <c r="F47" s="85">
        <f>ABS('P1dB CL'!H43-F$5)</f>
        <v>0.47153759999999956</v>
      </c>
      <c r="G47" s="85">
        <f>ABS('P1dB CL'!I43-G$5)</f>
        <v>0.72380159999999982</v>
      </c>
      <c r="H47" s="85">
        <f>ABS('P1dB CL'!J43-H$5)</f>
        <v>1.2260036999999997</v>
      </c>
      <c r="I47" s="85">
        <f>ABS('P1dB CL'!K43-I$5)</f>
        <v>1.8999775000000003</v>
      </c>
      <c r="J47" s="20"/>
      <c r="K47" s="85">
        <f>ABS('P1dB CL'!M43-K$5)</f>
        <v>0.29050489999999929</v>
      </c>
      <c r="L47" s="85">
        <f>ABS('P1dB CL'!N43-L$5)</f>
        <v>0.51961660000000087</v>
      </c>
      <c r="M47" s="85">
        <f>ABS('P1dB CL'!O43-M$5)</f>
        <v>1.3238339999999988</v>
      </c>
      <c r="N47" s="85">
        <f>ABS('P1dB CL'!P43-N$5)</f>
        <v>2.4882103000000004</v>
      </c>
      <c r="O47" s="85">
        <f>ABS('P1dB CL'!Q43-O$5)</f>
        <v>1.6581279999999996</v>
      </c>
      <c r="P47" s="85">
        <f>ABS('P1dB CL'!R43-P$5)</f>
        <v>0</v>
      </c>
      <c r="R47" s="82">
        <f>'P1dB CL'!E43</f>
        <v>16.600000000000001</v>
      </c>
      <c r="S47" s="20"/>
      <c r="T47" s="85">
        <f>ABS('P1dB CL'!X43-T$5)</f>
        <v>0.22246270000000035</v>
      </c>
      <c r="U47" s="85">
        <f>ABS('P1dB CL'!Y43-U$5)</f>
        <v>0.20644190000000062</v>
      </c>
      <c r="V47" s="85">
        <f>ABS('P1dB CL'!Z43-V$5)</f>
        <v>0.20548919999999971</v>
      </c>
      <c r="W47" s="85">
        <f>ABS('P1dB CL'!AA43-W$5)</f>
        <v>0.33142370000000021</v>
      </c>
      <c r="X47" s="85">
        <f>ABS('P1dB CL'!AB43-X$5)</f>
        <v>0.88731010000000055</v>
      </c>
      <c r="Y47" s="85">
        <f>ABS('P1dB CL'!AC43-Y$5)</f>
        <v>1.6923709000000002</v>
      </c>
      <c r="Z47" s="20"/>
      <c r="AA47" s="85">
        <f>ABS('P1dB CL'!AE43-AA$5)</f>
        <v>0.24881080000000022</v>
      </c>
      <c r="AB47" s="85">
        <f>ABS('P1dB CL'!AF43-AB$5)</f>
        <v>0.33504060000000013</v>
      </c>
      <c r="AC47" s="85">
        <f>ABS('P1dB CL'!AG43-AC$5)</f>
        <v>0.72663020000000067</v>
      </c>
      <c r="AD47" s="85">
        <f>ABS('P1dB CL'!AH43-AD$5)</f>
        <v>1.7710096999999987</v>
      </c>
      <c r="AE47" s="85">
        <f>ABS('P1dB CL'!AI43-AE$5)</f>
        <v>2.3529159999999987</v>
      </c>
      <c r="AF47" s="85">
        <f>ABS('P1dB CL'!AJ43-AF$5)</f>
        <v>0</v>
      </c>
      <c r="AG47" s="20"/>
    </row>
    <row r="48" spans="2:33" x14ac:dyDescent="0.25">
      <c r="B48" s="82">
        <f>'P1dB CL'!E44</f>
        <v>17.3</v>
      </c>
      <c r="C48" s="20"/>
      <c r="D48" s="85">
        <f>ABS('P1dB CL'!F44-D$5)</f>
        <v>0.39941030000000044</v>
      </c>
      <c r="E48" s="85">
        <f>ABS('P1dB CL'!G44-E$5)</f>
        <v>0.46061710000000033</v>
      </c>
      <c r="F48" s="85">
        <f>ABS('P1dB CL'!H44-F$5)</f>
        <v>0.56682589999999955</v>
      </c>
      <c r="G48" s="85">
        <f>ABS('P1dB CL'!I44-G$5)</f>
        <v>0.91506669999999879</v>
      </c>
      <c r="H48" s="85">
        <f>ABS('P1dB CL'!J44-H$5)</f>
        <v>1.5302738999999992</v>
      </c>
      <c r="I48" s="85">
        <f>ABS('P1dB CL'!K44-I$5)</f>
        <v>2.3009715000000011</v>
      </c>
      <c r="J48" s="20"/>
      <c r="K48" s="85">
        <f>ABS('P1dB CL'!M44-K$5)</f>
        <v>0.38502159999999996</v>
      </c>
      <c r="L48" s="85">
        <f>ABS('P1dB CL'!N44-L$5)</f>
        <v>0.63731049999999989</v>
      </c>
      <c r="M48" s="85">
        <f>ABS('P1dB CL'!O44-M$5)</f>
        <v>1.5843262999999999</v>
      </c>
      <c r="N48" s="85">
        <f>ABS('P1dB CL'!P44-N$5)</f>
        <v>2.8627533000000014</v>
      </c>
      <c r="O48" s="85">
        <f>ABS('P1dB CL'!Q44-O$5)</f>
        <v>2.1211679999999991</v>
      </c>
      <c r="P48" s="85">
        <f>ABS('P1dB CL'!R44-P$5)</f>
        <v>0</v>
      </c>
      <c r="R48" s="82">
        <f>'P1dB CL'!E44</f>
        <v>17.3</v>
      </c>
      <c r="S48" s="20"/>
      <c r="T48" s="85">
        <f>ABS('P1dB CL'!X44-T$5)</f>
        <v>0.29716110000000029</v>
      </c>
      <c r="U48" s="85">
        <f>ABS('P1dB CL'!Y44-U$5)</f>
        <v>0.27484850000000005</v>
      </c>
      <c r="V48" s="85">
        <f>ABS('P1dB CL'!Z44-V$5)</f>
        <v>0.29265590000000063</v>
      </c>
      <c r="W48" s="85">
        <f>ABS('P1dB CL'!AA44-W$5)</f>
        <v>0.50993249999999968</v>
      </c>
      <c r="X48" s="85">
        <f>ABS('P1dB CL'!AB44-X$5)</f>
        <v>1.2472601000000001</v>
      </c>
      <c r="Y48" s="85">
        <f>ABS('P1dB CL'!AC44-Y$5)</f>
        <v>2.1600939000000015</v>
      </c>
      <c r="Z48" s="20"/>
      <c r="AA48" s="85">
        <f>ABS('P1dB CL'!AE44-AA$5)</f>
        <v>0.32859040000000039</v>
      </c>
      <c r="AB48" s="85">
        <f>ABS('P1dB CL'!AF44-AB$5)</f>
        <v>0.42353630000000031</v>
      </c>
      <c r="AC48" s="85">
        <f>ABS('P1dB CL'!AG44-AC$5)</f>
        <v>0.96155919999999995</v>
      </c>
      <c r="AD48" s="85">
        <f>ABS('P1dB CL'!AH44-AD$5)</f>
        <v>2.2096496999999999</v>
      </c>
      <c r="AE48" s="85">
        <f>ABS('P1dB CL'!AI44-AE$5)</f>
        <v>2.8664949999999987</v>
      </c>
      <c r="AF48" s="85">
        <f>ABS('P1dB CL'!AJ44-AF$5)</f>
        <v>0</v>
      </c>
      <c r="AG48" s="20"/>
    </row>
    <row r="49" spans="2:33" x14ac:dyDescent="0.25">
      <c r="B49" s="82">
        <f>'P1dB CL'!E45</f>
        <v>18</v>
      </c>
      <c r="C49" s="20"/>
      <c r="D49" s="85">
        <f>ABS('P1dB CL'!F45-D$5)</f>
        <v>0.52199700000000071</v>
      </c>
      <c r="E49" s="85">
        <f>ABS('P1dB CL'!G45-E$5)</f>
        <v>0.56957820000000048</v>
      </c>
      <c r="F49" s="85">
        <f>ABS('P1dB CL'!H45-F$5)</f>
        <v>0.7098627000000004</v>
      </c>
      <c r="G49" s="85">
        <f>ABS('P1dB CL'!I45-G$5)</f>
        <v>1.1613711999999996</v>
      </c>
      <c r="H49" s="85">
        <f>ABS('P1dB CL'!J45-H$5)</f>
        <v>1.8872058999999997</v>
      </c>
      <c r="I49" s="85">
        <f>ABS('P1dB CL'!K45-I$5)</f>
        <v>2.7580465000000007</v>
      </c>
      <c r="J49" s="20"/>
      <c r="K49" s="85">
        <f>ABS('P1dB CL'!M45-K$5)</f>
        <v>0.50688789999999972</v>
      </c>
      <c r="L49" s="85">
        <f>ABS('P1dB CL'!N45-L$5)</f>
        <v>0.79202700000000092</v>
      </c>
      <c r="M49" s="85">
        <f>ABS('P1dB CL'!O45-M$5)</f>
        <v>1.8879952999999992</v>
      </c>
      <c r="N49" s="85">
        <f>ABS('P1dB CL'!P45-N$5)</f>
        <v>3.2868743000000009</v>
      </c>
      <c r="O49" s="85">
        <f>ABS('P1dB CL'!Q45-O$5)</f>
        <v>2.6136590000000002</v>
      </c>
      <c r="P49" s="85">
        <f>ABS('P1dB CL'!R45-P$5)</f>
        <v>0</v>
      </c>
      <c r="R49" s="82">
        <f>'P1dB CL'!E45</f>
        <v>18</v>
      </c>
      <c r="S49" s="20"/>
      <c r="T49" s="85">
        <f>ABS('P1dB CL'!X45-T$5)</f>
        <v>0.39681630000000023</v>
      </c>
      <c r="U49" s="85">
        <f>ABS('P1dB CL'!Y45-U$5)</f>
        <v>0.37243510000000057</v>
      </c>
      <c r="V49" s="85">
        <f>ABS('P1dB CL'!Z45-V$5)</f>
        <v>0.42170910000000017</v>
      </c>
      <c r="W49" s="85">
        <f>ABS('P1dB CL'!AA45-W$5)</f>
        <v>0.7759961999999998</v>
      </c>
      <c r="X49" s="85">
        <f>ABS('P1dB CL'!AB45-X$5)</f>
        <v>1.6749694999999996</v>
      </c>
      <c r="Y49" s="85">
        <f>ABS('P1dB CL'!AC45-Y$5)</f>
        <v>2.6674239000000011</v>
      </c>
      <c r="Z49" s="20"/>
      <c r="AA49" s="85">
        <f>ABS('P1dB CL'!AE45-AA$5)</f>
        <v>0.43451549999999983</v>
      </c>
      <c r="AB49" s="85">
        <f>ABS('P1dB CL'!AF45-AB$5)</f>
        <v>0.54586130000000033</v>
      </c>
      <c r="AC49" s="85">
        <f>ABS('P1dB CL'!AG45-AC$5)</f>
        <v>1.2892084000000015</v>
      </c>
      <c r="AD49" s="85">
        <f>ABS('P1dB CL'!AH45-AD$5)</f>
        <v>2.691094699999999</v>
      </c>
      <c r="AE49" s="85">
        <f>ABS('P1dB CL'!AI45-AE$5)</f>
        <v>3.3977029999999999</v>
      </c>
      <c r="AF49" s="85">
        <f>ABS('P1dB CL'!AJ45-AF$5)</f>
        <v>0</v>
      </c>
      <c r="AG49" s="20"/>
    </row>
    <row r="50" spans="2:33" x14ac:dyDescent="0.25">
      <c r="B50" s="82">
        <f>'P1dB CL'!E46</f>
        <v>18.7</v>
      </c>
      <c r="C50" s="20"/>
      <c r="D50" s="85">
        <f>ABS('P1dB CL'!F46-D$5)</f>
        <v>0.66306160000000069</v>
      </c>
      <c r="E50" s="85">
        <f>ABS('P1dB CL'!G46-E$5)</f>
        <v>0.71134860000000089</v>
      </c>
      <c r="F50" s="85">
        <f>ABS('P1dB CL'!H46-F$5)</f>
        <v>0.90082359999999895</v>
      </c>
      <c r="G50" s="85">
        <f>ABS('P1dB CL'!I46-G$5)</f>
        <v>1.4587935999999999</v>
      </c>
      <c r="H50" s="85">
        <f>ABS('P1dB CL'!J46-H$5)</f>
        <v>2.2988479000000002</v>
      </c>
      <c r="I50" s="85">
        <f>ABS('P1dB CL'!K46-I$5)</f>
        <v>3.253714500000001</v>
      </c>
      <c r="J50" s="20"/>
      <c r="K50" s="85">
        <f>ABS('P1dB CL'!M46-K$5)</f>
        <v>0.65319149999999926</v>
      </c>
      <c r="L50" s="85">
        <f>ABS('P1dB CL'!N46-L$5)</f>
        <v>0.995500100000001</v>
      </c>
      <c r="M50" s="85">
        <f>ABS('P1dB CL'!O46-M$5)</f>
        <v>2.2237739000000003</v>
      </c>
      <c r="N50" s="85">
        <f>ABS('P1dB CL'!P46-N$5)</f>
        <v>3.7595023000000012</v>
      </c>
      <c r="O50" s="85">
        <f>ABS('P1dB CL'!Q46-O$5)</f>
        <v>3.1285910000000001</v>
      </c>
      <c r="P50" s="85">
        <f>ABS('P1dB CL'!R46-P$5)</f>
        <v>0</v>
      </c>
      <c r="R50" s="82">
        <f>'P1dB CL'!E46</f>
        <v>18.7</v>
      </c>
      <c r="S50" s="20"/>
      <c r="T50" s="85">
        <f>ABS('P1dB CL'!X46-T$5)</f>
        <v>0.52536200000000033</v>
      </c>
      <c r="U50" s="85">
        <f>ABS('P1dB CL'!Y46-U$5)</f>
        <v>0.50874810000000092</v>
      </c>
      <c r="V50" s="85">
        <f>ABS('P1dB CL'!Z46-V$5)</f>
        <v>0.61274620000000102</v>
      </c>
      <c r="W50" s="85">
        <f>ABS('P1dB CL'!AA46-W$5)</f>
        <v>1.1181029999999996</v>
      </c>
      <c r="X50" s="85">
        <f>ABS('P1dB CL'!AB46-X$5)</f>
        <v>2.1377155000000005</v>
      </c>
      <c r="Y50" s="85">
        <f>ABS('P1dB CL'!AC46-Y$5)</f>
        <v>3.1890269</v>
      </c>
      <c r="Z50" s="20"/>
      <c r="AA50" s="85">
        <f>ABS('P1dB CL'!AE46-AA$5)</f>
        <v>0.56719829999999938</v>
      </c>
      <c r="AB50" s="85">
        <f>ABS('P1dB CL'!AF46-AB$5)</f>
        <v>0.71666150000000073</v>
      </c>
      <c r="AC50" s="85">
        <f>ABS('P1dB CL'!AG46-AC$5)</f>
        <v>1.6855125000000015</v>
      </c>
      <c r="AD50" s="85">
        <f>ABS('P1dB CL'!AH46-AD$5)</f>
        <v>3.1991296999999985</v>
      </c>
      <c r="AE50" s="85">
        <f>ABS('P1dB CL'!AI46-AE$5)</f>
        <v>3.9409559999999999</v>
      </c>
      <c r="AF50" s="85">
        <f>ABS('P1dB CL'!AJ46-AF$5)</f>
        <v>0</v>
      </c>
      <c r="AG50" s="20"/>
    </row>
    <row r="51" spans="2:33" x14ac:dyDescent="0.25">
      <c r="B51" s="82">
        <f>'P1dB CL'!E47</f>
        <v>19.399999999999999</v>
      </c>
      <c r="C51" s="20"/>
      <c r="D51" s="85">
        <f>ABS('P1dB CL'!F47-D$5)</f>
        <v>0.82375769999999982</v>
      </c>
      <c r="E51" s="85">
        <f>ABS('P1dB CL'!G47-E$5)</f>
        <v>0.88243579999999966</v>
      </c>
      <c r="F51" s="85">
        <f>ABS('P1dB CL'!H47-F$5)</f>
        <v>1.1436862999999988</v>
      </c>
      <c r="G51" s="85">
        <f>ABS('P1dB CL'!I47-G$5)</f>
        <v>1.7908276999999995</v>
      </c>
      <c r="H51" s="85">
        <f>ABS('P1dB CL'!J47-H$5)</f>
        <v>2.7383548999999991</v>
      </c>
      <c r="I51" s="85">
        <f>ABS('P1dB CL'!K47-I$5)</f>
        <v>3.7497664999999998</v>
      </c>
      <c r="J51" s="20"/>
      <c r="K51" s="85">
        <f>ABS('P1dB CL'!M47-K$5)</f>
        <v>0.83030599999999932</v>
      </c>
      <c r="L51" s="85">
        <f>ABS('P1dB CL'!N47-L$5)</f>
        <v>1.2543158999999999</v>
      </c>
      <c r="M51" s="85">
        <f>ABS('P1dB CL'!O47-M$5)</f>
        <v>2.5979318999999998</v>
      </c>
      <c r="N51" s="85">
        <f>ABS('P1dB CL'!P47-N$5)</f>
        <v>4.2472433000000009</v>
      </c>
      <c r="O51" s="85">
        <f>ABS('P1dB CL'!Q47-O$5)</f>
        <v>3.6351269999999989</v>
      </c>
      <c r="P51" s="85">
        <f>ABS('P1dB CL'!R47-P$5)</f>
        <v>0</v>
      </c>
      <c r="R51" s="82">
        <f>'P1dB CL'!E47</f>
        <v>19.399999999999999</v>
      </c>
      <c r="S51" s="20"/>
      <c r="T51" s="85">
        <f>ABS('P1dB CL'!X47-T$5)</f>
        <v>0.67963169999999984</v>
      </c>
      <c r="U51" s="85">
        <f>ABS('P1dB CL'!Y47-U$5)</f>
        <v>0.68062980000000106</v>
      </c>
      <c r="V51" s="85">
        <f>ABS('P1dB CL'!Z47-V$5)</f>
        <v>0.86809630000000038</v>
      </c>
      <c r="W51" s="85">
        <f>ABS('P1dB CL'!AA47-W$5)</f>
        <v>1.5103016</v>
      </c>
      <c r="X51" s="85">
        <f>ABS('P1dB CL'!AB47-X$5)</f>
        <v>2.6133755000000001</v>
      </c>
      <c r="Y51" s="85">
        <f>ABS('P1dB CL'!AC47-Y$5)</f>
        <v>3.7046799000000004</v>
      </c>
      <c r="Z51" s="20"/>
      <c r="AA51" s="85">
        <f>ABS('P1dB CL'!AE47-AA$5)</f>
        <v>0.72801540000000031</v>
      </c>
      <c r="AB51" s="85">
        <f>ABS('P1dB CL'!AF47-AB$5)</f>
        <v>0.94304759999999987</v>
      </c>
      <c r="AC51" s="85">
        <f>ABS('P1dB CL'!AG47-AC$5)</f>
        <v>2.1163475000000016</v>
      </c>
      <c r="AD51" s="85">
        <f>ABS('P1dB CL'!AH47-AD$5)</f>
        <v>3.7102526999999998</v>
      </c>
      <c r="AE51" s="85">
        <f>ABS('P1dB CL'!AI47-AE$5)</f>
        <v>4.4740939999999991</v>
      </c>
      <c r="AF51" s="85">
        <f>ABS('P1dB CL'!AJ47-AF$5)</f>
        <v>0</v>
      </c>
      <c r="AG51" s="20"/>
    </row>
    <row r="52" spans="2:33" x14ac:dyDescent="0.25">
      <c r="B52" s="82">
        <f>'P1dB CL'!E48</f>
        <v>20.100000000000001</v>
      </c>
      <c r="C52" s="20"/>
      <c r="D52" s="85">
        <f>ABS('P1dB CL'!F48-D$5)</f>
        <v>0.99446730000000017</v>
      </c>
      <c r="E52" s="85">
        <f>ABS('P1dB CL'!G48-E$5)</f>
        <v>1.0725794000000004</v>
      </c>
      <c r="F52" s="85">
        <f>ABS('P1dB CL'!H48-F$5)</f>
        <v>1.4129629000000001</v>
      </c>
      <c r="G52" s="85">
        <f>ABS('P1dB CL'!I48-G$5)</f>
        <v>2.1465534999999996</v>
      </c>
      <c r="H52" s="85">
        <f>ABS('P1dB CL'!J48-H$5)</f>
        <v>3.1732328999999986</v>
      </c>
      <c r="I52" s="85">
        <f>ABS('P1dB CL'!K48-I$5)</f>
        <v>4.219421500000001</v>
      </c>
      <c r="J52" s="20"/>
      <c r="K52" s="85">
        <f>ABS('P1dB CL'!M48-K$5)</f>
        <v>1.0184831000000001</v>
      </c>
      <c r="L52" s="85">
        <f>ABS('P1dB CL'!N48-L$5)</f>
        <v>1.5369754000000011</v>
      </c>
      <c r="M52" s="85">
        <f>ABS('P1dB CL'!O48-M$5)</f>
        <v>2.9879179000000002</v>
      </c>
      <c r="N52" s="85">
        <f>ABS('P1dB CL'!P48-N$5)</f>
        <v>4.7173463000000009</v>
      </c>
      <c r="O52" s="85">
        <f>ABS('P1dB CL'!Q48-O$5)</f>
        <v>4.1218520000000005</v>
      </c>
      <c r="P52" s="85">
        <f>ABS('P1dB CL'!R48-P$5)</f>
        <v>0</v>
      </c>
      <c r="R52" s="82">
        <f>'P1dB CL'!E48</f>
        <v>20.100000000000001</v>
      </c>
      <c r="S52" s="20"/>
      <c r="T52" s="85">
        <f>ABS('P1dB CL'!X48-T$5)</f>
        <v>0.83818579999999976</v>
      </c>
      <c r="U52" s="85">
        <f>ABS('P1dB CL'!Y48-U$5)</f>
        <v>0.8741475000000003</v>
      </c>
      <c r="V52" s="85">
        <f>ABS('P1dB CL'!Z48-V$5)</f>
        <v>1.1562662000000001</v>
      </c>
      <c r="W52" s="85">
        <f>ABS('P1dB CL'!AA48-W$5)</f>
        <v>1.9090033000000002</v>
      </c>
      <c r="X52" s="85">
        <f>ABS('P1dB CL'!AB48-X$5)</f>
        <v>3.0690454999999996</v>
      </c>
      <c r="Y52" s="85">
        <f>ABS('P1dB CL'!AC48-Y$5)</f>
        <v>4.1954568999999999</v>
      </c>
      <c r="Z52" s="20"/>
      <c r="AA52" s="85">
        <f>ABS('P1dB CL'!AE48-AA$5)</f>
        <v>0.89643049999999924</v>
      </c>
      <c r="AB52" s="85">
        <f>ABS('P1dB CL'!AF48-AB$5)</f>
        <v>1.2127619000000003</v>
      </c>
      <c r="AC52" s="85">
        <f>ABS('P1dB CL'!AG48-AC$5)</f>
        <v>2.5509855000000012</v>
      </c>
      <c r="AD52" s="85">
        <f>ABS('P1dB CL'!AH48-AD$5)</f>
        <v>4.200111699999999</v>
      </c>
      <c r="AE52" s="85">
        <f>ABS('P1dB CL'!AI48-AE$5)</f>
        <v>4.9847529999999978</v>
      </c>
      <c r="AF52" s="85">
        <f>ABS('P1dB CL'!AJ48-AF$5)</f>
        <v>0</v>
      </c>
      <c r="AG52" s="20"/>
    </row>
    <row r="53" spans="2:33" x14ac:dyDescent="0.25">
      <c r="B53" s="82">
        <f>'P1dB CL'!E49</f>
        <v>20.8</v>
      </c>
      <c r="C53" s="20"/>
      <c r="D53" s="85">
        <f>ABS('P1dB CL'!F49-D$5)</f>
        <v>1.1567682999999995</v>
      </c>
      <c r="E53" s="85">
        <f>ABS('P1dB CL'!G49-E$5)</f>
        <v>1.2701177999999995</v>
      </c>
      <c r="F53" s="85">
        <f>ABS('P1dB CL'!H49-F$5)</f>
        <v>1.6775856000000005</v>
      </c>
      <c r="G53" s="85">
        <f>ABS('P1dB CL'!I49-G$5)</f>
        <v>2.4871885000000002</v>
      </c>
      <c r="H53" s="85">
        <f>ABS('P1dB CL'!J49-H$5)</f>
        <v>3.5695049000000001</v>
      </c>
      <c r="I53" s="85">
        <f>ABS('P1dB CL'!K49-I$5)</f>
        <v>4.6348645000000008</v>
      </c>
      <c r="J53" s="20"/>
      <c r="K53" s="85">
        <f>ABS('P1dB CL'!M49-K$5)</f>
        <v>1.2001713999999994</v>
      </c>
      <c r="L53" s="85">
        <f>ABS('P1dB CL'!N49-L$5)</f>
        <v>1.8148169999999997</v>
      </c>
      <c r="M53" s="85">
        <f>ABS('P1dB CL'!O49-M$5)</f>
        <v>3.3604478999999996</v>
      </c>
      <c r="N53" s="85">
        <f>ABS('P1dB CL'!P49-N$5)</f>
        <v>5.1454473000000007</v>
      </c>
      <c r="O53" s="85">
        <f>ABS('P1dB CL'!Q49-O$5)</f>
        <v>4.5603039999999986</v>
      </c>
      <c r="P53" s="85">
        <f>ABS('P1dB CL'!R49-P$5)</f>
        <v>0</v>
      </c>
      <c r="R53" s="82">
        <f>'P1dB CL'!E49</f>
        <v>20.8</v>
      </c>
      <c r="S53" s="20"/>
      <c r="T53" s="85">
        <f>ABS('P1dB CL'!X49-T$5)</f>
        <v>0.99229769999999995</v>
      </c>
      <c r="U53" s="85">
        <f>ABS('P1dB CL'!Y49-U$5)</f>
        <v>1.0794220000000001</v>
      </c>
      <c r="V53" s="85">
        <f>ABS('P1dB CL'!Z49-V$5)</f>
        <v>1.4390706999999994</v>
      </c>
      <c r="W53" s="85">
        <f>ABS('P1dB CL'!AA49-W$5)</f>
        <v>2.2809062999999998</v>
      </c>
      <c r="X53" s="85">
        <f>ABS('P1dB CL'!AB49-X$5)</f>
        <v>3.4779164999999992</v>
      </c>
      <c r="Y53" s="85">
        <f>ABS('P1dB CL'!AC49-Y$5)</f>
        <v>4.630835900000001</v>
      </c>
      <c r="Z53" s="20"/>
      <c r="AA53" s="85">
        <f>ABS('P1dB CL'!AE49-AA$5)</f>
        <v>1.0712933000000007</v>
      </c>
      <c r="AB53" s="85">
        <f>ABS('P1dB CL'!AF49-AB$5)</f>
        <v>1.4904451999999999</v>
      </c>
      <c r="AC53" s="85">
        <f>ABS('P1dB CL'!AG49-AC$5)</f>
        <v>2.9490445000000012</v>
      </c>
      <c r="AD53" s="85">
        <f>ABS('P1dB CL'!AH49-AD$5)</f>
        <v>4.6451976999999989</v>
      </c>
      <c r="AE53" s="85">
        <f>ABS('P1dB CL'!AI49-AE$5)</f>
        <v>5.440929999999998</v>
      </c>
      <c r="AF53" s="85">
        <f>ABS('P1dB CL'!AJ49-AF$5)</f>
        <v>0</v>
      </c>
      <c r="AG53" s="20"/>
    </row>
    <row r="54" spans="2:33" x14ac:dyDescent="0.25">
      <c r="B54" s="82">
        <f>'P1dB CL'!E50</f>
        <v>21.5</v>
      </c>
      <c r="C54" s="20"/>
      <c r="D54" s="85">
        <f>ABS('P1dB CL'!F50-D$5)</f>
        <v>1.2976890000000001</v>
      </c>
      <c r="E54" s="85">
        <f>ABS('P1dB CL'!G50-E$5)</f>
        <v>1.4568472000000003</v>
      </c>
      <c r="F54" s="85">
        <f>ABS('P1dB CL'!H50-F$5)</f>
        <v>1.9160079999999997</v>
      </c>
      <c r="G54" s="85">
        <f>ABS('P1dB CL'!I50-G$5)</f>
        <v>2.7852724999999996</v>
      </c>
      <c r="H54" s="85">
        <f>ABS('P1dB CL'!J50-H$5)</f>
        <v>3.9030958999999985</v>
      </c>
      <c r="I54" s="85">
        <f>ABS('P1dB CL'!K50-I$5)</f>
        <v>4.9833475000000007</v>
      </c>
      <c r="J54" s="20"/>
      <c r="K54" s="85">
        <f>ABS('P1dB CL'!M50-K$5)</f>
        <v>1.3662862000000002</v>
      </c>
      <c r="L54" s="85">
        <f>ABS('P1dB CL'!N50-L$5)</f>
        <v>2.0645500000000006</v>
      </c>
      <c r="M54" s="85">
        <f>ABS('P1dB CL'!O50-M$5)</f>
        <v>3.6890148999999992</v>
      </c>
      <c r="N54" s="85">
        <f>ABS('P1dB CL'!P50-N$5)</f>
        <v>5.5060263000000003</v>
      </c>
      <c r="O54" s="85">
        <f>ABS('P1dB CL'!Q50-O$5)</f>
        <v>4.9258479999999984</v>
      </c>
      <c r="P54" s="85">
        <f>ABS('P1dB CL'!R50-P$5)</f>
        <v>0</v>
      </c>
      <c r="R54" s="82">
        <f>'P1dB CL'!E50</f>
        <v>21.5</v>
      </c>
      <c r="S54" s="20"/>
      <c r="T54" s="85">
        <f>ABS('P1dB CL'!X50-T$5)</f>
        <v>1.1320396000000006</v>
      </c>
      <c r="U54" s="85">
        <f>ABS('P1dB CL'!Y50-U$5)</f>
        <v>1.2752696000000006</v>
      </c>
      <c r="V54" s="85">
        <f>ABS('P1dB CL'!Z50-V$5)</f>
        <v>1.6926718000000003</v>
      </c>
      <c r="W54" s="85">
        <f>ABS('P1dB CL'!AA50-W$5)</f>
        <v>2.5942383000000007</v>
      </c>
      <c r="X54" s="85">
        <f>ABS('P1dB CL'!AB50-X$5)</f>
        <v>3.8200824999999998</v>
      </c>
      <c r="Y54" s="85">
        <f>ABS('P1dB CL'!AC50-Y$5)</f>
        <v>4.9878379000000006</v>
      </c>
      <c r="Z54" s="20"/>
      <c r="AA54" s="85">
        <f>ABS('P1dB CL'!AE50-AA$5)</f>
        <v>1.2240976999999997</v>
      </c>
      <c r="AB54" s="85">
        <f>ABS('P1dB CL'!AF50-AB$5)</f>
        <v>1.7412205000000007</v>
      </c>
      <c r="AC54" s="85">
        <f>ABS('P1dB CL'!AG50-AC$5)</f>
        <v>3.2880985000000003</v>
      </c>
      <c r="AD54" s="85">
        <f>ABS('P1dB CL'!AH50-AD$5)</f>
        <v>5.0147896999999997</v>
      </c>
      <c r="AE54" s="85">
        <f>ABS('P1dB CL'!AI50-AE$5)</f>
        <v>5.8235329999999976</v>
      </c>
      <c r="AF54" s="85">
        <f>ABS('P1dB CL'!AJ50-AF$5)</f>
        <v>0</v>
      </c>
      <c r="AG54" s="20"/>
    </row>
    <row r="55" spans="2:33" x14ac:dyDescent="0.25">
      <c r="B55" s="82">
        <f>'P1dB CL'!E51</f>
        <v>22.2</v>
      </c>
      <c r="C55" s="20"/>
      <c r="D55" s="85">
        <f>ABS('P1dB CL'!F51-D$5)</f>
        <v>1.4031949000000008</v>
      </c>
      <c r="E55" s="85">
        <f>ABS('P1dB CL'!G51-E$5)</f>
        <v>1.6008826000000003</v>
      </c>
      <c r="F55" s="85">
        <f>ABS('P1dB CL'!H51-F$5)</f>
        <v>2.0939683999999996</v>
      </c>
      <c r="G55" s="85">
        <f>ABS('P1dB CL'!I51-G$5)</f>
        <v>3.0026794999999993</v>
      </c>
      <c r="H55" s="85">
        <f>ABS('P1dB CL'!J51-H$5)</f>
        <v>4.1393678999999999</v>
      </c>
      <c r="I55" s="85">
        <f>ABS('P1dB CL'!K51-I$5)</f>
        <v>5.2316114999999996</v>
      </c>
      <c r="J55" s="20"/>
      <c r="K55" s="85">
        <f>ABS('P1dB CL'!M51-K$5)</f>
        <v>1.5055531999999987</v>
      </c>
      <c r="L55" s="85">
        <f>ABS('P1dB CL'!N51-L$5)</f>
        <v>2.2591166999999999</v>
      </c>
      <c r="M55" s="85">
        <f>ABS('P1dB CL'!O51-M$5)</f>
        <v>3.9366688999999999</v>
      </c>
      <c r="N55" s="85">
        <f>ABS('P1dB CL'!P51-N$5)</f>
        <v>5.7726153</v>
      </c>
      <c r="O55" s="85">
        <f>ABS('P1dB CL'!Q51-O$5)</f>
        <v>5.1989339999999977</v>
      </c>
      <c r="P55" s="85">
        <f>ABS('P1dB CL'!R51-P$5)</f>
        <v>0</v>
      </c>
      <c r="R55" s="82">
        <f>'P1dB CL'!E51</f>
        <v>22.2</v>
      </c>
      <c r="S55" s="20"/>
      <c r="T55" s="85">
        <f>ABS('P1dB CL'!X51-T$5)</f>
        <v>1.2322802999999993</v>
      </c>
      <c r="U55" s="85">
        <f>ABS('P1dB CL'!Y51-U$5)</f>
        <v>1.4259940000000002</v>
      </c>
      <c r="V55" s="85">
        <f>ABS('P1dB CL'!Z51-V$5)</f>
        <v>1.8830441999999996</v>
      </c>
      <c r="W55" s="85">
        <f>ABS('P1dB CL'!AA51-W$5)</f>
        <v>2.818226300000001</v>
      </c>
      <c r="X55" s="85">
        <f>ABS('P1dB CL'!AB51-X$5)</f>
        <v>4.0583624999999994</v>
      </c>
      <c r="Y55" s="85">
        <f>ABS('P1dB CL'!AC51-Y$5)</f>
        <v>5.2372699000000011</v>
      </c>
      <c r="Z55" s="20"/>
      <c r="AA55" s="85">
        <f>ABS('P1dB CL'!AE51-AA$5)</f>
        <v>1.3450179000000002</v>
      </c>
      <c r="AB55" s="85">
        <f>ABS('P1dB CL'!AF51-AB$5)</f>
        <v>1.9303416999999996</v>
      </c>
      <c r="AC55" s="85">
        <f>ABS('P1dB CL'!AG51-AC$5)</f>
        <v>3.5337325000000011</v>
      </c>
      <c r="AD55" s="85">
        <f>ABS('P1dB CL'!AH51-AD$5)</f>
        <v>5.2849516999999988</v>
      </c>
      <c r="AE55" s="85">
        <f>ABS('P1dB CL'!AI51-AE$5)</f>
        <v>6.1038899999999998</v>
      </c>
      <c r="AF55" s="85">
        <f>ABS('P1dB CL'!AJ51-AF$5)</f>
        <v>0</v>
      </c>
      <c r="AG55" s="20"/>
    </row>
    <row r="56" spans="2:33" x14ac:dyDescent="0.25">
      <c r="B56" s="82">
        <f>'P1dB CL'!E52</f>
        <v>22.9</v>
      </c>
      <c r="D56" s="85">
        <f>ABS('P1dB CL'!F52-D$5)</f>
        <v>1.4375501000000011</v>
      </c>
      <c r="E56" s="85">
        <f>ABS('P1dB CL'!G52-E$5)</f>
        <v>1.6492138000000001</v>
      </c>
      <c r="F56" s="85">
        <f>ABS('P1dB CL'!H52-F$5)</f>
        <v>2.1532430999999992</v>
      </c>
      <c r="G56" s="85">
        <f>ABS('P1dB CL'!I52-G$5)</f>
        <v>3.0749614999999988</v>
      </c>
      <c r="H56" s="85">
        <f>ABS('P1dB CL'!J52-H$5)</f>
        <v>4.217600899999999</v>
      </c>
      <c r="I56" s="85">
        <f>ABS('P1dB CL'!K52-I$5)</f>
        <v>5.3120425000000004</v>
      </c>
      <c r="J56" s="20"/>
      <c r="K56" s="85">
        <f>ABS('P1dB CL'!M52-K$5)</f>
        <v>1.5896663000000002</v>
      </c>
      <c r="L56" s="85">
        <f>ABS('P1dB CL'!N52-L$5)</f>
        <v>2.3590303000000006</v>
      </c>
      <c r="M56" s="85">
        <f>ABS('P1dB CL'!O52-M$5)</f>
        <v>4.0512489</v>
      </c>
      <c r="N56" s="85">
        <f>ABS('P1dB CL'!P52-N$5)</f>
        <v>5.9036653000000001</v>
      </c>
      <c r="O56" s="85">
        <f>ABS('P1dB CL'!Q52-O$5)</f>
        <v>5.3344300000000011</v>
      </c>
      <c r="P56" s="85">
        <f>ABS('P1dB CL'!R52-P$5)</f>
        <v>0</v>
      </c>
      <c r="R56" s="82">
        <f>'P1dB CL'!E52</f>
        <v>22.9</v>
      </c>
      <c r="T56" s="85">
        <f>ABS('P1dB CL'!X52-T$5)</f>
        <v>1.2597432000000008</v>
      </c>
      <c r="U56" s="85">
        <f>ABS('P1dB CL'!Y52-U$5)</f>
        <v>1.4713765000000008</v>
      </c>
      <c r="V56" s="85">
        <f>ABS('P1dB CL'!Z52-V$5)</f>
        <v>1.943102800000001</v>
      </c>
      <c r="W56" s="85">
        <f>ABS('P1dB CL'!AA52-W$5)</f>
        <v>2.8852542999999997</v>
      </c>
      <c r="X56" s="85">
        <f>ABS('P1dB CL'!AB52-X$5)</f>
        <v>4.1322144999999999</v>
      </c>
      <c r="Y56" s="85">
        <f>ABS('P1dB CL'!AC52-Y$5)</f>
        <v>5.3144359000000012</v>
      </c>
      <c r="Z56" s="20"/>
      <c r="AA56" s="85">
        <f>ABS('P1dB CL'!AE52-AA$5)</f>
        <v>1.3960004000000001</v>
      </c>
      <c r="AB56" s="85">
        <f>ABS('P1dB CL'!AF52-AB$5)</f>
        <v>2.0064183</v>
      </c>
      <c r="AC56" s="85">
        <f>ABS('P1dB CL'!AG52-AC$5)</f>
        <v>3.6315135000000005</v>
      </c>
      <c r="AD56" s="85">
        <f>ABS('P1dB CL'!AH52-AD$5)</f>
        <v>5.4051676999999998</v>
      </c>
      <c r="AE56" s="85">
        <f>ABS('P1dB CL'!AI52-AE$5)</f>
        <v>6.2402160000000002</v>
      </c>
      <c r="AF56" s="85">
        <f>ABS('P1dB CL'!AJ52-AF$5)</f>
        <v>0</v>
      </c>
    </row>
    <row r="57" spans="2:33" x14ac:dyDescent="0.25">
      <c r="B57" s="82">
        <f>'P1dB CL'!E53</f>
        <v>23.6</v>
      </c>
      <c r="D57" s="85">
        <f>ABS('P1dB CL'!F53-D$5)</f>
        <v>1.4372439999999997</v>
      </c>
      <c r="E57" s="85">
        <f>ABS('P1dB CL'!G53-E$5)</f>
        <v>1.6489487</v>
      </c>
      <c r="F57" s="85">
        <f>ABS('P1dB CL'!H53-F$5)</f>
        <v>2.1539764999999989</v>
      </c>
      <c r="G57" s="85">
        <f>ABS('P1dB CL'!I53-G$5)</f>
        <v>3.0750824999999988</v>
      </c>
      <c r="H57" s="85">
        <f>ABS('P1dB CL'!J53-H$5)</f>
        <v>4.2183849000000002</v>
      </c>
      <c r="I57" s="85">
        <f>ABS('P1dB CL'!K53-I$5)</f>
        <v>5.3124925000000012</v>
      </c>
      <c r="J57" s="20"/>
      <c r="K57" s="85">
        <f>ABS('P1dB CL'!M53-K$5)</f>
        <v>1.5934876999999998</v>
      </c>
      <c r="L57" s="85">
        <f>ABS('P1dB CL'!N53-L$5)</f>
        <v>2.3639398000000007</v>
      </c>
      <c r="M57" s="85">
        <f>ABS('P1dB CL'!O53-M$5)</f>
        <v>4.0562538999999989</v>
      </c>
      <c r="N57" s="85">
        <f>ABS('P1dB CL'!P53-N$5)</f>
        <v>5.9103922999999998</v>
      </c>
      <c r="O57" s="85">
        <f>ABS('P1dB CL'!Q53-O$5)</f>
        <v>5.341193999999998</v>
      </c>
      <c r="P57" s="85">
        <f>ABS('P1dB CL'!R53-P$5)</f>
        <v>0</v>
      </c>
      <c r="R57" s="82">
        <f>'P1dB CL'!E53</f>
        <v>23.6</v>
      </c>
      <c r="T57" s="85">
        <f>ABS('P1dB CL'!X53-T$5)</f>
        <v>1.2599348999999993</v>
      </c>
      <c r="U57" s="85">
        <f>ABS('P1dB CL'!Y53-U$5)</f>
        <v>1.4716329999999997</v>
      </c>
      <c r="V57" s="85">
        <f>ABS('P1dB CL'!Z53-V$5)</f>
        <v>1.9443788</v>
      </c>
      <c r="W57" s="85">
        <f>ABS('P1dB CL'!AA53-W$5)</f>
        <v>2.8859483000000008</v>
      </c>
      <c r="X57" s="85">
        <f>ABS('P1dB CL'!AB53-X$5)</f>
        <v>4.1325675000000004</v>
      </c>
      <c r="Y57" s="85">
        <f>ABS('P1dB CL'!AC53-Y$5)</f>
        <v>5.3143449</v>
      </c>
      <c r="Z57" s="20"/>
      <c r="AA57" s="85">
        <f>ABS('P1dB CL'!AE53-AA$5)</f>
        <v>1.4000105999999999</v>
      </c>
      <c r="AB57" s="85">
        <f>ABS('P1dB CL'!AF53-AB$5)</f>
        <v>2.0130719999999993</v>
      </c>
      <c r="AC57" s="85">
        <f>ABS('P1dB CL'!AG53-AC$5)</f>
        <v>3.6380915000000016</v>
      </c>
      <c r="AD57" s="85">
        <f>ABS('P1dB CL'!AH53-AD$5)</f>
        <v>5.4116827000000001</v>
      </c>
      <c r="AE57" s="85">
        <f>ABS('P1dB CL'!AI53-AE$5)</f>
        <v>6.246493000000001</v>
      </c>
      <c r="AF57" s="85">
        <f>ABS('P1dB CL'!AJ53-AF$5)</f>
        <v>0</v>
      </c>
    </row>
    <row r="58" spans="2:33" x14ac:dyDescent="0.25">
      <c r="B58" s="82">
        <f>'P1dB CL'!E54</f>
        <v>24.3</v>
      </c>
      <c r="D58" s="85">
        <f>ABS('P1dB CL'!F54-D$5)</f>
        <v>1.4365772999999997</v>
      </c>
      <c r="E58" s="85">
        <f>ABS('P1dB CL'!G54-E$5)</f>
        <v>1.6493415999999996</v>
      </c>
      <c r="F58" s="85">
        <f>ABS('P1dB CL'!H54-F$5)</f>
        <v>2.1551847999999989</v>
      </c>
      <c r="G58" s="85">
        <f>ABS('P1dB CL'!I54-G$5)</f>
        <v>3.075820499999999</v>
      </c>
      <c r="H58" s="85">
        <f>ABS('P1dB CL'!J54-H$5)</f>
        <v>4.2198969000000002</v>
      </c>
      <c r="I58" s="85">
        <f>ABS('P1dB CL'!K54-I$5)</f>
        <v>5.3133134999999996</v>
      </c>
      <c r="J58" s="20"/>
      <c r="K58" s="85">
        <f>ABS('P1dB CL'!M54-K$5)</f>
        <v>1.5993641999999992</v>
      </c>
      <c r="L58" s="85">
        <f>ABS('P1dB CL'!N54-L$5)</f>
        <v>2.3705353999999996</v>
      </c>
      <c r="M58" s="85">
        <f>ABS('P1dB CL'!O54-M$5)</f>
        <v>4.0631598999999996</v>
      </c>
      <c r="N58" s="85">
        <f>ABS('P1dB CL'!P54-N$5)</f>
        <v>5.9167183000000012</v>
      </c>
      <c r="O58" s="85">
        <f>ABS('P1dB CL'!Q54-O$5)</f>
        <v>5.3475239999999999</v>
      </c>
      <c r="P58" s="85">
        <f>ABS('P1dB CL'!R54-P$5)</f>
        <v>0</v>
      </c>
      <c r="R58" s="82">
        <f>'P1dB CL'!E54</f>
        <v>24.3</v>
      </c>
      <c r="T58" s="85">
        <f>ABS('P1dB CL'!X54-T$5)</f>
        <v>1.2611498999999995</v>
      </c>
      <c r="U58" s="85">
        <f>ABS('P1dB CL'!Y54-U$5)</f>
        <v>1.4730797000000004</v>
      </c>
      <c r="V58" s="85">
        <f>ABS('P1dB CL'!Z54-V$5)</f>
        <v>1.9448490000000005</v>
      </c>
      <c r="W58" s="85">
        <f>ABS('P1dB CL'!AA54-W$5)</f>
        <v>2.8879063000000009</v>
      </c>
      <c r="X58" s="85">
        <f>ABS('P1dB CL'!AB54-X$5)</f>
        <v>4.1334605</v>
      </c>
      <c r="Y58" s="85">
        <f>ABS('P1dB CL'!AC54-Y$5)</f>
        <v>5.3157579000000013</v>
      </c>
      <c r="Z58" s="20"/>
      <c r="AA58" s="85">
        <f>ABS('P1dB CL'!AE54-AA$5)</f>
        <v>1.4063668000000007</v>
      </c>
      <c r="AB58" s="85">
        <f>ABS('P1dB CL'!AF54-AB$5)</f>
        <v>2.0194530999999998</v>
      </c>
      <c r="AC58" s="85">
        <f>ABS('P1dB CL'!AG54-AC$5)</f>
        <v>3.645032500000001</v>
      </c>
      <c r="AD58" s="85">
        <f>ABS('P1dB CL'!AH54-AD$5)</f>
        <v>5.4185756999999999</v>
      </c>
      <c r="AE58" s="85">
        <f>ABS('P1dB CL'!AI54-AE$5)</f>
        <v>6.2529439999999994</v>
      </c>
      <c r="AF58" s="85">
        <f>ABS('P1dB CL'!AJ54-AF$5)</f>
        <v>0</v>
      </c>
    </row>
    <row r="59" spans="2:33" x14ac:dyDescent="0.25">
      <c r="B59" s="82">
        <f>'P1dB CL'!E55</f>
        <v>25</v>
      </c>
      <c r="D59" s="85">
        <f>ABS('P1dB CL'!F55-D$5)</f>
        <v>1.4371285999999994</v>
      </c>
      <c r="E59" s="85">
        <f>ABS('P1dB CL'!G55-E$5)</f>
        <v>1.6502657000000003</v>
      </c>
      <c r="F59" s="85">
        <f>ABS('P1dB CL'!H55-F$5)</f>
        <v>2.156309199999999</v>
      </c>
      <c r="G59" s="85">
        <f>ABS('P1dB CL'!I55-G$5)</f>
        <v>3.076100499999999</v>
      </c>
      <c r="H59" s="85">
        <f>ABS('P1dB CL'!J55-H$5)</f>
        <v>4.2200578999999987</v>
      </c>
      <c r="I59" s="85">
        <f>ABS('P1dB CL'!K55-I$5)</f>
        <v>5.3145135000000003</v>
      </c>
      <c r="J59" s="20"/>
      <c r="K59" s="85">
        <f>ABS('P1dB CL'!M55-K$5)</f>
        <v>1.608246799999999</v>
      </c>
      <c r="L59" s="85">
        <f>ABS('P1dB CL'!N55-L$5)</f>
        <v>2.3789335000000005</v>
      </c>
      <c r="M59" s="85">
        <f>ABS('P1dB CL'!O55-M$5)</f>
        <v>4.0715868999999989</v>
      </c>
      <c r="N59" s="85">
        <f>ABS('P1dB CL'!P55-N$5)</f>
        <v>5.9260843000000012</v>
      </c>
      <c r="O59" s="85">
        <f>ABS('P1dB CL'!Q55-O$5)</f>
        <v>5.356027000000001</v>
      </c>
      <c r="P59" s="85">
        <f>ABS('P1dB CL'!R55-P$5)</f>
        <v>0</v>
      </c>
      <c r="R59" s="82">
        <f>'P1dB CL'!E55</f>
        <v>25</v>
      </c>
      <c r="T59" s="85">
        <f>ABS('P1dB CL'!X55-T$5)</f>
        <v>1.2611860999999998</v>
      </c>
      <c r="U59" s="85">
        <f>ABS('P1dB CL'!Y55-U$5)</f>
        <v>1.472954800000001</v>
      </c>
      <c r="V59" s="85">
        <f>ABS('P1dB CL'!Z55-V$5)</f>
        <v>1.9450493</v>
      </c>
      <c r="W59" s="85">
        <f>ABS('P1dB CL'!AA55-W$5)</f>
        <v>2.8876983000000003</v>
      </c>
      <c r="X59" s="85">
        <f>ABS('P1dB CL'!AB55-X$5)</f>
        <v>4.1337855000000001</v>
      </c>
      <c r="Y59" s="85">
        <f>ABS('P1dB CL'!AC55-Y$5)</f>
        <v>5.3155229000000013</v>
      </c>
      <c r="Z59" s="20"/>
      <c r="AA59" s="85">
        <f>ABS('P1dB CL'!AE55-AA$5)</f>
        <v>1.4158892999999999</v>
      </c>
      <c r="AB59" s="85">
        <f>ABS('P1dB CL'!AF55-AB$5)</f>
        <v>2.0281973000000004</v>
      </c>
      <c r="AC59" s="85">
        <f>ABS('P1dB CL'!AG55-AC$5)</f>
        <v>3.6536735</v>
      </c>
      <c r="AD59" s="85">
        <f>ABS('P1dB CL'!AH55-AD$5)</f>
        <v>5.4279656999999997</v>
      </c>
      <c r="AE59" s="85">
        <f>ABS('P1dB CL'!AI55-AE$5)</f>
        <v>6.2611589999999993</v>
      </c>
      <c r="AF59" s="85">
        <f>ABS('P1dB CL'!AJ55-AF$5)</f>
        <v>0</v>
      </c>
    </row>
    <row r="60" spans="2:33" x14ac:dyDescent="0.25">
      <c r="B60" s="82"/>
      <c r="D60" s="44"/>
      <c r="E60" s="44"/>
      <c r="F60" s="44"/>
      <c r="G60" s="44"/>
      <c r="H60" s="44"/>
      <c r="I60" s="44"/>
      <c r="K60" s="44"/>
      <c r="L60" s="44"/>
      <c r="M60" s="44"/>
      <c r="N60" s="44"/>
      <c r="O60" s="44"/>
      <c r="P60" s="44"/>
      <c r="R60" s="82"/>
      <c r="T60" s="44"/>
      <c r="U60" s="44"/>
      <c r="V60" s="44"/>
      <c r="W60" s="44"/>
      <c r="X60" s="44"/>
      <c r="Y60" s="44"/>
      <c r="AA60" s="44"/>
      <c r="AB60" s="44"/>
      <c r="AC60" s="44"/>
      <c r="AD60" s="44"/>
      <c r="AE60" s="44"/>
      <c r="AF60" s="44"/>
    </row>
    <row r="61" spans="2:33" x14ac:dyDescent="0.25">
      <c r="B61" s="82"/>
      <c r="D61" s="44"/>
      <c r="E61" s="44"/>
      <c r="F61" s="44"/>
      <c r="G61" s="44"/>
      <c r="H61" s="44"/>
      <c r="I61" s="44"/>
      <c r="K61" s="44"/>
      <c r="L61" s="44"/>
      <c r="M61" s="44"/>
      <c r="N61" s="44"/>
      <c r="O61" s="44"/>
      <c r="P61" s="44"/>
      <c r="R61" s="82"/>
      <c r="T61" s="44"/>
      <c r="U61" s="44"/>
      <c r="V61" s="44"/>
      <c r="W61" s="44"/>
      <c r="X61" s="44"/>
      <c r="Y61" s="44"/>
      <c r="AA61" s="44"/>
      <c r="AB61" s="44"/>
      <c r="AC61" s="44"/>
      <c r="AD61" s="44"/>
      <c r="AE61" s="44"/>
      <c r="AF61" s="44"/>
    </row>
    <row r="62" spans="2:33" x14ac:dyDescent="0.25">
      <c r="B62" s="82"/>
      <c r="D62" s="44"/>
      <c r="E62" s="44"/>
      <c r="F62" s="44"/>
      <c r="G62" s="44"/>
      <c r="H62" s="44"/>
      <c r="I62" s="44"/>
      <c r="K62" s="44"/>
      <c r="L62" s="44"/>
      <c r="M62" s="44"/>
      <c r="N62" s="44"/>
      <c r="O62" s="44"/>
      <c r="P62" s="44"/>
      <c r="R62" s="82"/>
      <c r="T62" s="44"/>
      <c r="U62" s="44"/>
      <c r="V62" s="44"/>
      <c r="W62" s="44"/>
      <c r="X62" s="44"/>
      <c r="Y62" s="44"/>
      <c r="AA62" s="44"/>
      <c r="AB62" s="44"/>
      <c r="AC62" s="44"/>
      <c r="AD62" s="44"/>
      <c r="AE62" s="44"/>
      <c r="AF62" s="44"/>
    </row>
    <row r="63" spans="2:33" x14ac:dyDescent="0.25">
      <c r="B63" s="82"/>
      <c r="D63" s="44"/>
      <c r="E63" s="44"/>
      <c r="F63" s="44"/>
      <c r="G63" s="44"/>
      <c r="H63" s="44"/>
      <c r="I63" s="44"/>
      <c r="K63" s="44"/>
      <c r="L63" s="44"/>
      <c r="M63" s="44"/>
      <c r="N63" s="44"/>
      <c r="O63" s="44"/>
      <c r="P63" s="44"/>
      <c r="R63" s="82"/>
      <c r="T63" s="44"/>
      <c r="U63" s="44"/>
      <c r="V63" s="44"/>
      <c r="W63" s="44"/>
      <c r="X63" s="44"/>
      <c r="Y63" s="44"/>
      <c r="AA63" s="44"/>
      <c r="AB63" s="44"/>
      <c r="AC63" s="44"/>
      <c r="AD63" s="44"/>
      <c r="AE63" s="44"/>
      <c r="AF63" s="44"/>
    </row>
    <row r="64" spans="2:33" x14ac:dyDescent="0.25">
      <c r="B64" s="82"/>
      <c r="D64" s="44"/>
      <c r="E64" s="44"/>
      <c r="F64" s="44"/>
      <c r="G64" s="44"/>
      <c r="H64" s="44"/>
      <c r="I64" s="44"/>
      <c r="K64" s="44"/>
      <c r="L64" s="44"/>
      <c r="M64" s="44"/>
      <c r="N64" s="44"/>
      <c r="O64" s="44"/>
      <c r="P64" s="44"/>
      <c r="R64" s="82"/>
      <c r="T64" s="44"/>
      <c r="U64" s="44"/>
      <c r="V64" s="44"/>
      <c r="W64" s="44"/>
      <c r="X64" s="44"/>
      <c r="Y64" s="44"/>
      <c r="AA64" s="44"/>
      <c r="AB64" s="44"/>
      <c r="AC64" s="44"/>
      <c r="AD64" s="44"/>
      <c r="AE64" s="44"/>
      <c r="AF64" s="44"/>
    </row>
    <row r="65" spans="2:32" x14ac:dyDescent="0.25">
      <c r="B65" s="82"/>
      <c r="D65" s="44"/>
      <c r="E65" s="44"/>
      <c r="F65" s="44"/>
      <c r="G65" s="44"/>
      <c r="H65" s="44"/>
      <c r="I65" s="44"/>
      <c r="K65" s="44"/>
      <c r="L65" s="44"/>
      <c r="M65" s="44"/>
      <c r="N65" s="44"/>
      <c r="O65" s="44"/>
      <c r="P65" s="44"/>
      <c r="R65" s="82"/>
      <c r="T65" s="44"/>
      <c r="U65" s="44"/>
      <c r="V65" s="44"/>
      <c r="W65" s="44"/>
      <c r="X65" s="44"/>
      <c r="Y65" s="44"/>
      <c r="AA65" s="44"/>
      <c r="AB65" s="44"/>
      <c r="AC65" s="44"/>
      <c r="AD65" s="44"/>
      <c r="AE65" s="44"/>
      <c r="AF65" s="44"/>
    </row>
    <row r="66" spans="2:32" x14ac:dyDescent="0.25">
      <c r="B66" s="82"/>
      <c r="D66" s="44"/>
      <c r="E66" s="44"/>
      <c r="F66" s="44"/>
      <c r="G66" s="44"/>
      <c r="H66" s="44"/>
      <c r="I66" s="44"/>
      <c r="K66" s="44"/>
      <c r="L66" s="44"/>
      <c r="M66" s="44"/>
      <c r="N66" s="44"/>
      <c r="O66" s="44"/>
      <c r="P66" s="44"/>
      <c r="R66" s="82"/>
      <c r="T66" s="44"/>
      <c r="U66" s="44"/>
      <c r="V66" s="44"/>
      <c r="W66" s="44"/>
      <c r="X66" s="44"/>
      <c r="Y66" s="44"/>
      <c r="AA66" s="44"/>
      <c r="AB66" s="44"/>
      <c r="AC66" s="44"/>
      <c r="AD66" s="44"/>
      <c r="AE66" s="44"/>
      <c r="AF66" s="44"/>
    </row>
    <row r="67" spans="2:32" x14ac:dyDescent="0.25">
      <c r="B67" s="82"/>
      <c r="D67" s="44"/>
      <c r="E67" s="44"/>
      <c r="F67" s="44"/>
      <c r="G67" s="44"/>
      <c r="H67" s="44"/>
      <c r="I67" s="44"/>
      <c r="K67" s="44"/>
      <c r="L67" s="44"/>
      <c r="M67" s="44"/>
      <c r="N67" s="44"/>
      <c r="O67" s="44"/>
      <c r="P67" s="44"/>
      <c r="R67" s="82"/>
      <c r="T67" s="44"/>
      <c r="U67" s="44"/>
      <c r="V67" s="44"/>
      <c r="W67" s="44"/>
      <c r="X67" s="44"/>
      <c r="Y67" s="44"/>
      <c r="AA67" s="44"/>
      <c r="AB67" s="44"/>
      <c r="AC67" s="44"/>
      <c r="AD67" s="44"/>
      <c r="AE67" s="44"/>
      <c r="AF67" s="44"/>
    </row>
    <row r="68" spans="2:32" x14ac:dyDescent="0.25">
      <c r="B68" s="82"/>
      <c r="D68" s="44"/>
      <c r="E68" s="44"/>
      <c r="F68" s="44"/>
      <c r="G68" s="44"/>
      <c r="H68" s="44"/>
      <c r="I68" s="44"/>
      <c r="K68" s="44"/>
      <c r="L68" s="44"/>
      <c r="M68" s="44"/>
      <c r="N68" s="44"/>
      <c r="O68" s="44"/>
      <c r="P68" s="44"/>
      <c r="R68" s="82"/>
      <c r="T68" s="44"/>
      <c r="U68" s="44"/>
      <c r="V68" s="44"/>
      <c r="W68" s="44"/>
      <c r="X68" s="44"/>
      <c r="Y68" s="44"/>
      <c r="AA68" s="44"/>
      <c r="AB68" s="44"/>
      <c r="AC68" s="44"/>
      <c r="AD68" s="44"/>
      <c r="AE68" s="44"/>
      <c r="AF68" s="44"/>
    </row>
    <row r="69" spans="2:32" x14ac:dyDescent="0.25">
      <c r="B69" s="82"/>
      <c r="D69" s="44"/>
      <c r="E69" s="44"/>
      <c r="F69" s="44"/>
      <c r="G69" s="44"/>
      <c r="H69" s="44"/>
      <c r="I69" s="44"/>
      <c r="K69" s="44"/>
      <c r="L69" s="44"/>
      <c r="M69" s="44"/>
      <c r="N69" s="44"/>
      <c r="O69" s="44"/>
      <c r="P69" s="44"/>
      <c r="R69" s="82"/>
      <c r="T69" s="44"/>
      <c r="U69" s="44"/>
      <c r="V69" s="44"/>
      <c r="W69" s="44"/>
      <c r="X69" s="44"/>
      <c r="Y69" s="44"/>
      <c r="AA69" s="44"/>
      <c r="AB69" s="44"/>
      <c r="AC69" s="44"/>
      <c r="AD69" s="44"/>
      <c r="AE69" s="44"/>
      <c r="AF69" s="44"/>
    </row>
    <row r="70" spans="2:32" x14ac:dyDescent="0.25">
      <c r="B70" s="82"/>
      <c r="D70" s="44"/>
      <c r="E70" s="44"/>
      <c r="F70" s="44"/>
      <c r="G70" s="44"/>
      <c r="H70" s="44"/>
      <c r="I70" s="44"/>
      <c r="K70" s="44"/>
      <c r="L70" s="44"/>
      <c r="M70" s="44"/>
      <c r="N70" s="44"/>
      <c r="O70" s="44"/>
      <c r="P70" s="44"/>
      <c r="R70" s="82"/>
      <c r="T70" s="44"/>
      <c r="U70" s="44"/>
      <c r="V70" s="44"/>
      <c r="W70" s="44"/>
      <c r="X70" s="44"/>
      <c r="Y70" s="44"/>
      <c r="AA70" s="44"/>
      <c r="AB70" s="44"/>
      <c r="AC70" s="44"/>
      <c r="AD70" s="44"/>
      <c r="AE70" s="44"/>
      <c r="AF70" s="44"/>
    </row>
    <row r="71" spans="2:32" x14ac:dyDescent="0.25">
      <c r="B71" s="82"/>
      <c r="D71" s="44"/>
      <c r="E71" s="44"/>
      <c r="F71" s="44"/>
      <c r="G71" s="44"/>
      <c r="H71" s="44"/>
      <c r="I71" s="44"/>
      <c r="K71" s="44"/>
      <c r="L71" s="44"/>
      <c r="M71" s="44"/>
      <c r="N71" s="44"/>
      <c r="O71" s="44"/>
      <c r="P71" s="44"/>
      <c r="R71" s="82"/>
      <c r="T71" s="44"/>
      <c r="U71" s="44"/>
      <c r="V71" s="44"/>
      <c r="W71" s="44"/>
      <c r="X71" s="44"/>
      <c r="Y71" s="44"/>
      <c r="AA71" s="44"/>
      <c r="AB71" s="44"/>
      <c r="AC71" s="44"/>
      <c r="AD71" s="44"/>
      <c r="AE71" s="44"/>
      <c r="AF71" s="44"/>
    </row>
    <row r="72" spans="2:32" x14ac:dyDescent="0.25">
      <c r="B72" s="82"/>
      <c r="D72" s="44"/>
      <c r="E72" s="44"/>
      <c r="F72" s="44"/>
      <c r="G72" s="44"/>
      <c r="H72" s="44"/>
      <c r="I72" s="44"/>
      <c r="K72" s="44"/>
      <c r="L72" s="44"/>
      <c r="M72" s="44"/>
      <c r="N72" s="44"/>
      <c r="O72" s="44"/>
      <c r="P72" s="44"/>
      <c r="R72" s="82"/>
      <c r="T72" s="44"/>
      <c r="U72" s="44"/>
      <c r="V72" s="44"/>
      <c r="W72" s="44"/>
      <c r="X72" s="44"/>
      <c r="Y72" s="44"/>
      <c r="AA72" s="44"/>
      <c r="AB72" s="44"/>
      <c r="AC72" s="44"/>
      <c r="AD72" s="44"/>
      <c r="AE72" s="44"/>
      <c r="AF72" s="44"/>
    </row>
    <row r="73" spans="2:32" x14ac:dyDescent="0.25">
      <c r="B73" s="82"/>
      <c r="D73" s="44"/>
      <c r="E73" s="44"/>
      <c r="F73" s="44"/>
      <c r="G73" s="44"/>
      <c r="H73" s="44"/>
      <c r="I73" s="44"/>
      <c r="K73" s="44"/>
      <c r="L73" s="44"/>
      <c r="M73" s="44"/>
      <c r="N73" s="44"/>
      <c r="O73" s="44"/>
      <c r="P73" s="44"/>
      <c r="R73" s="82"/>
      <c r="T73" s="44"/>
      <c r="U73" s="44"/>
      <c r="V73" s="44"/>
      <c r="W73" s="44"/>
      <c r="X73" s="44"/>
      <c r="Y73" s="44"/>
      <c r="AA73" s="44"/>
      <c r="AB73" s="44"/>
      <c r="AC73" s="44"/>
      <c r="AD73" s="44"/>
      <c r="AE73" s="44"/>
      <c r="AF73" s="44"/>
    </row>
    <row r="74" spans="2:32" x14ac:dyDescent="0.25">
      <c r="B74" s="82"/>
      <c r="D74" s="44"/>
      <c r="E74" s="44"/>
      <c r="F74" s="44"/>
      <c r="G74" s="44"/>
      <c r="H74" s="44"/>
      <c r="I74" s="44"/>
      <c r="K74" s="44"/>
      <c r="L74" s="44"/>
      <c r="M74" s="44"/>
      <c r="N74" s="44"/>
      <c r="O74" s="44"/>
      <c r="P74" s="44"/>
      <c r="R74" s="82"/>
      <c r="T74" s="44"/>
      <c r="U74" s="44"/>
      <c r="V74" s="44"/>
      <c r="W74" s="44"/>
      <c r="X74" s="44"/>
      <c r="Y74" s="44"/>
      <c r="AA74" s="44"/>
      <c r="AB74" s="44"/>
      <c r="AC74" s="44"/>
      <c r="AD74" s="44"/>
      <c r="AE74" s="44"/>
      <c r="AF74" s="44"/>
    </row>
    <row r="75" spans="2:32" x14ac:dyDescent="0.25">
      <c r="B75" s="82"/>
      <c r="D75" s="44"/>
      <c r="E75" s="44"/>
      <c r="F75" s="44"/>
      <c r="G75" s="44"/>
      <c r="H75" s="44"/>
      <c r="I75" s="44"/>
      <c r="K75" s="44"/>
      <c r="L75" s="44"/>
      <c r="M75" s="44"/>
      <c r="N75" s="44"/>
      <c r="O75" s="44"/>
      <c r="P75" s="44"/>
      <c r="R75" s="82"/>
      <c r="T75" s="44"/>
      <c r="U75" s="44"/>
      <c r="V75" s="44"/>
      <c r="W75" s="44"/>
      <c r="X75" s="44"/>
      <c r="Y75" s="44"/>
      <c r="AA75" s="44"/>
      <c r="AB75" s="44"/>
      <c r="AC75" s="44"/>
      <c r="AD75" s="44"/>
      <c r="AE75" s="44"/>
      <c r="AF75" s="44"/>
    </row>
    <row r="76" spans="2:32" x14ac:dyDescent="0.25">
      <c r="B76" s="82"/>
      <c r="D76" s="44"/>
      <c r="E76" s="44"/>
      <c r="F76" s="44"/>
      <c r="G76" s="44"/>
      <c r="H76" s="44"/>
      <c r="I76" s="44"/>
      <c r="K76" s="44"/>
      <c r="L76" s="44"/>
      <c r="M76" s="44"/>
      <c r="N76" s="44"/>
      <c r="O76" s="44"/>
      <c r="P76" s="44"/>
      <c r="R76" s="82"/>
      <c r="T76" s="44"/>
      <c r="U76" s="44"/>
      <c r="V76" s="44"/>
      <c r="W76" s="44"/>
      <c r="X76" s="44"/>
      <c r="Y76" s="44"/>
      <c r="AA76" s="44"/>
      <c r="AB76" s="44"/>
      <c r="AC76" s="44"/>
      <c r="AD76" s="44"/>
      <c r="AE76" s="44"/>
      <c r="AF76" s="44"/>
    </row>
    <row r="77" spans="2:32" x14ac:dyDescent="0.25">
      <c r="B77" s="82"/>
      <c r="D77" s="44"/>
      <c r="E77" s="44"/>
      <c r="F77" s="44"/>
      <c r="G77" s="44"/>
      <c r="H77" s="44"/>
      <c r="I77" s="44"/>
      <c r="K77" s="44"/>
      <c r="L77" s="44"/>
      <c r="M77" s="44"/>
      <c r="N77" s="44"/>
      <c r="O77" s="44"/>
      <c r="P77" s="44"/>
      <c r="R77" s="82"/>
      <c r="T77" s="44"/>
      <c r="U77" s="44"/>
      <c r="V77" s="44"/>
      <c r="W77" s="44"/>
      <c r="X77" s="44"/>
      <c r="Y77" s="44"/>
      <c r="AA77" s="44"/>
      <c r="AB77" s="44"/>
      <c r="AC77" s="44"/>
      <c r="AD77" s="44"/>
      <c r="AE77" s="44"/>
      <c r="AF77" s="44"/>
    </row>
    <row r="78" spans="2:32" x14ac:dyDescent="0.25">
      <c r="B78" s="82"/>
      <c r="D78" s="44"/>
      <c r="E78" s="44"/>
      <c r="F78" s="44"/>
      <c r="G78" s="44"/>
      <c r="H78" s="44"/>
      <c r="I78" s="44"/>
      <c r="K78" s="44"/>
      <c r="L78" s="44"/>
      <c r="M78" s="44"/>
      <c r="N78" s="44"/>
      <c r="O78" s="44"/>
      <c r="P78" s="44"/>
      <c r="R78" s="82"/>
      <c r="T78" s="44"/>
      <c r="U78" s="44"/>
      <c r="V78" s="44"/>
      <c r="W78" s="44"/>
      <c r="X78" s="44"/>
      <c r="Y78" s="44"/>
      <c r="AA78" s="44"/>
      <c r="AB78" s="44"/>
      <c r="AC78" s="44"/>
      <c r="AD78" s="44"/>
      <c r="AE78" s="44"/>
      <c r="AF78" s="44"/>
    </row>
    <row r="79" spans="2:32" x14ac:dyDescent="0.25">
      <c r="B79" s="82"/>
      <c r="D79" s="44"/>
      <c r="E79" s="44"/>
      <c r="F79" s="44"/>
      <c r="G79" s="44"/>
      <c r="H79" s="44"/>
      <c r="I79" s="44"/>
      <c r="K79" s="44"/>
      <c r="L79" s="44"/>
      <c r="M79" s="44"/>
      <c r="N79" s="44"/>
      <c r="O79" s="44"/>
      <c r="P79" s="44"/>
      <c r="R79" s="82"/>
      <c r="T79" s="44"/>
      <c r="U79" s="44"/>
      <c r="V79" s="44"/>
      <c r="W79" s="44"/>
      <c r="X79" s="44"/>
      <c r="Y79" s="44"/>
      <c r="AA79" s="44"/>
      <c r="AB79" s="44"/>
      <c r="AC79" s="44"/>
      <c r="AD79" s="44"/>
      <c r="AE79" s="44"/>
      <c r="AF79" s="44"/>
    </row>
    <row r="80" spans="2:32" x14ac:dyDescent="0.25">
      <c r="B80" s="82"/>
      <c r="D80" s="44"/>
      <c r="E80" s="44"/>
      <c r="F80" s="44"/>
      <c r="G80" s="44"/>
      <c r="H80" s="44"/>
      <c r="I80" s="44"/>
      <c r="K80" s="44"/>
      <c r="L80" s="44"/>
      <c r="M80" s="44"/>
      <c r="N80" s="44"/>
      <c r="O80" s="44"/>
      <c r="P80" s="44"/>
      <c r="R80" s="82"/>
      <c r="T80" s="44"/>
      <c r="U80" s="44"/>
      <c r="V80" s="44"/>
      <c r="W80" s="44"/>
      <c r="X80" s="44"/>
      <c r="Y80" s="44"/>
      <c r="AA80" s="44"/>
      <c r="AB80" s="44"/>
      <c r="AC80" s="44"/>
      <c r="AD80" s="44"/>
      <c r="AE80" s="44"/>
      <c r="AF80" s="44"/>
    </row>
    <row r="81" spans="2:32" x14ac:dyDescent="0.25">
      <c r="B81" s="82"/>
      <c r="D81" s="44"/>
      <c r="E81" s="44"/>
      <c r="F81" s="44"/>
      <c r="G81" s="44"/>
      <c r="H81" s="44"/>
      <c r="I81" s="44"/>
      <c r="K81" s="44"/>
      <c r="L81" s="44"/>
      <c r="M81" s="44"/>
      <c r="N81" s="44"/>
      <c r="O81" s="44"/>
      <c r="P81" s="44"/>
      <c r="R81" s="82"/>
      <c r="T81" s="44"/>
      <c r="U81" s="44"/>
      <c r="V81" s="44"/>
      <c r="W81" s="44"/>
      <c r="X81" s="44"/>
      <c r="Y81" s="44"/>
      <c r="AA81" s="44"/>
      <c r="AB81" s="44"/>
      <c r="AC81" s="44"/>
      <c r="AD81" s="44"/>
      <c r="AE81" s="44"/>
      <c r="AF81" s="44"/>
    </row>
    <row r="82" spans="2:32" x14ac:dyDescent="0.25">
      <c r="B82" s="82"/>
      <c r="D82" s="44"/>
      <c r="E82" s="44"/>
      <c r="F82" s="44"/>
      <c r="G82" s="44"/>
      <c r="H82" s="44"/>
      <c r="I82" s="44"/>
      <c r="K82" s="44"/>
      <c r="L82" s="44"/>
      <c r="M82" s="44"/>
      <c r="N82" s="44"/>
      <c r="O82" s="44"/>
      <c r="P82" s="44"/>
      <c r="R82" s="82"/>
      <c r="T82" s="44"/>
      <c r="U82" s="44"/>
      <c r="V82" s="44"/>
      <c r="W82" s="44"/>
      <c r="X82" s="44"/>
      <c r="Y82" s="44"/>
      <c r="AA82" s="44"/>
      <c r="AB82" s="44"/>
      <c r="AC82" s="44"/>
      <c r="AD82" s="44"/>
      <c r="AE82" s="44"/>
      <c r="AF82" s="44"/>
    </row>
    <row r="83" spans="2:32" x14ac:dyDescent="0.25">
      <c r="B83" s="82"/>
      <c r="D83" s="44"/>
      <c r="E83" s="44"/>
      <c r="F83" s="44"/>
      <c r="G83" s="44"/>
      <c r="H83" s="44"/>
      <c r="I83" s="44"/>
      <c r="K83" s="44"/>
      <c r="L83" s="44"/>
      <c r="M83" s="44"/>
      <c r="N83" s="44"/>
      <c r="O83" s="44"/>
      <c r="P83" s="44"/>
      <c r="R83" s="82"/>
      <c r="T83" s="44"/>
      <c r="U83" s="44"/>
      <c r="V83" s="44"/>
      <c r="W83" s="44"/>
      <c r="X83" s="44"/>
      <c r="Y83" s="44"/>
      <c r="AA83" s="44"/>
      <c r="AB83" s="44"/>
      <c r="AC83" s="44"/>
      <c r="AD83" s="44"/>
      <c r="AE83" s="44"/>
      <c r="AF83" s="44"/>
    </row>
    <row r="84" spans="2:32" x14ac:dyDescent="0.25">
      <c r="B84" s="82"/>
      <c r="D84" s="44"/>
      <c r="E84" s="44"/>
      <c r="F84" s="44"/>
      <c r="G84" s="44"/>
      <c r="H84" s="44"/>
      <c r="I84" s="44"/>
      <c r="K84" s="44"/>
      <c r="L84" s="44"/>
      <c r="M84" s="44"/>
      <c r="N84" s="44"/>
      <c r="O84" s="44"/>
      <c r="P84" s="44"/>
      <c r="R84" s="82"/>
      <c r="T84" s="44"/>
      <c r="U84" s="44"/>
      <c r="V84" s="44"/>
      <c r="W84" s="44"/>
      <c r="X84" s="44"/>
      <c r="Y84" s="44"/>
      <c r="AA84" s="44"/>
      <c r="AB84" s="44"/>
      <c r="AC84" s="44"/>
      <c r="AD84" s="44"/>
      <c r="AE84" s="44"/>
      <c r="AF84" s="44"/>
    </row>
    <row r="85" spans="2:32" x14ac:dyDescent="0.25">
      <c r="B85" s="82"/>
      <c r="D85" s="44"/>
      <c r="E85" s="44"/>
      <c r="F85" s="44"/>
      <c r="G85" s="44"/>
      <c r="H85" s="44"/>
      <c r="I85" s="44"/>
      <c r="K85" s="44"/>
      <c r="L85" s="44"/>
      <c r="M85" s="44"/>
      <c r="N85" s="44"/>
      <c r="O85" s="44"/>
      <c r="P85" s="44"/>
      <c r="R85" s="82"/>
      <c r="T85" s="44"/>
      <c r="U85" s="44"/>
      <c r="V85" s="44"/>
      <c r="W85" s="44"/>
      <c r="X85" s="44"/>
      <c r="Y85" s="44"/>
      <c r="AA85" s="44"/>
      <c r="AB85" s="44"/>
      <c r="AC85" s="44"/>
      <c r="AD85" s="44"/>
      <c r="AE85" s="44"/>
      <c r="AF85" s="44"/>
    </row>
    <row r="86" spans="2:32" x14ac:dyDescent="0.25">
      <c r="B86" s="82"/>
      <c r="D86" s="44"/>
      <c r="E86" s="44"/>
      <c r="F86" s="44"/>
      <c r="G86" s="44"/>
      <c r="H86" s="44"/>
      <c r="I86" s="44"/>
      <c r="K86" s="44"/>
      <c r="L86" s="44"/>
      <c r="M86" s="44"/>
      <c r="N86" s="44"/>
      <c r="O86" s="44"/>
      <c r="P86" s="44"/>
      <c r="R86" s="82"/>
      <c r="T86" s="44"/>
      <c r="U86" s="44"/>
      <c r="V86" s="44"/>
      <c r="W86" s="44"/>
      <c r="X86" s="44"/>
      <c r="Y86" s="44"/>
      <c r="AA86" s="44"/>
      <c r="AB86" s="44"/>
      <c r="AC86" s="44"/>
      <c r="AD86" s="44"/>
      <c r="AE86" s="44"/>
      <c r="AF86" s="44"/>
    </row>
    <row r="87" spans="2:32" x14ac:dyDescent="0.25">
      <c r="B87" s="82"/>
      <c r="D87" s="44"/>
      <c r="E87" s="44"/>
      <c r="F87" s="44"/>
      <c r="G87" s="44"/>
      <c r="H87" s="44"/>
      <c r="I87" s="44"/>
      <c r="K87" s="44"/>
      <c r="L87" s="44"/>
      <c r="M87" s="44"/>
      <c r="N87" s="44"/>
      <c r="O87" s="44"/>
      <c r="P87" s="44"/>
      <c r="R87" s="82"/>
      <c r="T87" s="44"/>
      <c r="U87" s="44"/>
      <c r="V87" s="44"/>
      <c r="W87" s="44"/>
      <c r="X87" s="44"/>
      <c r="Y87" s="44"/>
      <c r="AA87" s="44"/>
      <c r="AB87" s="44"/>
      <c r="AC87" s="44"/>
      <c r="AD87" s="44"/>
      <c r="AE87" s="44"/>
      <c r="AF87" s="44"/>
    </row>
    <row r="88" spans="2:32" x14ac:dyDescent="0.25">
      <c r="B88" s="82"/>
      <c r="D88" s="44"/>
      <c r="E88" s="44"/>
      <c r="F88" s="44"/>
      <c r="G88" s="44"/>
      <c r="H88" s="44"/>
      <c r="I88" s="44"/>
      <c r="K88" s="44"/>
      <c r="L88" s="44"/>
      <c r="M88" s="44"/>
      <c r="N88" s="44"/>
      <c r="O88" s="44"/>
      <c r="P88" s="44"/>
      <c r="R88" s="82"/>
      <c r="T88" s="44"/>
      <c r="U88" s="44"/>
      <c r="V88" s="44"/>
      <c r="W88" s="44"/>
      <c r="X88" s="44"/>
      <c r="Y88" s="44"/>
      <c r="AA88" s="44"/>
      <c r="AB88" s="44"/>
      <c r="AC88" s="44"/>
      <c r="AD88" s="44"/>
      <c r="AE88" s="44"/>
      <c r="AF88" s="44"/>
    </row>
    <row r="89" spans="2:32" x14ac:dyDescent="0.25">
      <c r="B89" s="82"/>
      <c r="D89" s="44"/>
      <c r="E89" s="44"/>
      <c r="F89" s="44"/>
      <c r="G89" s="44"/>
      <c r="H89" s="44"/>
      <c r="I89" s="44"/>
      <c r="K89" s="44"/>
      <c r="L89" s="44"/>
      <c r="M89" s="44"/>
      <c r="N89" s="44"/>
      <c r="O89" s="44"/>
      <c r="P89" s="44"/>
      <c r="R89" s="82"/>
      <c r="T89" s="44"/>
      <c r="U89" s="44"/>
      <c r="V89" s="44"/>
      <c r="W89" s="44"/>
      <c r="X89" s="44"/>
      <c r="Y89" s="44"/>
      <c r="AA89" s="44"/>
      <c r="AB89" s="44"/>
      <c r="AC89" s="44"/>
      <c r="AD89" s="44"/>
      <c r="AE89" s="44"/>
      <c r="AF89" s="44"/>
    </row>
    <row r="90" spans="2:32" x14ac:dyDescent="0.25">
      <c r="B90" s="82"/>
      <c r="D90" s="44"/>
      <c r="E90" s="44"/>
      <c r="F90" s="44"/>
      <c r="G90" s="44"/>
      <c r="H90" s="44"/>
      <c r="I90" s="44"/>
      <c r="K90" s="44"/>
      <c r="L90" s="44"/>
      <c r="M90" s="44"/>
      <c r="N90" s="44"/>
      <c r="O90" s="44"/>
      <c r="P90" s="44"/>
      <c r="R90" s="82"/>
      <c r="T90" s="44"/>
      <c r="U90" s="44"/>
      <c r="V90" s="44"/>
      <c r="W90" s="44"/>
      <c r="X90" s="44"/>
      <c r="Y90" s="44"/>
      <c r="AA90" s="44"/>
      <c r="AB90" s="44"/>
      <c r="AC90" s="44"/>
      <c r="AD90" s="44"/>
      <c r="AE90" s="44"/>
      <c r="AF90" s="44"/>
    </row>
    <row r="91" spans="2:32" x14ac:dyDescent="0.25">
      <c r="B91" s="82"/>
      <c r="D91" s="44"/>
      <c r="E91" s="44"/>
      <c r="F91" s="44"/>
      <c r="G91" s="44"/>
      <c r="H91" s="44"/>
      <c r="I91" s="44"/>
      <c r="K91" s="44"/>
      <c r="L91" s="44"/>
      <c r="M91" s="44"/>
      <c r="N91" s="44"/>
      <c r="O91" s="44"/>
      <c r="P91" s="44"/>
      <c r="R91" s="82"/>
      <c r="T91" s="44"/>
      <c r="U91" s="44"/>
      <c r="V91" s="44"/>
      <c r="W91" s="44"/>
      <c r="X91" s="44"/>
      <c r="Y91" s="44"/>
      <c r="AA91" s="44"/>
      <c r="AB91" s="44"/>
      <c r="AC91" s="44"/>
      <c r="AD91" s="44"/>
      <c r="AE91" s="44"/>
      <c r="AF91" s="44"/>
    </row>
    <row r="92" spans="2:32" x14ac:dyDescent="0.25">
      <c r="B92" s="82"/>
      <c r="D92" s="44"/>
      <c r="E92" s="44"/>
      <c r="F92" s="44"/>
      <c r="G92" s="44"/>
      <c r="H92" s="44"/>
      <c r="I92" s="44"/>
      <c r="K92" s="44"/>
      <c r="L92" s="44"/>
      <c r="M92" s="44"/>
      <c r="N92" s="44"/>
      <c r="O92" s="44"/>
      <c r="P92" s="44"/>
      <c r="R92" s="82"/>
      <c r="T92" s="44"/>
      <c r="U92" s="44"/>
      <c r="V92" s="44"/>
      <c r="W92" s="44"/>
      <c r="X92" s="44"/>
      <c r="Y92" s="44"/>
      <c r="AA92" s="44"/>
      <c r="AB92" s="44"/>
      <c r="AC92" s="44"/>
      <c r="AD92" s="44"/>
      <c r="AE92" s="44"/>
      <c r="AF92" s="44"/>
    </row>
    <row r="93" spans="2:32" x14ac:dyDescent="0.25">
      <c r="B93" s="82"/>
      <c r="D93" s="44"/>
      <c r="E93" s="44"/>
      <c r="F93" s="44"/>
      <c r="G93" s="44"/>
      <c r="H93" s="44"/>
      <c r="I93" s="44"/>
      <c r="K93" s="44"/>
      <c r="L93" s="44"/>
      <c r="M93" s="44"/>
      <c r="N93" s="44"/>
      <c r="O93" s="44"/>
      <c r="P93" s="44"/>
      <c r="R93" s="82"/>
      <c r="T93" s="44"/>
      <c r="U93" s="44"/>
      <c r="V93" s="44"/>
      <c r="W93" s="44"/>
      <c r="X93" s="44"/>
      <c r="Y93" s="44"/>
      <c r="AA93" s="44"/>
      <c r="AB93" s="44"/>
      <c r="AC93" s="44"/>
      <c r="AD93" s="44"/>
      <c r="AE93" s="44"/>
      <c r="AF93" s="44"/>
    </row>
    <row r="94" spans="2:32" x14ac:dyDescent="0.25">
      <c r="B94" s="82"/>
      <c r="D94" s="44"/>
      <c r="E94" s="44"/>
      <c r="F94" s="44"/>
      <c r="G94" s="44"/>
      <c r="H94" s="44"/>
      <c r="I94" s="44"/>
      <c r="K94" s="44"/>
      <c r="L94" s="44"/>
      <c r="M94" s="44"/>
      <c r="N94" s="44"/>
      <c r="O94" s="44"/>
      <c r="P94" s="44"/>
      <c r="R94" s="82"/>
      <c r="T94" s="44"/>
      <c r="U94" s="44"/>
      <c r="V94" s="44"/>
      <c r="W94" s="44"/>
      <c r="X94" s="44"/>
      <c r="Y94" s="44"/>
      <c r="AA94" s="44"/>
      <c r="AB94" s="44"/>
      <c r="AC94" s="44"/>
      <c r="AD94" s="44"/>
      <c r="AE94" s="44"/>
      <c r="AF94" s="44"/>
    </row>
    <row r="95" spans="2:32" x14ac:dyDescent="0.25">
      <c r="B95" s="82"/>
      <c r="D95" s="44"/>
      <c r="E95" s="44"/>
      <c r="F95" s="44"/>
      <c r="G95" s="44"/>
      <c r="H95" s="44"/>
      <c r="I95" s="44"/>
      <c r="K95" s="44"/>
      <c r="L95" s="44"/>
      <c r="M95" s="44"/>
      <c r="N95" s="44"/>
      <c r="O95" s="44"/>
      <c r="P95" s="44"/>
      <c r="R95" s="82"/>
      <c r="T95" s="44"/>
      <c r="U95" s="44"/>
      <c r="V95" s="44"/>
      <c r="W95" s="44"/>
      <c r="X95" s="44"/>
      <c r="Y95" s="44"/>
      <c r="AA95" s="44"/>
      <c r="AB95" s="44"/>
      <c r="AC95" s="44"/>
      <c r="AD95" s="44"/>
      <c r="AE95" s="44"/>
      <c r="AF95" s="44"/>
    </row>
    <row r="96" spans="2:32" x14ac:dyDescent="0.25">
      <c r="B96" s="82"/>
      <c r="D96" s="44"/>
      <c r="E96" s="44"/>
      <c r="F96" s="44"/>
      <c r="G96" s="44"/>
      <c r="H96" s="44"/>
      <c r="I96" s="44"/>
      <c r="K96" s="44"/>
      <c r="L96" s="44"/>
      <c r="M96" s="44"/>
      <c r="N96" s="44"/>
      <c r="O96" s="44"/>
      <c r="P96" s="44"/>
      <c r="R96" s="82"/>
      <c r="T96" s="44"/>
      <c r="U96" s="44"/>
      <c r="V96" s="44"/>
      <c r="W96" s="44"/>
      <c r="X96" s="44"/>
      <c r="Y96" s="44"/>
      <c r="AA96" s="44"/>
      <c r="AB96" s="44"/>
      <c r="AC96" s="44"/>
      <c r="AD96" s="44"/>
      <c r="AE96" s="44"/>
      <c r="AF96" s="44"/>
    </row>
    <row r="97" spans="2:32" x14ac:dyDescent="0.25">
      <c r="B97" s="82"/>
      <c r="D97" s="44"/>
      <c r="E97" s="44"/>
      <c r="F97" s="44"/>
      <c r="G97" s="44"/>
      <c r="H97" s="44"/>
      <c r="I97" s="44"/>
      <c r="K97" s="44"/>
      <c r="L97" s="44"/>
      <c r="M97" s="44"/>
      <c r="N97" s="44"/>
      <c r="O97" s="44"/>
      <c r="P97" s="44"/>
      <c r="R97" s="82"/>
      <c r="T97" s="44"/>
      <c r="U97" s="44"/>
      <c r="V97" s="44"/>
      <c r="W97" s="44"/>
      <c r="X97" s="44"/>
      <c r="Y97" s="44"/>
      <c r="AA97" s="44"/>
      <c r="AB97" s="44"/>
      <c r="AC97" s="44"/>
      <c r="AD97" s="44"/>
      <c r="AE97" s="44"/>
      <c r="AF97" s="44"/>
    </row>
    <row r="98" spans="2:32" x14ac:dyDescent="0.25">
      <c r="B98" s="82"/>
      <c r="D98" s="44"/>
      <c r="E98" s="44"/>
      <c r="F98" s="44"/>
      <c r="G98" s="44"/>
      <c r="H98" s="44"/>
      <c r="I98" s="44"/>
      <c r="K98" s="44"/>
      <c r="L98" s="44"/>
      <c r="M98" s="44"/>
      <c r="N98" s="44"/>
      <c r="O98" s="44"/>
      <c r="P98" s="44"/>
      <c r="R98" s="82"/>
      <c r="T98" s="44"/>
      <c r="U98" s="44"/>
      <c r="V98" s="44"/>
      <c r="W98" s="44"/>
      <c r="X98" s="44"/>
      <c r="Y98" s="44"/>
      <c r="AA98" s="44"/>
      <c r="AB98" s="44"/>
      <c r="AC98" s="44"/>
      <c r="AD98" s="44"/>
      <c r="AE98" s="44"/>
      <c r="AF98" s="44"/>
    </row>
    <row r="99" spans="2:32" x14ac:dyDescent="0.25">
      <c r="B99" s="82"/>
      <c r="D99" s="44"/>
      <c r="E99" s="44"/>
      <c r="F99" s="44"/>
      <c r="G99" s="44"/>
      <c r="H99" s="44"/>
      <c r="I99" s="44"/>
      <c r="K99" s="44"/>
      <c r="L99" s="44"/>
      <c r="M99" s="44"/>
      <c r="N99" s="44"/>
      <c r="O99" s="44"/>
      <c r="P99" s="44"/>
      <c r="R99" s="82"/>
      <c r="T99" s="44"/>
      <c r="U99" s="44"/>
      <c r="V99" s="44"/>
      <c r="W99" s="44"/>
      <c r="X99" s="44"/>
      <c r="Y99" s="44"/>
      <c r="AA99" s="44"/>
      <c r="AB99" s="44"/>
      <c r="AC99" s="44"/>
      <c r="AD99" s="44"/>
      <c r="AE99" s="44"/>
      <c r="AF99" s="44"/>
    </row>
    <row r="100" spans="2:32" x14ac:dyDescent="0.25">
      <c r="B100" s="82"/>
      <c r="D100" s="44"/>
      <c r="E100" s="44"/>
      <c r="F100" s="44"/>
      <c r="G100" s="44"/>
      <c r="H100" s="44"/>
      <c r="I100" s="44"/>
      <c r="K100" s="44"/>
      <c r="L100" s="44"/>
      <c r="M100" s="44"/>
      <c r="N100" s="44"/>
      <c r="O100" s="44"/>
      <c r="P100" s="44"/>
      <c r="R100" s="82"/>
      <c r="T100" s="44"/>
      <c r="U100" s="44"/>
      <c r="V100" s="44"/>
      <c r="W100" s="44"/>
      <c r="X100" s="44"/>
      <c r="Y100" s="44"/>
      <c r="AA100" s="44"/>
      <c r="AB100" s="44"/>
      <c r="AC100" s="44"/>
      <c r="AD100" s="44"/>
      <c r="AE100" s="44"/>
      <c r="AF100" s="44"/>
    </row>
    <row r="101" spans="2:32" x14ac:dyDescent="0.25">
      <c r="B101" s="82"/>
      <c r="D101" s="44"/>
      <c r="E101" s="44"/>
      <c r="F101" s="44"/>
      <c r="G101" s="44"/>
      <c r="H101" s="44"/>
      <c r="I101" s="44"/>
      <c r="K101" s="44"/>
      <c r="L101" s="44"/>
      <c r="M101" s="44"/>
      <c r="N101" s="44"/>
      <c r="O101" s="44"/>
      <c r="P101" s="44"/>
      <c r="R101" s="82"/>
      <c r="T101" s="44"/>
      <c r="U101" s="44"/>
      <c r="V101" s="44"/>
      <c r="W101" s="44"/>
      <c r="X101" s="44"/>
      <c r="Y101" s="44"/>
      <c r="AA101" s="44"/>
      <c r="AB101" s="44"/>
      <c r="AC101" s="44"/>
      <c r="AD101" s="44"/>
      <c r="AE101" s="44"/>
      <c r="AF101" s="44"/>
    </row>
    <row r="102" spans="2:32" x14ac:dyDescent="0.25">
      <c r="B102" s="82"/>
      <c r="D102" s="44"/>
      <c r="E102" s="44"/>
      <c r="F102" s="44"/>
      <c r="G102" s="44"/>
      <c r="H102" s="44"/>
      <c r="I102" s="44"/>
      <c r="K102" s="44"/>
      <c r="L102" s="44"/>
      <c r="M102" s="44"/>
      <c r="N102" s="44"/>
      <c r="O102" s="44"/>
      <c r="P102" s="44"/>
      <c r="R102" s="82"/>
      <c r="T102" s="44"/>
      <c r="U102" s="44"/>
      <c r="V102" s="44"/>
      <c r="W102" s="44"/>
      <c r="X102" s="44"/>
      <c r="Y102" s="44"/>
      <c r="AA102" s="44"/>
      <c r="AB102" s="44"/>
      <c r="AC102" s="44"/>
      <c r="AD102" s="44"/>
      <c r="AE102" s="44"/>
      <c r="AF102" s="44"/>
    </row>
    <row r="103" spans="2:32" x14ac:dyDescent="0.25">
      <c r="B103" s="82"/>
      <c r="D103" s="44"/>
      <c r="E103" s="44"/>
      <c r="F103" s="44"/>
      <c r="G103" s="44"/>
      <c r="H103" s="44"/>
      <c r="I103" s="44"/>
      <c r="K103" s="44"/>
      <c r="L103" s="44"/>
      <c r="M103" s="44"/>
      <c r="N103" s="44"/>
      <c r="O103" s="44"/>
      <c r="P103" s="44"/>
      <c r="R103" s="82"/>
      <c r="T103" s="44"/>
      <c r="U103" s="44"/>
      <c r="V103" s="44"/>
      <c r="W103" s="44"/>
      <c r="X103" s="44"/>
      <c r="Y103" s="44"/>
      <c r="AA103" s="44"/>
      <c r="AB103" s="44"/>
      <c r="AC103" s="44"/>
      <c r="AD103" s="44"/>
      <c r="AE103" s="44"/>
      <c r="AF103" s="44"/>
    </row>
    <row r="104" spans="2:32" x14ac:dyDescent="0.25">
      <c r="B104" s="82"/>
      <c r="D104" s="44"/>
      <c r="E104" s="44"/>
      <c r="F104" s="44"/>
      <c r="G104" s="44"/>
      <c r="H104" s="44"/>
      <c r="I104" s="44"/>
      <c r="K104" s="44"/>
      <c r="L104" s="44"/>
      <c r="M104" s="44"/>
      <c r="N104" s="44"/>
      <c r="O104" s="44"/>
      <c r="P104" s="44"/>
      <c r="R104" s="82"/>
      <c r="T104" s="44"/>
      <c r="U104" s="44"/>
      <c r="V104" s="44"/>
      <c r="W104" s="44"/>
      <c r="X104" s="44"/>
      <c r="Y104" s="44"/>
      <c r="AA104" s="44"/>
      <c r="AB104" s="44"/>
      <c r="AC104" s="44"/>
      <c r="AD104" s="44"/>
      <c r="AE104" s="44"/>
      <c r="AF104" s="44"/>
    </row>
    <row r="105" spans="2:32" x14ac:dyDescent="0.25">
      <c r="B105" s="82"/>
      <c r="D105" s="44"/>
      <c r="E105" s="44"/>
      <c r="F105" s="44"/>
      <c r="G105" s="44"/>
      <c r="H105" s="44"/>
      <c r="I105" s="44"/>
      <c r="K105" s="44"/>
      <c r="L105" s="44"/>
      <c r="M105" s="44"/>
      <c r="N105" s="44"/>
      <c r="O105" s="44"/>
      <c r="P105" s="44"/>
      <c r="R105" s="82"/>
      <c r="T105" s="44"/>
      <c r="U105" s="44"/>
      <c r="V105" s="44"/>
      <c r="W105" s="44"/>
      <c r="X105" s="44"/>
      <c r="Y105" s="44"/>
      <c r="AA105" s="44"/>
      <c r="AB105" s="44"/>
      <c r="AC105" s="44"/>
      <c r="AD105" s="44"/>
      <c r="AE105" s="44"/>
      <c r="AF105" s="44"/>
    </row>
    <row r="106" spans="2:32" x14ac:dyDescent="0.25">
      <c r="B106" s="82"/>
      <c r="D106" s="44"/>
      <c r="E106" s="44"/>
      <c r="F106" s="44"/>
      <c r="G106" s="44"/>
      <c r="H106" s="44"/>
      <c r="I106" s="44"/>
      <c r="K106" s="44"/>
      <c r="L106" s="44"/>
      <c r="M106" s="44"/>
      <c r="N106" s="44"/>
      <c r="O106" s="44"/>
      <c r="P106" s="44"/>
      <c r="R106" s="82"/>
      <c r="T106" s="44"/>
      <c r="U106" s="44"/>
      <c r="V106" s="44"/>
      <c r="W106" s="44"/>
      <c r="X106" s="44"/>
      <c r="Y106" s="44"/>
      <c r="AA106" s="44"/>
      <c r="AB106" s="44"/>
      <c r="AC106" s="44"/>
      <c r="AD106" s="44"/>
      <c r="AE106" s="44"/>
      <c r="AF106" s="44"/>
    </row>
    <row r="107" spans="2:32" x14ac:dyDescent="0.25">
      <c r="B107" s="82"/>
      <c r="D107" s="44"/>
      <c r="E107" s="44"/>
      <c r="F107" s="44"/>
      <c r="G107" s="44"/>
      <c r="H107" s="44"/>
      <c r="I107" s="44"/>
      <c r="K107" s="44"/>
      <c r="L107" s="44"/>
      <c r="M107" s="44"/>
      <c r="N107" s="44"/>
      <c r="O107" s="44"/>
      <c r="P107" s="44"/>
      <c r="R107" s="82"/>
      <c r="T107" s="44"/>
      <c r="U107" s="44"/>
      <c r="V107" s="44"/>
      <c r="W107" s="44"/>
      <c r="X107" s="44"/>
      <c r="Y107" s="44"/>
      <c r="AA107" s="44"/>
      <c r="AB107" s="44"/>
      <c r="AC107" s="44"/>
      <c r="AD107" s="44"/>
      <c r="AE107" s="44"/>
      <c r="AF107" s="44"/>
    </row>
    <row r="108" spans="2:32" x14ac:dyDescent="0.25">
      <c r="B108" s="82"/>
      <c r="D108" s="44"/>
      <c r="E108" s="44"/>
      <c r="F108" s="44"/>
      <c r="G108" s="44"/>
      <c r="H108" s="44"/>
      <c r="I108" s="44"/>
      <c r="K108" s="44"/>
      <c r="L108" s="44"/>
      <c r="M108" s="44"/>
      <c r="N108" s="44"/>
      <c r="O108" s="44"/>
      <c r="P108" s="44"/>
      <c r="R108" s="82"/>
      <c r="T108" s="44"/>
      <c r="U108" s="44"/>
      <c r="V108" s="44"/>
      <c r="W108" s="44"/>
      <c r="X108" s="44"/>
      <c r="Y108" s="44"/>
      <c r="AA108" s="44"/>
      <c r="AB108" s="44"/>
      <c r="AC108" s="44"/>
      <c r="AD108" s="44"/>
      <c r="AE108" s="44"/>
      <c r="AF108" s="44"/>
    </row>
    <row r="109" spans="2:32" x14ac:dyDescent="0.25">
      <c r="B109" s="82"/>
      <c r="D109" s="44"/>
      <c r="E109" s="44"/>
      <c r="F109" s="44"/>
      <c r="G109" s="44"/>
      <c r="H109" s="44"/>
      <c r="I109" s="44"/>
      <c r="K109" s="44"/>
      <c r="L109" s="44"/>
      <c r="M109" s="44"/>
      <c r="N109" s="44"/>
      <c r="O109" s="44"/>
      <c r="P109" s="44"/>
      <c r="R109" s="82"/>
      <c r="T109" s="44"/>
      <c r="U109" s="44"/>
      <c r="V109" s="44"/>
      <c r="W109" s="44"/>
      <c r="X109" s="44"/>
      <c r="Y109" s="44"/>
      <c r="AA109" s="44"/>
      <c r="AB109" s="44"/>
      <c r="AC109" s="44"/>
      <c r="AD109" s="44"/>
      <c r="AE109" s="44"/>
      <c r="AF109" s="44"/>
    </row>
    <row r="110" spans="2:32" x14ac:dyDescent="0.25">
      <c r="B110" s="82"/>
      <c r="D110" s="44"/>
      <c r="E110" s="44"/>
      <c r="F110" s="44"/>
      <c r="G110" s="44"/>
      <c r="H110" s="44"/>
      <c r="I110" s="44"/>
      <c r="K110" s="44"/>
      <c r="L110" s="44"/>
      <c r="M110" s="44"/>
      <c r="N110" s="44"/>
      <c r="O110" s="44"/>
      <c r="P110" s="44"/>
      <c r="R110" s="82"/>
      <c r="T110" s="44"/>
      <c r="U110" s="44"/>
      <c r="V110" s="44"/>
      <c r="W110" s="44"/>
      <c r="X110" s="44"/>
      <c r="Y110" s="44"/>
      <c r="AA110" s="44"/>
      <c r="AB110" s="44"/>
      <c r="AC110" s="44"/>
      <c r="AD110" s="44"/>
      <c r="AE110" s="44"/>
      <c r="AF110" s="44"/>
    </row>
    <row r="111" spans="2:32" x14ac:dyDescent="0.25">
      <c r="B111" s="82"/>
      <c r="D111" s="44"/>
      <c r="E111" s="44"/>
      <c r="F111" s="44"/>
      <c r="G111" s="44"/>
      <c r="H111" s="44"/>
      <c r="I111" s="44"/>
      <c r="K111" s="44"/>
      <c r="L111" s="44"/>
      <c r="M111" s="44"/>
      <c r="N111" s="44"/>
      <c r="O111" s="44"/>
      <c r="P111" s="44"/>
      <c r="R111" s="82"/>
      <c r="T111" s="44"/>
      <c r="U111" s="44"/>
      <c r="V111" s="44"/>
      <c r="W111" s="44"/>
      <c r="X111" s="44"/>
      <c r="Y111" s="44"/>
      <c r="AA111" s="44"/>
      <c r="AB111" s="44"/>
      <c r="AC111" s="44"/>
      <c r="AD111" s="44"/>
      <c r="AE111" s="44"/>
      <c r="AF111" s="44"/>
    </row>
    <row r="112" spans="2:32" x14ac:dyDescent="0.25">
      <c r="B112" s="82"/>
      <c r="D112" s="44"/>
      <c r="E112" s="44"/>
      <c r="F112" s="44"/>
      <c r="G112" s="44"/>
      <c r="H112" s="44"/>
      <c r="I112" s="44"/>
      <c r="K112" s="44"/>
      <c r="L112" s="44"/>
      <c r="M112" s="44"/>
      <c r="N112" s="44"/>
      <c r="O112" s="44"/>
      <c r="P112" s="44"/>
      <c r="R112" s="82"/>
      <c r="T112" s="44"/>
      <c r="U112" s="44"/>
      <c r="V112" s="44"/>
      <c r="W112" s="44"/>
      <c r="X112" s="44"/>
      <c r="Y112" s="44"/>
      <c r="AA112" s="44"/>
      <c r="AB112" s="44"/>
      <c r="AC112" s="44"/>
      <c r="AD112" s="44"/>
      <c r="AE112" s="44"/>
      <c r="AF112" s="44"/>
    </row>
    <row r="113" spans="2:32" x14ac:dyDescent="0.25">
      <c r="B113" s="82"/>
      <c r="D113" s="44"/>
      <c r="E113" s="44"/>
      <c r="F113" s="44"/>
      <c r="G113" s="44"/>
      <c r="H113" s="44"/>
      <c r="I113" s="44"/>
      <c r="K113" s="44"/>
      <c r="L113" s="44"/>
      <c r="M113" s="44"/>
      <c r="N113" s="44"/>
      <c r="O113" s="44"/>
      <c r="P113" s="44"/>
      <c r="R113" s="82"/>
      <c r="T113" s="44"/>
      <c r="U113" s="44"/>
      <c r="V113" s="44"/>
      <c r="W113" s="44"/>
      <c r="X113" s="44"/>
      <c r="Y113" s="44"/>
      <c r="AA113" s="44"/>
      <c r="AB113" s="44"/>
      <c r="AC113" s="44"/>
      <c r="AD113" s="44"/>
      <c r="AE113" s="44"/>
      <c r="AF113" s="44"/>
    </row>
    <row r="114" spans="2:32" x14ac:dyDescent="0.25">
      <c r="B114" s="82"/>
      <c r="D114" s="44"/>
      <c r="E114" s="44"/>
      <c r="F114" s="44"/>
      <c r="G114" s="44"/>
      <c r="H114" s="44"/>
      <c r="I114" s="44"/>
      <c r="K114" s="44"/>
      <c r="L114" s="44"/>
      <c r="M114" s="44"/>
      <c r="N114" s="44"/>
      <c r="O114" s="44"/>
      <c r="P114" s="44"/>
      <c r="R114" s="82"/>
      <c r="T114" s="44"/>
      <c r="U114" s="44"/>
      <c r="V114" s="44"/>
      <c r="W114" s="44"/>
      <c r="X114" s="44"/>
      <c r="Y114" s="44"/>
      <c r="AA114" s="44"/>
      <c r="AB114" s="44"/>
      <c r="AC114" s="44"/>
      <c r="AD114" s="44"/>
      <c r="AE114" s="44"/>
      <c r="AF114" s="44"/>
    </row>
    <row r="115" spans="2:32" x14ac:dyDescent="0.25">
      <c r="B115" s="82"/>
      <c r="D115" s="44"/>
      <c r="E115" s="44"/>
      <c r="F115" s="44"/>
      <c r="G115" s="44"/>
      <c r="H115" s="44"/>
      <c r="I115" s="44"/>
      <c r="K115" s="44"/>
      <c r="L115" s="44"/>
      <c r="M115" s="44"/>
      <c r="N115" s="44"/>
      <c r="O115" s="44"/>
      <c r="P115" s="44"/>
      <c r="R115" s="82"/>
      <c r="T115" s="44"/>
      <c r="U115" s="44"/>
      <c r="V115" s="44"/>
      <c r="W115" s="44"/>
      <c r="X115" s="44"/>
      <c r="Y115" s="44"/>
      <c r="AA115" s="44"/>
      <c r="AB115" s="44"/>
      <c r="AC115" s="44"/>
      <c r="AD115" s="44"/>
      <c r="AE115" s="44"/>
      <c r="AF115" s="44"/>
    </row>
    <row r="116" spans="2:32" x14ac:dyDescent="0.25">
      <c r="B116" s="82"/>
      <c r="D116" s="44"/>
      <c r="E116" s="44"/>
      <c r="F116" s="44"/>
      <c r="G116" s="44"/>
      <c r="H116" s="44"/>
      <c r="I116" s="44"/>
      <c r="K116" s="44"/>
      <c r="L116" s="44"/>
      <c r="M116" s="44"/>
      <c r="N116" s="44"/>
      <c r="O116" s="44"/>
      <c r="P116" s="44"/>
      <c r="R116" s="82"/>
      <c r="T116" s="44"/>
      <c r="U116" s="44"/>
      <c r="V116" s="44"/>
      <c r="W116" s="44"/>
      <c r="X116" s="44"/>
      <c r="Y116" s="44"/>
      <c r="AA116" s="44"/>
      <c r="AB116" s="44"/>
      <c r="AC116" s="44"/>
      <c r="AD116" s="44"/>
      <c r="AE116" s="44"/>
      <c r="AF116" s="44"/>
    </row>
    <row r="117" spans="2:32" x14ac:dyDescent="0.25">
      <c r="B117" s="82"/>
      <c r="D117" s="44"/>
      <c r="E117" s="44"/>
      <c r="F117" s="44"/>
      <c r="G117" s="44"/>
      <c r="H117" s="44"/>
      <c r="I117" s="44"/>
      <c r="K117" s="44"/>
      <c r="L117" s="44"/>
      <c r="M117" s="44"/>
      <c r="N117" s="44"/>
      <c r="O117" s="44"/>
      <c r="P117" s="44"/>
      <c r="R117" s="82"/>
      <c r="T117" s="44"/>
      <c r="U117" s="44"/>
      <c r="V117" s="44"/>
      <c r="W117" s="44"/>
      <c r="X117" s="44"/>
      <c r="Y117" s="44"/>
      <c r="AA117" s="44"/>
      <c r="AB117" s="44"/>
      <c r="AC117" s="44"/>
      <c r="AD117" s="44"/>
      <c r="AE117" s="44"/>
      <c r="AF117" s="44"/>
    </row>
    <row r="118" spans="2:32" x14ac:dyDescent="0.25">
      <c r="B118" s="82"/>
      <c r="D118" s="44"/>
      <c r="E118" s="44"/>
      <c r="F118" s="44"/>
      <c r="G118" s="44"/>
      <c r="H118" s="44"/>
      <c r="I118" s="44"/>
      <c r="K118" s="44"/>
      <c r="L118" s="44"/>
      <c r="M118" s="44"/>
      <c r="N118" s="44"/>
      <c r="O118" s="44"/>
      <c r="P118" s="44"/>
      <c r="R118" s="82"/>
      <c r="T118" s="44"/>
      <c r="U118" s="44"/>
      <c r="V118" s="44"/>
      <c r="W118" s="44"/>
      <c r="X118" s="44"/>
      <c r="Y118" s="44"/>
      <c r="AA118" s="44"/>
      <c r="AB118" s="44"/>
      <c r="AC118" s="44"/>
      <c r="AD118" s="44"/>
      <c r="AE118" s="44"/>
      <c r="AF118" s="44"/>
    </row>
    <row r="119" spans="2:32" x14ac:dyDescent="0.25">
      <c r="B119" s="82"/>
      <c r="D119" s="44"/>
      <c r="E119" s="44"/>
      <c r="F119" s="44"/>
      <c r="G119" s="44"/>
      <c r="H119" s="44"/>
      <c r="I119" s="44"/>
      <c r="K119" s="44"/>
      <c r="L119" s="44"/>
      <c r="M119" s="44"/>
      <c r="N119" s="44"/>
      <c r="O119" s="44"/>
      <c r="P119" s="44"/>
      <c r="R119" s="82"/>
      <c r="T119" s="44"/>
      <c r="U119" s="44"/>
      <c r="V119" s="44"/>
      <c r="W119" s="44"/>
      <c r="X119" s="44"/>
      <c r="Y119" s="44"/>
      <c r="AA119" s="44"/>
      <c r="AB119" s="44"/>
      <c r="AC119" s="44"/>
      <c r="AD119" s="44"/>
      <c r="AE119" s="44"/>
      <c r="AF119" s="44"/>
    </row>
    <row r="120" spans="2:32" x14ac:dyDescent="0.25">
      <c r="B120" s="82"/>
      <c r="D120" s="44"/>
      <c r="E120" s="44"/>
      <c r="F120" s="44"/>
      <c r="G120" s="44"/>
      <c r="H120" s="44"/>
      <c r="I120" s="44"/>
      <c r="K120" s="44"/>
      <c r="L120" s="44"/>
      <c r="M120" s="44"/>
      <c r="N120" s="44"/>
      <c r="O120" s="44"/>
      <c r="P120" s="44"/>
      <c r="R120" s="82"/>
      <c r="T120" s="44"/>
      <c r="U120" s="44"/>
      <c r="V120" s="44"/>
      <c r="W120" s="44"/>
      <c r="X120" s="44"/>
      <c r="Y120" s="44"/>
      <c r="AA120" s="44"/>
      <c r="AB120" s="44"/>
      <c r="AC120" s="44"/>
      <c r="AD120" s="44"/>
      <c r="AE120" s="44"/>
      <c r="AF120" s="44"/>
    </row>
    <row r="121" spans="2:32" x14ac:dyDescent="0.25">
      <c r="B121" s="82"/>
      <c r="D121" s="44"/>
      <c r="E121" s="44"/>
      <c r="F121" s="44"/>
      <c r="G121" s="44"/>
      <c r="H121" s="44"/>
      <c r="I121" s="44"/>
      <c r="K121" s="44"/>
      <c r="L121" s="44"/>
      <c r="M121" s="44"/>
      <c r="N121" s="44"/>
      <c r="O121" s="44"/>
      <c r="P121" s="44"/>
      <c r="R121" s="82"/>
      <c r="T121" s="44"/>
      <c r="U121" s="44"/>
      <c r="V121" s="44"/>
      <c r="W121" s="44"/>
      <c r="X121" s="44"/>
      <c r="Y121" s="44"/>
      <c r="AA121" s="44"/>
      <c r="AB121" s="44"/>
      <c r="AC121" s="44"/>
      <c r="AD121" s="44"/>
      <c r="AE121" s="44"/>
      <c r="AF121" s="44"/>
    </row>
    <row r="122" spans="2:32" x14ac:dyDescent="0.25">
      <c r="B122" s="82"/>
      <c r="D122" s="44"/>
      <c r="E122" s="44"/>
      <c r="F122" s="44"/>
      <c r="G122" s="44"/>
      <c r="H122" s="44"/>
      <c r="I122" s="44"/>
      <c r="K122" s="44"/>
      <c r="L122" s="44"/>
      <c r="M122" s="44"/>
      <c r="N122" s="44"/>
      <c r="O122" s="44"/>
      <c r="P122" s="44"/>
      <c r="R122" s="82"/>
      <c r="T122" s="44"/>
      <c r="U122" s="44"/>
      <c r="V122" s="44"/>
      <c r="W122" s="44"/>
      <c r="X122" s="44"/>
      <c r="Y122" s="44"/>
      <c r="AA122" s="44"/>
      <c r="AB122" s="44"/>
      <c r="AC122" s="44"/>
      <c r="AD122" s="44"/>
      <c r="AE122" s="44"/>
      <c r="AF122" s="44"/>
    </row>
    <row r="123" spans="2:32" x14ac:dyDescent="0.25">
      <c r="B123" s="82"/>
      <c r="D123" s="44"/>
      <c r="E123" s="44"/>
      <c r="F123" s="44"/>
      <c r="G123" s="44"/>
      <c r="H123" s="44"/>
      <c r="I123" s="44"/>
      <c r="K123" s="44"/>
      <c r="L123" s="44"/>
      <c r="M123" s="44"/>
      <c r="N123" s="44"/>
      <c r="O123" s="44"/>
      <c r="P123" s="44"/>
      <c r="R123" s="82"/>
      <c r="T123" s="44"/>
      <c r="U123" s="44"/>
      <c r="V123" s="44"/>
      <c r="W123" s="44"/>
      <c r="X123" s="44"/>
      <c r="Y123" s="44"/>
      <c r="AA123" s="44"/>
      <c r="AB123" s="44"/>
      <c r="AC123" s="44"/>
      <c r="AD123" s="44"/>
      <c r="AE123" s="44"/>
      <c r="AF123" s="44"/>
    </row>
    <row r="124" spans="2:32" x14ac:dyDescent="0.25">
      <c r="B124" s="82"/>
      <c r="D124" s="44"/>
      <c r="E124" s="44"/>
      <c r="F124" s="44"/>
      <c r="G124" s="44"/>
      <c r="H124" s="44"/>
      <c r="I124" s="44"/>
      <c r="K124" s="44"/>
      <c r="L124" s="44"/>
      <c r="M124" s="44"/>
      <c r="N124" s="44"/>
      <c r="O124" s="44"/>
      <c r="P124" s="44"/>
      <c r="R124" s="82"/>
      <c r="T124" s="44"/>
      <c r="U124" s="44"/>
      <c r="V124" s="44"/>
      <c r="W124" s="44"/>
      <c r="X124" s="44"/>
      <c r="Y124" s="44"/>
      <c r="AA124" s="44"/>
      <c r="AB124" s="44"/>
      <c r="AC124" s="44"/>
      <c r="AD124" s="44"/>
      <c r="AE124" s="44"/>
      <c r="AF124" s="44"/>
    </row>
    <row r="125" spans="2:32" x14ac:dyDescent="0.25">
      <c r="B125" s="82"/>
      <c r="D125" s="44"/>
      <c r="E125" s="44"/>
      <c r="F125" s="44"/>
      <c r="G125" s="44"/>
      <c r="H125" s="44"/>
      <c r="I125" s="44"/>
      <c r="K125" s="44"/>
      <c r="L125" s="44"/>
      <c r="M125" s="44"/>
      <c r="N125" s="44"/>
      <c r="O125" s="44"/>
      <c r="P125" s="44"/>
      <c r="R125" s="82"/>
      <c r="T125" s="44"/>
      <c r="U125" s="44"/>
      <c r="V125" s="44"/>
      <c r="W125" s="44"/>
      <c r="X125" s="44"/>
      <c r="Y125" s="44"/>
      <c r="AA125" s="44"/>
      <c r="AB125" s="44"/>
      <c r="AC125" s="44"/>
      <c r="AD125" s="44"/>
      <c r="AE125" s="44"/>
      <c r="AF125" s="44"/>
    </row>
    <row r="126" spans="2:32" x14ac:dyDescent="0.25">
      <c r="B126" s="82"/>
      <c r="D126" s="44"/>
      <c r="E126" s="44"/>
      <c r="F126" s="44"/>
      <c r="G126" s="44"/>
      <c r="H126" s="44"/>
      <c r="I126" s="44"/>
      <c r="K126" s="44"/>
      <c r="L126" s="44"/>
      <c r="M126" s="44"/>
      <c r="N126" s="44"/>
      <c r="O126" s="44"/>
      <c r="P126" s="44"/>
      <c r="R126" s="82"/>
      <c r="T126" s="44"/>
      <c r="U126" s="44"/>
      <c r="V126" s="44"/>
      <c r="W126" s="44"/>
      <c r="X126" s="44"/>
      <c r="Y126" s="44"/>
      <c r="AA126" s="44"/>
      <c r="AB126" s="44"/>
      <c r="AC126" s="44"/>
      <c r="AD126" s="44"/>
      <c r="AE126" s="44"/>
      <c r="AF126" s="44"/>
    </row>
    <row r="127" spans="2:32" x14ac:dyDescent="0.25">
      <c r="B127" s="82"/>
      <c r="D127" s="44"/>
      <c r="E127" s="44"/>
      <c r="F127" s="44"/>
      <c r="G127" s="44"/>
      <c r="H127" s="44"/>
      <c r="I127" s="44"/>
      <c r="K127" s="44"/>
      <c r="L127" s="44"/>
      <c r="M127" s="44"/>
      <c r="N127" s="44"/>
      <c r="O127" s="44"/>
      <c r="P127" s="44"/>
      <c r="R127" s="82"/>
      <c r="T127" s="44"/>
      <c r="U127" s="44"/>
      <c r="V127" s="44"/>
      <c r="W127" s="44"/>
      <c r="X127" s="44"/>
      <c r="Y127" s="44"/>
      <c r="AA127" s="44"/>
      <c r="AB127" s="44"/>
      <c r="AC127" s="44"/>
      <c r="AD127" s="44"/>
      <c r="AE127" s="44"/>
      <c r="AF127" s="44"/>
    </row>
    <row r="128" spans="2:32" x14ac:dyDescent="0.25">
      <c r="B128" s="82"/>
      <c r="D128" s="44"/>
      <c r="E128" s="44"/>
      <c r="F128" s="44"/>
      <c r="G128" s="44"/>
      <c r="H128" s="44"/>
      <c r="I128" s="44"/>
      <c r="K128" s="44"/>
      <c r="L128" s="44"/>
      <c r="M128" s="44"/>
      <c r="N128" s="44"/>
      <c r="O128" s="44"/>
      <c r="P128" s="44"/>
      <c r="R128" s="82"/>
      <c r="T128" s="44"/>
      <c r="U128" s="44"/>
      <c r="V128" s="44"/>
      <c r="W128" s="44"/>
      <c r="X128" s="44"/>
      <c r="Y128" s="44"/>
      <c r="AA128" s="44"/>
      <c r="AB128" s="44"/>
      <c r="AC128" s="44"/>
      <c r="AD128" s="44"/>
      <c r="AE128" s="44"/>
      <c r="AF128" s="44"/>
    </row>
    <row r="129" spans="2:32" x14ac:dyDescent="0.25">
      <c r="B129" s="82"/>
      <c r="D129" s="44"/>
      <c r="E129" s="44"/>
      <c r="F129" s="44"/>
      <c r="G129" s="44"/>
      <c r="H129" s="44"/>
      <c r="I129" s="44"/>
      <c r="K129" s="44"/>
      <c r="L129" s="44"/>
      <c r="M129" s="44"/>
      <c r="N129" s="44"/>
      <c r="O129" s="44"/>
      <c r="P129" s="44"/>
      <c r="R129" s="82"/>
      <c r="T129" s="44"/>
      <c r="U129" s="44"/>
      <c r="V129" s="44"/>
      <c r="W129" s="44"/>
      <c r="X129" s="44"/>
      <c r="Y129" s="44"/>
      <c r="AA129" s="44"/>
      <c r="AB129" s="44"/>
      <c r="AC129" s="44"/>
      <c r="AD129" s="44"/>
      <c r="AE129" s="44"/>
      <c r="AF129" s="44"/>
    </row>
    <row r="130" spans="2:32" x14ac:dyDescent="0.25">
      <c r="B130" s="82"/>
      <c r="D130" s="44"/>
      <c r="E130" s="44"/>
      <c r="F130" s="44"/>
      <c r="G130" s="44"/>
      <c r="H130" s="44"/>
      <c r="I130" s="44"/>
      <c r="K130" s="44"/>
      <c r="L130" s="44"/>
      <c r="M130" s="44"/>
      <c r="N130" s="44"/>
      <c r="O130" s="44"/>
      <c r="P130" s="44"/>
      <c r="R130" s="82"/>
      <c r="T130" s="44"/>
      <c r="U130" s="44"/>
      <c r="V130" s="44"/>
      <c r="W130" s="44"/>
      <c r="X130" s="44"/>
      <c r="Y130" s="44"/>
      <c r="AA130" s="44"/>
      <c r="AB130" s="44"/>
      <c r="AC130" s="44"/>
      <c r="AD130" s="44"/>
      <c r="AE130" s="44"/>
      <c r="AF130" s="44"/>
    </row>
    <row r="131" spans="2:32" x14ac:dyDescent="0.25">
      <c r="B131" s="82"/>
      <c r="D131" s="44"/>
      <c r="E131" s="44"/>
      <c r="F131" s="44"/>
      <c r="G131" s="44"/>
      <c r="H131" s="44"/>
      <c r="I131" s="44"/>
      <c r="K131" s="44"/>
      <c r="L131" s="44"/>
      <c r="M131" s="44"/>
      <c r="N131" s="44"/>
      <c r="O131" s="44"/>
      <c r="P131" s="44"/>
      <c r="R131" s="82"/>
      <c r="T131" s="44"/>
      <c r="U131" s="44"/>
      <c r="V131" s="44"/>
      <c r="W131" s="44"/>
      <c r="X131" s="44"/>
      <c r="Y131" s="44"/>
      <c r="AA131" s="44"/>
      <c r="AB131" s="44"/>
      <c r="AC131" s="44"/>
      <c r="AD131" s="44"/>
      <c r="AE131" s="44"/>
      <c r="AF131" s="44"/>
    </row>
    <row r="132" spans="2:32" x14ac:dyDescent="0.25">
      <c r="B132" s="82"/>
      <c r="D132" s="44"/>
      <c r="E132" s="44"/>
      <c r="F132" s="44"/>
      <c r="G132" s="44"/>
      <c r="H132" s="44"/>
      <c r="I132" s="44"/>
      <c r="K132" s="44"/>
      <c r="L132" s="44"/>
      <c r="M132" s="44"/>
      <c r="N132" s="44"/>
      <c r="O132" s="44"/>
      <c r="P132" s="44"/>
      <c r="R132" s="82"/>
      <c r="T132" s="44"/>
      <c r="U132" s="44"/>
      <c r="V132" s="44"/>
      <c r="W132" s="44"/>
      <c r="X132" s="44"/>
      <c r="Y132" s="44"/>
      <c r="AA132" s="44"/>
      <c r="AB132" s="44"/>
      <c r="AC132" s="44"/>
      <c r="AD132" s="44"/>
      <c r="AE132" s="44"/>
      <c r="AF132" s="44"/>
    </row>
    <row r="133" spans="2:32" x14ac:dyDescent="0.25">
      <c r="B133" s="82"/>
      <c r="D133" s="44"/>
      <c r="E133" s="44"/>
      <c r="F133" s="44"/>
      <c r="G133" s="44"/>
      <c r="H133" s="44"/>
      <c r="I133" s="44"/>
      <c r="K133" s="44"/>
      <c r="L133" s="44"/>
      <c r="M133" s="44"/>
      <c r="N133" s="44"/>
      <c r="O133" s="44"/>
      <c r="P133" s="44"/>
      <c r="R133" s="82"/>
      <c r="T133" s="44"/>
      <c r="U133" s="44"/>
      <c r="V133" s="44"/>
      <c r="W133" s="44"/>
      <c r="X133" s="44"/>
      <c r="Y133" s="44"/>
      <c r="AA133" s="44"/>
      <c r="AB133" s="44"/>
      <c r="AC133" s="44"/>
      <c r="AD133" s="44"/>
      <c r="AE133" s="44"/>
      <c r="AF133" s="44"/>
    </row>
    <row r="134" spans="2:32" x14ac:dyDescent="0.25">
      <c r="B134" s="82"/>
      <c r="D134" s="44"/>
      <c r="E134" s="44"/>
      <c r="F134" s="44"/>
      <c r="G134" s="44"/>
      <c r="H134" s="44"/>
      <c r="I134" s="44"/>
      <c r="K134" s="44"/>
      <c r="L134" s="44"/>
      <c r="M134" s="44"/>
      <c r="N134" s="44"/>
      <c r="O134" s="44"/>
      <c r="P134" s="44"/>
      <c r="R134" s="82"/>
      <c r="T134" s="44"/>
      <c r="U134" s="44"/>
      <c r="V134" s="44"/>
      <c r="W134" s="44"/>
      <c r="X134" s="44"/>
      <c r="Y134" s="44"/>
      <c r="AA134" s="44"/>
      <c r="AB134" s="44"/>
      <c r="AC134" s="44"/>
      <c r="AD134" s="44"/>
      <c r="AE134" s="44"/>
      <c r="AF134" s="44"/>
    </row>
    <row r="135" spans="2:32" x14ac:dyDescent="0.25">
      <c r="B135" s="82"/>
      <c r="D135" s="44"/>
      <c r="E135" s="44"/>
      <c r="F135" s="44"/>
      <c r="G135" s="44"/>
      <c r="H135" s="44"/>
      <c r="I135" s="44"/>
      <c r="K135" s="44"/>
      <c r="L135" s="44"/>
      <c r="M135" s="44"/>
      <c r="N135" s="44"/>
      <c r="O135" s="44"/>
      <c r="P135" s="44"/>
      <c r="R135" s="82"/>
      <c r="T135" s="44"/>
      <c r="U135" s="44"/>
      <c r="V135" s="44"/>
      <c r="W135" s="44"/>
      <c r="X135" s="44"/>
      <c r="Y135" s="44"/>
      <c r="AA135" s="44"/>
      <c r="AB135" s="44"/>
      <c r="AC135" s="44"/>
      <c r="AD135" s="44"/>
      <c r="AE135" s="44"/>
      <c r="AF135" s="44"/>
    </row>
    <row r="136" spans="2:32" x14ac:dyDescent="0.25">
      <c r="B136" s="82"/>
      <c r="D136" s="44"/>
      <c r="E136" s="44"/>
      <c r="F136" s="44"/>
      <c r="G136" s="44"/>
      <c r="H136" s="44"/>
      <c r="I136" s="44"/>
      <c r="K136" s="44"/>
      <c r="L136" s="44"/>
      <c r="M136" s="44"/>
      <c r="N136" s="44"/>
      <c r="O136" s="44"/>
      <c r="P136" s="44"/>
      <c r="R136" s="82"/>
      <c r="T136" s="44"/>
      <c r="U136" s="44"/>
      <c r="V136" s="44"/>
      <c r="W136" s="44"/>
      <c r="X136" s="44"/>
      <c r="Y136" s="44"/>
      <c r="AA136" s="44"/>
      <c r="AB136" s="44"/>
      <c r="AC136" s="44"/>
      <c r="AD136" s="44"/>
      <c r="AE136" s="44"/>
      <c r="AF136" s="44"/>
    </row>
    <row r="137" spans="2:32" x14ac:dyDescent="0.25">
      <c r="B137" s="82"/>
      <c r="D137" s="44"/>
      <c r="E137" s="44"/>
      <c r="F137" s="44"/>
      <c r="G137" s="44"/>
      <c r="H137" s="44"/>
      <c r="I137" s="44"/>
      <c r="K137" s="44"/>
      <c r="L137" s="44"/>
      <c r="M137" s="44"/>
      <c r="N137" s="44"/>
      <c r="O137" s="44"/>
      <c r="P137" s="44"/>
      <c r="R137" s="82"/>
      <c r="T137" s="44"/>
      <c r="U137" s="44"/>
      <c r="V137" s="44"/>
      <c r="W137" s="44"/>
      <c r="X137" s="44"/>
      <c r="Y137" s="44"/>
      <c r="AA137" s="44"/>
      <c r="AB137" s="44"/>
      <c r="AC137" s="44"/>
      <c r="AD137" s="44"/>
      <c r="AE137" s="44"/>
      <c r="AF137" s="44"/>
    </row>
    <row r="138" spans="2:32" x14ac:dyDescent="0.25">
      <c r="B138" s="82"/>
      <c r="D138" s="44"/>
      <c r="E138" s="44"/>
      <c r="F138" s="44"/>
      <c r="G138" s="44"/>
      <c r="H138" s="44"/>
      <c r="I138" s="44"/>
      <c r="K138" s="44"/>
      <c r="L138" s="44"/>
      <c r="M138" s="44"/>
      <c r="N138" s="44"/>
      <c r="O138" s="44"/>
      <c r="P138" s="44"/>
      <c r="R138" s="82"/>
      <c r="T138" s="44"/>
      <c r="U138" s="44"/>
      <c r="V138" s="44"/>
      <c r="W138" s="44"/>
      <c r="X138" s="44"/>
      <c r="Y138" s="44"/>
      <c r="AA138" s="44"/>
      <c r="AB138" s="44"/>
      <c r="AC138" s="44"/>
      <c r="AD138" s="44"/>
      <c r="AE138" s="44"/>
      <c r="AF138" s="44"/>
    </row>
    <row r="139" spans="2:32" x14ac:dyDescent="0.25">
      <c r="B139" s="82"/>
      <c r="D139" s="44"/>
      <c r="E139" s="44"/>
      <c r="F139" s="44"/>
      <c r="G139" s="44"/>
      <c r="H139" s="44"/>
      <c r="I139" s="44"/>
      <c r="K139" s="44"/>
      <c r="L139" s="44"/>
      <c r="M139" s="44"/>
      <c r="N139" s="44"/>
      <c r="O139" s="44"/>
      <c r="P139" s="44"/>
      <c r="R139" s="82"/>
      <c r="T139" s="44"/>
      <c r="U139" s="44"/>
      <c r="V139" s="44"/>
      <c r="W139" s="44"/>
      <c r="X139" s="44"/>
      <c r="Y139" s="44"/>
      <c r="AA139" s="44"/>
      <c r="AB139" s="44"/>
      <c r="AC139" s="44"/>
      <c r="AD139" s="44"/>
      <c r="AE139" s="44"/>
      <c r="AF139" s="44"/>
    </row>
    <row r="140" spans="2:32" x14ac:dyDescent="0.25">
      <c r="B140" s="82"/>
      <c r="D140" s="44"/>
      <c r="E140" s="44"/>
      <c r="F140" s="44"/>
      <c r="G140" s="44"/>
      <c r="H140" s="44"/>
      <c r="I140" s="44"/>
      <c r="K140" s="44"/>
      <c r="L140" s="44"/>
      <c r="M140" s="44"/>
      <c r="N140" s="44"/>
      <c r="O140" s="44"/>
      <c r="P140" s="44"/>
      <c r="R140" s="82"/>
      <c r="T140" s="44"/>
      <c r="U140" s="44"/>
      <c r="V140" s="44"/>
      <c r="W140" s="44"/>
      <c r="X140" s="44"/>
      <c r="Y140" s="44"/>
      <c r="AA140" s="44"/>
      <c r="AB140" s="44"/>
      <c r="AC140" s="44"/>
      <c r="AD140" s="44"/>
      <c r="AE140" s="44"/>
      <c r="AF140" s="44"/>
    </row>
    <row r="141" spans="2:32" x14ac:dyDescent="0.25">
      <c r="B141" s="82"/>
      <c r="D141" s="44"/>
      <c r="E141" s="44"/>
      <c r="F141" s="44"/>
      <c r="G141" s="44"/>
      <c r="H141" s="44"/>
      <c r="I141" s="44"/>
      <c r="K141" s="44"/>
      <c r="L141" s="44"/>
      <c r="M141" s="44"/>
      <c r="N141" s="44"/>
      <c r="O141" s="44"/>
      <c r="P141" s="44"/>
      <c r="R141" s="82"/>
      <c r="T141" s="44"/>
      <c r="U141" s="44"/>
      <c r="V141" s="44"/>
      <c r="W141" s="44"/>
      <c r="X141" s="44"/>
      <c r="Y141" s="44"/>
      <c r="AA141" s="44"/>
      <c r="AB141" s="44"/>
      <c r="AC141" s="44"/>
      <c r="AD141" s="44"/>
      <c r="AE141" s="44"/>
      <c r="AF141" s="44"/>
    </row>
    <row r="142" spans="2:32" x14ac:dyDescent="0.25">
      <c r="B142" s="82"/>
      <c r="D142" s="44"/>
      <c r="E142" s="44"/>
      <c r="F142" s="44"/>
      <c r="G142" s="44"/>
      <c r="H142" s="44"/>
      <c r="I142" s="44"/>
      <c r="K142" s="44"/>
      <c r="L142" s="44"/>
      <c r="M142" s="44"/>
      <c r="N142" s="44"/>
      <c r="O142" s="44"/>
      <c r="P142" s="44"/>
      <c r="R142" s="82"/>
      <c r="T142" s="44"/>
      <c r="U142" s="44"/>
      <c r="V142" s="44"/>
      <c r="W142" s="44"/>
      <c r="X142" s="44"/>
      <c r="Y142" s="44"/>
      <c r="AA142" s="44"/>
      <c r="AB142" s="44"/>
      <c r="AC142" s="44"/>
      <c r="AD142" s="44"/>
      <c r="AE142" s="44"/>
      <c r="AF142" s="44"/>
    </row>
    <row r="143" spans="2:32" x14ac:dyDescent="0.25">
      <c r="B143" s="82"/>
      <c r="D143" s="44"/>
      <c r="E143" s="44"/>
      <c r="F143" s="44"/>
      <c r="G143" s="44"/>
      <c r="H143" s="44"/>
      <c r="I143" s="44"/>
      <c r="K143" s="44"/>
      <c r="L143" s="44"/>
      <c r="M143" s="44"/>
      <c r="N143" s="44"/>
      <c r="O143" s="44"/>
      <c r="P143" s="44"/>
      <c r="R143" s="82"/>
      <c r="T143" s="44"/>
      <c r="U143" s="44"/>
      <c r="V143" s="44"/>
      <c r="W143" s="44"/>
      <c r="X143" s="44"/>
      <c r="Y143" s="44"/>
      <c r="AA143" s="44"/>
      <c r="AB143" s="44"/>
      <c r="AC143" s="44"/>
      <c r="AD143" s="44"/>
      <c r="AE143" s="44"/>
      <c r="AF143" s="44"/>
    </row>
    <row r="144" spans="2:32" x14ac:dyDescent="0.25">
      <c r="B144" s="82"/>
      <c r="D144" s="44"/>
      <c r="E144" s="44"/>
      <c r="F144" s="44"/>
      <c r="G144" s="44"/>
      <c r="H144" s="44"/>
      <c r="I144" s="44"/>
      <c r="K144" s="44"/>
      <c r="L144" s="44"/>
      <c r="M144" s="44"/>
      <c r="N144" s="44"/>
      <c r="O144" s="44"/>
      <c r="P144" s="44"/>
      <c r="R144" s="82"/>
      <c r="T144" s="44"/>
      <c r="U144" s="44"/>
      <c r="V144" s="44"/>
      <c r="W144" s="44"/>
      <c r="X144" s="44"/>
      <c r="Y144" s="44"/>
      <c r="AA144" s="44"/>
      <c r="AB144" s="44"/>
      <c r="AC144" s="44"/>
      <c r="AD144" s="44"/>
      <c r="AE144" s="44"/>
      <c r="AF144" s="44"/>
    </row>
    <row r="145" spans="2:32" x14ac:dyDescent="0.25">
      <c r="B145" s="82"/>
      <c r="D145" s="44"/>
      <c r="E145" s="44"/>
      <c r="F145" s="44"/>
      <c r="G145" s="44"/>
      <c r="H145" s="44"/>
      <c r="I145" s="44"/>
      <c r="K145" s="44"/>
      <c r="L145" s="44"/>
      <c r="M145" s="44"/>
      <c r="N145" s="44"/>
      <c r="O145" s="44"/>
      <c r="P145" s="44"/>
      <c r="R145" s="82"/>
      <c r="T145" s="44"/>
      <c r="U145" s="44"/>
      <c r="V145" s="44"/>
      <c r="W145" s="44"/>
      <c r="X145" s="44"/>
      <c r="Y145" s="44"/>
      <c r="AA145" s="44"/>
      <c r="AB145" s="44"/>
      <c r="AC145" s="44"/>
      <c r="AD145" s="44"/>
      <c r="AE145" s="44"/>
      <c r="AF145" s="44"/>
    </row>
    <row r="146" spans="2:32" x14ac:dyDescent="0.25">
      <c r="B146" s="82"/>
      <c r="D146" s="44"/>
      <c r="E146" s="44"/>
      <c r="F146" s="44"/>
      <c r="G146" s="44"/>
      <c r="H146" s="44"/>
      <c r="I146" s="44"/>
      <c r="K146" s="44"/>
      <c r="L146" s="44"/>
      <c r="M146" s="44"/>
      <c r="N146" s="44"/>
      <c r="O146" s="44"/>
      <c r="P146" s="44"/>
      <c r="R146" s="82"/>
      <c r="T146" s="44"/>
      <c r="U146" s="44"/>
      <c r="V146" s="44"/>
      <c r="W146" s="44"/>
      <c r="X146" s="44"/>
      <c r="Y146" s="44"/>
      <c r="AA146" s="44"/>
      <c r="AB146" s="44"/>
      <c r="AC146" s="44"/>
      <c r="AD146" s="44"/>
      <c r="AE146" s="44"/>
      <c r="AF146" s="44"/>
    </row>
    <row r="147" spans="2:32" x14ac:dyDescent="0.25">
      <c r="B147" s="82"/>
      <c r="D147" s="44"/>
      <c r="E147" s="44"/>
      <c r="F147" s="44"/>
      <c r="G147" s="44"/>
      <c r="H147" s="44"/>
      <c r="I147" s="44"/>
      <c r="K147" s="44"/>
      <c r="L147" s="44"/>
      <c r="M147" s="44"/>
      <c r="N147" s="44"/>
      <c r="O147" s="44"/>
      <c r="P147" s="44"/>
      <c r="R147" s="82"/>
      <c r="T147" s="44"/>
      <c r="U147" s="44"/>
      <c r="V147" s="44"/>
      <c r="W147" s="44"/>
      <c r="X147" s="44"/>
      <c r="Y147" s="44"/>
      <c r="AA147" s="44"/>
      <c r="AB147" s="44"/>
      <c r="AC147" s="44"/>
      <c r="AD147" s="44"/>
      <c r="AE147" s="44"/>
      <c r="AF147" s="44"/>
    </row>
    <row r="148" spans="2:32" x14ac:dyDescent="0.25">
      <c r="B148" s="82"/>
      <c r="D148" s="44"/>
      <c r="E148" s="44"/>
      <c r="F148" s="44"/>
      <c r="G148" s="44"/>
      <c r="H148" s="44"/>
      <c r="I148" s="44"/>
      <c r="K148" s="44"/>
      <c r="L148" s="44"/>
      <c r="M148" s="44"/>
      <c r="N148" s="44"/>
      <c r="O148" s="44"/>
      <c r="P148" s="44"/>
      <c r="R148" s="82"/>
      <c r="T148" s="44"/>
      <c r="U148" s="44"/>
      <c r="V148" s="44"/>
      <c r="W148" s="44"/>
      <c r="X148" s="44"/>
      <c r="Y148" s="44"/>
      <c r="AA148" s="44"/>
      <c r="AB148" s="44"/>
      <c r="AC148" s="44"/>
      <c r="AD148" s="44"/>
      <c r="AE148" s="44"/>
      <c r="AF148" s="44"/>
    </row>
    <row r="149" spans="2:32" x14ac:dyDescent="0.25">
      <c r="B149" s="82"/>
      <c r="D149" s="44"/>
      <c r="E149" s="44"/>
      <c r="F149" s="44"/>
      <c r="G149" s="44"/>
      <c r="H149" s="44"/>
      <c r="I149" s="44"/>
      <c r="K149" s="44"/>
      <c r="L149" s="44"/>
      <c r="M149" s="44"/>
      <c r="N149" s="44"/>
      <c r="O149" s="44"/>
      <c r="P149" s="44"/>
      <c r="R149" s="82"/>
      <c r="T149" s="44"/>
      <c r="U149" s="44"/>
      <c r="V149" s="44"/>
      <c r="W149" s="44"/>
      <c r="X149" s="44"/>
      <c r="Y149" s="44"/>
      <c r="AA149" s="44"/>
      <c r="AB149" s="44"/>
      <c r="AC149" s="44"/>
      <c r="AD149" s="44"/>
      <c r="AE149" s="44"/>
      <c r="AF149" s="44"/>
    </row>
    <row r="150" spans="2:32" x14ac:dyDescent="0.25">
      <c r="B150" s="82"/>
      <c r="D150" s="44"/>
      <c r="E150" s="44"/>
      <c r="F150" s="44"/>
      <c r="G150" s="44"/>
      <c r="H150" s="44"/>
      <c r="I150" s="44"/>
      <c r="K150" s="44"/>
      <c r="L150" s="44"/>
      <c r="M150" s="44"/>
      <c r="N150" s="44"/>
      <c r="O150" s="44"/>
      <c r="P150" s="44"/>
      <c r="R150" s="82"/>
      <c r="T150" s="44"/>
      <c r="U150" s="44"/>
      <c r="V150" s="44"/>
      <c r="W150" s="44"/>
      <c r="X150" s="44"/>
      <c r="Y150" s="44"/>
      <c r="AA150" s="44"/>
      <c r="AB150" s="44"/>
      <c r="AC150" s="44"/>
      <c r="AD150" s="44"/>
      <c r="AE150" s="44"/>
      <c r="AF150" s="44"/>
    </row>
    <row r="151" spans="2:32" x14ac:dyDescent="0.25">
      <c r="B151" s="82"/>
      <c r="D151" s="44"/>
      <c r="E151" s="44"/>
      <c r="F151" s="44"/>
      <c r="G151" s="44"/>
      <c r="H151" s="44"/>
      <c r="I151" s="44"/>
      <c r="K151" s="44"/>
      <c r="L151" s="44"/>
      <c r="M151" s="44"/>
      <c r="N151" s="44"/>
      <c r="O151" s="44"/>
      <c r="P151" s="44"/>
      <c r="R151" s="82"/>
      <c r="T151" s="44"/>
      <c r="U151" s="44"/>
      <c r="V151" s="44"/>
      <c r="W151" s="44"/>
      <c r="X151" s="44"/>
      <c r="Y151" s="44"/>
      <c r="AA151" s="44"/>
      <c r="AB151" s="44"/>
      <c r="AC151" s="44"/>
      <c r="AD151" s="44"/>
      <c r="AE151" s="44"/>
      <c r="AF151" s="44"/>
    </row>
    <row r="152" spans="2:32" x14ac:dyDescent="0.25">
      <c r="B152" s="82"/>
      <c r="D152" s="44"/>
      <c r="E152" s="44"/>
      <c r="F152" s="44"/>
      <c r="G152" s="44"/>
      <c r="H152" s="44"/>
      <c r="I152" s="44"/>
      <c r="K152" s="44"/>
      <c r="L152" s="44"/>
      <c r="M152" s="44"/>
      <c r="N152" s="44"/>
      <c r="O152" s="44"/>
      <c r="P152" s="44"/>
      <c r="R152" s="82"/>
      <c r="T152" s="44"/>
      <c r="U152" s="44"/>
      <c r="V152" s="44"/>
      <c r="W152" s="44"/>
      <c r="X152" s="44"/>
      <c r="Y152" s="44"/>
      <c r="AA152" s="44"/>
      <c r="AB152" s="44"/>
      <c r="AC152" s="44"/>
      <c r="AD152" s="44"/>
      <c r="AE152" s="44"/>
      <c r="AF152" s="44"/>
    </row>
    <row r="153" spans="2:32" x14ac:dyDescent="0.25">
      <c r="B153" s="82"/>
      <c r="D153" s="44"/>
      <c r="E153" s="44"/>
      <c r="F153" s="44"/>
      <c r="G153" s="44"/>
      <c r="H153" s="44"/>
      <c r="I153" s="44"/>
      <c r="K153" s="44"/>
      <c r="L153" s="44"/>
      <c r="M153" s="44"/>
      <c r="N153" s="44"/>
      <c r="O153" s="44"/>
      <c r="P153" s="44"/>
      <c r="R153" s="82"/>
      <c r="T153" s="44"/>
      <c r="U153" s="44"/>
      <c r="V153" s="44"/>
      <c r="W153" s="44"/>
      <c r="X153" s="44"/>
      <c r="Y153" s="44"/>
      <c r="AA153" s="44"/>
      <c r="AB153" s="44"/>
      <c r="AC153" s="44"/>
      <c r="AD153" s="44"/>
      <c r="AE153" s="44"/>
      <c r="AF153" s="44"/>
    </row>
    <row r="154" spans="2:32" x14ac:dyDescent="0.25">
      <c r="B154" s="82"/>
      <c r="D154" s="44"/>
      <c r="E154" s="44"/>
      <c r="F154" s="44"/>
      <c r="G154" s="44"/>
      <c r="H154" s="44"/>
      <c r="I154" s="44"/>
      <c r="K154" s="44"/>
      <c r="L154" s="44"/>
      <c r="M154" s="44"/>
      <c r="N154" s="44"/>
      <c r="O154" s="44"/>
      <c r="P154" s="44"/>
      <c r="R154" s="82"/>
      <c r="T154" s="44"/>
      <c r="U154" s="44"/>
      <c r="V154" s="44"/>
      <c r="W154" s="44"/>
      <c r="X154" s="44"/>
      <c r="Y154" s="44"/>
      <c r="AA154" s="44"/>
      <c r="AB154" s="44"/>
      <c r="AC154" s="44"/>
      <c r="AD154" s="44"/>
      <c r="AE154" s="44"/>
      <c r="AF154" s="44"/>
    </row>
    <row r="155" spans="2:32" x14ac:dyDescent="0.25">
      <c r="B155" s="82"/>
      <c r="D155" s="44"/>
      <c r="E155" s="44"/>
      <c r="F155" s="44"/>
      <c r="G155" s="44"/>
      <c r="H155" s="44"/>
      <c r="I155" s="44"/>
      <c r="K155" s="44"/>
      <c r="L155" s="44"/>
      <c r="M155" s="44"/>
      <c r="N155" s="44"/>
      <c r="O155" s="44"/>
      <c r="P155" s="44"/>
      <c r="R155" s="82"/>
      <c r="T155" s="44"/>
      <c r="U155" s="44"/>
      <c r="V155" s="44"/>
      <c r="W155" s="44"/>
      <c r="X155" s="44"/>
      <c r="Y155" s="44"/>
      <c r="AA155" s="44"/>
      <c r="AB155" s="44"/>
      <c r="AC155" s="44"/>
      <c r="AD155" s="44"/>
      <c r="AE155" s="44"/>
      <c r="AF155" s="44"/>
    </row>
    <row r="156" spans="2:32" x14ac:dyDescent="0.25">
      <c r="B156" s="82"/>
      <c r="D156" s="44"/>
      <c r="E156" s="44"/>
      <c r="F156" s="44"/>
      <c r="G156" s="44"/>
      <c r="H156" s="44"/>
      <c r="I156" s="44"/>
      <c r="K156" s="44"/>
      <c r="L156" s="44"/>
      <c r="M156" s="44"/>
      <c r="N156" s="44"/>
      <c r="O156" s="44"/>
      <c r="P156" s="44"/>
      <c r="R156" s="82"/>
      <c r="T156" s="44"/>
      <c r="U156" s="44"/>
      <c r="V156" s="44"/>
      <c r="W156" s="44"/>
      <c r="X156" s="44"/>
      <c r="Y156" s="44"/>
      <c r="AA156" s="44"/>
      <c r="AB156" s="44"/>
      <c r="AC156" s="44"/>
      <c r="AD156" s="44"/>
      <c r="AE156" s="44"/>
      <c r="AF156" s="44"/>
    </row>
    <row r="157" spans="2:32" x14ac:dyDescent="0.25">
      <c r="B157" s="82"/>
      <c r="D157" s="44"/>
      <c r="E157" s="44"/>
      <c r="F157" s="44"/>
      <c r="G157" s="44"/>
      <c r="H157" s="44"/>
      <c r="I157" s="44"/>
      <c r="K157" s="44"/>
      <c r="L157" s="44"/>
      <c r="M157" s="44"/>
      <c r="N157" s="44"/>
      <c r="O157" s="44"/>
      <c r="P157" s="44"/>
      <c r="R157" s="82"/>
      <c r="T157" s="44"/>
      <c r="U157" s="44"/>
      <c r="V157" s="44"/>
      <c r="W157" s="44"/>
      <c r="X157" s="44"/>
      <c r="Y157" s="44"/>
      <c r="AA157" s="44"/>
      <c r="AB157" s="44"/>
      <c r="AC157" s="44"/>
      <c r="AD157" s="44"/>
      <c r="AE157" s="44"/>
      <c r="AF157" s="44"/>
    </row>
    <row r="158" spans="2:32" x14ac:dyDescent="0.25">
      <c r="B158" s="82"/>
      <c r="D158" s="44"/>
      <c r="E158" s="44"/>
      <c r="F158" s="44"/>
      <c r="G158" s="44"/>
      <c r="H158" s="44"/>
      <c r="I158" s="44"/>
      <c r="K158" s="44"/>
      <c r="L158" s="44"/>
      <c r="M158" s="44"/>
      <c r="N158" s="44"/>
      <c r="O158" s="44"/>
      <c r="P158" s="44"/>
      <c r="R158" s="82"/>
      <c r="T158" s="44"/>
      <c r="U158" s="44"/>
      <c r="V158" s="44"/>
      <c r="W158" s="44"/>
      <c r="X158" s="44"/>
      <c r="Y158" s="44"/>
      <c r="AA158" s="44"/>
      <c r="AB158" s="44"/>
      <c r="AC158" s="44"/>
      <c r="AD158" s="44"/>
      <c r="AE158" s="44"/>
      <c r="AF158" s="44"/>
    </row>
    <row r="159" spans="2:32" x14ac:dyDescent="0.25">
      <c r="B159" s="82"/>
      <c r="D159" s="44"/>
      <c r="E159" s="44"/>
      <c r="F159" s="44"/>
      <c r="G159" s="44"/>
      <c r="H159" s="44"/>
      <c r="I159" s="44"/>
      <c r="K159" s="44"/>
      <c r="L159" s="44"/>
      <c r="M159" s="44"/>
      <c r="N159" s="44"/>
      <c r="O159" s="44"/>
      <c r="P159" s="44"/>
      <c r="R159" s="82"/>
      <c r="T159" s="44"/>
      <c r="U159" s="44"/>
      <c r="V159" s="44"/>
      <c r="W159" s="44"/>
      <c r="X159" s="44"/>
      <c r="Y159" s="44"/>
      <c r="AA159" s="44"/>
      <c r="AB159" s="44"/>
      <c r="AC159" s="44"/>
      <c r="AD159" s="44"/>
      <c r="AE159" s="44"/>
      <c r="AF159" s="44"/>
    </row>
    <row r="160" spans="2:32" x14ac:dyDescent="0.25">
      <c r="B160" s="82"/>
      <c r="D160" s="44"/>
      <c r="E160" s="44"/>
      <c r="F160" s="44"/>
      <c r="G160" s="44"/>
      <c r="H160" s="44"/>
      <c r="I160" s="44"/>
      <c r="K160" s="44"/>
      <c r="L160" s="44"/>
      <c r="M160" s="44"/>
      <c r="N160" s="44"/>
      <c r="O160" s="44"/>
      <c r="P160" s="44"/>
      <c r="R160" s="82"/>
      <c r="T160" s="44"/>
      <c r="U160" s="44"/>
      <c r="V160" s="44"/>
      <c r="W160" s="44"/>
      <c r="X160" s="44"/>
      <c r="Y160" s="44"/>
      <c r="AA160" s="44"/>
      <c r="AB160" s="44"/>
      <c r="AC160" s="44"/>
      <c r="AD160" s="44"/>
      <c r="AE160" s="44"/>
      <c r="AF160" s="44"/>
    </row>
    <row r="161" spans="2:32" x14ac:dyDescent="0.25">
      <c r="B161" s="82"/>
      <c r="D161" s="44"/>
      <c r="E161" s="44"/>
      <c r="F161" s="44"/>
      <c r="G161" s="44"/>
      <c r="H161" s="44"/>
      <c r="I161" s="44"/>
      <c r="K161" s="44"/>
      <c r="L161" s="44"/>
      <c r="M161" s="44"/>
      <c r="N161" s="44"/>
      <c r="O161" s="44"/>
      <c r="P161" s="44"/>
      <c r="R161" s="82"/>
      <c r="T161" s="44"/>
      <c r="U161" s="44"/>
      <c r="V161" s="44"/>
      <c r="W161" s="44"/>
      <c r="X161" s="44"/>
      <c r="Y161" s="44"/>
      <c r="AA161" s="44"/>
      <c r="AB161" s="44"/>
      <c r="AC161" s="44"/>
      <c r="AD161" s="44"/>
      <c r="AE161" s="44"/>
      <c r="AF161" s="44"/>
    </row>
    <row r="162" spans="2:32" x14ac:dyDescent="0.25">
      <c r="B162" s="82"/>
      <c r="D162" s="44"/>
      <c r="E162" s="44"/>
      <c r="F162" s="44"/>
      <c r="G162" s="44"/>
      <c r="H162" s="44"/>
      <c r="I162" s="44"/>
      <c r="K162" s="44"/>
      <c r="L162" s="44"/>
      <c r="M162" s="44"/>
      <c r="N162" s="44"/>
      <c r="O162" s="44"/>
      <c r="P162" s="44"/>
      <c r="R162" s="82"/>
      <c r="T162" s="44"/>
      <c r="U162" s="44"/>
      <c r="V162" s="44"/>
      <c r="W162" s="44"/>
      <c r="X162" s="44"/>
      <c r="Y162" s="44"/>
      <c r="AA162" s="44"/>
      <c r="AB162" s="44"/>
      <c r="AC162" s="44"/>
      <c r="AD162" s="44"/>
      <c r="AE162" s="44"/>
      <c r="AF162" s="44"/>
    </row>
    <row r="163" spans="2:32" x14ac:dyDescent="0.25">
      <c r="B163" s="82"/>
      <c r="D163" s="44"/>
      <c r="E163" s="44"/>
      <c r="F163" s="44"/>
      <c r="G163" s="44"/>
      <c r="H163" s="44"/>
      <c r="I163" s="44"/>
      <c r="K163" s="44"/>
      <c r="L163" s="44"/>
      <c r="M163" s="44"/>
      <c r="N163" s="44"/>
      <c r="O163" s="44"/>
      <c r="P163" s="44"/>
      <c r="R163" s="82"/>
      <c r="T163" s="44"/>
      <c r="U163" s="44"/>
      <c r="V163" s="44"/>
      <c r="W163" s="44"/>
      <c r="X163" s="44"/>
      <c r="Y163" s="44"/>
      <c r="AA163" s="44"/>
      <c r="AB163" s="44"/>
      <c r="AC163" s="44"/>
      <c r="AD163" s="44"/>
      <c r="AE163" s="44"/>
      <c r="AF163" s="44"/>
    </row>
    <row r="164" spans="2:32" x14ac:dyDescent="0.25">
      <c r="B164" s="82"/>
      <c r="D164" s="44"/>
      <c r="E164" s="44"/>
      <c r="F164" s="44"/>
      <c r="G164" s="44"/>
      <c r="H164" s="44"/>
      <c r="I164" s="44"/>
      <c r="K164" s="44"/>
      <c r="L164" s="44"/>
      <c r="M164" s="44"/>
      <c r="N164" s="44"/>
      <c r="O164" s="44"/>
      <c r="P164" s="44"/>
      <c r="R164" s="82"/>
      <c r="T164" s="44"/>
      <c r="U164" s="44"/>
      <c r="V164" s="44"/>
      <c r="W164" s="44"/>
      <c r="X164" s="44"/>
      <c r="Y164" s="44"/>
      <c r="AA164" s="44"/>
      <c r="AB164" s="44"/>
      <c r="AC164" s="44"/>
      <c r="AD164" s="44"/>
      <c r="AE164" s="44"/>
      <c r="AF164" s="44"/>
    </row>
    <row r="165" spans="2:32" x14ac:dyDescent="0.25">
      <c r="B165" s="82"/>
      <c r="D165" s="44"/>
      <c r="E165" s="44"/>
      <c r="F165" s="44"/>
      <c r="G165" s="44"/>
      <c r="H165" s="44"/>
      <c r="I165" s="44"/>
      <c r="K165" s="44"/>
      <c r="L165" s="44"/>
      <c r="M165" s="44"/>
      <c r="N165" s="44"/>
      <c r="O165" s="44"/>
      <c r="P165" s="44"/>
      <c r="R165" s="82"/>
      <c r="T165" s="44"/>
      <c r="U165" s="44"/>
      <c r="V165" s="44"/>
      <c r="W165" s="44"/>
      <c r="X165" s="44"/>
      <c r="Y165" s="44"/>
      <c r="AA165" s="44"/>
      <c r="AB165" s="44"/>
      <c r="AC165" s="44"/>
      <c r="AD165" s="44"/>
      <c r="AE165" s="44"/>
      <c r="AF165" s="44"/>
    </row>
    <row r="166" spans="2:32" x14ac:dyDescent="0.25">
      <c r="B166" s="82"/>
      <c r="D166" s="44"/>
      <c r="E166" s="44"/>
      <c r="F166" s="44"/>
      <c r="G166" s="44"/>
      <c r="H166" s="44"/>
      <c r="I166" s="44"/>
      <c r="K166" s="44"/>
      <c r="L166" s="44"/>
      <c r="M166" s="44"/>
      <c r="N166" s="44"/>
      <c r="O166" s="44"/>
      <c r="P166" s="44"/>
      <c r="R166" s="82"/>
      <c r="T166" s="44"/>
      <c r="U166" s="44"/>
      <c r="V166" s="44"/>
      <c r="W166" s="44"/>
      <c r="X166" s="44"/>
      <c r="Y166" s="44"/>
      <c r="AA166" s="44"/>
      <c r="AB166" s="44"/>
      <c r="AC166" s="44"/>
      <c r="AD166" s="44"/>
      <c r="AE166" s="44"/>
      <c r="AF166" s="44"/>
    </row>
    <row r="167" spans="2:32" x14ac:dyDescent="0.25">
      <c r="B167" s="82"/>
      <c r="D167" s="44"/>
      <c r="E167" s="44"/>
      <c r="F167" s="44"/>
      <c r="G167" s="44"/>
      <c r="H167" s="44"/>
      <c r="I167" s="44"/>
      <c r="K167" s="44"/>
      <c r="L167" s="44"/>
      <c r="M167" s="44"/>
      <c r="N167" s="44"/>
      <c r="O167" s="44"/>
      <c r="P167" s="44"/>
      <c r="R167" s="82"/>
      <c r="T167" s="44"/>
      <c r="U167" s="44"/>
      <c r="V167" s="44"/>
      <c r="W167" s="44"/>
      <c r="X167" s="44"/>
      <c r="Y167" s="44"/>
      <c r="AA167" s="44"/>
      <c r="AB167" s="44"/>
      <c r="AC167" s="44"/>
      <c r="AD167" s="44"/>
      <c r="AE167" s="44"/>
      <c r="AF167" s="44"/>
    </row>
    <row r="168" spans="2:32" x14ac:dyDescent="0.25">
      <c r="B168" s="82"/>
      <c r="D168" s="44"/>
      <c r="E168" s="44"/>
      <c r="F168" s="44"/>
      <c r="G168" s="44"/>
      <c r="H168" s="44"/>
      <c r="I168" s="44"/>
      <c r="K168" s="44"/>
      <c r="L168" s="44"/>
      <c r="M168" s="44"/>
      <c r="N168" s="44"/>
      <c r="O168" s="44"/>
      <c r="P168" s="44"/>
      <c r="R168" s="82"/>
      <c r="T168" s="44"/>
      <c r="U168" s="44"/>
      <c r="V168" s="44"/>
      <c r="W168" s="44"/>
      <c r="X168" s="44"/>
      <c r="Y168" s="44"/>
      <c r="AA168" s="44"/>
      <c r="AB168" s="44"/>
      <c r="AC168" s="44"/>
      <c r="AD168" s="44"/>
      <c r="AE168" s="44"/>
      <c r="AF168" s="44"/>
    </row>
    <row r="169" spans="2:32" x14ac:dyDescent="0.25">
      <c r="B169" s="82"/>
      <c r="D169" s="44"/>
      <c r="E169" s="44"/>
      <c r="F169" s="44"/>
      <c r="G169" s="44"/>
      <c r="H169" s="44"/>
      <c r="I169" s="44"/>
      <c r="K169" s="44"/>
      <c r="L169" s="44"/>
      <c r="M169" s="44"/>
      <c r="N169" s="44"/>
      <c r="O169" s="44"/>
      <c r="P169" s="44"/>
      <c r="R169" s="82"/>
      <c r="T169" s="44"/>
      <c r="U169" s="44"/>
      <c r="V169" s="44"/>
      <c r="W169" s="44"/>
      <c r="X169" s="44"/>
      <c r="Y169" s="44"/>
      <c r="AA169" s="44"/>
      <c r="AB169" s="44"/>
      <c r="AC169" s="44"/>
      <c r="AD169" s="44"/>
      <c r="AE169" s="44"/>
      <c r="AF169" s="44"/>
    </row>
    <row r="170" spans="2:32" x14ac:dyDescent="0.25">
      <c r="B170" s="82"/>
      <c r="D170" s="44"/>
      <c r="E170" s="44"/>
      <c r="F170" s="44"/>
      <c r="G170" s="44"/>
      <c r="H170" s="44"/>
      <c r="I170" s="44"/>
      <c r="K170" s="44"/>
      <c r="L170" s="44"/>
      <c r="M170" s="44"/>
      <c r="N170" s="44"/>
      <c r="O170" s="44"/>
      <c r="P170" s="44"/>
      <c r="R170" s="82"/>
      <c r="T170" s="44"/>
      <c r="U170" s="44"/>
      <c r="V170" s="44"/>
      <c r="W170" s="44"/>
      <c r="X170" s="44"/>
      <c r="Y170" s="44"/>
      <c r="AA170" s="44"/>
      <c r="AB170" s="44"/>
      <c r="AC170" s="44"/>
      <c r="AD170" s="44"/>
      <c r="AE170" s="44"/>
      <c r="AF170" s="44"/>
    </row>
    <row r="171" spans="2:32" x14ac:dyDescent="0.25">
      <c r="B171" s="82"/>
      <c r="D171" s="44"/>
      <c r="E171" s="44"/>
      <c r="F171" s="44"/>
      <c r="G171" s="44"/>
      <c r="H171" s="44"/>
      <c r="I171" s="44"/>
      <c r="K171" s="44"/>
      <c r="L171" s="44"/>
      <c r="M171" s="44"/>
      <c r="N171" s="44"/>
      <c r="O171" s="44"/>
      <c r="P171" s="44"/>
      <c r="R171" s="82"/>
      <c r="T171" s="44"/>
      <c r="U171" s="44"/>
      <c r="V171" s="44"/>
      <c r="W171" s="44"/>
      <c r="X171" s="44"/>
      <c r="Y171" s="44"/>
      <c r="AA171" s="44"/>
      <c r="AB171" s="44"/>
      <c r="AC171" s="44"/>
      <c r="AD171" s="44"/>
      <c r="AE171" s="44"/>
      <c r="AF171" s="44"/>
    </row>
    <row r="172" spans="2:32" x14ac:dyDescent="0.25">
      <c r="B172" s="82"/>
      <c r="D172" s="44"/>
      <c r="E172" s="44"/>
      <c r="F172" s="44"/>
      <c r="G172" s="44"/>
      <c r="H172" s="44"/>
      <c r="I172" s="44"/>
      <c r="K172" s="44"/>
      <c r="L172" s="44"/>
      <c r="M172" s="44"/>
      <c r="N172" s="44"/>
      <c r="O172" s="44"/>
      <c r="P172" s="44"/>
      <c r="R172" s="82"/>
      <c r="T172" s="44"/>
      <c r="U172" s="44"/>
      <c r="V172" s="44"/>
      <c r="W172" s="44"/>
      <c r="X172" s="44"/>
      <c r="Y172" s="44"/>
      <c r="AA172" s="44"/>
      <c r="AB172" s="44"/>
      <c r="AC172" s="44"/>
      <c r="AD172" s="44"/>
      <c r="AE172" s="44"/>
      <c r="AF172" s="44"/>
    </row>
    <row r="173" spans="2:32" x14ac:dyDescent="0.25">
      <c r="B173" s="82"/>
      <c r="D173" s="44"/>
      <c r="E173" s="44"/>
      <c r="F173" s="44"/>
      <c r="G173" s="44"/>
      <c r="H173" s="44"/>
      <c r="I173" s="44"/>
      <c r="K173" s="44"/>
      <c r="L173" s="44"/>
      <c r="M173" s="44"/>
      <c r="N173" s="44"/>
      <c r="O173" s="44"/>
      <c r="P173" s="44"/>
      <c r="R173" s="82"/>
      <c r="T173" s="44"/>
      <c r="U173" s="44"/>
      <c r="V173" s="44"/>
      <c r="W173" s="44"/>
      <c r="X173" s="44"/>
      <c r="Y173" s="44"/>
      <c r="AA173" s="44"/>
      <c r="AB173" s="44"/>
      <c r="AC173" s="44"/>
      <c r="AD173" s="44"/>
      <c r="AE173" s="44"/>
      <c r="AF173" s="44"/>
    </row>
    <row r="174" spans="2:32" x14ac:dyDescent="0.25">
      <c r="B174" s="82"/>
      <c r="D174" s="44"/>
      <c r="E174" s="44"/>
      <c r="F174" s="44"/>
      <c r="G174" s="44"/>
      <c r="H174" s="44"/>
      <c r="I174" s="44"/>
      <c r="K174" s="44"/>
      <c r="L174" s="44"/>
      <c r="M174" s="44"/>
      <c r="N174" s="44"/>
      <c r="O174" s="44"/>
      <c r="P174" s="44"/>
      <c r="R174" s="82"/>
      <c r="T174" s="44"/>
      <c r="U174" s="44"/>
      <c r="V174" s="44"/>
      <c r="W174" s="44"/>
      <c r="X174" s="44"/>
      <c r="Y174" s="44"/>
      <c r="AA174" s="44"/>
      <c r="AB174" s="44"/>
      <c r="AC174" s="44"/>
      <c r="AD174" s="44"/>
      <c r="AE174" s="44"/>
      <c r="AF174" s="44"/>
    </row>
    <row r="175" spans="2:32" x14ac:dyDescent="0.25">
      <c r="B175" s="82"/>
      <c r="D175" s="44"/>
      <c r="E175" s="44"/>
      <c r="F175" s="44"/>
      <c r="G175" s="44"/>
      <c r="H175" s="44"/>
      <c r="I175" s="44"/>
      <c r="K175" s="44"/>
      <c r="L175" s="44"/>
      <c r="M175" s="44"/>
      <c r="N175" s="44"/>
      <c r="O175" s="44"/>
      <c r="P175" s="44"/>
      <c r="R175" s="82"/>
      <c r="T175" s="44"/>
      <c r="U175" s="44"/>
      <c r="V175" s="44"/>
      <c r="W175" s="44"/>
      <c r="X175" s="44"/>
      <c r="Y175" s="44"/>
      <c r="AA175" s="44"/>
      <c r="AB175" s="44"/>
      <c r="AC175" s="44"/>
      <c r="AD175" s="44"/>
      <c r="AE175" s="44"/>
      <c r="AF175" s="44"/>
    </row>
    <row r="176" spans="2:32" x14ac:dyDescent="0.25">
      <c r="B176" s="82"/>
      <c r="D176" s="44"/>
      <c r="E176" s="44"/>
      <c r="F176" s="44"/>
      <c r="G176" s="44"/>
      <c r="H176" s="44"/>
      <c r="I176" s="44"/>
      <c r="K176" s="44"/>
      <c r="L176" s="44"/>
      <c r="M176" s="44"/>
      <c r="N176" s="44"/>
      <c r="O176" s="44"/>
      <c r="P176" s="44"/>
      <c r="R176" s="82"/>
      <c r="T176" s="44"/>
      <c r="U176" s="44"/>
      <c r="V176" s="44"/>
      <c r="W176" s="44"/>
      <c r="X176" s="44"/>
      <c r="Y176" s="44"/>
      <c r="AA176" s="44"/>
      <c r="AB176" s="44"/>
      <c r="AC176" s="44"/>
      <c r="AD176" s="44"/>
      <c r="AE176" s="44"/>
      <c r="AF176" s="44"/>
    </row>
    <row r="177" spans="2:32" x14ac:dyDescent="0.25">
      <c r="B177" s="82"/>
      <c r="D177" s="44"/>
      <c r="E177" s="44"/>
      <c r="F177" s="44"/>
      <c r="G177" s="44"/>
      <c r="H177" s="44"/>
      <c r="I177" s="44"/>
      <c r="K177" s="44"/>
      <c r="L177" s="44"/>
      <c r="M177" s="44"/>
      <c r="N177" s="44"/>
      <c r="O177" s="44"/>
      <c r="P177" s="44"/>
      <c r="R177" s="82"/>
      <c r="T177" s="44"/>
      <c r="U177" s="44"/>
      <c r="V177" s="44"/>
      <c r="W177" s="44"/>
      <c r="X177" s="44"/>
      <c r="Y177" s="44"/>
      <c r="AA177" s="44"/>
      <c r="AB177" s="44"/>
      <c r="AC177" s="44"/>
      <c r="AD177" s="44"/>
      <c r="AE177" s="44"/>
      <c r="AF177" s="44"/>
    </row>
    <row r="178" spans="2:32" x14ac:dyDescent="0.25">
      <c r="B178" s="82"/>
      <c r="D178" s="44"/>
      <c r="E178" s="44"/>
      <c r="F178" s="44"/>
      <c r="G178" s="44"/>
      <c r="H178" s="44"/>
      <c r="I178" s="44"/>
      <c r="K178" s="44"/>
      <c r="L178" s="44"/>
      <c r="M178" s="44"/>
      <c r="N178" s="44"/>
      <c r="O178" s="44"/>
      <c r="P178" s="44"/>
      <c r="R178" s="82"/>
      <c r="T178" s="44"/>
      <c r="U178" s="44"/>
      <c r="V178" s="44"/>
      <c r="W178" s="44"/>
      <c r="X178" s="44"/>
      <c r="Y178" s="44"/>
      <c r="AA178" s="44"/>
      <c r="AB178" s="44"/>
      <c r="AC178" s="44"/>
      <c r="AD178" s="44"/>
      <c r="AE178" s="44"/>
      <c r="AF178" s="44"/>
    </row>
    <row r="179" spans="2:32" x14ac:dyDescent="0.25">
      <c r="B179" s="82"/>
      <c r="D179" s="44"/>
      <c r="E179" s="44"/>
      <c r="F179" s="44"/>
      <c r="G179" s="44"/>
      <c r="H179" s="44"/>
      <c r="I179" s="44"/>
      <c r="K179" s="44"/>
      <c r="L179" s="44"/>
      <c r="M179" s="44"/>
      <c r="N179" s="44"/>
      <c r="O179" s="44"/>
      <c r="P179" s="44"/>
      <c r="R179" s="82"/>
      <c r="T179" s="44"/>
      <c r="U179" s="44"/>
      <c r="V179" s="44"/>
      <c r="W179" s="44"/>
      <c r="X179" s="44"/>
      <c r="Y179" s="44"/>
      <c r="AA179" s="44"/>
      <c r="AB179" s="44"/>
      <c r="AC179" s="44"/>
      <c r="AD179" s="44"/>
      <c r="AE179" s="44"/>
      <c r="AF179" s="44"/>
    </row>
    <row r="180" spans="2:32" x14ac:dyDescent="0.25">
      <c r="B180" s="82"/>
      <c r="D180" s="44"/>
      <c r="E180" s="44"/>
      <c r="F180" s="44"/>
      <c r="G180" s="44"/>
      <c r="H180" s="44"/>
      <c r="I180" s="44"/>
      <c r="K180" s="44"/>
      <c r="L180" s="44"/>
      <c r="M180" s="44"/>
      <c r="N180" s="44"/>
      <c r="O180" s="44"/>
      <c r="P180" s="44"/>
      <c r="R180" s="82"/>
      <c r="T180" s="44"/>
      <c r="U180" s="44"/>
      <c r="V180" s="44"/>
      <c r="W180" s="44"/>
      <c r="X180" s="44"/>
      <c r="Y180" s="44"/>
      <c r="AA180" s="44"/>
      <c r="AB180" s="44"/>
      <c r="AC180" s="44"/>
      <c r="AD180" s="44"/>
      <c r="AE180" s="44"/>
      <c r="AF180" s="44"/>
    </row>
    <row r="181" spans="2:32" x14ac:dyDescent="0.25">
      <c r="B181" s="82"/>
      <c r="D181" s="44"/>
      <c r="E181" s="44"/>
      <c r="F181" s="44"/>
      <c r="G181" s="44"/>
      <c r="H181" s="44"/>
      <c r="I181" s="44"/>
      <c r="K181" s="44"/>
      <c r="L181" s="44"/>
      <c r="M181" s="44"/>
      <c r="N181" s="44"/>
      <c r="O181" s="44"/>
      <c r="P181" s="44"/>
      <c r="R181" s="82"/>
      <c r="T181" s="44"/>
      <c r="U181" s="44"/>
      <c r="V181" s="44"/>
      <c r="W181" s="44"/>
      <c r="X181" s="44"/>
      <c r="Y181" s="44"/>
      <c r="AA181" s="44"/>
      <c r="AB181" s="44"/>
      <c r="AC181" s="44"/>
      <c r="AD181" s="44"/>
      <c r="AE181" s="44"/>
      <c r="AF181" s="44"/>
    </row>
    <row r="182" spans="2:32" x14ac:dyDescent="0.25">
      <c r="B182" s="82"/>
      <c r="D182" s="44"/>
      <c r="E182" s="44"/>
      <c r="F182" s="44"/>
      <c r="G182" s="44"/>
      <c r="H182" s="44"/>
      <c r="I182" s="44"/>
      <c r="K182" s="44"/>
      <c r="L182" s="44"/>
      <c r="M182" s="44"/>
      <c r="N182" s="44"/>
      <c r="O182" s="44"/>
      <c r="P182" s="44"/>
      <c r="R182" s="82"/>
      <c r="T182" s="44"/>
      <c r="U182" s="44"/>
      <c r="V182" s="44"/>
      <c r="W182" s="44"/>
      <c r="X182" s="44"/>
      <c r="Y182" s="44"/>
      <c r="AA182" s="44"/>
      <c r="AB182" s="44"/>
      <c r="AC182" s="44"/>
      <c r="AD182" s="44"/>
      <c r="AE182" s="44"/>
      <c r="AF182" s="44"/>
    </row>
    <row r="183" spans="2:32" x14ac:dyDescent="0.25">
      <c r="B183" s="82"/>
      <c r="D183" s="44"/>
      <c r="E183" s="44"/>
      <c r="F183" s="44"/>
      <c r="G183" s="44"/>
      <c r="H183" s="44"/>
      <c r="I183" s="44"/>
      <c r="K183" s="44"/>
      <c r="L183" s="44"/>
      <c r="M183" s="44"/>
      <c r="N183" s="44"/>
      <c r="O183" s="44"/>
      <c r="P183" s="44"/>
      <c r="R183" s="82"/>
      <c r="T183" s="44"/>
      <c r="U183" s="44"/>
      <c r="V183" s="44"/>
      <c r="W183" s="44"/>
      <c r="X183" s="44"/>
      <c r="Y183" s="44"/>
      <c r="AA183" s="44"/>
      <c r="AB183" s="44"/>
      <c r="AC183" s="44"/>
      <c r="AD183" s="44"/>
      <c r="AE183" s="44"/>
      <c r="AF183" s="44"/>
    </row>
    <row r="184" spans="2:32" x14ac:dyDescent="0.25">
      <c r="B184" s="82"/>
      <c r="D184" s="44"/>
      <c r="E184" s="44"/>
      <c r="F184" s="44"/>
      <c r="G184" s="44"/>
      <c r="H184" s="44"/>
      <c r="I184" s="44"/>
      <c r="K184" s="44"/>
      <c r="L184" s="44"/>
      <c r="M184" s="44"/>
      <c r="N184" s="44"/>
      <c r="O184" s="44"/>
      <c r="P184" s="44"/>
      <c r="R184" s="82"/>
      <c r="T184" s="44"/>
      <c r="U184" s="44"/>
      <c r="V184" s="44"/>
      <c r="W184" s="44"/>
      <c r="X184" s="44"/>
      <c r="Y184" s="44"/>
      <c r="AA184" s="44"/>
      <c r="AB184" s="44"/>
      <c r="AC184" s="44"/>
      <c r="AD184" s="44"/>
      <c r="AE184" s="44"/>
      <c r="AF184" s="44"/>
    </row>
    <row r="185" spans="2:32" x14ac:dyDescent="0.25">
      <c r="B185" s="82"/>
      <c r="D185" s="44"/>
      <c r="E185" s="44"/>
      <c r="F185" s="44"/>
      <c r="G185" s="44"/>
      <c r="H185" s="44"/>
      <c r="I185" s="44"/>
      <c r="K185" s="44"/>
      <c r="L185" s="44"/>
      <c r="M185" s="44"/>
      <c r="N185" s="44"/>
      <c r="O185" s="44"/>
      <c r="P185" s="44"/>
      <c r="R185" s="82"/>
      <c r="T185" s="44"/>
      <c r="U185" s="44"/>
      <c r="V185" s="44"/>
      <c r="W185" s="44"/>
      <c r="X185" s="44"/>
      <c r="Y185" s="44"/>
      <c r="AA185" s="44"/>
      <c r="AB185" s="44"/>
      <c r="AC185" s="44"/>
      <c r="AD185" s="44"/>
      <c r="AE185" s="44"/>
      <c r="AF185" s="44"/>
    </row>
    <row r="186" spans="2:32" x14ac:dyDescent="0.25">
      <c r="B186" s="82"/>
      <c r="D186" s="44"/>
      <c r="E186" s="44"/>
      <c r="F186" s="44"/>
      <c r="G186" s="44"/>
      <c r="H186" s="44"/>
      <c r="I186" s="44"/>
      <c r="K186" s="44"/>
      <c r="L186" s="44"/>
      <c r="M186" s="44"/>
      <c r="N186" s="44"/>
      <c r="O186" s="44"/>
      <c r="P186" s="44"/>
      <c r="R186" s="82"/>
      <c r="T186" s="44"/>
      <c r="U186" s="44"/>
      <c r="V186" s="44"/>
      <c r="W186" s="44"/>
      <c r="X186" s="44"/>
      <c r="Y186" s="44"/>
      <c r="AA186" s="44"/>
      <c r="AB186" s="44"/>
      <c r="AC186" s="44"/>
      <c r="AD186" s="44"/>
      <c r="AE186" s="44"/>
      <c r="AF186" s="44"/>
    </row>
    <row r="187" spans="2:32" x14ac:dyDescent="0.25">
      <c r="B187" s="82"/>
      <c r="D187" s="44"/>
      <c r="E187" s="44"/>
      <c r="F187" s="44"/>
      <c r="G187" s="44"/>
      <c r="H187" s="44"/>
      <c r="I187" s="44"/>
      <c r="K187" s="44"/>
      <c r="L187" s="44"/>
      <c r="M187" s="44"/>
      <c r="N187" s="44"/>
      <c r="O187" s="44"/>
      <c r="P187" s="44"/>
      <c r="R187" s="82"/>
      <c r="T187" s="44"/>
      <c r="U187" s="44"/>
      <c r="V187" s="44"/>
      <c r="W187" s="44"/>
      <c r="X187" s="44"/>
      <c r="Y187" s="44"/>
      <c r="AA187" s="44"/>
      <c r="AB187" s="44"/>
      <c r="AC187" s="44"/>
      <c r="AD187" s="44"/>
      <c r="AE187" s="44"/>
      <c r="AF187" s="44"/>
    </row>
    <row r="188" spans="2:32" x14ac:dyDescent="0.25">
      <c r="B188" s="82"/>
      <c r="D188" s="44"/>
      <c r="E188" s="44"/>
      <c r="F188" s="44"/>
      <c r="G188" s="44"/>
      <c r="H188" s="44"/>
      <c r="I188" s="44"/>
      <c r="K188" s="44"/>
      <c r="L188" s="44"/>
      <c r="M188" s="44"/>
      <c r="N188" s="44"/>
      <c r="O188" s="44"/>
      <c r="P188" s="44"/>
      <c r="R188" s="82"/>
      <c r="T188" s="44"/>
      <c r="U188" s="44"/>
      <c r="V188" s="44"/>
      <c r="W188" s="44"/>
      <c r="X188" s="44"/>
      <c r="Y188" s="44"/>
      <c r="AA188" s="44"/>
      <c r="AB188" s="44"/>
      <c r="AC188" s="44"/>
      <c r="AD188" s="44"/>
      <c r="AE188" s="44"/>
      <c r="AF188" s="44"/>
    </row>
    <row r="189" spans="2:32" x14ac:dyDescent="0.25">
      <c r="B189" s="82"/>
      <c r="D189" s="44"/>
      <c r="E189" s="44"/>
      <c r="F189" s="44"/>
      <c r="G189" s="44"/>
      <c r="H189" s="44"/>
      <c r="I189" s="44"/>
      <c r="K189" s="44"/>
      <c r="L189" s="44"/>
      <c r="M189" s="44"/>
      <c r="N189" s="44"/>
      <c r="O189" s="44"/>
      <c r="P189" s="44"/>
      <c r="R189" s="82"/>
      <c r="T189" s="44"/>
      <c r="U189" s="44"/>
      <c r="V189" s="44"/>
      <c r="W189" s="44"/>
      <c r="X189" s="44"/>
      <c r="Y189" s="44"/>
      <c r="AA189" s="44"/>
      <c r="AB189" s="44"/>
      <c r="AC189" s="44"/>
      <c r="AD189" s="44"/>
      <c r="AE189" s="44"/>
      <c r="AF189" s="44"/>
    </row>
    <row r="190" spans="2:32" x14ac:dyDescent="0.25">
      <c r="B190" s="82"/>
      <c r="D190" s="44"/>
      <c r="E190" s="44"/>
      <c r="F190" s="44"/>
      <c r="G190" s="44"/>
      <c r="H190" s="44"/>
      <c r="I190" s="44"/>
      <c r="K190" s="44"/>
      <c r="L190" s="44"/>
      <c r="M190" s="44"/>
      <c r="N190" s="44"/>
      <c r="O190" s="44"/>
      <c r="P190" s="44"/>
      <c r="R190" s="82"/>
      <c r="T190" s="44"/>
      <c r="U190" s="44"/>
      <c r="V190" s="44"/>
      <c r="W190" s="44"/>
      <c r="X190" s="44"/>
      <c r="Y190" s="44"/>
      <c r="AA190" s="44"/>
      <c r="AB190" s="44"/>
      <c r="AC190" s="44"/>
      <c r="AD190" s="44"/>
      <c r="AE190" s="44"/>
      <c r="AF190" s="44"/>
    </row>
    <row r="191" spans="2:32" x14ac:dyDescent="0.25">
      <c r="B191" s="82"/>
      <c r="D191" s="44"/>
      <c r="E191" s="44"/>
      <c r="F191" s="44"/>
      <c r="G191" s="44"/>
      <c r="H191" s="44"/>
      <c r="I191" s="44"/>
      <c r="K191" s="44"/>
      <c r="L191" s="44"/>
      <c r="M191" s="44"/>
      <c r="N191" s="44"/>
      <c r="O191" s="44"/>
      <c r="P191" s="44"/>
      <c r="R191" s="82"/>
      <c r="T191" s="44"/>
      <c r="U191" s="44"/>
      <c r="V191" s="44"/>
      <c r="W191" s="44"/>
      <c r="X191" s="44"/>
      <c r="Y191" s="44"/>
      <c r="AA191" s="44"/>
      <c r="AB191" s="44"/>
      <c r="AC191" s="44"/>
      <c r="AD191" s="44"/>
      <c r="AE191" s="44"/>
      <c r="AF191" s="44"/>
    </row>
    <row r="192" spans="2:32" x14ac:dyDescent="0.25">
      <c r="B192" s="82"/>
      <c r="D192" s="44"/>
      <c r="E192" s="44"/>
      <c r="F192" s="44"/>
      <c r="G192" s="44"/>
      <c r="H192" s="44"/>
      <c r="I192" s="44"/>
      <c r="K192" s="44"/>
      <c r="L192" s="44"/>
      <c r="M192" s="44"/>
      <c r="N192" s="44"/>
      <c r="O192" s="44"/>
      <c r="P192" s="44"/>
      <c r="R192" s="82"/>
      <c r="T192" s="44"/>
      <c r="U192" s="44"/>
      <c r="V192" s="44"/>
      <c r="W192" s="44"/>
      <c r="X192" s="44"/>
      <c r="Y192" s="44"/>
      <c r="AA192" s="44"/>
      <c r="AB192" s="44"/>
      <c r="AC192" s="44"/>
      <c r="AD192" s="44"/>
      <c r="AE192" s="44"/>
      <c r="AF192" s="44"/>
    </row>
    <row r="193" spans="2:32" x14ac:dyDescent="0.25">
      <c r="B193" s="82"/>
      <c r="D193" s="44"/>
      <c r="E193" s="44"/>
      <c r="F193" s="44"/>
      <c r="G193" s="44"/>
      <c r="H193" s="44"/>
      <c r="I193" s="44"/>
      <c r="K193" s="44"/>
      <c r="L193" s="44"/>
      <c r="M193" s="44"/>
      <c r="N193" s="44"/>
      <c r="O193" s="44"/>
      <c r="P193" s="44"/>
      <c r="R193" s="82"/>
      <c r="T193" s="44"/>
      <c r="U193" s="44"/>
      <c r="V193" s="44"/>
      <c r="W193" s="44"/>
      <c r="X193" s="44"/>
      <c r="Y193" s="44"/>
      <c r="AA193" s="44"/>
      <c r="AB193" s="44"/>
      <c r="AC193" s="44"/>
      <c r="AD193" s="44"/>
      <c r="AE193" s="44"/>
      <c r="AF193" s="44"/>
    </row>
    <row r="194" spans="2:32" x14ac:dyDescent="0.25">
      <c r="B194" s="82"/>
      <c r="D194" s="44"/>
      <c r="E194" s="44"/>
      <c r="F194" s="44"/>
      <c r="G194" s="44"/>
      <c r="H194" s="44"/>
      <c r="I194" s="44"/>
      <c r="K194" s="44"/>
      <c r="L194" s="44"/>
      <c r="M194" s="44"/>
      <c r="N194" s="44"/>
      <c r="O194" s="44"/>
      <c r="P194" s="44"/>
      <c r="R194" s="82"/>
      <c r="T194" s="44"/>
      <c r="U194" s="44"/>
      <c r="V194" s="44"/>
      <c r="W194" s="44"/>
      <c r="X194" s="44"/>
      <c r="Y194" s="44"/>
      <c r="AA194" s="44"/>
      <c r="AB194" s="44"/>
      <c r="AC194" s="44"/>
      <c r="AD194" s="44"/>
      <c r="AE194" s="44"/>
      <c r="AF194" s="44"/>
    </row>
    <row r="195" spans="2:32" x14ac:dyDescent="0.25">
      <c r="B195" s="82"/>
      <c r="D195" s="44"/>
      <c r="E195" s="44"/>
      <c r="F195" s="44"/>
      <c r="G195" s="44"/>
      <c r="H195" s="44"/>
      <c r="I195" s="44"/>
      <c r="K195" s="44"/>
      <c r="L195" s="44"/>
      <c r="M195" s="44"/>
      <c r="N195" s="44"/>
      <c r="O195" s="44"/>
      <c r="P195" s="44"/>
      <c r="R195" s="82"/>
      <c r="T195" s="44"/>
      <c r="U195" s="44"/>
      <c r="V195" s="44"/>
      <c r="W195" s="44"/>
      <c r="X195" s="44"/>
      <c r="Y195" s="44"/>
      <c r="AA195" s="44"/>
      <c r="AB195" s="44"/>
      <c r="AC195" s="44"/>
      <c r="AD195" s="44"/>
      <c r="AE195" s="44"/>
      <c r="AF195" s="44"/>
    </row>
    <row r="196" spans="2:32" x14ac:dyDescent="0.25">
      <c r="B196" s="82"/>
      <c r="D196" s="44"/>
      <c r="E196" s="44"/>
      <c r="F196" s="44"/>
      <c r="G196" s="44"/>
      <c r="H196" s="44"/>
      <c r="I196" s="44"/>
      <c r="K196" s="44"/>
      <c r="L196" s="44"/>
      <c r="M196" s="44"/>
      <c r="N196" s="44"/>
      <c r="O196" s="44"/>
      <c r="P196" s="44"/>
      <c r="R196" s="82"/>
      <c r="T196" s="44"/>
      <c r="U196" s="44"/>
      <c r="V196" s="44"/>
      <c r="W196" s="44"/>
      <c r="X196" s="44"/>
      <c r="Y196" s="44"/>
      <c r="AA196" s="44"/>
      <c r="AB196" s="44"/>
      <c r="AC196" s="44"/>
      <c r="AD196" s="44"/>
      <c r="AE196" s="44"/>
      <c r="AF196" s="44"/>
    </row>
    <row r="197" spans="2:32" x14ac:dyDescent="0.25">
      <c r="B197" s="82"/>
      <c r="D197" s="44"/>
      <c r="E197" s="44"/>
      <c r="F197" s="44"/>
      <c r="G197" s="44"/>
      <c r="H197" s="44"/>
      <c r="I197" s="44"/>
      <c r="K197" s="44"/>
      <c r="L197" s="44"/>
      <c r="M197" s="44"/>
      <c r="N197" s="44"/>
      <c r="O197" s="44"/>
      <c r="P197" s="44"/>
      <c r="R197" s="82"/>
      <c r="T197" s="44"/>
      <c r="U197" s="44"/>
      <c r="V197" s="44"/>
      <c r="W197" s="44"/>
      <c r="X197" s="44"/>
      <c r="Y197" s="44"/>
      <c r="AA197" s="44"/>
      <c r="AB197" s="44"/>
      <c r="AC197" s="44"/>
      <c r="AD197" s="44"/>
      <c r="AE197" s="44"/>
      <c r="AF197" s="44"/>
    </row>
    <row r="198" spans="2:32" x14ac:dyDescent="0.25">
      <c r="B198" s="82"/>
      <c r="D198" s="44"/>
      <c r="E198" s="44"/>
      <c r="F198" s="44"/>
      <c r="G198" s="44"/>
      <c r="H198" s="44"/>
      <c r="I198" s="44"/>
      <c r="K198" s="44"/>
      <c r="L198" s="44"/>
      <c r="M198" s="44"/>
      <c r="N198" s="44"/>
      <c r="O198" s="44"/>
      <c r="P198" s="44"/>
      <c r="R198" s="82"/>
      <c r="T198" s="44"/>
      <c r="U198" s="44"/>
      <c r="V198" s="44"/>
      <c r="W198" s="44"/>
      <c r="X198" s="44"/>
      <c r="Y198" s="44"/>
      <c r="AA198" s="44"/>
      <c r="AB198" s="44"/>
      <c r="AC198" s="44"/>
      <c r="AD198" s="44"/>
      <c r="AE198" s="44"/>
      <c r="AF198" s="44"/>
    </row>
    <row r="199" spans="2:32" x14ac:dyDescent="0.25">
      <c r="B199" s="82"/>
      <c r="D199" s="44"/>
      <c r="E199" s="44"/>
      <c r="F199" s="44"/>
      <c r="G199" s="44"/>
      <c r="H199" s="44"/>
      <c r="I199" s="44"/>
      <c r="K199" s="44"/>
      <c r="L199" s="44"/>
      <c r="M199" s="44"/>
      <c r="N199" s="44"/>
      <c r="O199" s="44"/>
      <c r="P199" s="44"/>
      <c r="R199" s="82"/>
      <c r="T199" s="44"/>
      <c r="U199" s="44"/>
      <c r="V199" s="44"/>
      <c r="W199" s="44"/>
      <c r="X199" s="44"/>
      <c r="Y199" s="44"/>
      <c r="AA199" s="44"/>
      <c r="AB199" s="44"/>
      <c r="AC199" s="44"/>
      <c r="AD199" s="44"/>
      <c r="AE199" s="44"/>
      <c r="AF199" s="44"/>
    </row>
    <row r="200" spans="2:32" x14ac:dyDescent="0.25">
      <c r="B200" s="82"/>
      <c r="D200" s="44"/>
      <c r="E200" s="44"/>
      <c r="F200" s="44"/>
      <c r="G200" s="44"/>
      <c r="H200" s="44"/>
      <c r="I200" s="44"/>
      <c r="K200" s="44"/>
      <c r="L200" s="44"/>
      <c r="M200" s="44"/>
      <c r="N200" s="44"/>
      <c r="O200" s="44"/>
      <c r="P200" s="44"/>
      <c r="R200" s="82"/>
      <c r="T200" s="44"/>
      <c r="U200" s="44"/>
      <c r="V200" s="44"/>
      <c r="W200" s="44"/>
      <c r="X200" s="44"/>
      <c r="Y200" s="44"/>
      <c r="AA200" s="44"/>
      <c r="AB200" s="44"/>
      <c r="AC200" s="44"/>
      <c r="AD200" s="44"/>
      <c r="AE200" s="44"/>
      <c r="AF200" s="44"/>
    </row>
    <row r="201" spans="2:32" x14ac:dyDescent="0.25">
      <c r="B201" s="82"/>
      <c r="D201" s="44"/>
      <c r="E201" s="44"/>
      <c r="F201" s="44"/>
      <c r="G201" s="44"/>
      <c r="H201" s="44"/>
      <c r="I201" s="44"/>
      <c r="K201" s="44"/>
      <c r="L201" s="44"/>
      <c r="M201" s="44"/>
      <c r="N201" s="44"/>
      <c r="O201" s="44"/>
      <c r="P201" s="44"/>
      <c r="R201" s="82"/>
      <c r="T201" s="44"/>
      <c r="U201" s="44"/>
      <c r="V201" s="44"/>
      <c r="W201" s="44"/>
      <c r="X201" s="44"/>
      <c r="Y201" s="44"/>
      <c r="AA201" s="44"/>
      <c r="AB201" s="44"/>
      <c r="AC201" s="44"/>
      <c r="AD201" s="44"/>
      <c r="AE201" s="44"/>
      <c r="AF201" s="44"/>
    </row>
    <row r="202" spans="2:32" x14ac:dyDescent="0.25">
      <c r="B202" s="82"/>
      <c r="D202" s="44"/>
      <c r="E202" s="44"/>
      <c r="F202" s="44"/>
      <c r="G202" s="44"/>
      <c r="H202" s="44"/>
      <c r="I202" s="44"/>
      <c r="K202" s="44"/>
      <c r="L202" s="44"/>
      <c r="M202" s="44"/>
      <c r="N202" s="44"/>
      <c r="O202" s="44"/>
      <c r="P202" s="44"/>
      <c r="R202" s="82"/>
      <c r="T202" s="44"/>
      <c r="U202" s="44"/>
      <c r="V202" s="44"/>
      <c r="W202" s="44"/>
      <c r="X202" s="44"/>
      <c r="Y202" s="44"/>
      <c r="AA202" s="44"/>
      <c r="AB202" s="44"/>
      <c r="AC202" s="44"/>
      <c r="AD202" s="44"/>
      <c r="AE202" s="44"/>
      <c r="AF202" s="44"/>
    </row>
    <row r="203" spans="2:32" x14ac:dyDescent="0.25">
      <c r="B203" s="82"/>
      <c r="D203" s="44"/>
      <c r="E203" s="44"/>
      <c r="F203" s="44"/>
      <c r="G203" s="44"/>
      <c r="H203" s="44"/>
      <c r="I203" s="44"/>
      <c r="K203" s="44"/>
      <c r="L203" s="44"/>
      <c r="M203" s="44"/>
      <c r="N203" s="44"/>
      <c r="O203" s="44"/>
      <c r="P203" s="44"/>
      <c r="R203" s="82"/>
      <c r="T203" s="44"/>
      <c r="U203" s="44"/>
      <c r="V203" s="44"/>
      <c r="W203" s="44"/>
      <c r="X203" s="44"/>
      <c r="Y203" s="44"/>
      <c r="AA203" s="44"/>
      <c r="AB203" s="44"/>
      <c r="AC203" s="44"/>
      <c r="AD203" s="44"/>
      <c r="AE203" s="44"/>
      <c r="AF203" s="44"/>
    </row>
    <row r="204" spans="2:32" x14ac:dyDescent="0.25">
      <c r="B204" s="82"/>
      <c r="D204" s="44"/>
      <c r="E204" s="44"/>
      <c r="F204" s="44"/>
      <c r="G204" s="44"/>
      <c r="H204" s="44"/>
      <c r="I204" s="44"/>
      <c r="K204" s="44"/>
      <c r="L204" s="44"/>
      <c r="M204" s="44"/>
      <c r="N204" s="44"/>
      <c r="O204" s="44"/>
      <c r="P204" s="44"/>
      <c r="R204" s="82"/>
      <c r="T204" s="44"/>
      <c r="U204" s="44"/>
      <c r="V204" s="44"/>
      <c r="W204" s="44"/>
      <c r="X204" s="44"/>
      <c r="Y204" s="44"/>
      <c r="AA204" s="44"/>
      <c r="AB204" s="44"/>
      <c r="AC204" s="44"/>
      <c r="AD204" s="44"/>
      <c r="AE204" s="44"/>
      <c r="AF204" s="44"/>
    </row>
    <row r="205" spans="2:32" x14ac:dyDescent="0.25">
      <c r="B205" s="82"/>
      <c r="D205" s="44"/>
      <c r="E205" s="44"/>
      <c r="F205" s="44"/>
      <c r="G205" s="44"/>
      <c r="H205" s="44"/>
      <c r="I205" s="44"/>
      <c r="K205" s="44"/>
      <c r="L205" s="44"/>
      <c r="M205" s="44"/>
      <c r="N205" s="44"/>
      <c r="O205" s="44"/>
      <c r="P205" s="44"/>
      <c r="R205" s="82"/>
      <c r="T205" s="44"/>
      <c r="U205" s="44"/>
      <c r="V205" s="44"/>
      <c r="W205" s="44"/>
      <c r="X205" s="44"/>
      <c r="Y205" s="44"/>
      <c r="AA205" s="44"/>
      <c r="AB205" s="44"/>
      <c r="AC205" s="44"/>
      <c r="AD205" s="44"/>
      <c r="AE205" s="44"/>
      <c r="AF205" s="44"/>
    </row>
    <row r="206" spans="2:32" x14ac:dyDescent="0.25">
      <c r="B206" s="82"/>
      <c r="D206" s="44"/>
      <c r="E206" s="44"/>
      <c r="F206" s="44"/>
      <c r="G206" s="44"/>
      <c r="H206" s="44"/>
      <c r="I206" s="44"/>
      <c r="K206" s="44"/>
      <c r="L206" s="44"/>
      <c r="M206" s="44"/>
      <c r="N206" s="44"/>
      <c r="O206" s="44"/>
      <c r="P206" s="44"/>
      <c r="R206" s="82"/>
      <c r="T206" s="44"/>
      <c r="U206" s="44"/>
      <c r="V206" s="44"/>
      <c r="W206" s="44"/>
      <c r="X206" s="44"/>
      <c r="Y206" s="44"/>
      <c r="AA206" s="44"/>
      <c r="AB206" s="44"/>
      <c r="AC206" s="44"/>
      <c r="AD206" s="44"/>
      <c r="AE206" s="44"/>
      <c r="AF206" s="44"/>
    </row>
    <row r="207" spans="2:32" x14ac:dyDescent="0.25">
      <c r="B207" s="82"/>
      <c r="D207" s="44"/>
      <c r="E207" s="44"/>
      <c r="F207" s="44"/>
      <c r="G207" s="44"/>
      <c r="H207" s="44"/>
      <c r="I207" s="44"/>
      <c r="K207" s="44"/>
      <c r="L207" s="44"/>
      <c r="M207" s="44"/>
      <c r="N207" s="44"/>
      <c r="O207" s="44"/>
      <c r="P207" s="44"/>
      <c r="R207" s="82"/>
      <c r="T207" s="44"/>
      <c r="U207" s="44"/>
      <c r="V207" s="44"/>
      <c r="W207" s="44"/>
      <c r="X207" s="44"/>
      <c r="Y207" s="44"/>
      <c r="AA207" s="44"/>
      <c r="AB207" s="44"/>
      <c r="AC207" s="44"/>
      <c r="AD207" s="44"/>
      <c r="AE207" s="44"/>
      <c r="AF207" s="44"/>
    </row>
    <row r="208" spans="2:32" x14ac:dyDescent="0.25">
      <c r="B208" s="82"/>
      <c r="D208" s="44"/>
      <c r="E208" s="44"/>
      <c r="F208" s="44"/>
      <c r="G208" s="44"/>
      <c r="H208" s="44"/>
      <c r="I208" s="44"/>
      <c r="K208" s="44"/>
      <c r="L208" s="44"/>
      <c r="M208" s="44"/>
      <c r="N208" s="44"/>
      <c r="O208" s="44"/>
      <c r="P208" s="44"/>
      <c r="R208" s="82"/>
      <c r="T208" s="44"/>
      <c r="U208" s="44"/>
      <c r="V208" s="44"/>
      <c r="W208" s="44"/>
      <c r="X208" s="44"/>
      <c r="Y208" s="44"/>
      <c r="AA208" s="44"/>
      <c r="AB208" s="44"/>
      <c r="AC208" s="44"/>
      <c r="AD208" s="44"/>
      <c r="AE208" s="44"/>
      <c r="AF208" s="44"/>
    </row>
    <row r="209" spans="2:32" x14ac:dyDescent="0.25">
      <c r="B209" s="82"/>
      <c r="D209" s="44"/>
      <c r="E209" s="44"/>
      <c r="F209" s="44"/>
      <c r="G209" s="44"/>
      <c r="H209" s="44"/>
      <c r="I209" s="44"/>
      <c r="K209" s="44"/>
      <c r="L209" s="44"/>
      <c r="M209" s="44"/>
      <c r="N209" s="44"/>
      <c r="O209" s="44"/>
      <c r="P209" s="44"/>
      <c r="R209" s="82"/>
      <c r="T209" s="44"/>
      <c r="U209" s="44"/>
      <c r="V209" s="44"/>
      <c r="W209" s="44"/>
      <c r="X209" s="44"/>
      <c r="Y209" s="44"/>
      <c r="AA209" s="44"/>
      <c r="AB209" s="44"/>
      <c r="AC209" s="44"/>
      <c r="AD209" s="44"/>
      <c r="AE209" s="44"/>
      <c r="AF209" s="44"/>
    </row>
  </sheetData>
  <mergeCells count="4">
    <mergeCell ref="D1:I1"/>
    <mergeCell ref="K1:P1"/>
    <mergeCell ref="T1:Y1"/>
    <mergeCell ref="AA1:AF1"/>
  </mergeCell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74"/>
  <sheetViews>
    <sheetView workbookViewId="0">
      <selection activeCell="E1" sqref="E1:F1048576"/>
    </sheetView>
  </sheetViews>
  <sheetFormatPr defaultRowHeight="15" x14ac:dyDescent="0.25"/>
  <cols>
    <col min="1" max="1" width="18.7109375" style="40" customWidth="1"/>
    <col min="4" max="4" width="29.85546875" style="40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7109375" style="47" bestFit="1" customWidth="1"/>
    <col min="23" max="23" width="2" style="26" customWidth="1"/>
  </cols>
  <sheetData>
    <row r="1" spans="1:22" x14ac:dyDescent="0.25">
      <c r="B1" t="s">
        <v>101</v>
      </c>
      <c r="E1" t="s">
        <v>101</v>
      </c>
      <c r="H1" s="27" t="s">
        <v>179</v>
      </c>
      <c r="I1" s="27" t="s">
        <v>3</v>
      </c>
      <c r="J1" s="27" t="s">
        <v>4</v>
      </c>
      <c r="L1" s="27" t="s">
        <v>179</v>
      </c>
      <c r="M1" s="27" t="s">
        <v>5</v>
      </c>
      <c r="N1" s="27" t="s">
        <v>6</v>
      </c>
      <c r="P1" s="27" t="s">
        <v>179</v>
      </c>
      <c r="Q1" s="47" t="s">
        <v>7</v>
      </c>
      <c r="R1" s="47" t="s">
        <v>8</v>
      </c>
      <c r="S1" s="38"/>
      <c r="T1" s="27" t="s">
        <v>179</v>
      </c>
      <c r="U1" s="47" t="s">
        <v>9</v>
      </c>
      <c r="V1" s="47" t="s">
        <v>10</v>
      </c>
    </row>
    <row r="2" spans="1:22" x14ac:dyDescent="0.25">
      <c r="A2" s="50" t="s">
        <v>201</v>
      </c>
      <c r="B2" t="s">
        <v>102</v>
      </c>
      <c r="C2" t="s">
        <v>103</v>
      </c>
      <c r="D2" s="50" t="s">
        <v>202</v>
      </c>
      <c r="E2" t="s">
        <v>102</v>
      </c>
      <c r="F2" t="s">
        <v>103</v>
      </c>
      <c r="H2" s="48"/>
      <c r="P2" s="48"/>
      <c r="S2" s="38"/>
      <c r="T2" s="48"/>
    </row>
    <row r="3" spans="1:22" x14ac:dyDescent="0.25">
      <c r="B3" t="s">
        <v>214</v>
      </c>
      <c r="E3" t="s">
        <v>214</v>
      </c>
      <c r="H3" s="27">
        <f t="shared" ref="H3:H34" si="0">B63/1000000000</f>
        <v>2</v>
      </c>
      <c r="I3" s="27">
        <f t="shared" ref="I3:I34" si="1">C63</f>
        <v>-37.461970999999998</v>
      </c>
      <c r="J3" s="27">
        <f t="shared" ref="J3:J34" si="2">F63</f>
        <v>-49.210735</v>
      </c>
      <c r="L3" s="27">
        <f t="shared" ref="L3:L34" si="3">B117/1000000000</f>
        <v>3</v>
      </c>
      <c r="M3" s="27">
        <f t="shared" ref="M3:M34" si="4">C117</f>
        <v>-45.057968000000002</v>
      </c>
      <c r="N3" s="27">
        <f t="shared" ref="N3:N34" si="5">F117</f>
        <v>-40.823410000000003</v>
      </c>
      <c r="P3" s="47">
        <f t="shared" ref="P3:P34" si="6">B171/1000000000</f>
        <v>4</v>
      </c>
      <c r="Q3" s="27">
        <f t="shared" ref="Q3:Q34" si="7">C171</f>
        <v>-47.522137000000001</v>
      </c>
      <c r="R3" s="27">
        <f t="shared" ref="R3:R34" si="8">F171</f>
        <v>-63.525269000000002</v>
      </c>
      <c r="S3" s="38"/>
      <c r="T3" s="27">
        <f t="shared" ref="T3:T34" si="9">B225/1000000000</f>
        <v>5</v>
      </c>
      <c r="U3" s="27">
        <f t="shared" ref="U3:U34" si="10">C225</f>
        <v>-61.929957999999999</v>
      </c>
      <c r="V3" s="27">
        <f t="shared" ref="V3:V34" si="11">F225</f>
        <v>-52.952213</v>
      </c>
    </row>
    <row r="4" spans="1:22" x14ac:dyDescent="0.25">
      <c r="B4" t="s">
        <v>231</v>
      </c>
      <c r="C4" t="s">
        <v>274</v>
      </c>
      <c r="E4" t="s">
        <v>231</v>
      </c>
      <c r="F4" t="s">
        <v>274</v>
      </c>
      <c r="H4" s="27">
        <f t="shared" si="0"/>
        <v>2.2291666666666998</v>
      </c>
      <c r="I4" s="27">
        <f t="shared" si="1"/>
        <v>-36.96904</v>
      </c>
      <c r="J4" s="27">
        <f t="shared" si="2"/>
        <v>-45.827435000000001</v>
      </c>
      <c r="L4" s="27">
        <f t="shared" si="3"/>
        <v>3.2083333333333002</v>
      </c>
      <c r="M4" s="27">
        <f t="shared" si="4"/>
        <v>-45.552128000000003</v>
      </c>
      <c r="N4" s="27">
        <f t="shared" si="5"/>
        <v>-41.104320999999999</v>
      </c>
      <c r="P4" s="47">
        <f t="shared" si="6"/>
        <v>4.1875</v>
      </c>
      <c r="Q4" s="27">
        <f t="shared" si="7"/>
        <v>-47.375366</v>
      </c>
      <c r="R4" s="27">
        <f t="shared" si="8"/>
        <v>-61.688994999999998</v>
      </c>
      <c r="S4" s="38"/>
      <c r="T4" s="27">
        <f t="shared" si="9"/>
        <v>5.1666666666667007</v>
      </c>
      <c r="U4" s="27">
        <f t="shared" si="10"/>
        <v>-59.965870000000002</v>
      </c>
      <c r="V4" s="27">
        <f t="shared" si="11"/>
        <v>-52.708218000000002</v>
      </c>
    </row>
    <row r="5" spans="1:22" x14ac:dyDescent="0.25">
      <c r="B5" t="s">
        <v>106</v>
      </c>
      <c r="E5" t="s">
        <v>106</v>
      </c>
      <c r="H5" s="27">
        <f t="shared" si="0"/>
        <v>2.4583333333333002</v>
      </c>
      <c r="I5" s="27">
        <f t="shared" si="1"/>
        <v>-36.265971999999998</v>
      </c>
      <c r="J5" s="27">
        <f t="shared" si="2"/>
        <v>-42.398819000000003</v>
      </c>
      <c r="L5" s="27">
        <f t="shared" si="3"/>
        <v>3.4166666666666998</v>
      </c>
      <c r="M5" s="27">
        <f t="shared" si="4"/>
        <v>-46.172122999999999</v>
      </c>
      <c r="N5" s="27">
        <f t="shared" si="5"/>
        <v>-41.825232999999997</v>
      </c>
      <c r="P5" s="47">
        <f t="shared" si="6"/>
        <v>4.375</v>
      </c>
      <c r="Q5" s="27">
        <f t="shared" si="7"/>
        <v>-46.807189999999999</v>
      </c>
      <c r="R5" s="27">
        <f t="shared" si="8"/>
        <v>-59.044910000000002</v>
      </c>
      <c r="S5" s="38"/>
      <c r="T5" s="27">
        <f t="shared" si="9"/>
        <v>5.3333333333332993</v>
      </c>
      <c r="U5" s="27">
        <f t="shared" si="10"/>
        <v>-57.810032</v>
      </c>
      <c r="V5" s="27">
        <f t="shared" si="11"/>
        <v>-53.067410000000002</v>
      </c>
    </row>
    <row r="6" spans="1:22" x14ac:dyDescent="0.25">
      <c r="H6" s="27">
        <f t="shared" si="0"/>
        <v>2.6875</v>
      </c>
      <c r="I6" s="27">
        <f t="shared" si="1"/>
        <v>-35.938426999999997</v>
      </c>
      <c r="J6" s="27">
        <f t="shared" si="2"/>
        <v>-41.920516999999997</v>
      </c>
      <c r="L6" s="27">
        <f t="shared" si="3"/>
        <v>3.625</v>
      </c>
      <c r="M6" s="27">
        <f t="shared" si="4"/>
        <v>-46.77169</v>
      </c>
      <c r="N6" s="27">
        <f t="shared" si="5"/>
        <v>-42.410750999999998</v>
      </c>
      <c r="P6" s="47">
        <f t="shared" si="6"/>
        <v>4.5625</v>
      </c>
      <c r="Q6" s="27">
        <f t="shared" si="7"/>
        <v>-45.939208999999998</v>
      </c>
      <c r="R6" s="27">
        <f t="shared" si="8"/>
        <v>-56.963164999999996</v>
      </c>
      <c r="S6" s="38"/>
      <c r="T6" s="27">
        <f t="shared" si="9"/>
        <v>5.5</v>
      </c>
      <c r="U6" s="27">
        <f t="shared" si="10"/>
        <v>-57.129691999999999</v>
      </c>
      <c r="V6" s="27">
        <f t="shared" si="11"/>
        <v>-53.495781000000001</v>
      </c>
    </row>
    <row r="7" spans="1:22" x14ac:dyDescent="0.25">
      <c r="B7" t="s">
        <v>22</v>
      </c>
      <c r="E7" t="s">
        <v>22</v>
      </c>
      <c r="H7" s="27">
        <f t="shared" si="0"/>
        <v>2.9166666666666998</v>
      </c>
      <c r="I7" s="27">
        <f t="shared" si="1"/>
        <v>-35.941048000000002</v>
      </c>
      <c r="J7" s="27">
        <f t="shared" si="2"/>
        <v>-42.045845</v>
      </c>
      <c r="L7" s="27">
        <f t="shared" si="3"/>
        <v>3.8333333333333002</v>
      </c>
      <c r="M7" s="27">
        <f t="shared" si="4"/>
        <v>-47.484779000000003</v>
      </c>
      <c r="N7" s="27">
        <f t="shared" si="5"/>
        <v>-43.685443999999997</v>
      </c>
      <c r="P7" s="47">
        <f t="shared" si="6"/>
        <v>4.75</v>
      </c>
      <c r="Q7" s="27">
        <f t="shared" si="7"/>
        <v>-45.683734999999999</v>
      </c>
      <c r="R7" s="27">
        <f t="shared" si="8"/>
        <v>-55.017753999999996</v>
      </c>
      <c r="S7" s="38"/>
      <c r="T7" s="27">
        <f t="shared" si="9"/>
        <v>5.6666666666667007</v>
      </c>
      <c r="U7" s="27">
        <f t="shared" si="10"/>
        <v>-56.589816999999996</v>
      </c>
      <c r="V7" s="27">
        <f t="shared" si="11"/>
        <v>-54.274681000000001</v>
      </c>
    </row>
    <row r="8" spans="1:22" x14ac:dyDescent="0.25">
      <c r="B8" t="s">
        <v>23</v>
      </c>
      <c r="C8" t="s">
        <v>234</v>
      </c>
      <c r="E8" t="s">
        <v>23</v>
      </c>
      <c r="F8" t="s">
        <v>234</v>
      </c>
      <c r="H8" s="27">
        <f t="shared" si="0"/>
        <v>3.1458333333333002</v>
      </c>
      <c r="I8" s="27">
        <f t="shared" si="1"/>
        <v>-36.369751000000001</v>
      </c>
      <c r="J8" s="27">
        <f t="shared" si="2"/>
        <v>-42.360298</v>
      </c>
      <c r="L8" s="27">
        <f t="shared" si="3"/>
        <v>4.0416666666666998</v>
      </c>
      <c r="M8" s="27">
        <f t="shared" si="4"/>
        <v>-48.077193999999999</v>
      </c>
      <c r="N8" s="27">
        <f t="shared" si="5"/>
        <v>-44.706505</v>
      </c>
      <c r="P8" s="47">
        <f t="shared" si="6"/>
        <v>4.9375</v>
      </c>
      <c r="Q8" s="27">
        <f t="shared" si="7"/>
        <v>-45.463985000000001</v>
      </c>
      <c r="R8" s="27">
        <f t="shared" si="8"/>
        <v>-53.472023</v>
      </c>
      <c r="S8" s="38"/>
      <c r="T8" s="27">
        <f t="shared" si="9"/>
        <v>5.8333333333332993</v>
      </c>
      <c r="U8" s="27">
        <f t="shared" si="10"/>
        <v>-56.852305999999999</v>
      </c>
      <c r="V8" s="27">
        <f t="shared" si="11"/>
        <v>-54.593769000000002</v>
      </c>
    </row>
    <row r="9" spans="1:22" x14ac:dyDescent="0.25">
      <c r="B9">
        <v>1000000000</v>
      </c>
      <c r="C9">
        <v>-33.449154</v>
      </c>
      <c r="E9">
        <v>1000000000</v>
      </c>
      <c r="F9">
        <v>-27.261448000000001</v>
      </c>
      <c r="H9" s="27">
        <f t="shared" si="0"/>
        <v>3.375</v>
      </c>
      <c r="I9" s="27">
        <f t="shared" si="1"/>
        <v>-37.169308000000001</v>
      </c>
      <c r="J9" s="27">
        <f t="shared" si="2"/>
        <v>-42.985649000000002</v>
      </c>
      <c r="L9" s="27">
        <f t="shared" si="3"/>
        <v>4.25</v>
      </c>
      <c r="M9" s="27">
        <f t="shared" si="4"/>
        <v>-48.495148</v>
      </c>
      <c r="N9" s="27">
        <f t="shared" si="5"/>
        <v>-46.010283999999999</v>
      </c>
      <c r="P9" s="47">
        <f t="shared" si="6"/>
        <v>5.125</v>
      </c>
      <c r="Q9" s="27">
        <f t="shared" si="7"/>
        <v>-44.998775000000002</v>
      </c>
      <c r="R9" s="27">
        <f t="shared" si="8"/>
        <v>-52.595706999999997</v>
      </c>
      <c r="S9" s="38"/>
      <c r="T9" s="27">
        <f t="shared" si="9"/>
        <v>6</v>
      </c>
      <c r="U9" s="27">
        <f t="shared" si="10"/>
        <v>-56.026985000000003</v>
      </c>
      <c r="V9" s="27">
        <f t="shared" si="11"/>
        <v>-54.950454999999998</v>
      </c>
    </row>
    <row r="10" spans="1:22" x14ac:dyDescent="0.25">
      <c r="B10">
        <v>1250000000</v>
      </c>
      <c r="C10">
        <v>-36.133758999999998</v>
      </c>
      <c r="E10">
        <v>1250000000</v>
      </c>
      <c r="F10">
        <v>-29.080641</v>
      </c>
      <c r="H10" s="27">
        <f t="shared" si="0"/>
        <v>3.6041666666666998</v>
      </c>
      <c r="I10" s="27">
        <f t="shared" si="1"/>
        <v>-38.259762000000002</v>
      </c>
      <c r="J10" s="27">
        <f t="shared" si="2"/>
        <v>-43.433605</v>
      </c>
      <c r="L10" s="27">
        <f t="shared" si="3"/>
        <v>4.4583333333332993</v>
      </c>
      <c r="M10" s="27">
        <f t="shared" si="4"/>
        <v>-48.877837999999997</v>
      </c>
      <c r="N10" s="27">
        <f t="shared" si="5"/>
        <v>-46.517699999999998</v>
      </c>
      <c r="P10" s="47">
        <f t="shared" si="6"/>
        <v>5.3125</v>
      </c>
      <c r="Q10" s="27">
        <f t="shared" si="7"/>
        <v>-44.536987000000003</v>
      </c>
      <c r="R10" s="27">
        <f t="shared" si="8"/>
        <v>-52.192138999999997</v>
      </c>
      <c r="S10" s="38"/>
      <c r="T10" s="27">
        <f t="shared" si="9"/>
        <v>6.1666666666667007</v>
      </c>
      <c r="U10" s="27">
        <f t="shared" si="10"/>
        <v>-55.934688999999999</v>
      </c>
      <c r="V10" s="27">
        <f t="shared" si="11"/>
        <v>-54.981411000000001</v>
      </c>
    </row>
    <row r="11" spans="1:22" x14ac:dyDescent="0.25">
      <c r="B11">
        <v>1500000000</v>
      </c>
      <c r="C11">
        <v>-39.331145999999997</v>
      </c>
      <c r="E11">
        <v>1500000000</v>
      </c>
      <c r="F11">
        <v>-31.848803</v>
      </c>
      <c r="H11" s="27">
        <f t="shared" si="0"/>
        <v>3.8333333333333002</v>
      </c>
      <c r="I11" s="27">
        <f t="shared" si="1"/>
        <v>-39.303806000000002</v>
      </c>
      <c r="J11" s="27">
        <f t="shared" si="2"/>
        <v>-43.942104</v>
      </c>
      <c r="L11" s="27">
        <f t="shared" si="3"/>
        <v>4.6666666666667007</v>
      </c>
      <c r="M11" s="27">
        <f t="shared" si="4"/>
        <v>-49.802891000000002</v>
      </c>
      <c r="N11" s="27">
        <f t="shared" si="5"/>
        <v>-46.377571000000003</v>
      </c>
      <c r="P11" s="47">
        <f t="shared" si="6"/>
        <v>5.5</v>
      </c>
      <c r="Q11" s="27">
        <f t="shared" si="7"/>
        <v>-44.737301000000002</v>
      </c>
      <c r="R11" s="27">
        <f t="shared" si="8"/>
        <v>-52.315136000000003</v>
      </c>
      <c r="S11" s="38"/>
      <c r="T11" s="27">
        <f t="shared" si="9"/>
        <v>6.3333333333332993</v>
      </c>
      <c r="U11" s="27">
        <f t="shared" si="10"/>
        <v>-55.613498999999997</v>
      </c>
      <c r="V11" s="27">
        <f t="shared" si="11"/>
        <v>-54.400599999999997</v>
      </c>
    </row>
    <row r="12" spans="1:22" x14ac:dyDescent="0.25">
      <c r="B12">
        <v>1750000000</v>
      </c>
      <c r="C12">
        <v>-41.83522</v>
      </c>
      <c r="E12">
        <v>1750000000</v>
      </c>
      <c r="F12">
        <v>-34.500571999999998</v>
      </c>
      <c r="H12" s="27">
        <f t="shared" si="0"/>
        <v>4.0625</v>
      </c>
      <c r="I12" s="27">
        <f t="shared" si="1"/>
        <v>-40.001475999999997</v>
      </c>
      <c r="J12" s="27">
        <f t="shared" si="2"/>
        <v>-44.485743999999997</v>
      </c>
      <c r="L12" s="27">
        <f t="shared" si="3"/>
        <v>4.875</v>
      </c>
      <c r="M12" s="27">
        <f t="shared" si="4"/>
        <v>-50.764308999999997</v>
      </c>
      <c r="N12" s="27">
        <f t="shared" si="5"/>
        <v>-45.565230999999997</v>
      </c>
      <c r="P12" s="47">
        <f t="shared" si="6"/>
        <v>5.6875</v>
      </c>
      <c r="Q12" s="27">
        <f t="shared" si="7"/>
        <v>-44.784592000000004</v>
      </c>
      <c r="R12" s="27">
        <f t="shared" si="8"/>
        <v>-52.570610000000002</v>
      </c>
      <c r="S12" s="38"/>
      <c r="T12" s="27">
        <f t="shared" si="9"/>
        <v>6.5</v>
      </c>
      <c r="U12" s="27">
        <f t="shared" si="10"/>
        <v>-55.870032999999999</v>
      </c>
      <c r="V12" s="27">
        <f t="shared" si="11"/>
        <v>-54.144806000000003</v>
      </c>
    </row>
    <row r="13" spans="1:22" x14ac:dyDescent="0.25">
      <c r="B13">
        <v>2000000000</v>
      </c>
      <c r="C13">
        <v>-43.272854000000002</v>
      </c>
      <c r="E13">
        <v>2000000000</v>
      </c>
      <c r="F13">
        <v>-37.174312999999998</v>
      </c>
      <c r="H13" s="27">
        <f t="shared" si="0"/>
        <v>4.2916666666666998</v>
      </c>
      <c r="I13" s="27">
        <f t="shared" si="1"/>
        <v>-40.228023999999998</v>
      </c>
      <c r="J13" s="27">
        <f t="shared" si="2"/>
        <v>-45.331532000000003</v>
      </c>
      <c r="L13" s="27">
        <f t="shared" si="3"/>
        <v>5.0833333333332993</v>
      </c>
      <c r="M13" s="27">
        <f t="shared" si="4"/>
        <v>-51.635609000000002</v>
      </c>
      <c r="N13" s="27">
        <f t="shared" si="5"/>
        <v>-44.642817999999998</v>
      </c>
      <c r="P13" s="47">
        <f t="shared" si="6"/>
        <v>5.875</v>
      </c>
      <c r="Q13" s="27">
        <f t="shared" si="7"/>
        <v>-45.256813000000001</v>
      </c>
      <c r="R13" s="27">
        <f t="shared" si="8"/>
        <v>-52.973511000000002</v>
      </c>
      <c r="S13" s="38"/>
      <c r="T13" s="27">
        <f t="shared" si="9"/>
        <v>6.6666666666667007</v>
      </c>
      <c r="U13" s="27">
        <f t="shared" si="10"/>
        <v>-56.326720999999999</v>
      </c>
      <c r="V13" s="27">
        <f t="shared" si="11"/>
        <v>-53.847935</v>
      </c>
    </row>
    <row r="14" spans="1:22" x14ac:dyDescent="0.25">
      <c r="B14">
        <v>2250000000</v>
      </c>
      <c r="C14">
        <v>-44.733704000000003</v>
      </c>
      <c r="E14">
        <v>2250000000</v>
      </c>
      <c r="F14">
        <v>-40.565975000000002</v>
      </c>
      <c r="H14" s="27">
        <f t="shared" si="0"/>
        <v>4.5208333333332993</v>
      </c>
      <c r="I14" s="27">
        <f t="shared" si="1"/>
        <v>-39.734619000000002</v>
      </c>
      <c r="J14" s="27">
        <f t="shared" si="2"/>
        <v>-46.402209999999997</v>
      </c>
      <c r="L14" s="27">
        <f t="shared" si="3"/>
        <v>5.2916666666667007</v>
      </c>
      <c r="M14" s="27">
        <f t="shared" si="4"/>
        <v>-52.099648000000002</v>
      </c>
      <c r="N14" s="27">
        <f t="shared" si="5"/>
        <v>-44.701340000000002</v>
      </c>
      <c r="P14" s="47">
        <f t="shared" si="6"/>
        <v>6.0625</v>
      </c>
      <c r="Q14" s="27">
        <f t="shared" si="7"/>
        <v>-46.323517000000002</v>
      </c>
      <c r="R14" s="27">
        <f t="shared" si="8"/>
        <v>-53.556831000000003</v>
      </c>
      <c r="S14" s="38"/>
      <c r="T14" s="27">
        <f t="shared" si="9"/>
        <v>6.8333333333332993</v>
      </c>
      <c r="U14" s="27">
        <f t="shared" si="10"/>
        <v>-56.718128</v>
      </c>
      <c r="V14" s="27">
        <f t="shared" si="11"/>
        <v>-54.306888999999998</v>
      </c>
    </row>
    <row r="15" spans="1:22" x14ac:dyDescent="0.25">
      <c r="B15">
        <v>2500000000</v>
      </c>
      <c r="C15">
        <v>-46.155552</v>
      </c>
      <c r="E15">
        <v>2500000000</v>
      </c>
      <c r="F15">
        <v>-42.990658000000003</v>
      </c>
      <c r="H15" s="27">
        <f t="shared" si="0"/>
        <v>4.75</v>
      </c>
      <c r="I15" s="27">
        <f t="shared" si="1"/>
        <v>-38.780586</v>
      </c>
      <c r="J15" s="27">
        <f t="shared" si="2"/>
        <v>-47.327564000000002</v>
      </c>
      <c r="L15" s="27">
        <f t="shared" si="3"/>
        <v>5.5</v>
      </c>
      <c r="M15" s="27">
        <f t="shared" si="4"/>
        <v>-52.228797999999998</v>
      </c>
      <c r="N15" s="27">
        <f t="shared" si="5"/>
        <v>-45.091427000000003</v>
      </c>
      <c r="P15" s="47">
        <f t="shared" si="6"/>
        <v>6.25</v>
      </c>
      <c r="Q15" s="27">
        <f t="shared" si="7"/>
        <v>-48.817326000000001</v>
      </c>
      <c r="R15" s="27">
        <f t="shared" si="8"/>
        <v>-53.985576999999999</v>
      </c>
      <c r="S15" s="38"/>
      <c r="T15" s="27">
        <f t="shared" si="9"/>
        <v>7</v>
      </c>
      <c r="U15" s="27">
        <f t="shared" si="10"/>
        <v>-57.397151999999998</v>
      </c>
      <c r="V15" s="27">
        <f t="shared" si="11"/>
        <v>-54.549854000000003</v>
      </c>
    </row>
    <row r="16" spans="1:22" x14ac:dyDescent="0.25">
      <c r="B16">
        <v>2750000000</v>
      </c>
      <c r="C16">
        <v>-47.262295000000002</v>
      </c>
      <c r="E16">
        <v>2750000000</v>
      </c>
      <c r="F16">
        <v>-43.436183999999997</v>
      </c>
      <c r="H16" s="27">
        <f t="shared" si="0"/>
        <v>4.9791666666667007</v>
      </c>
      <c r="I16" s="27">
        <f t="shared" si="1"/>
        <v>-37.303162</v>
      </c>
      <c r="J16" s="27">
        <f t="shared" si="2"/>
        <v>-48.524085999999997</v>
      </c>
      <c r="L16" s="27">
        <f t="shared" si="3"/>
        <v>5.7083333333332993</v>
      </c>
      <c r="M16" s="27">
        <f t="shared" si="4"/>
        <v>-51.679943000000002</v>
      </c>
      <c r="N16" s="27">
        <f t="shared" si="5"/>
        <v>-45.807388000000003</v>
      </c>
      <c r="P16" s="47">
        <f t="shared" si="6"/>
        <v>6.4375</v>
      </c>
      <c r="Q16" s="27">
        <f t="shared" si="7"/>
        <v>-51.762222000000001</v>
      </c>
      <c r="R16" s="27">
        <f t="shared" si="8"/>
        <v>-54.372951999999998</v>
      </c>
      <c r="S16" s="38"/>
      <c r="T16" s="27">
        <f t="shared" si="9"/>
        <v>7.1666666666667007</v>
      </c>
      <c r="U16" s="27">
        <f t="shared" si="10"/>
        <v>-57.684821999999997</v>
      </c>
      <c r="V16" s="27">
        <f t="shared" si="11"/>
        <v>-55.076735999999997</v>
      </c>
    </row>
    <row r="17" spans="2:22" x14ac:dyDescent="0.25">
      <c r="B17">
        <v>3000000000</v>
      </c>
      <c r="C17">
        <v>-47.786670999999998</v>
      </c>
      <c r="E17">
        <v>3000000000</v>
      </c>
      <c r="F17">
        <v>-41.184680999999998</v>
      </c>
      <c r="H17" s="27">
        <f t="shared" si="0"/>
        <v>5.2083333333332993</v>
      </c>
      <c r="I17" s="27">
        <f t="shared" si="1"/>
        <v>-36.022300999999999</v>
      </c>
      <c r="J17" s="27">
        <f t="shared" si="2"/>
        <v>-49.833213999999998</v>
      </c>
      <c r="L17" s="27">
        <f t="shared" si="3"/>
        <v>5.9166666666667007</v>
      </c>
      <c r="M17" s="27">
        <f t="shared" si="4"/>
        <v>-50.924022999999998</v>
      </c>
      <c r="N17" s="27">
        <f t="shared" si="5"/>
        <v>-46.289127000000001</v>
      </c>
      <c r="P17" s="47">
        <f t="shared" si="6"/>
        <v>6.625</v>
      </c>
      <c r="Q17" s="27">
        <f t="shared" si="7"/>
        <v>-52.519382</v>
      </c>
      <c r="R17" s="27">
        <f t="shared" si="8"/>
        <v>-54.445278000000002</v>
      </c>
      <c r="S17" s="38"/>
      <c r="T17" s="27">
        <f t="shared" si="9"/>
        <v>7.3333333333332993</v>
      </c>
      <c r="U17" s="27">
        <f t="shared" si="10"/>
        <v>-58.020629999999997</v>
      </c>
      <c r="V17" s="27">
        <f t="shared" si="11"/>
        <v>-56.372909999999997</v>
      </c>
    </row>
    <row r="18" spans="2:22" x14ac:dyDescent="0.25">
      <c r="B18">
        <v>3250000000</v>
      </c>
      <c r="C18">
        <v>-47.147441999999998</v>
      </c>
      <c r="E18">
        <v>3250000000</v>
      </c>
      <c r="F18">
        <v>-38.778171999999998</v>
      </c>
      <c r="H18" s="27">
        <f t="shared" si="0"/>
        <v>5.4375</v>
      </c>
      <c r="I18" s="27">
        <f t="shared" si="1"/>
        <v>-34.621464000000003</v>
      </c>
      <c r="J18" s="27">
        <f t="shared" si="2"/>
        <v>-51.888420000000004</v>
      </c>
      <c r="L18" s="27">
        <f t="shared" si="3"/>
        <v>6.125</v>
      </c>
      <c r="M18" s="27">
        <f t="shared" si="4"/>
        <v>-50.127105999999998</v>
      </c>
      <c r="N18" s="27">
        <f t="shared" si="5"/>
        <v>-47.104370000000003</v>
      </c>
      <c r="P18" s="47">
        <f t="shared" si="6"/>
        <v>6.8125</v>
      </c>
      <c r="Q18" s="27">
        <f t="shared" si="7"/>
        <v>-52.585537000000002</v>
      </c>
      <c r="R18" s="27">
        <f t="shared" si="8"/>
        <v>-54.881252000000003</v>
      </c>
      <c r="S18" s="38"/>
      <c r="T18" s="27">
        <f t="shared" si="9"/>
        <v>7.5</v>
      </c>
      <c r="U18" s="27">
        <f t="shared" si="10"/>
        <v>-57.925162999999998</v>
      </c>
      <c r="V18" s="27">
        <f t="shared" si="11"/>
        <v>-58.012104000000001</v>
      </c>
    </row>
    <row r="19" spans="2:22" x14ac:dyDescent="0.25">
      <c r="B19">
        <v>3500000000</v>
      </c>
      <c r="C19">
        <v>-45.979106999999999</v>
      </c>
      <c r="E19">
        <v>3500000000</v>
      </c>
      <c r="F19">
        <v>-37.548411999999999</v>
      </c>
      <c r="H19" s="27">
        <f t="shared" si="0"/>
        <v>5.6666666666667007</v>
      </c>
      <c r="I19" s="27">
        <f t="shared" si="1"/>
        <v>-33.327491999999999</v>
      </c>
      <c r="J19" s="27">
        <f t="shared" si="2"/>
        <v>-53.850467999999999</v>
      </c>
      <c r="L19" s="27">
        <f t="shared" si="3"/>
        <v>6.3333333333332993</v>
      </c>
      <c r="M19" s="27">
        <f t="shared" si="4"/>
        <v>-50.091869000000003</v>
      </c>
      <c r="N19" s="27">
        <f t="shared" si="5"/>
        <v>-47.881058000000003</v>
      </c>
      <c r="P19" s="47">
        <f t="shared" si="6"/>
        <v>7</v>
      </c>
      <c r="Q19" s="27">
        <f t="shared" si="7"/>
        <v>-50.474949000000002</v>
      </c>
      <c r="R19" s="27">
        <f t="shared" si="8"/>
        <v>-54.974449</v>
      </c>
      <c r="S19" s="38"/>
      <c r="T19" s="27">
        <f t="shared" si="9"/>
        <v>7.6666666666667007</v>
      </c>
      <c r="U19" s="27">
        <f t="shared" si="10"/>
        <v>-57.953941</v>
      </c>
      <c r="V19" s="27">
        <f t="shared" si="11"/>
        <v>-61.149101000000002</v>
      </c>
    </row>
    <row r="20" spans="2:22" x14ac:dyDescent="0.25">
      <c r="B20">
        <v>3750000000</v>
      </c>
      <c r="C20">
        <v>-44.469909999999999</v>
      </c>
      <c r="E20">
        <v>3750000000</v>
      </c>
      <c r="F20">
        <v>-37.487164</v>
      </c>
      <c r="H20" s="27">
        <f t="shared" si="0"/>
        <v>5.8958333333332993</v>
      </c>
      <c r="I20" s="27">
        <f t="shared" si="1"/>
        <v>-32.12941</v>
      </c>
      <c r="J20" s="27">
        <f t="shared" si="2"/>
        <v>-54.720505000000003</v>
      </c>
      <c r="L20" s="27">
        <f t="shared" si="3"/>
        <v>6.5416666666667007</v>
      </c>
      <c r="M20" s="27">
        <f t="shared" si="4"/>
        <v>-49.373322000000002</v>
      </c>
      <c r="N20" s="27">
        <f t="shared" si="5"/>
        <v>-48.504925</v>
      </c>
      <c r="P20" s="47">
        <f t="shared" si="6"/>
        <v>7.1875</v>
      </c>
      <c r="Q20" s="27">
        <f t="shared" si="7"/>
        <v>-51.420769</v>
      </c>
      <c r="R20" s="27">
        <f t="shared" si="8"/>
        <v>-55.145575999999998</v>
      </c>
      <c r="S20" s="38"/>
      <c r="T20" s="27">
        <f t="shared" si="9"/>
        <v>7.8333333333332993</v>
      </c>
      <c r="U20" s="27">
        <f t="shared" si="10"/>
        <v>-57.487349999999999</v>
      </c>
      <c r="V20" s="27">
        <f t="shared" si="11"/>
        <v>-66.721664000000004</v>
      </c>
    </row>
    <row r="21" spans="2:22" x14ac:dyDescent="0.25">
      <c r="B21">
        <v>4000000000</v>
      </c>
      <c r="C21">
        <v>-43.003334000000002</v>
      </c>
      <c r="E21">
        <v>4000000000</v>
      </c>
      <c r="F21">
        <v>-38.702770000000001</v>
      </c>
      <c r="H21" s="27">
        <f t="shared" si="0"/>
        <v>6.125</v>
      </c>
      <c r="I21" s="27">
        <f t="shared" si="1"/>
        <v>-31.100104999999999</v>
      </c>
      <c r="J21" s="27">
        <f t="shared" si="2"/>
        <v>-54.066116000000001</v>
      </c>
      <c r="L21" s="27">
        <f t="shared" si="3"/>
        <v>6.75</v>
      </c>
      <c r="M21" s="27">
        <f t="shared" si="4"/>
        <v>-48.866478000000001</v>
      </c>
      <c r="N21" s="27">
        <f t="shared" si="5"/>
        <v>-48.714320999999998</v>
      </c>
      <c r="P21" s="47">
        <f t="shared" si="6"/>
        <v>7.375</v>
      </c>
      <c r="Q21" s="27">
        <f t="shared" si="7"/>
        <v>-51.401505</v>
      </c>
      <c r="R21" s="27">
        <f t="shared" si="8"/>
        <v>-55.063011000000003</v>
      </c>
      <c r="S21" s="38"/>
      <c r="T21" s="27">
        <f t="shared" si="9"/>
        <v>8</v>
      </c>
      <c r="U21" s="27">
        <f t="shared" si="10"/>
        <v>-57.170689000000003</v>
      </c>
      <c r="V21" s="27">
        <f t="shared" si="11"/>
        <v>-70.083343999999997</v>
      </c>
    </row>
    <row r="22" spans="2:22" x14ac:dyDescent="0.25">
      <c r="B22">
        <v>4250000000</v>
      </c>
      <c r="C22">
        <v>-41.813606</v>
      </c>
      <c r="E22">
        <v>4250000000</v>
      </c>
      <c r="F22">
        <v>-41.392463999999997</v>
      </c>
      <c r="H22" s="27">
        <f t="shared" si="0"/>
        <v>6.3541666666667007</v>
      </c>
      <c r="I22" s="27">
        <f t="shared" si="1"/>
        <v>-30.028179000000002</v>
      </c>
      <c r="J22" s="27">
        <f t="shared" si="2"/>
        <v>-51.570281999999999</v>
      </c>
      <c r="L22" s="27">
        <f t="shared" si="3"/>
        <v>6.9583333333332993</v>
      </c>
      <c r="M22" s="27">
        <f t="shared" si="4"/>
        <v>-48.066288</v>
      </c>
      <c r="N22" s="27">
        <f t="shared" si="5"/>
        <v>-49.049914999999999</v>
      </c>
      <c r="P22" s="47">
        <f t="shared" si="6"/>
        <v>7.5625</v>
      </c>
      <c r="Q22" s="27">
        <f t="shared" si="7"/>
        <v>-51.879227</v>
      </c>
      <c r="R22" s="27">
        <f t="shared" si="8"/>
        <v>-55.761584999999997</v>
      </c>
      <c r="S22" s="38"/>
      <c r="T22" s="27">
        <f t="shared" si="9"/>
        <v>8.1666666666666998</v>
      </c>
      <c r="U22" s="27">
        <f t="shared" si="10"/>
        <v>-57.267032999999998</v>
      </c>
      <c r="V22" s="27">
        <f t="shared" si="11"/>
        <v>-71.915801999999999</v>
      </c>
    </row>
    <row r="23" spans="2:22" x14ac:dyDescent="0.25">
      <c r="B23">
        <v>4500000000</v>
      </c>
      <c r="C23">
        <v>-41.136768000000004</v>
      </c>
      <c r="E23">
        <v>4500000000</v>
      </c>
      <c r="F23">
        <v>-46.374915999999999</v>
      </c>
      <c r="H23" s="27">
        <f t="shared" si="0"/>
        <v>6.5833333333332993</v>
      </c>
      <c r="I23" s="27">
        <f t="shared" si="1"/>
        <v>-28.956989</v>
      </c>
      <c r="J23" s="27">
        <f t="shared" si="2"/>
        <v>-49.488669999999999</v>
      </c>
      <c r="L23" s="27">
        <f t="shared" si="3"/>
        <v>7.1666666666667007</v>
      </c>
      <c r="M23" s="27">
        <f t="shared" si="4"/>
        <v>-47.991909</v>
      </c>
      <c r="N23" s="27">
        <f t="shared" si="5"/>
        <v>-48.862006999999998</v>
      </c>
      <c r="P23" s="47">
        <f t="shared" si="6"/>
        <v>7.75</v>
      </c>
      <c r="Q23" s="27">
        <f t="shared" si="7"/>
        <v>-49.380096000000002</v>
      </c>
      <c r="R23" s="27">
        <f t="shared" si="8"/>
        <v>-56.453892000000003</v>
      </c>
      <c r="S23" s="38"/>
      <c r="T23" s="27">
        <f t="shared" si="9"/>
        <v>8.3333333333333002</v>
      </c>
      <c r="U23" s="27">
        <f t="shared" si="10"/>
        <v>-57.068919999999999</v>
      </c>
      <c r="V23" s="27">
        <f t="shared" si="11"/>
        <v>-68.523726999999994</v>
      </c>
    </row>
    <row r="24" spans="2:22" x14ac:dyDescent="0.25">
      <c r="B24">
        <v>4750000000</v>
      </c>
      <c r="C24">
        <v>-40.883719999999997</v>
      </c>
      <c r="E24">
        <v>4750000000</v>
      </c>
      <c r="F24">
        <v>-50.545318999999999</v>
      </c>
      <c r="H24" s="27">
        <f t="shared" si="0"/>
        <v>6.8125</v>
      </c>
      <c r="I24" s="27">
        <f t="shared" si="1"/>
        <v>-27.901433999999998</v>
      </c>
      <c r="J24" s="27">
        <f t="shared" si="2"/>
        <v>-47.553801999999997</v>
      </c>
      <c r="L24" s="27">
        <f t="shared" si="3"/>
        <v>7.375</v>
      </c>
      <c r="M24" s="27">
        <f t="shared" si="4"/>
        <v>-47.831370999999997</v>
      </c>
      <c r="N24" s="27">
        <f t="shared" si="5"/>
        <v>-48.902839999999998</v>
      </c>
      <c r="P24" s="47">
        <f t="shared" si="6"/>
        <v>7.9375</v>
      </c>
      <c r="Q24" s="27">
        <f t="shared" si="7"/>
        <v>-48.935009000000001</v>
      </c>
      <c r="R24" s="27">
        <f t="shared" si="8"/>
        <v>-58.167865999999997</v>
      </c>
      <c r="S24" s="38"/>
      <c r="T24" s="27">
        <f t="shared" si="9"/>
        <v>8.5</v>
      </c>
      <c r="U24" s="27">
        <f t="shared" si="10"/>
        <v>-56.884143999999999</v>
      </c>
      <c r="V24" s="27">
        <f t="shared" si="11"/>
        <v>-65.68486</v>
      </c>
    </row>
    <row r="25" spans="2:22" x14ac:dyDescent="0.25">
      <c r="B25">
        <v>5000000000</v>
      </c>
      <c r="C25">
        <v>-40.936622999999997</v>
      </c>
      <c r="E25">
        <v>5000000000</v>
      </c>
      <c r="F25">
        <v>-53.256821000000002</v>
      </c>
      <c r="H25" s="27">
        <f t="shared" si="0"/>
        <v>7.0416666666667007</v>
      </c>
      <c r="I25" s="27">
        <f t="shared" si="1"/>
        <v>-27.085464000000002</v>
      </c>
      <c r="J25" s="27">
        <f t="shared" si="2"/>
        <v>-46.680667999999997</v>
      </c>
      <c r="L25" s="27">
        <f t="shared" si="3"/>
        <v>7.5833333333332993</v>
      </c>
      <c r="M25" s="27">
        <f t="shared" si="4"/>
        <v>-47.771507</v>
      </c>
      <c r="N25" s="27">
        <f t="shared" si="5"/>
        <v>-48.387290999999998</v>
      </c>
      <c r="P25" s="47">
        <f t="shared" si="6"/>
        <v>8.125</v>
      </c>
      <c r="Q25" s="27">
        <f t="shared" si="7"/>
        <v>-48.547348</v>
      </c>
      <c r="R25" s="27">
        <f t="shared" si="8"/>
        <v>-60.104804999999999</v>
      </c>
      <c r="S25" s="38"/>
      <c r="T25" s="27">
        <f t="shared" si="9"/>
        <v>8.6666666666666998</v>
      </c>
      <c r="U25" s="27">
        <f t="shared" si="10"/>
        <v>-56.678043000000002</v>
      </c>
      <c r="V25" s="27">
        <f t="shared" si="11"/>
        <v>-61.861472999999997</v>
      </c>
    </row>
    <row r="26" spans="2:22" x14ac:dyDescent="0.25">
      <c r="B26">
        <v>5250000000</v>
      </c>
      <c r="C26">
        <v>-41.040913000000003</v>
      </c>
      <c r="E26">
        <v>5250000000</v>
      </c>
      <c r="F26">
        <v>-54.305115000000001</v>
      </c>
      <c r="H26" s="27">
        <f t="shared" si="0"/>
        <v>7.2708333333332993</v>
      </c>
      <c r="I26" s="27">
        <f t="shared" si="1"/>
        <v>-26.425173000000001</v>
      </c>
      <c r="J26" s="27">
        <f t="shared" si="2"/>
        <v>-45.861221</v>
      </c>
      <c r="L26" s="27">
        <f t="shared" si="3"/>
        <v>7.7916666666667007</v>
      </c>
      <c r="M26" s="27">
        <f t="shared" si="4"/>
        <v>-47.556465000000003</v>
      </c>
      <c r="N26" s="27">
        <f t="shared" si="5"/>
        <v>-48.249008000000003</v>
      </c>
      <c r="P26" s="47">
        <f t="shared" si="6"/>
        <v>8.3125</v>
      </c>
      <c r="Q26" s="27">
        <f t="shared" si="7"/>
        <v>-48.505401999999997</v>
      </c>
      <c r="R26" s="27">
        <f t="shared" si="8"/>
        <v>-61.598582999999998</v>
      </c>
      <c r="S26" s="38"/>
      <c r="T26" s="27">
        <f t="shared" si="9"/>
        <v>8.8333333333333002</v>
      </c>
      <c r="U26" s="27">
        <f t="shared" si="10"/>
        <v>-56.344791000000001</v>
      </c>
      <c r="V26" s="27">
        <f t="shared" si="11"/>
        <v>-60.311194999999998</v>
      </c>
    </row>
    <row r="27" spans="2:22" x14ac:dyDescent="0.25">
      <c r="B27">
        <v>5500000000</v>
      </c>
      <c r="C27">
        <v>-41.268813999999999</v>
      </c>
      <c r="E27">
        <v>5500000000</v>
      </c>
      <c r="F27">
        <v>-53.615456000000002</v>
      </c>
      <c r="H27" s="27">
        <f t="shared" si="0"/>
        <v>7.5</v>
      </c>
      <c r="I27" s="27">
        <f t="shared" si="1"/>
        <v>-25.84684</v>
      </c>
      <c r="J27" s="27">
        <f t="shared" si="2"/>
        <v>-45.162815000000002</v>
      </c>
      <c r="L27" s="27">
        <f t="shared" si="3"/>
        <v>8</v>
      </c>
      <c r="M27" s="27">
        <f t="shared" si="4"/>
        <v>-47.122608</v>
      </c>
      <c r="N27" s="27">
        <f t="shared" si="5"/>
        <v>-47.693446999999999</v>
      </c>
      <c r="P27" s="47">
        <f t="shared" si="6"/>
        <v>8.5</v>
      </c>
      <c r="Q27" s="27">
        <f t="shared" si="7"/>
        <v>-46.754638999999997</v>
      </c>
      <c r="R27" s="27">
        <f t="shared" si="8"/>
        <v>-61.491504999999997</v>
      </c>
      <c r="S27" s="38"/>
      <c r="T27" s="27">
        <f t="shared" si="9"/>
        <v>9</v>
      </c>
      <c r="U27" s="27">
        <f t="shared" si="10"/>
        <v>-55.866135</v>
      </c>
      <c r="V27" s="27">
        <f t="shared" si="11"/>
        <v>-60.144019999999998</v>
      </c>
    </row>
    <row r="28" spans="2:22" x14ac:dyDescent="0.25">
      <c r="B28">
        <v>5750000000</v>
      </c>
      <c r="C28">
        <v>-41.845996999999997</v>
      </c>
      <c r="E28">
        <v>5750000000</v>
      </c>
      <c r="F28">
        <v>-51.528618000000002</v>
      </c>
      <c r="H28" s="27">
        <f t="shared" si="0"/>
        <v>7.7291666666667007</v>
      </c>
      <c r="I28" s="27">
        <f t="shared" si="1"/>
        <v>-25.446331000000001</v>
      </c>
      <c r="J28" s="27">
        <f t="shared" si="2"/>
        <v>-44.790379000000001</v>
      </c>
      <c r="L28" s="27">
        <f t="shared" si="3"/>
        <v>8.2083333333333002</v>
      </c>
      <c r="M28" s="27">
        <f t="shared" si="4"/>
        <v>-46.700912000000002</v>
      </c>
      <c r="N28" s="27">
        <f t="shared" si="5"/>
        <v>-47.19659</v>
      </c>
      <c r="P28" s="47">
        <f t="shared" si="6"/>
        <v>8.6875</v>
      </c>
      <c r="Q28" s="27">
        <f t="shared" si="7"/>
        <v>-46.008372999999999</v>
      </c>
      <c r="R28" s="27">
        <f t="shared" si="8"/>
        <v>-62.198157999999999</v>
      </c>
      <c r="S28" s="38"/>
      <c r="T28" s="27">
        <f t="shared" si="9"/>
        <v>9.1666666666666998</v>
      </c>
      <c r="U28" s="27">
        <f t="shared" si="10"/>
        <v>-55.300925999999997</v>
      </c>
      <c r="V28" s="27">
        <f t="shared" si="11"/>
        <v>-61.142944</v>
      </c>
    </row>
    <row r="29" spans="2:22" x14ac:dyDescent="0.25">
      <c r="B29">
        <v>6000000000</v>
      </c>
      <c r="C29">
        <v>-42.688198</v>
      </c>
      <c r="E29">
        <v>6000000000</v>
      </c>
      <c r="F29">
        <v>-49.062579999999997</v>
      </c>
      <c r="H29" s="27">
        <f t="shared" si="0"/>
        <v>7.9583333333332993</v>
      </c>
      <c r="I29" s="27">
        <f t="shared" si="1"/>
        <v>-24.926003999999999</v>
      </c>
      <c r="J29" s="27">
        <f t="shared" si="2"/>
        <v>-44.228484999999999</v>
      </c>
      <c r="L29" s="27">
        <f t="shared" si="3"/>
        <v>8.4166666666666998</v>
      </c>
      <c r="M29" s="27">
        <f t="shared" si="4"/>
        <v>-46.373291000000002</v>
      </c>
      <c r="N29" s="27">
        <f t="shared" si="5"/>
        <v>-46.699406000000003</v>
      </c>
      <c r="P29" s="47">
        <f t="shared" si="6"/>
        <v>8.875</v>
      </c>
      <c r="Q29" s="27">
        <f t="shared" si="7"/>
        <v>-46.181862000000002</v>
      </c>
      <c r="R29" s="27">
        <f t="shared" si="8"/>
        <v>-64.515961000000004</v>
      </c>
      <c r="S29" s="38"/>
      <c r="T29" s="27">
        <f t="shared" si="9"/>
        <v>9.3333333333333002</v>
      </c>
      <c r="U29" s="27">
        <f t="shared" si="10"/>
        <v>-55.212195999999999</v>
      </c>
      <c r="V29" s="27">
        <f t="shared" si="11"/>
        <v>-61.000388999999998</v>
      </c>
    </row>
    <row r="30" spans="2:22" x14ac:dyDescent="0.25">
      <c r="B30">
        <v>6250000000</v>
      </c>
      <c r="C30">
        <v>-43.692653999999997</v>
      </c>
      <c r="E30">
        <v>6250000000</v>
      </c>
      <c r="F30">
        <v>-45.710540999999999</v>
      </c>
      <c r="H30" s="27">
        <f t="shared" si="0"/>
        <v>8.1875</v>
      </c>
      <c r="I30" s="27">
        <f t="shared" si="1"/>
        <v>-24.515536999999998</v>
      </c>
      <c r="J30" s="27">
        <f t="shared" si="2"/>
        <v>-43.971184000000001</v>
      </c>
      <c r="L30" s="27">
        <f t="shared" si="3"/>
        <v>8.625</v>
      </c>
      <c r="M30" s="27">
        <f t="shared" si="4"/>
        <v>-47.048999999999999</v>
      </c>
      <c r="N30" s="27">
        <f t="shared" si="5"/>
        <v>-46.057364999999997</v>
      </c>
      <c r="P30" s="47">
        <f t="shared" si="6"/>
        <v>9.0625</v>
      </c>
      <c r="Q30" s="27">
        <f t="shared" si="7"/>
        <v>-46.627048000000002</v>
      </c>
      <c r="R30" s="27">
        <f t="shared" si="8"/>
        <v>-66.823600999999996</v>
      </c>
      <c r="S30" s="38"/>
      <c r="T30" s="27">
        <f t="shared" si="9"/>
        <v>9.5</v>
      </c>
      <c r="U30" s="27">
        <f t="shared" si="10"/>
        <v>-55.015037999999997</v>
      </c>
      <c r="V30" s="27">
        <f t="shared" si="11"/>
        <v>-61.222121999999999</v>
      </c>
    </row>
    <row r="31" spans="2:22" x14ac:dyDescent="0.25">
      <c r="B31">
        <v>6500000000</v>
      </c>
      <c r="C31">
        <v>-45.220402</v>
      </c>
      <c r="E31">
        <v>6500000000</v>
      </c>
      <c r="F31">
        <v>-41.533442999999998</v>
      </c>
      <c r="H31" s="27">
        <f t="shared" si="0"/>
        <v>8.4166666666666998</v>
      </c>
      <c r="I31" s="27">
        <f t="shared" si="1"/>
        <v>-24.147682</v>
      </c>
      <c r="J31" s="27">
        <f t="shared" si="2"/>
        <v>-43.677455999999999</v>
      </c>
      <c r="L31" s="27">
        <f t="shared" si="3"/>
        <v>8.8333333333333002</v>
      </c>
      <c r="M31" s="27">
        <f t="shared" si="4"/>
        <v>-47.540916000000003</v>
      </c>
      <c r="N31" s="27">
        <f t="shared" si="5"/>
        <v>-45.870246999999999</v>
      </c>
      <c r="P31" s="47">
        <f t="shared" si="6"/>
        <v>9.25</v>
      </c>
      <c r="Q31" s="27">
        <f t="shared" si="7"/>
        <v>-47.276882000000001</v>
      </c>
      <c r="R31" s="27">
        <f t="shared" si="8"/>
        <v>-66.634995000000004</v>
      </c>
      <c r="S31" s="38"/>
      <c r="T31" s="27">
        <f t="shared" si="9"/>
        <v>9.6666666666666998</v>
      </c>
      <c r="U31" s="27">
        <f t="shared" si="10"/>
        <v>-55.134003</v>
      </c>
      <c r="V31" s="27">
        <f t="shared" si="11"/>
        <v>-60.308647000000001</v>
      </c>
    </row>
    <row r="32" spans="2:22" x14ac:dyDescent="0.25">
      <c r="B32">
        <v>6750000000</v>
      </c>
      <c r="C32">
        <v>-46.731583000000001</v>
      </c>
      <c r="E32">
        <v>6750000000</v>
      </c>
      <c r="F32">
        <v>-36.362400000000001</v>
      </c>
      <c r="H32" s="27">
        <f t="shared" si="0"/>
        <v>8.6458333333333002</v>
      </c>
      <c r="I32" s="27">
        <f t="shared" si="1"/>
        <v>-23.832691000000001</v>
      </c>
      <c r="J32" s="27">
        <f t="shared" si="2"/>
        <v>-43.329543999999999</v>
      </c>
      <c r="L32" s="27">
        <f t="shared" si="3"/>
        <v>9.0416666666666998</v>
      </c>
      <c r="M32" s="27">
        <f t="shared" si="4"/>
        <v>-47.780334000000003</v>
      </c>
      <c r="N32" s="27">
        <f t="shared" si="5"/>
        <v>-45.554442999999999</v>
      </c>
      <c r="P32" s="47">
        <f t="shared" si="6"/>
        <v>9.4375</v>
      </c>
      <c r="Q32" s="27">
        <f t="shared" si="7"/>
        <v>-47.160198000000001</v>
      </c>
      <c r="R32" s="27">
        <f t="shared" si="8"/>
        <v>-67.024673000000007</v>
      </c>
      <c r="S32" s="38"/>
      <c r="T32" s="27">
        <f t="shared" si="9"/>
        <v>9.8333333333333002</v>
      </c>
      <c r="U32" s="27">
        <f t="shared" si="10"/>
        <v>-55.721435999999997</v>
      </c>
      <c r="V32" s="27">
        <f t="shared" si="11"/>
        <v>-60.147457000000003</v>
      </c>
    </row>
    <row r="33" spans="2:22" x14ac:dyDescent="0.25">
      <c r="B33">
        <v>7000000000</v>
      </c>
      <c r="C33">
        <v>-47.822220000000002</v>
      </c>
      <c r="E33">
        <v>7000000000</v>
      </c>
      <c r="F33">
        <v>-33.920734000000003</v>
      </c>
      <c r="H33" s="27">
        <f t="shared" si="0"/>
        <v>8.875</v>
      </c>
      <c r="I33" s="27">
        <f t="shared" si="1"/>
        <v>-23.619122999999998</v>
      </c>
      <c r="J33" s="27">
        <f t="shared" si="2"/>
        <v>-42.919665999999999</v>
      </c>
      <c r="L33" s="27">
        <f t="shared" si="3"/>
        <v>9.25</v>
      </c>
      <c r="M33" s="27">
        <f t="shared" si="4"/>
        <v>-47.120533000000002</v>
      </c>
      <c r="N33" s="27">
        <f t="shared" si="5"/>
        <v>-45.767963000000002</v>
      </c>
      <c r="P33" s="47">
        <f t="shared" si="6"/>
        <v>9.625</v>
      </c>
      <c r="Q33" s="27">
        <f t="shared" si="7"/>
        <v>-47.059856000000003</v>
      </c>
      <c r="R33" s="27">
        <f t="shared" si="8"/>
        <v>-67.591804999999994</v>
      </c>
      <c r="S33" s="38"/>
      <c r="T33" s="27">
        <f t="shared" si="9"/>
        <v>10</v>
      </c>
      <c r="U33" s="27">
        <f t="shared" si="10"/>
        <v>-56.005322</v>
      </c>
      <c r="V33" s="27">
        <f t="shared" si="11"/>
        <v>-59.887580999999997</v>
      </c>
    </row>
    <row r="34" spans="2:22" x14ac:dyDescent="0.25">
      <c r="B34">
        <v>7250000000</v>
      </c>
      <c r="C34">
        <v>-47.460968000000001</v>
      </c>
      <c r="E34">
        <v>7250000000</v>
      </c>
      <c r="F34">
        <v>-34.064430000000002</v>
      </c>
      <c r="H34" s="27">
        <f t="shared" si="0"/>
        <v>9.1041666666666998</v>
      </c>
      <c r="I34" s="27">
        <f t="shared" si="1"/>
        <v>-23.413537999999999</v>
      </c>
      <c r="J34" s="27">
        <f t="shared" si="2"/>
        <v>-42.486297999999998</v>
      </c>
      <c r="L34" s="27">
        <f t="shared" si="3"/>
        <v>9.4583333333333002</v>
      </c>
      <c r="M34" s="27">
        <f t="shared" si="4"/>
        <v>-50.120972000000002</v>
      </c>
      <c r="N34" s="27">
        <f t="shared" si="5"/>
        <v>-45.020065000000002</v>
      </c>
      <c r="P34" s="47">
        <f t="shared" si="6"/>
        <v>9.8125</v>
      </c>
      <c r="Q34" s="27">
        <f t="shared" si="7"/>
        <v>-46.766697000000001</v>
      </c>
      <c r="R34" s="27">
        <f t="shared" si="8"/>
        <v>-68.382271000000003</v>
      </c>
      <c r="S34" s="38"/>
      <c r="T34" s="27">
        <f t="shared" si="9"/>
        <v>10.166666666667</v>
      </c>
      <c r="U34" s="27">
        <f t="shared" si="10"/>
        <v>-56.312469</v>
      </c>
      <c r="V34" s="27">
        <f t="shared" si="11"/>
        <v>-59.358275999999996</v>
      </c>
    </row>
    <row r="35" spans="2:22" x14ac:dyDescent="0.25">
      <c r="B35">
        <v>7500000000</v>
      </c>
      <c r="C35">
        <v>-46.269568999999997</v>
      </c>
      <c r="E35">
        <v>7500000000</v>
      </c>
      <c r="F35">
        <v>-35.009929999999997</v>
      </c>
      <c r="H35" s="27">
        <f t="shared" ref="H35:H51" si="12">B95/1000000000</f>
        <v>9.3333333333333002</v>
      </c>
      <c r="I35" s="27">
        <f t="shared" ref="I35:I51" si="13">C95</f>
        <v>-23.363952999999999</v>
      </c>
      <c r="J35" s="27">
        <f t="shared" ref="J35:J51" si="14">F95</f>
        <v>-42.271099</v>
      </c>
      <c r="L35" s="27">
        <f t="shared" ref="L35:L51" si="15">B149/1000000000</f>
        <v>9.6666666666666998</v>
      </c>
      <c r="M35" s="27">
        <f t="shared" ref="M35:M51" si="16">C149</f>
        <v>-54.087021</v>
      </c>
      <c r="N35" s="27">
        <f t="shared" ref="N35:N51" si="17">F149</f>
        <v>-44.41048</v>
      </c>
      <c r="P35" s="47">
        <f t="shared" ref="P35:P51" si="18">B203/1000000000</f>
        <v>10</v>
      </c>
      <c r="Q35" s="27">
        <f t="shared" ref="Q35:Q51" si="19">C203</f>
        <v>-46.651072999999997</v>
      </c>
      <c r="R35" s="27">
        <f t="shared" ref="R35:R51" si="20">F203</f>
        <v>-66.377548000000004</v>
      </c>
      <c r="S35" s="38"/>
      <c r="T35" s="27">
        <f t="shared" ref="T35:T51" si="21">B257/1000000000</f>
        <v>10.333333333333</v>
      </c>
      <c r="U35" s="27">
        <f t="shared" ref="U35:U51" si="22">C257</f>
        <v>-56.408183999999999</v>
      </c>
      <c r="V35" s="27">
        <f t="shared" ref="V35:V51" si="23">F257</f>
        <v>-58.842976</v>
      </c>
    </row>
    <row r="36" spans="2:22" x14ac:dyDescent="0.25">
      <c r="B36">
        <v>7750000000</v>
      </c>
      <c r="C36">
        <v>-44.760147000000003</v>
      </c>
      <c r="E36">
        <v>7750000000</v>
      </c>
      <c r="F36">
        <v>-35.863464</v>
      </c>
      <c r="H36" s="27">
        <f t="shared" si="12"/>
        <v>9.5625</v>
      </c>
      <c r="I36" s="27">
        <f t="shared" si="13"/>
        <v>-23.477122999999999</v>
      </c>
      <c r="J36" s="27">
        <f t="shared" si="14"/>
        <v>-42.113579000000001</v>
      </c>
      <c r="L36" s="27">
        <f t="shared" si="15"/>
        <v>9.875</v>
      </c>
      <c r="M36" s="27">
        <f t="shared" si="16"/>
        <v>-58.125216999999999</v>
      </c>
      <c r="N36" s="27">
        <f t="shared" si="17"/>
        <v>-43.537925999999999</v>
      </c>
      <c r="P36" s="47">
        <f t="shared" si="18"/>
        <v>10.1875</v>
      </c>
      <c r="Q36" s="27">
        <f t="shared" si="19"/>
        <v>-46.198017</v>
      </c>
      <c r="R36" s="27">
        <f t="shared" si="20"/>
        <v>-64.453361999999998</v>
      </c>
      <c r="S36" s="38"/>
      <c r="T36" s="27">
        <f t="shared" si="21"/>
        <v>10.5</v>
      </c>
      <c r="U36" s="27">
        <f t="shared" si="22"/>
        <v>-57.193908999999998</v>
      </c>
      <c r="V36" s="27">
        <f t="shared" si="23"/>
        <v>-57.948627000000002</v>
      </c>
    </row>
    <row r="37" spans="2:22" x14ac:dyDescent="0.25">
      <c r="B37">
        <v>8000000000</v>
      </c>
      <c r="C37">
        <v>-42.932644000000003</v>
      </c>
      <c r="E37">
        <v>8000000000</v>
      </c>
      <c r="F37">
        <v>-36.384323000000002</v>
      </c>
      <c r="H37" s="27">
        <f t="shared" si="12"/>
        <v>9.7916666666666998</v>
      </c>
      <c r="I37" s="27">
        <f t="shared" si="13"/>
        <v>-23.643834999999999</v>
      </c>
      <c r="J37" s="27">
        <f t="shared" si="14"/>
        <v>-41.992313000000003</v>
      </c>
      <c r="L37" s="27">
        <f t="shared" si="15"/>
        <v>10.083333333333</v>
      </c>
      <c r="M37" s="27">
        <f t="shared" si="16"/>
        <v>-59.174067999999998</v>
      </c>
      <c r="N37" s="27">
        <f t="shared" si="17"/>
        <v>-43.309649999999998</v>
      </c>
      <c r="P37" s="47">
        <f t="shared" si="18"/>
        <v>10.375</v>
      </c>
      <c r="Q37" s="27">
        <f t="shared" si="19"/>
        <v>-45.513218000000002</v>
      </c>
      <c r="R37" s="27">
        <f t="shared" si="20"/>
        <v>-63.565804</v>
      </c>
      <c r="S37" s="38"/>
      <c r="T37" s="27">
        <f t="shared" si="21"/>
        <v>10.666666666667</v>
      </c>
      <c r="U37" s="27">
        <f t="shared" si="22"/>
        <v>-57.616272000000002</v>
      </c>
      <c r="V37" s="27">
        <f t="shared" si="23"/>
        <v>-57.645294</v>
      </c>
    </row>
    <row r="38" spans="2:22" x14ac:dyDescent="0.25">
      <c r="B38">
        <v>8250000000</v>
      </c>
      <c r="C38">
        <v>-41.096953999999997</v>
      </c>
      <c r="E38">
        <v>8250000000</v>
      </c>
      <c r="F38">
        <v>-36.857582000000001</v>
      </c>
      <c r="H38" s="27">
        <f t="shared" si="12"/>
        <v>10.020833333333</v>
      </c>
      <c r="I38" s="27">
        <f t="shared" si="13"/>
        <v>-23.889963000000002</v>
      </c>
      <c r="J38" s="27">
        <f t="shared" si="14"/>
        <v>-41.746361</v>
      </c>
      <c r="L38" s="27">
        <f t="shared" si="15"/>
        <v>10.291666666667</v>
      </c>
      <c r="M38" s="27">
        <f t="shared" si="16"/>
        <v>-59.932583000000001</v>
      </c>
      <c r="N38" s="27">
        <f t="shared" si="17"/>
        <v>-42.825684000000003</v>
      </c>
      <c r="P38" s="47">
        <f t="shared" si="18"/>
        <v>10.5625</v>
      </c>
      <c r="Q38" s="27">
        <f t="shared" si="19"/>
        <v>-46.101002000000001</v>
      </c>
      <c r="R38" s="27">
        <f t="shared" si="20"/>
        <v>-62.248783000000003</v>
      </c>
      <c r="S38" s="38"/>
      <c r="T38" s="27">
        <f t="shared" si="21"/>
        <v>10.833333333333</v>
      </c>
      <c r="U38" s="27">
        <f t="shared" si="22"/>
        <v>-57.868259000000002</v>
      </c>
      <c r="V38" s="27">
        <f t="shared" si="23"/>
        <v>-57.373131000000001</v>
      </c>
    </row>
    <row r="39" spans="2:22" x14ac:dyDescent="0.25">
      <c r="B39">
        <v>8500000000</v>
      </c>
      <c r="C39">
        <v>-39.712563000000003</v>
      </c>
      <c r="E39">
        <v>8500000000</v>
      </c>
      <c r="F39">
        <v>-37.274357000000002</v>
      </c>
      <c r="H39" s="27">
        <f t="shared" si="12"/>
        <v>10.25</v>
      </c>
      <c r="I39" s="27">
        <f t="shared" si="13"/>
        <v>-24.197389999999999</v>
      </c>
      <c r="J39" s="27">
        <f t="shared" si="14"/>
        <v>-41.766177999999996</v>
      </c>
      <c r="L39" s="27">
        <f t="shared" si="15"/>
        <v>10.5</v>
      </c>
      <c r="M39" s="27">
        <f t="shared" si="16"/>
        <v>-59.955661999999997</v>
      </c>
      <c r="N39" s="27">
        <f t="shared" si="17"/>
        <v>-42.069431000000002</v>
      </c>
      <c r="P39" s="47">
        <f t="shared" si="18"/>
        <v>10.75</v>
      </c>
      <c r="Q39" s="27">
        <f t="shared" si="19"/>
        <v>-47.682999000000002</v>
      </c>
      <c r="R39" s="27">
        <f t="shared" si="20"/>
        <v>-60.545501999999999</v>
      </c>
      <c r="S39" s="38"/>
      <c r="T39" s="27">
        <f t="shared" si="21"/>
        <v>11</v>
      </c>
      <c r="U39" s="27">
        <f t="shared" si="22"/>
        <v>-58.333148999999999</v>
      </c>
      <c r="V39" s="27">
        <f t="shared" si="23"/>
        <v>-57.213669000000003</v>
      </c>
    </row>
    <row r="40" spans="2:22" x14ac:dyDescent="0.25">
      <c r="B40">
        <v>8750000000</v>
      </c>
      <c r="C40">
        <v>-39.245711999999997</v>
      </c>
      <c r="E40">
        <v>8750000000</v>
      </c>
      <c r="F40">
        <v>-37.696941000000002</v>
      </c>
      <c r="H40" s="27">
        <f t="shared" si="12"/>
        <v>10.479166666667</v>
      </c>
      <c r="I40" s="27">
        <f t="shared" si="13"/>
        <v>-24.536192</v>
      </c>
      <c r="J40" s="27">
        <f t="shared" si="14"/>
        <v>-41.854008</v>
      </c>
      <c r="L40" s="27">
        <f t="shared" si="15"/>
        <v>10.708333333333</v>
      </c>
      <c r="M40" s="27">
        <f t="shared" si="16"/>
        <v>-61.886398</v>
      </c>
      <c r="N40" s="27">
        <f t="shared" si="17"/>
        <v>-41.212749000000002</v>
      </c>
      <c r="P40" s="47">
        <f t="shared" si="18"/>
        <v>10.9375</v>
      </c>
      <c r="Q40" s="27">
        <f t="shared" si="19"/>
        <v>-48.566586000000001</v>
      </c>
      <c r="R40" s="27">
        <f t="shared" si="20"/>
        <v>-58.505096000000002</v>
      </c>
      <c r="S40" s="38"/>
      <c r="T40" s="27">
        <f t="shared" si="21"/>
        <v>11.166666666667</v>
      </c>
      <c r="U40" s="27">
        <f t="shared" si="22"/>
        <v>-59.303069999999998</v>
      </c>
      <c r="V40" s="27">
        <f t="shared" si="23"/>
        <v>-57.069873999999999</v>
      </c>
    </row>
    <row r="41" spans="2:22" x14ac:dyDescent="0.25">
      <c r="B41">
        <v>9000000000</v>
      </c>
      <c r="C41">
        <v>-38.961936999999999</v>
      </c>
      <c r="E41">
        <v>9000000000</v>
      </c>
      <c r="F41">
        <v>-38.209556999999997</v>
      </c>
      <c r="H41" s="27">
        <f t="shared" si="12"/>
        <v>10.708333333333</v>
      </c>
      <c r="I41" s="27">
        <f t="shared" si="13"/>
        <v>-25.033270000000002</v>
      </c>
      <c r="J41" s="27">
        <f t="shared" si="14"/>
        <v>-42.288811000000003</v>
      </c>
      <c r="L41" s="27">
        <f t="shared" si="15"/>
        <v>10.916666666667</v>
      </c>
      <c r="M41" s="27">
        <f t="shared" si="16"/>
        <v>-63.286715999999998</v>
      </c>
      <c r="N41" s="27">
        <f t="shared" si="17"/>
        <v>-40.413451999999999</v>
      </c>
      <c r="P41" s="47">
        <f t="shared" si="18"/>
        <v>11.125</v>
      </c>
      <c r="Q41" s="27">
        <f t="shared" si="19"/>
        <v>-48.456527999999999</v>
      </c>
      <c r="R41" s="27">
        <f t="shared" si="20"/>
        <v>-57.81015</v>
      </c>
      <c r="S41" s="38"/>
      <c r="T41" s="27">
        <f t="shared" si="21"/>
        <v>11.333333333333</v>
      </c>
      <c r="U41" s="27">
        <f t="shared" si="22"/>
        <v>-60.471828000000002</v>
      </c>
      <c r="V41" s="27">
        <f t="shared" si="23"/>
        <v>-56.706398</v>
      </c>
    </row>
    <row r="42" spans="2:22" x14ac:dyDescent="0.25">
      <c r="B42">
        <v>9250000000</v>
      </c>
      <c r="C42">
        <v>-38.629089</v>
      </c>
      <c r="E42">
        <v>9250000000</v>
      </c>
      <c r="F42">
        <v>-38.728408999999999</v>
      </c>
      <c r="H42" s="27">
        <f t="shared" si="12"/>
        <v>10.9375</v>
      </c>
      <c r="I42" s="27">
        <f t="shared" si="13"/>
        <v>-25.701495999999999</v>
      </c>
      <c r="J42" s="27">
        <f t="shared" si="14"/>
        <v>-42.735686999999999</v>
      </c>
      <c r="L42" s="27">
        <f t="shared" si="15"/>
        <v>11.125</v>
      </c>
      <c r="M42" s="27">
        <f t="shared" si="16"/>
        <v>-68.514274999999998</v>
      </c>
      <c r="N42" s="27">
        <f t="shared" si="17"/>
        <v>-39.754531999999998</v>
      </c>
      <c r="P42" s="47">
        <f t="shared" si="18"/>
        <v>11.3125</v>
      </c>
      <c r="Q42" s="27">
        <f t="shared" si="19"/>
        <v>-48.352848000000002</v>
      </c>
      <c r="R42" s="27">
        <f t="shared" si="20"/>
        <v>-57.535834999999999</v>
      </c>
      <c r="S42" s="38"/>
      <c r="T42" s="27">
        <f t="shared" si="21"/>
        <v>11.5</v>
      </c>
      <c r="U42" s="27">
        <f t="shared" si="22"/>
        <v>-60.898705</v>
      </c>
      <c r="V42" s="27">
        <f t="shared" si="23"/>
        <v>-57.028602999999997</v>
      </c>
    </row>
    <row r="43" spans="2:22" x14ac:dyDescent="0.25">
      <c r="B43">
        <v>9500000000</v>
      </c>
      <c r="C43">
        <v>-38.585461000000002</v>
      </c>
      <c r="E43">
        <v>9500000000</v>
      </c>
      <c r="F43">
        <v>-39.182513999999998</v>
      </c>
      <c r="H43" s="27">
        <f t="shared" si="12"/>
        <v>11.166666666667</v>
      </c>
      <c r="I43" s="27">
        <f t="shared" si="13"/>
        <v>-26.705133</v>
      </c>
      <c r="J43" s="27">
        <f t="shared" si="14"/>
        <v>-43.493416000000003</v>
      </c>
      <c r="L43" s="27">
        <f t="shared" si="15"/>
        <v>11.333333333333</v>
      </c>
      <c r="M43" s="27">
        <f t="shared" si="16"/>
        <v>-67.429053999999994</v>
      </c>
      <c r="N43" s="27">
        <f t="shared" si="17"/>
        <v>-39.148631999999999</v>
      </c>
      <c r="P43" s="47">
        <f t="shared" si="18"/>
        <v>11.5</v>
      </c>
      <c r="Q43" s="27">
        <f t="shared" si="19"/>
        <v>-48.756504</v>
      </c>
      <c r="R43" s="27">
        <f t="shared" si="20"/>
        <v>-57.078232</v>
      </c>
      <c r="S43" s="38"/>
      <c r="T43" s="27">
        <f t="shared" si="21"/>
        <v>11.666666666667</v>
      </c>
      <c r="U43" s="27">
        <f t="shared" si="22"/>
        <v>-61.066982000000003</v>
      </c>
      <c r="V43" s="27">
        <f t="shared" si="23"/>
        <v>-58.073566</v>
      </c>
    </row>
    <row r="44" spans="2:22" x14ac:dyDescent="0.25">
      <c r="B44">
        <v>9750000000</v>
      </c>
      <c r="C44">
        <v>-39.780833999999999</v>
      </c>
      <c r="E44">
        <v>9750000000</v>
      </c>
      <c r="F44">
        <v>-39.975696999999997</v>
      </c>
      <c r="H44" s="27">
        <f t="shared" si="12"/>
        <v>11.395833333333</v>
      </c>
      <c r="I44" s="27">
        <f t="shared" si="13"/>
        <v>-27.878098000000001</v>
      </c>
      <c r="J44" s="27">
        <f t="shared" si="14"/>
        <v>-44.391029000000003</v>
      </c>
      <c r="L44" s="27">
        <f t="shared" si="15"/>
        <v>11.541666666667</v>
      </c>
      <c r="M44" s="27">
        <f t="shared" si="16"/>
        <v>-64.878699999999995</v>
      </c>
      <c r="N44" s="27">
        <f t="shared" si="17"/>
        <v>-38.578254999999999</v>
      </c>
      <c r="P44" s="47">
        <f t="shared" si="18"/>
        <v>11.6875</v>
      </c>
      <c r="Q44" s="27">
        <f t="shared" si="19"/>
        <v>-49.039912999999999</v>
      </c>
      <c r="R44" s="27">
        <f t="shared" si="20"/>
        <v>-56.735664</v>
      </c>
      <c r="S44" s="38"/>
      <c r="T44" s="27">
        <f t="shared" si="21"/>
        <v>11.833333333333</v>
      </c>
      <c r="U44" s="27">
        <f t="shared" si="22"/>
        <v>-61.542088</v>
      </c>
      <c r="V44" s="27">
        <f t="shared" si="23"/>
        <v>-58.662559999999999</v>
      </c>
    </row>
    <row r="45" spans="2:22" x14ac:dyDescent="0.25">
      <c r="B45">
        <v>10000000000</v>
      </c>
      <c r="C45">
        <v>-42.609420999999998</v>
      </c>
      <c r="E45">
        <v>10000000000</v>
      </c>
      <c r="F45">
        <v>-40.956425000000003</v>
      </c>
      <c r="H45" s="27">
        <f t="shared" si="12"/>
        <v>11.625</v>
      </c>
      <c r="I45" s="27">
        <f t="shared" si="13"/>
        <v>-29.017545999999999</v>
      </c>
      <c r="J45" s="27">
        <f t="shared" si="14"/>
        <v>-45.098320000000001</v>
      </c>
      <c r="L45" s="27">
        <f t="shared" si="15"/>
        <v>11.75</v>
      </c>
      <c r="M45" s="27">
        <f t="shared" si="16"/>
        <v>-59.086609000000003</v>
      </c>
      <c r="N45" s="27">
        <f t="shared" si="17"/>
        <v>-38.193893000000003</v>
      </c>
      <c r="P45" s="47">
        <f t="shared" si="18"/>
        <v>11.875</v>
      </c>
      <c r="Q45" s="27">
        <f t="shared" si="19"/>
        <v>-48.627586000000001</v>
      </c>
      <c r="R45" s="27">
        <f t="shared" si="20"/>
        <v>-56.948483000000003</v>
      </c>
      <c r="S45" s="38"/>
      <c r="T45" s="27">
        <f t="shared" si="21"/>
        <v>12</v>
      </c>
      <c r="U45" s="27">
        <f t="shared" si="22"/>
        <v>-61.887394</v>
      </c>
      <c r="V45" s="27">
        <f t="shared" si="23"/>
        <v>-59.297168999999997</v>
      </c>
    </row>
    <row r="46" spans="2:22" x14ac:dyDescent="0.25">
      <c r="B46">
        <v>10250000000</v>
      </c>
      <c r="C46">
        <v>-47.726680999999999</v>
      </c>
      <c r="E46">
        <v>10250000000</v>
      </c>
      <c r="F46">
        <v>-41.725811</v>
      </c>
      <c r="H46" s="27">
        <f t="shared" si="12"/>
        <v>11.854166666667</v>
      </c>
      <c r="I46" s="27">
        <f t="shared" si="13"/>
        <v>-30.145163</v>
      </c>
      <c r="J46" s="27">
        <f t="shared" si="14"/>
        <v>-45.472892999999999</v>
      </c>
      <c r="L46" s="27">
        <f t="shared" si="15"/>
        <v>11.958333333333</v>
      </c>
      <c r="M46" s="27">
        <f t="shared" si="16"/>
        <v>-56.732883000000001</v>
      </c>
      <c r="N46" s="27">
        <f t="shared" si="17"/>
        <v>-37.799804999999999</v>
      </c>
      <c r="P46" s="47">
        <f t="shared" si="18"/>
        <v>12.0625</v>
      </c>
      <c r="Q46" s="27">
        <f t="shared" si="19"/>
        <v>-48.430885000000004</v>
      </c>
      <c r="R46" s="27">
        <f t="shared" si="20"/>
        <v>-57.316428999999999</v>
      </c>
      <c r="S46" s="38"/>
      <c r="T46" s="27">
        <f t="shared" si="21"/>
        <v>12.166666666667</v>
      </c>
      <c r="U46" s="27">
        <f t="shared" si="22"/>
        <v>-61.943061999999998</v>
      </c>
      <c r="V46" s="27">
        <f t="shared" si="23"/>
        <v>-59.644359999999999</v>
      </c>
    </row>
    <row r="47" spans="2:22" x14ac:dyDescent="0.25">
      <c r="B47">
        <v>10500000000</v>
      </c>
      <c r="C47">
        <v>-50.061661000000001</v>
      </c>
      <c r="E47">
        <v>10500000000</v>
      </c>
      <c r="F47">
        <v>-41.652641000000003</v>
      </c>
      <c r="H47" s="27">
        <f t="shared" si="12"/>
        <v>12.083333333333</v>
      </c>
      <c r="I47" s="27">
        <f t="shared" si="13"/>
        <v>-31.332149999999999</v>
      </c>
      <c r="J47" s="27">
        <f t="shared" si="14"/>
        <v>-45.446503</v>
      </c>
      <c r="L47" s="27">
        <f t="shared" si="15"/>
        <v>12.166666666667</v>
      </c>
      <c r="M47" s="27">
        <f t="shared" si="16"/>
        <v>-55.941504999999999</v>
      </c>
      <c r="N47" s="27">
        <f t="shared" si="17"/>
        <v>-37.559620000000002</v>
      </c>
      <c r="P47" s="47">
        <f t="shared" si="18"/>
        <v>12.25</v>
      </c>
      <c r="Q47" s="27">
        <f t="shared" si="19"/>
        <v>-48.613872999999998</v>
      </c>
      <c r="R47" s="27">
        <f t="shared" si="20"/>
        <v>-57.713554000000002</v>
      </c>
      <c r="S47" s="38"/>
      <c r="T47" s="27">
        <f t="shared" si="21"/>
        <v>12.333333333333</v>
      </c>
      <c r="U47" s="27">
        <f t="shared" si="22"/>
        <v>-61.322707999999999</v>
      </c>
      <c r="V47" s="27">
        <f t="shared" si="23"/>
        <v>-61.398296000000002</v>
      </c>
    </row>
    <row r="48" spans="2:22" x14ac:dyDescent="0.25">
      <c r="B48">
        <v>10750000000</v>
      </c>
      <c r="C48">
        <v>-49.430202000000001</v>
      </c>
      <c r="E48">
        <v>10750000000</v>
      </c>
      <c r="F48">
        <v>-41.30809</v>
      </c>
      <c r="H48" s="27">
        <f t="shared" si="12"/>
        <v>12.3125</v>
      </c>
      <c r="I48" s="27">
        <f t="shared" si="13"/>
        <v>-32.744545000000002</v>
      </c>
      <c r="J48" s="27">
        <f t="shared" si="14"/>
        <v>-45.522906999999996</v>
      </c>
      <c r="L48" s="27">
        <f t="shared" si="15"/>
        <v>12.375</v>
      </c>
      <c r="M48" s="27">
        <f t="shared" si="16"/>
        <v>-54.578471999999998</v>
      </c>
      <c r="N48" s="27">
        <f t="shared" si="17"/>
        <v>-37.179214000000002</v>
      </c>
      <c r="P48" s="47">
        <f t="shared" si="18"/>
        <v>12.4375</v>
      </c>
      <c r="Q48" s="27">
        <f t="shared" si="19"/>
        <v>-48.798264000000003</v>
      </c>
      <c r="R48" s="27">
        <f t="shared" si="20"/>
        <v>-57.303370999999999</v>
      </c>
      <c r="S48" s="38"/>
      <c r="T48" s="27">
        <f t="shared" si="21"/>
        <v>12.5</v>
      </c>
      <c r="U48" s="27">
        <f t="shared" si="22"/>
        <v>-61.179512000000003</v>
      </c>
      <c r="V48" s="27">
        <f t="shared" si="23"/>
        <v>-63.371524999999998</v>
      </c>
    </row>
    <row r="49" spans="2:22" x14ac:dyDescent="0.25">
      <c r="B49">
        <v>11000000000</v>
      </c>
      <c r="C49">
        <v>-45.246169999999999</v>
      </c>
      <c r="E49">
        <v>11000000000</v>
      </c>
      <c r="F49">
        <v>-41.601700000000001</v>
      </c>
      <c r="H49" s="27">
        <f t="shared" si="12"/>
        <v>12.541666666667</v>
      </c>
      <c r="I49" s="27">
        <f t="shared" si="13"/>
        <v>-34.586948</v>
      </c>
      <c r="J49" s="27">
        <f t="shared" si="14"/>
        <v>-46.110714000000002</v>
      </c>
      <c r="L49" s="27">
        <f t="shared" si="15"/>
        <v>12.583333333333</v>
      </c>
      <c r="M49" s="27">
        <f t="shared" si="16"/>
        <v>-53.175297</v>
      </c>
      <c r="N49" s="27">
        <f t="shared" si="17"/>
        <v>-36.875629000000004</v>
      </c>
      <c r="P49" s="47">
        <f t="shared" si="18"/>
        <v>12.625</v>
      </c>
      <c r="Q49" s="27">
        <f t="shared" si="19"/>
        <v>-48.170718999999998</v>
      </c>
      <c r="R49" s="27">
        <f t="shared" si="20"/>
        <v>-56.674945999999998</v>
      </c>
      <c r="S49" s="38"/>
      <c r="T49" s="27">
        <f t="shared" si="21"/>
        <v>12.666666666667</v>
      </c>
      <c r="U49" s="27">
        <f t="shared" si="22"/>
        <v>-60.745041000000001</v>
      </c>
      <c r="V49" s="27">
        <f t="shared" si="23"/>
        <v>-66.937775000000002</v>
      </c>
    </row>
    <row r="50" spans="2:22" x14ac:dyDescent="0.25">
      <c r="B50">
        <v>11250000000</v>
      </c>
      <c r="C50">
        <v>-42.133972</v>
      </c>
      <c r="E50">
        <v>11250000000</v>
      </c>
      <c r="F50">
        <v>-43.280135999999999</v>
      </c>
      <c r="H50" s="27">
        <f t="shared" si="12"/>
        <v>12.770833333333</v>
      </c>
      <c r="I50" s="27">
        <f t="shared" si="13"/>
        <v>-36.452109999999998</v>
      </c>
      <c r="J50" s="27">
        <f t="shared" si="14"/>
        <v>-46.899569999999997</v>
      </c>
      <c r="L50" s="27">
        <f t="shared" si="15"/>
        <v>12.791666666667</v>
      </c>
      <c r="M50" s="27">
        <f t="shared" si="16"/>
        <v>-51.38496</v>
      </c>
      <c r="N50" s="27">
        <f t="shared" si="17"/>
        <v>-36.513053999999997</v>
      </c>
      <c r="P50" s="47">
        <f t="shared" si="18"/>
        <v>12.8125</v>
      </c>
      <c r="Q50" s="27">
        <f t="shared" si="19"/>
        <v>-47.777881999999998</v>
      </c>
      <c r="R50" s="27">
        <f t="shared" si="20"/>
        <v>-56.057040999999998</v>
      </c>
      <c r="S50" s="38"/>
      <c r="T50" s="27">
        <f t="shared" si="21"/>
        <v>12.833333333333</v>
      </c>
      <c r="U50" s="27">
        <f t="shared" si="22"/>
        <v>-60.581268000000001</v>
      </c>
      <c r="V50" s="27">
        <f t="shared" si="23"/>
        <v>-70.911201000000005</v>
      </c>
    </row>
    <row r="51" spans="2:22" x14ac:dyDescent="0.25">
      <c r="B51">
        <v>11500000000</v>
      </c>
      <c r="C51">
        <v>-40.071373000000001</v>
      </c>
      <c r="E51">
        <v>11500000000</v>
      </c>
      <c r="F51">
        <v>-46.346359</v>
      </c>
      <c r="H51" s="27">
        <f t="shared" si="12"/>
        <v>13</v>
      </c>
      <c r="I51" s="27">
        <f t="shared" si="13"/>
        <v>-37.765301000000001</v>
      </c>
      <c r="J51" s="27">
        <f t="shared" si="14"/>
        <v>-47.503135999999998</v>
      </c>
      <c r="L51" s="27">
        <f t="shared" si="15"/>
        <v>13</v>
      </c>
      <c r="M51" s="27">
        <f t="shared" si="16"/>
        <v>-50.415165000000002</v>
      </c>
      <c r="N51" s="27">
        <f t="shared" si="17"/>
        <v>-36.293593999999999</v>
      </c>
      <c r="P51" s="47">
        <f t="shared" si="18"/>
        <v>13</v>
      </c>
      <c r="Q51" s="27">
        <f t="shared" si="19"/>
        <v>-47.283977999999998</v>
      </c>
      <c r="R51" s="27">
        <f t="shared" si="20"/>
        <v>-55.876109999999997</v>
      </c>
      <c r="S51" s="38"/>
      <c r="T51" s="27">
        <f t="shared" si="21"/>
        <v>13</v>
      </c>
      <c r="U51" s="27">
        <f t="shared" si="22"/>
        <v>-60.401268000000002</v>
      </c>
      <c r="V51" s="27">
        <f t="shared" si="23"/>
        <v>-73.881789999999995</v>
      </c>
    </row>
    <row r="52" spans="2:22" x14ac:dyDescent="0.25">
      <c r="B52">
        <v>11750000000</v>
      </c>
      <c r="C52">
        <v>-38.642544000000001</v>
      </c>
      <c r="E52">
        <v>11750000000</v>
      </c>
      <c r="F52">
        <v>-50.293990999999998</v>
      </c>
    </row>
    <row r="53" spans="2:22" x14ac:dyDescent="0.25">
      <c r="B53">
        <v>12000000000</v>
      </c>
      <c r="C53">
        <v>-37.878413999999999</v>
      </c>
      <c r="E53">
        <v>12000000000</v>
      </c>
      <c r="F53">
        <v>-51.564163000000001</v>
      </c>
    </row>
    <row r="54" spans="2:22" x14ac:dyDescent="0.25">
      <c r="B54">
        <v>12250000000</v>
      </c>
      <c r="C54">
        <v>-37.597687000000001</v>
      </c>
      <c r="E54">
        <v>12250000000</v>
      </c>
      <c r="F54">
        <v>-49.445121999999998</v>
      </c>
    </row>
    <row r="55" spans="2:22" x14ac:dyDescent="0.25">
      <c r="B55">
        <v>12500000000</v>
      </c>
      <c r="C55">
        <v>-37.570675000000001</v>
      </c>
      <c r="E55">
        <v>12500000000</v>
      </c>
      <c r="F55">
        <v>-44.605128999999998</v>
      </c>
    </row>
    <row r="56" spans="2:22" x14ac:dyDescent="0.25">
      <c r="B56">
        <v>12750000000</v>
      </c>
      <c r="C56">
        <v>-37.800499000000002</v>
      </c>
      <c r="E56">
        <v>12750000000</v>
      </c>
      <c r="F56">
        <v>-40.630924</v>
      </c>
    </row>
    <row r="57" spans="2:22" x14ac:dyDescent="0.25">
      <c r="B57">
        <v>13000000000</v>
      </c>
      <c r="C57">
        <v>-38.012844000000001</v>
      </c>
      <c r="E57">
        <v>13000000000</v>
      </c>
      <c r="F57">
        <v>-38.664295000000003</v>
      </c>
    </row>
    <row r="58" spans="2:22" x14ac:dyDescent="0.25">
      <c r="B58" t="s">
        <v>25</v>
      </c>
      <c r="E58" t="s">
        <v>25</v>
      </c>
    </row>
    <row r="61" spans="2:22" x14ac:dyDescent="0.25">
      <c r="B61" t="s">
        <v>26</v>
      </c>
      <c r="E61" t="s">
        <v>26</v>
      </c>
    </row>
    <row r="62" spans="2:22" x14ac:dyDescent="0.25">
      <c r="B62" t="s">
        <v>23</v>
      </c>
      <c r="C62" t="s">
        <v>235</v>
      </c>
      <c r="E62" t="s">
        <v>23</v>
      </c>
      <c r="F62" t="s">
        <v>235</v>
      </c>
    </row>
    <row r="63" spans="2:22" x14ac:dyDescent="0.25">
      <c r="B63">
        <v>2000000000</v>
      </c>
      <c r="C63">
        <v>-37.461970999999998</v>
      </c>
      <c r="E63">
        <v>2000000000</v>
      </c>
      <c r="F63">
        <v>-49.210735</v>
      </c>
    </row>
    <row r="64" spans="2:22" x14ac:dyDescent="0.25">
      <c r="B64">
        <v>2229166666.6666999</v>
      </c>
      <c r="C64">
        <v>-36.96904</v>
      </c>
      <c r="E64">
        <v>2229166666.6666999</v>
      </c>
      <c r="F64">
        <v>-45.827435000000001</v>
      </c>
    </row>
    <row r="65" spans="2:6" x14ac:dyDescent="0.25">
      <c r="B65">
        <v>2458333333.3333001</v>
      </c>
      <c r="C65">
        <v>-36.265971999999998</v>
      </c>
      <c r="E65">
        <v>2458333333.3333001</v>
      </c>
      <c r="F65">
        <v>-42.398819000000003</v>
      </c>
    </row>
    <row r="66" spans="2:6" x14ac:dyDescent="0.25">
      <c r="B66">
        <v>2687500000</v>
      </c>
      <c r="C66">
        <v>-35.938426999999997</v>
      </c>
      <c r="E66">
        <v>2687500000</v>
      </c>
      <c r="F66">
        <v>-41.920516999999997</v>
      </c>
    </row>
    <row r="67" spans="2:6" x14ac:dyDescent="0.25">
      <c r="B67">
        <v>2916666666.6666999</v>
      </c>
      <c r="C67">
        <v>-35.941048000000002</v>
      </c>
      <c r="E67">
        <v>2916666666.6666999</v>
      </c>
      <c r="F67">
        <v>-42.045845</v>
      </c>
    </row>
    <row r="68" spans="2:6" x14ac:dyDescent="0.25">
      <c r="B68">
        <v>3145833333.3333001</v>
      </c>
      <c r="C68">
        <v>-36.369751000000001</v>
      </c>
      <c r="E68">
        <v>3145833333.3333001</v>
      </c>
      <c r="F68">
        <v>-42.360298</v>
      </c>
    </row>
    <row r="69" spans="2:6" x14ac:dyDescent="0.25">
      <c r="B69">
        <v>3375000000</v>
      </c>
      <c r="C69">
        <v>-37.169308000000001</v>
      </c>
      <c r="E69">
        <v>3375000000</v>
      </c>
      <c r="F69">
        <v>-42.985649000000002</v>
      </c>
    </row>
    <row r="70" spans="2:6" x14ac:dyDescent="0.25">
      <c r="B70">
        <v>3604166666.6666999</v>
      </c>
      <c r="C70">
        <v>-38.259762000000002</v>
      </c>
      <c r="E70">
        <v>3604166666.6666999</v>
      </c>
      <c r="F70">
        <v>-43.433605</v>
      </c>
    </row>
    <row r="71" spans="2:6" x14ac:dyDescent="0.25">
      <c r="B71">
        <v>3833333333.3333001</v>
      </c>
      <c r="C71">
        <v>-39.303806000000002</v>
      </c>
      <c r="E71">
        <v>3833333333.3333001</v>
      </c>
      <c r="F71">
        <v>-43.942104</v>
      </c>
    </row>
    <row r="72" spans="2:6" x14ac:dyDescent="0.25">
      <c r="B72">
        <v>4062500000</v>
      </c>
      <c r="C72">
        <v>-40.001475999999997</v>
      </c>
      <c r="E72">
        <v>4062500000</v>
      </c>
      <c r="F72">
        <v>-44.485743999999997</v>
      </c>
    </row>
    <row r="73" spans="2:6" x14ac:dyDescent="0.25">
      <c r="B73">
        <v>4291666666.6666999</v>
      </c>
      <c r="C73">
        <v>-40.228023999999998</v>
      </c>
      <c r="E73">
        <v>4291666666.6666999</v>
      </c>
      <c r="F73">
        <v>-45.331532000000003</v>
      </c>
    </row>
    <row r="74" spans="2:6" x14ac:dyDescent="0.25">
      <c r="B74">
        <v>4520833333.3332996</v>
      </c>
      <c r="C74">
        <v>-39.734619000000002</v>
      </c>
      <c r="E74">
        <v>4520833333.3332996</v>
      </c>
      <c r="F74">
        <v>-46.402209999999997</v>
      </c>
    </row>
    <row r="75" spans="2:6" x14ac:dyDescent="0.25">
      <c r="B75">
        <v>4750000000</v>
      </c>
      <c r="C75">
        <v>-38.780586</v>
      </c>
      <c r="E75">
        <v>4750000000</v>
      </c>
      <c r="F75">
        <v>-47.327564000000002</v>
      </c>
    </row>
    <row r="76" spans="2:6" x14ac:dyDescent="0.25">
      <c r="B76">
        <v>4979166666.6667004</v>
      </c>
      <c r="C76">
        <v>-37.303162</v>
      </c>
      <c r="E76">
        <v>4979166666.6667004</v>
      </c>
      <c r="F76">
        <v>-48.524085999999997</v>
      </c>
    </row>
    <row r="77" spans="2:6" x14ac:dyDescent="0.25">
      <c r="B77">
        <v>5208333333.3332996</v>
      </c>
      <c r="C77">
        <v>-36.022300999999999</v>
      </c>
      <c r="E77">
        <v>5208333333.3332996</v>
      </c>
      <c r="F77">
        <v>-49.833213999999998</v>
      </c>
    </row>
    <row r="78" spans="2:6" x14ac:dyDescent="0.25">
      <c r="B78">
        <v>5437500000</v>
      </c>
      <c r="C78">
        <v>-34.621464000000003</v>
      </c>
      <c r="E78">
        <v>5437500000</v>
      </c>
      <c r="F78">
        <v>-51.888420000000004</v>
      </c>
    </row>
    <row r="79" spans="2:6" x14ac:dyDescent="0.25">
      <c r="B79">
        <v>5666666666.6667004</v>
      </c>
      <c r="C79">
        <v>-33.327491999999999</v>
      </c>
      <c r="E79">
        <v>5666666666.6667004</v>
      </c>
      <c r="F79">
        <v>-53.850467999999999</v>
      </c>
    </row>
    <row r="80" spans="2:6" x14ac:dyDescent="0.25">
      <c r="B80">
        <v>5895833333.3332996</v>
      </c>
      <c r="C80">
        <v>-32.12941</v>
      </c>
      <c r="E80">
        <v>5895833333.3332996</v>
      </c>
      <c r="F80">
        <v>-54.720505000000003</v>
      </c>
    </row>
    <row r="81" spans="2:6" x14ac:dyDescent="0.25">
      <c r="B81">
        <v>6125000000</v>
      </c>
      <c r="C81">
        <v>-31.100104999999999</v>
      </c>
      <c r="E81">
        <v>6125000000</v>
      </c>
      <c r="F81">
        <v>-54.066116000000001</v>
      </c>
    </row>
    <row r="82" spans="2:6" x14ac:dyDescent="0.25">
      <c r="B82">
        <v>6354166666.6667004</v>
      </c>
      <c r="C82">
        <v>-30.028179000000002</v>
      </c>
      <c r="E82">
        <v>6354166666.6667004</v>
      </c>
      <c r="F82">
        <v>-51.570281999999999</v>
      </c>
    </row>
    <row r="83" spans="2:6" x14ac:dyDescent="0.25">
      <c r="B83">
        <v>6583333333.3332996</v>
      </c>
      <c r="C83">
        <v>-28.956989</v>
      </c>
      <c r="E83">
        <v>6583333333.3332996</v>
      </c>
      <c r="F83">
        <v>-49.488669999999999</v>
      </c>
    </row>
    <row r="84" spans="2:6" x14ac:dyDescent="0.25">
      <c r="B84">
        <v>6812500000</v>
      </c>
      <c r="C84">
        <v>-27.901433999999998</v>
      </c>
      <c r="E84">
        <v>6812500000</v>
      </c>
      <c r="F84">
        <v>-47.553801999999997</v>
      </c>
    </row>
    <row r="85" spans="2:6" x14ac:dyDescent="0.25">
      <c r="B85">
        <v>7041666666.6667004</v>
      </c>
      <c r="C85">
        <v>-27.085464000000002</v>
      </c>
      <c r="E85">
        <v>7041666666.6667004</v>
      </c>
      <c r="F85">
        <v>-46.680667999999997</v>
      </c>
    </row>
    <row r="86" spans="2:6" x14ac:dyDescent="0.25">
      <c r="B86">
        <v>7270833333.3332996</v>
      </c>
      <c r="C86">
        <v>-26.425173000000001</v>
      </c>
      <c r="E86">
        <v>7270833333.3332996</v>
      </c>
      <c r="F86">
        <v>-45.861221</v>
      </c>
    </row>
    <row r="87" spans="2:6" x14ac:dyDescent="0.25">
      <c r="B87">
        <v>7500000000</v>
      </c>
      <c r="C87">
        <v>-25.84684</v>
      </c>
      <c r="E87">
        <v>7500000000</v>
      </c>
      <c r="F87">
        <v>-45.162815000000002</v>
      </c>
    </row>
    <row r="88" spans="2:6" x14ac:dyDescent="0.25">
      <c r="B88">
        <v>7729166666.6667004</v>
      </c>
      <c r="C88">
        <v>-25.446331000000001</v>
      </c>
      <c r="E88">
        <v>7729166666.6667004</v>
      </c>
      <c r="F88">
        <v>-44.790379000000001</v>
      </c>
    </row>
    <row r="89" spans="2:6" x14ac:dyDescent="0.25">
      <c r="B89">
        <v>7958333333.3332996</v>
      </c>
      <c r="C89">
        <v>-24.926003999999999</v>
      </c>
      <c r="E89">
        <v>7958333333.3332996</v>
      </c>
      <c r="F89">
        <v>-44.228484999999999</v>
      </c>
    </row>
    <row r="90" spans="2:6" x14ac:dyDescent="0.25">
      <c r="B90">
        <v>8187500000</v>
      </c>
      <c r="C90">
        <v>-24.515536999999998</v>
      </c>
      <c r="E90">
        <v>8187500000</v>
      </c>
      <c r="F90">
        <v>-43.971184000000001</v>
      </c>
    </row>
    <row r="91" spans="2:6" x14ac:dyDescent="0.25">
      <c r="B91">
        <v>8416666666.6667004</v>
      </c>
      <c r="C91">
        <v>-24.147682</v>
      </c>
      <c r="E91">
        <v>8416666666.6667004</v>
      </c>
      <c r="F91">
        <v>-43.677455999999999</v>
      </c>
    </row>
    <row r="92" spans="2:6" x14ac:dyDescent="0.25">
      <c r="B92">
        <v>8645833333.3332996</v>
      </c>
      <c r="C92">
        <v>-23.832691000000001</v>
      </c>
      <c r="E92">
        <v>8645833333.3332996</v>
      </c>
      <c r="F92">
        <v>-43.329543999999999</v>
      </c>
    </row>
    <row r="93" spans="2:6" x14ac:dyDescent="0.25">
      <c r="B93">
        <v>8875000000</v>
      </c>
      <c r="C93">
        <v>-23.619122999999998</v>
      </c>
      <c r="E93">
        <v>8875000000</v>
      </c>
      <c r="F93">
        <v>-42.919665999999999</v>
      </c>
    </row>
    <row r="94" spans="2:6" x14ac:dyDescent="0.25">
      <c r="B94">
        <v>9104166666.6667004</v>
      </c>
      <c r="C94">
        <v>-23.413537999999999</v>
      </c>
      <c r="E94">
        <v>9104166666.6667004</v>
      </c>
      <c r="F94">
        <v>-42.486297999999998</v>
      </c>
    </row>
    <row r="95" spans="2:6" x14ac:dyDescent="0.25">
      <c r="B95">
        <v>9333333333.3332996</v>
      </c>
      <c r="C95">
        <v>-23.363952999999999</v>
      </c>
      <c r="E95">
        <v>9333333333.3332996</v>
      </c>
      <c r="F95">
        <v>-42.271099</v>
      </c>
    </row>
    <row r="96" spans="2:6" x14ac:dyDescent="0.25">
      <c r="B96">
        <v>9562500000</v>
      </c>
      <c r="C96">
        <v>-23.477122999999999</v>
      </c>
      <c r="E96">
        <v>9562500000</v>
      </c>
      <c r="F96">
        <v>-42.113579000000001</v>
      </c>
    </row>
    <row r="97" spans="2:6" x14ac:dyDescent="0.25">
      <c r="B97">
        <v>9791666666.6667004</v>
      </c>
      <c r="C97">
        <v>-23.643834999999999</v>
      </c>
      <c r="E97">
        <v>9791666666.6667004</v>
      </c>
      <c r="F97">
        <v>-41.992313000000003</v>
      </c>
    </row>
    <row r="98" spans="2:6" x14ac:dyDescent="0.25">
      <c r="B98">
        <v>10020833333.333</v>
      </c>
      <c r="C98">
        <v>-23.889963000000002</v>
      </c>
      <c r="E98">
        <v>10020833333.333</v>
      </c>
      <c r="F98">
        <v>-41.746361</v>
      </c>
    </row>
    <row r="99" spans="2:6" x14ac:dyDescent="0.25">
      <c r="B99">
        <v>10250000000</v>
      </c>
      <c r="C99">
        <v>-24.197389999999999</v>
      </c>
      <c r="E99">
        <v>10250000000</v>
      </c>
      <c r="F99">
        <v>-41.766177999999996</v>
      </c>
    </row>
    <row r="100" spans="2:6" x14ac:dyDescent="0.25">
      <c r="B100">
        <v>10479166666.667</v>
      </c>
      <c r="C100">
        <v>-24.536192</v>
      </c>
      <c r="E100">
        <v>10479166666.667</v>
      </c>
      <c r="F100">
        <v>-41.854008</v>
      </c>
    </row>
    <row r="101" spans="2:6" x14ac:dyDescent="0.25">
      <c r="B101">
        <v>10708333333.333</v>
      </c>
      <c r="C101">
        <v>-25.033270000000002</v>
      </c>
      <c r="E101">
        <v>10708333333.333</v>
      </c>
      <c r="F101">
        <v>-42.288811000000003</v>
      </c>
    </row>
    <row r="102" spans="2:6" x14ac:dyDescent="0.25">
      <c r="B102">
        <v>10937500000</v>
      </c>
      <c r="C102">
        <v>-25.701495999999999</v>
      </c>
      <c r="E102">
        <v>10937500000</v>
      </c>
      <c r="F102">
        <v>-42.735686999999999</v>
      </c>
    </row>
    <row r="103" spans="2:6" x14ac:dyDescent="0.25">
      <c r="B103">
        <v>11166666666.667</v>
      </c>
      <c r="C103">
        <v>-26.705133</v>
      </c>
      <c r="E103">
        <v>11166666666.667</v>
      </c>
      <c r="F103">
        <v>-43.493416000000003</v>
      </c>
    </row>
    <row r="104" spans="2:6" x14ac:dyDescent="0.25">
      <c r="B104">
        <v>11395833333.333</v>
      </c>
      <c r="C104">
        <v>-27.878098000000001</v>
      </c>
      <c r="E104">
        <v>11395833333.333</v>
      </c>
      <c r="F104">
        <v>-44.391029000000003</v>
      </c>
    </row>
    <row r="105" spans="2:6" x14ac:dyDescent="0.25">
      <c r="B105">
        <v>11625000000</v>
      </c>
      <c r="C105">
        <v>-29.017545999999999</v>
      </c>
      <c r="E105">
        <v>11625000000</v>
      </c>
      <c r="F105">
        <v>-45.098320000000001</v>
      </c>
    </row>
    <row r="106" spans="2:6" x14ac:dyDescent="0.25">
      <c r="B106">
        <v>11854166666.667</v>
      </c>
      <c r="C106">
        <v>-30.145163</v>
      </c>
      <c r="E106">
        <v>11854166666.667</v>
      </c>
      <c r="F106">
        <v>-45.472892999999999</v>
      </c>
    </row>
    <row r="107" spans="2:6" x14ac:dyDescent="0.25">
      <c r="B107">
        <v>12083333333.333</v>
      </c>
      <c r="C107">
        <v>-31.332149999999999</v>
      </c>
      <c r="E107">
        <v>12083333333.333</v>
      </c>
      <c r="F107">
        <v>-45.446503</v>
      </c>
    </row>
    <row r="108" spans="2:6" x14ac:dyDescent="0.25">
      <c r="B108">
        <v>12312500000</v>
      </c>
      <c r="C108">
        <v>-32.744545000000002</v>
      </c>
      <c r="E108">
        <v>12312500000</v>
      </c>
      <c r="F108">
        <v>-45.522906999999996</v>
      </c>
    </row>
    <row r="109" spans="2:6" x14ac:dyDescent="0.25">
      <c r="B109">
        <v>12541666666.667</v>
      </c>
      <c r="C109">
        <v>-34.586948</v>
      </c>
      <c r="E109">
        <v>12541666666.667</v>
      </c>
      <c r="F109">
        <v>-46.110714000000002</v>
      </c>
    </row>
    <row r="110" spans="2:6" x14ac:dyDescent="0.25">
      <c r="B110">
        <v>12770833333.333</v>
      </c>
      <c r="C110">
        <v>-36.452109999999998</v>
      </c>
      <c r="E110">
        <v>12770833333.333</v>
      </c>
      <c r="F110">
        <v>-46.899569999999997</v>
      </c>
    </row>
    <row r="111" spans="2:6" x14ac:dyDescent="0.25">
      <c r="B111">
        <v>13000000000</v>
      </c>
      <c r="C111">
        <v>-37.765301000000001</v>
      </c>
      <c r="E111">
        <v>13000000000</v>
      </c>
      <c r="F111">
        <v>-47.503135999999998</v>
      </c>
    </row>
    <row r="112" spans="2:6" x14ac:dyDescent="0.25">
      <c r="B112" t="s">
        <v>25</v>
      </c>
      <c r="E112" t="s">
        <v>25</v>
      </c>
    </row>
    <row r="115" spans="2:6" x14ac:dyDescent="0.25">
      <c r="B115" t="s">
        <v>27</v>
      </c>
      <c r="E115" t="s">
        <v>27</v>
      </c>
    </row>
    <row r="116" spans="2:6" x14ac:dyDescent="0.25">
      <c r="B116" t="s">
        <v>23</v>
      </c>
      <c r="C116" t="s">
        <v>236</v>
      </c>
      <c r="E116" t="s">
        <v>23</v>
      </c>
      <c r="F116" t="s">
        <v>236</v>
      </c>
    </row>
    <row r="117" spans="2:6" x14ac:dyDescent="0.25">
      <c r="B117">
        <v>3000000000</v>
      </c>
      <c r="C117">
        <v>-45.057968000000002</v>
      </c>
      <c r="E117">
        <v>3000000000</v>
      </c>
      <c r="F117">
        <v>-40.823410000000003</v>
      </c>
    </row>
    <row r="118" spans="2:6" x14ac:dyDescent="0.25">
      <c r="B118">
        <v>3208333333.3333001</v>
      </c>
      <c r="C118">
        <v>-45.552128000000003</v>
      </c>
      <c r="E118">
        <v>3208333333.3333001</v>
      </c>
      <c r="F118">
        <v>-41.104320999999999</v>
      </c>
    </row>
    <row r="119" spans="2:6" x14ac:dyDescent="0.25">
      <c r="B119">
        <v>3416666666.6666999</v>
      </c>
      <c r="C119">
        <v>-46.172122999999999</v>
      </c>
      <c r="E119">
        <v>3416666666.6666999</v>
      </c>
      <c r="F119">
        <v>-41.825232999999997</v>
      </c>
    </row>
    <row r="120" spans="2:6" x14ac:dyDescent="0.25">
      <c r="B120">
        <v>3625000000</v>
      </c>
      <c r="C120">
        <v>-46.77169</v>
      </c>
      <c r="E120">
        <v>3625000000</v>
      </c>
      <c r="F120">
        <v>-42.410750999999998</v>
      </c>
    </row>
    <row r="121" spans="2:6" x14ac:dyDescent="0.25">
      <c r="B121">
        <v>3833333333.3333001</v>
      </c>
      <c r="C121">
        <v>-47.484779000000003</v>
      </c>
      <c r="E121">
        <v>3833333333.3333001</v>
      </c>
      <c r="F121">
        <v>-43.685443999999997</v>
      </c>
    </row>
    <row r="122" spans="2:6" x14ac:dyDescent="0.25">
      <c r="B122">
        <v>4041666666.6666999</v>
      </c>
      <c r="C122">
        <v>-48.077193999999999</v>
      </c>
      <c r="E122">
        <v>4041666666.6666999</v>
      </c>
      <c r="F122">
        <v>-44.706505</v>
      </c>
    </row>
    <row r="123" spans="2:6" x14ac:dyDescent="0.25">
      <c r="B123">
        <v>4250000000</v>
      </c>
      <c r="C123">
        <v>-48.495148</v>
      </c>
      <c r="E123">
        <v>4250000000</v>
      </c>
      <c r="F123">
        <v>-46.010283999999999</v>
      </c>
    </row>
    <row r="124" spans="2:6" x14ac:dyDescent="0.25">
      <c r="B124">
        <v>4458333333.3332996</v>
      </c>
      <c r="C124">
        <v>-48.877837999999997</v>
      </c>
      <c r="E124">
        <v>4458333333.3332996</v>
      </c>
      <c r="F124">
        <v>-46.517699999999998</v>
      </c>
    </row>
    <row r="125" spans="2:6" x14ac:dyDescent="0.25">
      <c r="B125">
        <v>4666666666.6667004</v>
      </c>
      <c r="C125">
        <v>-49.802891000000002</v>
      </c>
      <c r="E125">
        <v>4666666666.6667004</v>
      </c>
      <c r="F125">
        <v>-46.377571000000003</v>
      </c>
    </row>
    <row r="126" spans="2:6" x14ac:dyDescent="0.25">
      <c r="B126">
        <v>4875000000</v>
      </c>
      <c r="C126">
        <v>-50.764308999999997</v>
      </c>
      <c r="E126">
        <v>4875000000</v>
      </c>
      <c r="F126">
        <v>-45.565230999999997</v>
      </c>
    </row>
    <row r="127" spans="2:6" x14ac:dyDescent="0.25">
      <c r="B127">
        <v>5083333333.3332996</v>
      </c>
      <c r="C127">
        <v>-51.635609000000002</v>
      </c>
      <c r="E127">
        <v>5083333333.3332996</v>
      </c>
      <c r="F127">
        <v>-44.642817999999998</v>
      </c>
    </row>
    <row r="128" spans="2:6" x14ac:dyDescent="0.25">
      <c r="B128">
        <v>5291666666.6667004</v>
      </c>
      <c r="C128">
        <v>-52.099648000000002</v>
      </c>
      <c r="E128">
        <v>5291666666.6667004</v>
      </c>
      <c r="F128">
        <v>-44.701340000000002</v>
      </c>
    </row>
    <row r="129" spans="2:6" x14ac:dyDescent="0.25">
      <c r="B129">
        <v>5500000000</v>
      </c>
      <c r="C129">
        <v>-52.228797999999998</v>
      </c>
      <c r="E129">
        <v>5500000000</v>
      </c>
      <c r="F129">
        <v>-45.091427000000003</v>
      </c>
    </row>
    <row r="130" spans="2:6" x14ac:dyDescent="0.25">
      <c r="B130">
        <v>5708333333.3332996</v>
      </c>
      <c r="C130">
        <v>-51.679943000000002</v>
      </c>
      <c r="E130">
        <v>5708333333.3332996</v>
      </c>
      <c r="F130">
        <v>-45.807388000000003</v>
      </c>
    </row>
    <row r="131" spans="2:6" x14ac:dyDescent="0.25">
      <c r="B131">
        <v>5916666666.6667004</v>
      </c>
      <c r="C131">
        <v>-50.924022999999998</v>
      </c>
      <c r="E131">
        <v>5916666666.6667004</v>
      </c>
      <c r="F131">
        <v>-46.289127000000001</v>
      </c>
    </row>
    <row r="132" spans="2:6" x14ac:dyDescent="0.25">
      <c r="B132">
        <v>6125000000</v>
      </c>
      <c r="C132">
        <v>-50.127105999999998</v>
      </c>
      <c r="E132">
        <v>6125000000</v>
      </c>
      <c r="F132">
        <v>-47.104370000000003</v>
      </c>
    </row>
    <row r="133" spans="2:6" x14ac:dyDescent="0.25">
      <c r="B133">
        <v>6333333333.3332996</v>
      </c>
      <c r="C133">
        <v>-50.091869000000003</v>
      </c>
      <c r="E133">
        <v>6333333333.3332996</v>
      </c>
      <c r="F133">
        <v>-47.881058000000003</v>
      </c>
    </row>
    <row r="134" spans="2:6" x14ac:dyDescent="0.25">
      <c r="B134">
        <v>6541666666.6667004</v>
      </c>
      <c r="C134">
        <v>-49.373322000000002</v>
      </c>
      <c r="E134">
        <v>6541666666.6667004</v>
      </c>
      <c r="F134">
        <v>-48.504925</v>
      </c>
    </row>
    <row r="135" spans="2:6" x14ac:dyDescent="0.25">
      <c r="B135">
        <v>6750000000</v>
      </c>
      <c r="C135">
        <v>-48.866478000000001</v>
      </c>
      <c r="E135">
        <v>6750000000</v>
      </c>
      <c r="F135">
        <v>-48.714320999999998</v>
      </c>
    </row>
    <row r="136" spans="2:6" x14ac:dyDescent="0.25">
      <c r="B136">
        <v>6958333333.3332996</v>
      </c>
      <c r="C136">
        <v>-48.066288</v>
      </c>
      <c r="E136">
        <v>6958333333.3332996</v>
      </c>
      <c r="F136">
        <v>-49.049914999999999</v>
      </c>
    </row>
    <row r="137" spans="2:6" x14ac:dyDescent="0.25">
      <c r="B137">
        <v>7166666666.6667004</v>
      </c>
      <c r="C137">
        <v>-47.991909</v>
      </c>
      <c r="E137">
        <v>7166666666.6667004</v>
      </c>
      <c r="F137">
        <v>-48.862006999999998</v>
      </c>
    </row>
    <row r="138" spans="2:6" x14ac:dyDescent="0.25">
      <c r="B138">
        <v>7375000000</v>
      </c>
      <c r="C138">
        <v>-47.831370999999997</v>
      </c>
      <c r="E138">
        <v>7375000000</v>
      </c>
      <c r="F138">
        <v>-48.902839999999998</v>
      </c>
    </row>
    <row r="139" spans="2:6" x14ac:dyDescent="0.25">
      <c r="B139">
        <v>7583333333.3332996</v>
      </c>
      <c r="C139">
        <v>-47.771507</v>
      </c>
      <c r="E139">
        <v>7583333333.3332996</v>
      </c>
      <c r="F139">
        <v>-48.387290999999998</v>
      </c>
    </row>
    <row r="140" spans="2:6" x14ac:dyDescent="0.25">
      <c r="B140">
        <v>7791666666.6667004</v>
      </c>
      <c r="C140">
        <v>-47.556465000000003</v>
      </c>
      <c r="E140">
        <v>7791666666.6667004</v>
      </c>
      <c r="F140">
        <v>-48.249008000000003</v>
      </c>
    </row>
    <row r="141" spans="2:6" x14ac:dyDescent="0.25">
      <c r="B141">
        <v>8000000000</v>
      </c>
      <c r="C141">
        <v>-47.122608</v>
      </c>
      <c r="E141">
        <v>8000000000</v>
      </c>
      <c r="F141">
        <v>-47.693446999999999</v>
      </c>
    </row>
    <row r="142" spans="2:6" x14ac:dyDescent="0.25">
      <c r="B142">
        <v>8208333333.3332996</v>
      </c>
      <c r="C142">
        <v>-46.700912000000002</v>
      </c>
      <c r="E142">
        <v>8208333333.3332996</v>
      </c>
      <c r="F142">
        <v>-47.19659</v>
      </c>
    </row>
    <row r="143" spans="2:6" x14ac:dyDescent="0.25">
      <c r="B143">
        <v>8416666666.6667004</v>
      </c>
      <c r="C143">
        <v>-46.373291000000002</v>
      </c>
      <c r="E143">
        <v>8416666666.6667004</v>
      </c>
      <c r="F143">
        <v>-46.699406000000003</v>
      </c>
    </row>
    <row r="144" spans="2:6" x14ac:dyDescent="0.25">
      <c r="B144">
        <v>8625000000</v>
      </c>
      <c r="C144">
        <v>-47.048999999999999</v>
      </c>
      <c r="E144">
        <v>8625000000</v>
      </c>
      <c r="F144">
        <v>-46.057364999999997</v>
      </c>
    </row>
    <row r="145" spans="2:6" x14ac:dyDescent="0.25">
      <c r="B145">
        <v>8833333333.3332996</v>
      </c>
      <c r="C145">
        <v>-47.540916000000003</v>
      </c>
      <c r="E145">
        <v>8833333333.3332996</v>
      </c>
      <c r="F145">
        <v>-45.870246999999999</v>
      </c>
    </row>
    <row r="146" spans="2:6" x14ac:dyDescent="0.25">
      <c r="B146">
        <v>9041666666.6667004</v>
      </c>
      <c r="C146">
        <v>-47.780334000000003</v>
      </c>
      <c r="E146">
        <v>9041666666.6667004</v>
      </c>
      <c r="F146">
        <v>-45.554442999999999</v>
      </c>
    </row>
    <row r="147" spans="2:6" x14ac:dyDescent="0.25">
      <c r="B147">
        <v>9250000000</v>
      </c>
      <c r="C147">
        <v>-47.120533000000002</v>
      </c>
      <c r="E147">
        <v>9250000000</v>
      </c>
      <c r="F147">
        <v>-45.767963000000002</v>
      </c>
    </row>
    <row r="148" spans="2:6" x14ac:dyDescent="0.25">
      <c r="B148">
        <v>9458333333.3332996</v>
      </c>
      <c r="C148">
        <v>-50.120972000000002</v>
      </c>
      <c r="E148">
        <v>9458333333.3332996</v>
      </c>
      <c r="F148">
        <v>-45.020065000000002</v>
      </c>
    </row>
    <row r="149" spans="2:6" x14ac:dyDescent="0.25">
      <c r="B149">
        <v>9666666666.6667004</v>
      </c>
      <c r="C149">
        <v>-54.087021</v>
      </c>
      <c r="E149">
        <v>9666666666.6667004</v>
      </c>
      <c r="F149">
        <v>-44.41048</v>
      </c>
    </row>
    <row r="150" spans="2:6" x14ac:dyDescent="0.25">
      <c r="B150">
        <v>9875000000</v>
      </c>
      <c r="C150">
        <v>-58.125216999999999</v>
      </c>
      <c r="E150">
        <v>9875000000</v>
      </c>
      <c r="F150">
        <v>-43.537925999999999</v>
      </c>
    </row>
    <row r="151" spans="2:6" x14ac:dyDescent="0.25">
      <c r="B151">
        <v>10083333333.333</v>
      </c>
      <c r="C151">
        <v>-59.174067999999998</v>
      </c>
      <c r="E151">
        <v>10083333333.333</v>
      </c>
      <c r="F151">
        <v>-43.309649999999998</v>
      </c>
    </row>
    <row r="152" spans="2:6" x14ac:dyDescent="0.25">
      <c r="B152">
        <v>10291666666.667</v>
      </c>
      <c r="C152">
        <v>-59.932583000000001</v>
      </c>
      <c r="E152">
        <v>10291666666.667</v>
      </c>
      <c r="F152">
        <v>-42.825684000000003</v>
      </c>
    </row>
    <row r="153" spans="2:6" x14ac:dyDescent="0.25">
      <c r="B153">
        <v>10500000000</v>
      </c>
      <c r="C153">
        <v>-59.955661999999997</v>
      </c>
      <c r="E153">
        <v>10500000000</v>
      </c>
      <c r="F153">
        <v>-42.069431000000002</v>
      </c>
    </row>
    <row r="154" spans="2:6" x14ac:dyDescent="0.25">
      <c r="B154">
        <v>10708333333.333</v>
      </c>
      <c r="C154">
        <v>-61.886398</v>
      </c>
      <c r="E154">
        <v>10708333333.333</v>
      </c>
      <c r="F154">
        <v>-41.212749000000002</v>
      </c>
    </row>
    <row r="155" spans="2:6" x14ac:dyDescent="0.25">
      <c r="B155">
        <v>10916666666.667</v>
      </c>
      <c r="C155">
        <v>-63.286715999999998</v>
      </c>
      <c r="E155">
        <v>10916666666.667</v>
      </c>
      <c r="F155">
        <v>-40.413451999999999</v>
      </c>
    </row>
    <row r="156" spans="2:6" x14ac:dyDescent="0.25">
      <c r="B156">
        <v>11125000000</v>
      </c>
      <c r="C156">
        <v>-68.514274999999998</v>
      </c>
      <c r="E156">
        <v>11125000000</v>
      </c>
      <c r="F156">
        <v>-39.754531999999998</v>
      </c>
    </row>
    <row r="157" spans="2:6" x14ac:dyDescent="0.25">
      <c r="B157">
        <v>11333333333.333</v>
      </c>
      <c r="C157">
        <v>-67.429053999999994</v>
      </c>
      <c r="E157">
        <v>11333333333.333</v>
      </c>
      <c r="F157">
        <v>-39.148631999999999</v>
      </c>
    </row>
    <row r="158" spans="2:6" x14ac:dyDescent="0.25">
      <c r="B158">
        <v>11541666666.667</v>
      </c>
      <c r="C158">
        <v>-64.878699999999995</v>
      </c>
      <c r="E158">
        <v>11541666666.667</v>
      </c>
      <c r="F158">
        <v>-38.578254999999999</v>
      </c>
    </row>
    <row r="159" spans="2:6" x14ac:dyDescent="0.25">
      <c r="B159">
        <v>11750000000</v>
      </c>
      <c r="C159">
        <v>-59.086609000000003</v>
      </c>
      <c r="E159">
        <v>11750000000</v>
      </c>
      <c r="F159">
        <v>-38.193893000000003</v>
      </c>
    </row>
    <row r="160" spans="2:6" x14ac:dyDescent="0.25">
      <c r="B160">
        <v>11958333333.333</v>
      </c>
      <c r="C160">
        <v>-56.732883000000001</v>
      </c>
      <c r="E160">
        <v>11958333333.333</v>
      </c>
      <c r="F160">
        <v>-37.799804999999999</v>
      </c>
    </row>
    <row r="161" spans="2:6" x14ac:dyDescent="0.25">
      <c r="B161">
        <v>12166666666.667</v>
      </c>
      <c r="C161">
        <v>-55.941504999999999</v>
      </c>
      <c r="E161">
        <v>12166666666.667</v>
      </c>
      <c r="F161">
        <v>-37.559620000000002</v>
      </c>
    </row>
    <row r="162" spans="2:6" x14ac:dyDescent="0.25">
      <c r="B162">
        <v>12375000000</v>
      </c>
      <c r="C162">
        <v>-54.578471999999998</v>
      </c>
      <c r="E162">
        <v>12375000000</v>
      </c>
      <c r="F162">
        <v>-37.179214000000002</v>
      </c>
    </row>
    <row r="163" spans="2:6" x14ac:dyDescent="0.25">
      <c r="B163">
        <v>12583333333.333</v>
      </c>
      <c r="C163">
        <v>-53.175297</v>
      </c>
      <c r="E163">
        <v>12583333333.333</v>
      </c>
      <c r="F163">
        <v>-36.875629000000004</v>
      </c>
    </row>
    <row r="164" spans="2:6" x14ac:dyDescent="0.25">
      <c r="B164">
        <v>12791666666.667</v>
      </c>
      <c r="C164">
        <v>-51.38496</v>
      </c>
      <c r="E164">
        <v>12791666666.667</v>
      </c>
      <c r="F164">
        <v>-36.513053999999997</v>
      </c>
    </row>
    <row r="165" spans="2:6" x14ac:dyDescent="0.25">
      <c r="B165">
        <v>13000000000</v>
      </c>
      <c r="C165">
        <v>-50.415165000000002</v>
      </c>
      <c r="E165">
        <v>13000000000</v>
      </c>
      <c r="F165">
        <v>-36.293593999999999</v>
      </c>
    </row>
    <row r="166" spans="2:6" x14ac:dyDescent="0.25">
      <c r="B166" t="s">
        <v>25</v>
      </c>
      <c r="E166" t="s">
        <v>25</v>
      </c>
    </row>
    <row r="169" spans="2:6" x14ac:dyDescent="0.25">
      <c r="B169" t="s">
        <v>28</v>
      </c>
      <c r="E169" t="s">
        <v>28</v>
      </c>
    </row>
    <row r="170" spans="2:6" x14ac:dyDescent="0.25">
      <c r="B170" t="s">
        <v>23</v>
      </c>
      <c r="C170" t="s">
        <v>237</v>
      </c>
      <c r="E170" t="s">
        <v>23</v>
      </c>
      <c r="F170" t="s">
        <v>237</v>
      </c>
    </row>
    <row r="171" spans="2:6" x14ac:dyDescent="0.25">
      <c r="B171">
        <v>4000000000</v>
      </c>
      <c r="C171">
        <v>-47.522137000000001</v>
      </c>
      <c r="E171">
        <v>4000000000</v>
      </c>
      <c r="F171">
        <v>-63.525269000000002</v>
      </c>
    </row>
    <row r="172" spans="2:6" x14ac:dyDescent="0.25">
      <c r="B172">
        <v>4187500000</v>
      </c>
      <c r="C172">
        <v>-47.375366</v>
      </c>
      <c r="E172">
        <v>4187500000</v>
      </c>
      <c r="F172">
        <v>-61.688994999999998</v>
      </c>
    </row>
    <row r="173" spans="2:6" x14ac:dyDescent="0.25">
      <c r="B173">
        <v>4375000000</v>
      </c>
      <c r="C173">
        <v>-46.807189999999999</v>
      </c>
      <c r="E173">
        <v>4375000000</v>
      </c>
      <c r="F173">
        <v>-59.044910000000002</v>
      </c>
    </row>
    <row r="174" spans="2:6" x14ac:dyDescent="0.25">
      <c r="B174">
        <v>4562500000</v>
      </c>
      <c r="C174">
        <v>-45.939208999999998</v>
      </c>
      <c r="E174">
        <v>4562500000</v>
      </c>
      <c r="F174">
        <v>-56.963164999999996</v>
      </c>
    </row>
    <row r="175" spans="2:6" x14ac:dyDescent="0.25">
      <c r="B175">
        <v>4750000000</v>
      </c>
      <c r="C175">
        <v>-45.683734999999999</v>
      </c>
      <c r="E175">
        <v>4750000000</v>
      </c>
      <c r="F175">
        <v>-55.017753999999996</v>
      </c>
    </row>
    <row r="176" spans="2:6" x14ac:dyDescent="0.25">
      <c r="B176">
        <v>4937500000</v>
      </c>
      <c r="C176">
        <v>-45.463985000000001</v>
      </c>
      <c r="E176">
        <v>4937500000</v>
      </c>
      <c r="F176">
        <v>-53.472023</v>
      </c>
    </row>
    <row r="177" spans="2:6" x14ac:dyDescent="0.25">
      <c r="B177">
        <v>5125000000</v>
      </c>
      <c r="C177">
        <v>-44.998775000000002</v>
      </c>
      <c r="E177">
        <v>5125000000</v>
      </c>
      <c r="F177">
        <v>-52.595706999999997</v>
      </c>
    </row>
    <row r="178" spans="2:6" x14ac:dyDescent="0.25">
      <c r="B178">
        <v>5312500000</v>
      </c>
      <c r="C178">
        <v>-44.536987000000003</v>
      </c>
      <c r="E178">
        <v>5312500000</v>
      </c>
      <c r="F178">
        <v>-52.192138999999997</v>
      </c>
    </row>
    <row r="179" spans="2:6" x14ac:dyDescent="0.25">
      <c r="B179">
        <v>5500000000</v>
      </c>
      <c r="C179">
        <v>-44.737301000000002</v>
      </c>
      <c r="E179">
        <v>5500000000</v>
      </c>
      <c r="F179">
        <v>-52.315136000000003</v>
      </c>
    </row>
    <row r="180" spans="2:6" x14ac:dyDescent="0.25">
      <c r="B180">
        <v>5687500000</v>
      </c>
      <c r="C180">
        <v>-44.784592000000004</v>
      </c>
      <c r="E180">
        <v>5687500000</v>
      </c>
      <c r="F180">
        <v>-52.570610000000002</v>
      </c>
    </row>
    <row r="181" spans="2:6" x14ac:dyDescent="0.25">
      <c r="B181">
        <v>5875000000</v>
      </c>
      <c r="C181">
        <v>-45.256813000000001</v>
      </c>
      <c r="E181">
        <v>5875000000</v>
      </c>
      <c r="F181">
        <v>-52.973511000000002</v>
      </c>
    </row>
    <row r="182" spans="2:6" x14ac:dyDescent="0.25">
      <c r="B182">
        <v>6062500000</v>
      </c>
      <c r="C182">
        <v>-46.323517000000002</v>
      </c>
      <c r="E182">
        <v>6062500000</v>
      </c>
      <c r="F182">
        <v>-53.556831000000003</v>
      </c>
    </row>
    <row r="183" spans="2:6" x14ac:dyDescent="0.25">
      <c r="B183">
        <v>6250000000</v>
      </c>
      <c r="C183">
        <v>-48.817326000000001</v>
      </c>
      <c r="E183">
        <v>6250000000</v>
      </c>
      <c r="F183">
        <v>-53.985576999999999</v>
      </c>
    </row>
    <row r="184" spans="2:6" x14ac:dyDescent="0.25">
      <c r="B184">
        <v>6437500000</v>
      </c>
      <c r="C184">
        <v>-51.762222000000001</v>
      </c>
      <c r="E184">
        <v>6437500000</v>
      </c>
      <c r="F184">
        <v>-54.372951999999998</v>
      </c>
    </row>
    <row r="185" spans="2:6" x14ac:dyDescent="0.25">
      <c r="B185">
        <v>6625000000</v>
      </c>
      <c r="C185">
        <v>-52.519382</v>
      </c>
      <c r="E185">
        <v>6625000000</v>
      </c>
      <c r="F185">
        <v>-54.445278000000002</v>
      </c>
    </row>
    <row r="186" spans="2:6" x14ac:dyDescent="0.25">
      <c r="B186">
        <v>6812500000</v>
      </c>
      <c r="C186">
        <v>-52.585537000000002</v>
      </c>
      <c r="E186">
        <v>6812500000</v>
      </c>
      <c r="F186">
        <v>-54.881252000000003</v>
      </c>
    </row>
    <row r="187" spans="2:6" x14ac:dyDescent="0.25">
      <c r="B187">
        <v>7000000000</v>
      </c>
      <c r="C187">
        <v>-50.474949000000002</v>
      </c>
      <c r="E187">
        <v>7000000000</v>
      </c>
      <c r="F187">
        <v>-54.974449</v>
      </c>
    </row>
    <row r="188" spans="2:6" x14ac:dyDescent="0.25">
      <c r="B188">
        <v>7187500000</v>
      </c>
      <c r="C188">
        <v>-51.420769</v>
      </c>
      <c r="E188">
        <v>7187500000</v>
      </c>
      <c r="F188">
        <v>-55.145575999999998</v>
      </c>
    </row>
    <row r="189" spans="2:6" x14ac:dyDescent="0.25">
      <c r="B189">
        <v>7375000000</v>
      </c>
      <c r="C189">
        <v>-51.401505</v>
      </c>
      <c r="E189">
        <v>7375000000</v>
      </c>
      <c r="F189">
        <v>-55.063011000000003</v>
      </c>
    </row>
    <row r="190" spans="2:6" x14ac:dyDescent="0.25">
      <c r="B190">
        <v>7562500000</v>
      </c>
      <c r="C190">
        <v>-51.879227</v>
      </c>
      <c r="E190">
        <v>7562500000</v>
      </c>
      <c r="F190">
        <v>-55.761584999999997</v>
      </c>
    </row>
    <row r="191" spans="2:6" x14ac:dyDescent="0.25">
      <c r="B191">
        <v>7750000000</v>
      </c>
      <c r="C191">
        <v>-49.380096000000002</v>
      </c>
      <c r="E191">
        <v>7750000000</v>
      </c>
      <c r="F191">
        <v>-56.453892000000003</v>
      </c>
    </row>
    <row r="192" spans="2:6" x14ac:dyDescent="0.25">
      <c r="B192">
        <v>7937500000</v>
      </c>
      <c r="C192">
        <v>-48.935009000000001</v>
      </c>
      <c r="E192">
        <v>7937500000</v>
      </c>
      <c r="F192">
        <v>-58.167865999999997</v>
      </c>
    </row>
    <row r="193" spans="2:6" x14ac:dyDescent="0.25">
      <c r="B193">
        <v>8125000000</v>
      </c>
      <c r="C193">
        <v>-48.547348</v>
      </c>
      <c r="E193">
        <v>8125000000</v>
      </c>
      <c r="F193">
        <v>-60.104804999999999</v>
      </c>
    </row>
    <row r="194" spans="2:6" x14ac:dyDescent="0.25">
      <c r="B194">
        <v>8312500000</v>
      </c>
      <c r="C194">
        <v>-48.505401999999997</v>
      </c>
      <c r="E194">
        <v>8312500000</v>
      </c>
      <c r="F194">
        <v>-61.598582999999998</v>
      </c>
    </row>
    <row r="195" spans="2:6" x14ac:dyDescent="0.25">
      <c r="B195">
        <v>8500000000</v>
      </c>
      <c r="C195">
        <v>-46.754638999999997</v>
      </c>
      <c r="E195">
        <v>8500000000</v>
      </c>
      <c r="F195">
        <v>-61.491504999999997</v>
      </c>
    </row>
    <row r="196" spans="2:6" x14ac:dyDescent="0.25">
      <c r="B196">
        <v>8687500000</v>
      </c>
      <c r="C196">
        <v>-46.008372999999999</v>
      </c>
      <c r="E196">
        <v>8687500000</v>
      </c>
      <c r="F196">
        <v>-62.198157999999999</v>
      </c>
    </row>
    <row r="197" spans="2:6" x14ac:dyDescent="0.25">
      <c r="B197">
        <v>8875000000</v>
      </c>
      <c r="C197">
        <v>-46.181862000000002</v>
      </c>
      <c r="E197">
        <v>8875000000</v>
      </c>
      <c r="F197">
        <v>-64.515961000000004</v>
      </c>
    </row>
    <row r="198" spans="2:6" x14ac:dyDescent="0.25">
      <c r="B198">
        <v>9062500000</v>
      </c>
      <c r="C198">
        <v>-46.627048000000002</v>
      </c>
      <c r="E198">
        <v>9062500000</v>
      </c>
      <c r="F198">
        <v>-66.823600999999996</v>
      </c>
    </row>
    <row r="199" spans="2:6" x14ac:dyDescent="0.25">
      <c r="B199">
        <v>9250000000</v>
      </c>
      <c r="C199">
        <v>-47.276882000000001</v>
      </c>
      <c r="E199">
        <v>9250000000</v>
      </c>
      <c r="F199">
        <v>-66.634995000000004</v>
      </c>
    </row>
    <row r="200" spans="2:6" x14ac:dyDescent="0.25">
      <c r="B200">
        <v>9437500000</v>
      </c>
      <c r="C200">
        <v>-47.160198000000001</v>
      </c>
      <c r="E200">
        <v>9437500000</v>
      </c>
      <c r="F200">
        <v>-67.024673000000007</v>
      </c>
    </row>
    <row r="201" spans="2:6" x14ac:dyDescent="0.25">
      <c r="B201">
        <v>9625000000</v>
      </c>
      <c r="C201">
        <v>-47.059856000000003</v>
      </c>
      <c r="E201">
        <v>9625000000</v>
      </c>
      <c r="F201">
        <v>-67.591804999999994</v>
      </c>
    </row>
    <row r="202" spans="2:6" x14ac:dyDescent="0.25">
      <c r="B202">
        <v>9812500000</v>
      </c>
      <c r="C202">
        <v>-46.766697000000001</v>
      </c>
      <c r="E202">
        <v>9812500000</v>
      </c>
      <c r="F202">
        <v>-68.382271000000003</v>
      </c>
    </row>
    <row r="203" spans="2:6" x14ac:dyDescent="0.25">
      <c r="B203">
        <v>10000000000</v>
      </c>
      <c r="C203">
        <v>-46.651072999999997</v>
      </c>
      <c r="E203">
        <v>10000000000</v>
      </c>
      <c r="F203">
        <v>-66.377548000000004</v>
      </c>
    </row>
    <row r="204" spans="2:6" x14ac:dyDescent="0.25">
      <c r="B204">
        <v>10187500000</v>
      </c>
      <c r="C204">
        <v>-46.198017</v>
      </c>
      <c r="E204">
        <v>10187500000</v>
      </c>
      <c r="F204">
        <v>-64.453361999999998</v>
      </c>
    </row>
    <row r="205" spans="2:6" x14ac:dyDescent="0.25">
      <c r="B205">
        <v>10375000000</v>
      </c>
      <c r="C205">
        <v>-45.513218000000002</v>
      </c>
      <c r="E205">
        <v>10375000000</v>
      </c>
      <c r="F205">
        <v>-63.565804</v>
      </c>
    </row>
    <row r="206" spans="2:6" x14ac:dyDescent="0.25">
      <c r="B206">
        <v>10562500000</v>
      </c>
      <c r="C206">
        <v>-46.101002000000001</v>
      </c>
      <c r="E206">
        <v>10562500000</v>
      </c>
      <c r="F206">
        <v>-62.248783000000003</v>
      </c>
    </row>
    <row r="207" spans="2:6" x14ac:dyDescent="0.25">
      <c r="B207">
        <v>10750000000</v>
      </c>
      <c r="C207">
        <v>-47.682999000000002</v>
      </c>
      <c r="E207">
        <v>10750000000</v>
      </c>
      <c r="F207">
        <v>-60.545501999999999</v>
      </c>
    </row>
    <row r="208" spans="2:6" x14ac:dyDescent="0.25">
      <c r="B208">
        <v>10937500000</v>
      </c>
      <c r="C208">
        <v>-48.566586000000001</v>
      </c>
      <c r="E208">
        <v>10937500000</v>
      </c>
      <c r="F208">
        <v>-58.505096000000002</v>
      </c>
    </row>
    <row r="209" spans="2:6" x14ac:dyDescent="0.25">
      <c r="B209">
        <v>11125000000</v>
      </c>
      <c r="C209">
        <v>-48.456527999999999</v>
      </c>
      <c r="E209">
        <v>11125000000</v>
      </c>
      <c r="F209">
        <v>-57.81015</v>
      </c>
    </row>
    <row r="210" spans="2:6" x14ac:dyDescent="0.25">
      <c r="B210">
        <v>11312500000</v>
      </c>
      <c r="C210">
        <v>-48.352848000000002</v>
      </c>
      <c r="E210">
        <v>11312500000</v>
      </c>
      <c r="F210">
        <v>-57.535834999999999</v>
      </c>
    </row>
    <row r="211" spans="2:6" x14ac:dyDescent="0.25">
      <c r="B211">
        <v>11500000000</v>
      </c>
      <c r="C211">
        <v>-48.756504</v>
      </c>
      <c r="E211">
        <v>11500000000</v>
      </c>
      <c r="F211">
        <v>-57.078232</v>
      </c>
    </row>
    <row r="212" spans="2:6" x14ac:dyDescent="0.25">
      <c r="B212">
        <v>11687500000</v>
      </c>
      <c r="C212">
        <v>-49.039912999999999</v>
      </c>
      <c r="E212">
        <v>11687500000</v>
      </c>
      <c r="F212">
        <v>-56.735664</v>
      </c>
    </row>
    <row r="213" spans="2:6" x14ac:dyDescent="0.25">
      <c r="B213">
        <v>11875000000</v>
      </c>
      <c r="C213">
        <v>-48.627586000000001</v>
      </c>
      <c r="E213">
        <v>11875000000</v>
      </c>
      <c r="F213">
        <v>-56.948483000000003</v>
      </c>
    </row>
    <row r="214" spans="2:6" x14ac:dyDescent="0.25">
      <c r="B214">
        <v>12062500000</v>
      </c>
      <c r="C214">
        <v>-48.430885000000004</v>
      </c>
      <c r="E214">
        <v>12062500000</v>
      </c>
      <c r="F214">
        <v>-57.316428999999999</v>
      </c>
    </row>
    <row r="215" spans="2:6" x14ac:dyDescent="0.25">
      <c r="B215">
        <v>12250000000</v>
      </c>
      <c r="C215">
        <v>-48.613872999999998</v>
      </c>
      <c r="E215">
        <v>12250000000</v>
      </c>
      <c r="F215">
        <v>-57.713554000000002</v>
      </c>
    </row>
    <row r="216" spans="2:6" x14ac:dyDescent="0.25">
      <c r="B216">
        <v>12437500000</v>
      </c>
      <c r="C216">
        <v>-48.798264000000003</v>
      </c>
      <c r="E216">
        <v>12437500000</v>
      </c>
      <c r="F216">
        <v>-57.303370999999999</v>
      </c>
    </row>
    <row r="217" spans="2:6" x14ac:dyDescent="0.25">
      <c r="B217">
        <v>12625000000</v>
      </c>
      <c r="C217">
        <v>-48.170718999999998</v>
      </c>
      <c r="E217">
        <v>12625000000</v>
      </c>
      <c r="F217">
        <v>-56.674945999999998</v>
      </c>
    </row>
    <row r="218" spans="2:6" x14ac:dyDescent="0.25">
      <c r="B218">
        <v>12812500000</v>
      </c>
      <c r="C218">
        <v>-47.777881999999998</v>
      </c>
      <c r="E218">
        <v>12812500000</v>
      </c>
      <c r="F218">
        <v>-56.057040999999998</v>
      </c>
    </row>
    <row r="219" spans="2:6" x14ac:dyDescent="0.25">
      <c r="B219">
        <v>13000000000</v>
      </c>
      <c r="C219">
        <v>-47.283977999999998</v>
      </c>
      <c r="E219">
        <v>13000000000</v>
      </c>
      <c r="F219">
        <v>-55.876109999999997</v>
      </c>
    </row>
    <row r="220" spans="2:6" x14ac:dyDescent="0.25">
      <c r="B220" t="s">
        <v>25</v>
      </c>
      <c r="E220" t="s">
        <v>25</v>
      </c>
    </row>
    <row r="223" spans="2:6" x14ac:dyDescent="0.25">
      <c r="B223" t="s">
        <v>29</v>
      </c>
      <c r="E223" t="s">
        <v>29</v>
      </c>
    </row>
    <row r="224" spans="2:6" x14ac:dyDescent="0.25">
      <c r="B224" t="s">
        <v>23</v>
      </c>
      <c r="C224" t="s">
        <v>238</v>
      </c>
      <c r="E224" t="s">
        <v>23</v>
      </c>
      <c r="F224" t="s">
        <v>238</v>
      </c>
    </row>
    <row r="225" spans="2:6" x14ac:dyDescent="0.25">
      <c r="B225">
        <v>5000000000</v>
      </c>
      <c r="C225">
        <v>-61.929957999999999</v>
      </c>
      <c r="E225">
        <v>5000000000</v>
      </c>
      <c r="F225">
        <v>-52.952213</v>
      </c>
    </row>
    <row r="226" spans="2:6" x14ac:dyDescent="0.25">
      <c r="B226">
        <v>5166666666.6667004</v>
      </c>
      <c r="C226">
        <v>-59.965870000000002</v>
      </c>
      <c r="E226">
        <v>5166666666.6667004</v>
      </c>
      <c r="F226">
        <v>-52.708218000000002</v>
      </c>
    </row>
    <row r="227" spans="2:6" x14ac:dyDescent="0.25">
      <c r="B227">
        <v>5333333333.3332996</v>
      </c>
      <c r="C227">
        <v>-57.810032</v>
      </c>
      <c r="E227">
        <v>5333333333.3332996</v>
      </c>
      <c r="F227">
        <v>-53.067410000000002</v>
      </c>
    </row>
    <row r="228" spans="2:6" x14ac:dyDescent="0.25">
      <c r="B228">
        <v>5500000000</v>
      </c>
      <c r="C228">
        <v>-57.129691999999999</v>
      </c>
      <c r="E228">
        <v>5500000000</v>
      </c>
      <c r="F228">
        <v>-53.495781000000001</v>
      </c>
    </row>
    <row r="229" spans="2:6" x14ac:dyDescent="0.25">
      <c r="B229">
        <v>5666666666.6667004</v>
      </c>
      <c r="C229">
        <v>-56.589816999999996</v>
      </c>
      <c r="E229">
        <v>5666666666.6667004</v>
      </c>
      <c r="F229">
        <v>-54.274681000000001</v>
      </c>
    </row>
    <row r="230" spans="2:6" x14ac:dyDescent="0.25">
      <c r="B230">
        <v>5833333333.3332996</v>
      </c>
      <c r="C230">
        <v>-56.852305999999999</v>
      </c>
      <c r="E230">
        <v>5833333333.3332996</v>
      </c>
      <c r="F230">
        <v>-54.593769000000002</v>
      </c>
    </row>
    <row r="231" spans="2:6" x14ac:dyDescent="0.25">
      <c r="B231">
        <v>6000000000</v>
      </c>
      <c r="C231">
        <v>-56.026985000000003</v>
      </c>
      <c r="E231">
        <v>6000000000</v>
      </c>
      <c r="F231">
        <v>-54.950454999999998</v>
      </c>
    </row>
    <row r="232" spans="2:6" x14ac:dyDescent="0.25">
      <c r="B232">
        <v>6166666666.6667004</v>
      </c>
      <c r="C232">
        <v>-55.934688999999999</v>
      </c>
      <c r="E232">
        <v>6166666666.6667004</v>
      </c>
      <c r="F232">
        <v>-54.981411000000001</v>
      </c>
    </row>
    <row r="233" spans="2:6" x14ac:dyDescent="0.25">
      <c r="B233">
        <v>6333333333.3332996</v>
      </c>
      <c r="C233">
        <v>-55.613498999999997</v>
      </c>
      <c r="E233">
        <v>6333333333.3332996</v>
      </c>
      <c r="F233">
        <v>-54.400599999999997</v>
      </c>
    </row>
    <row r="234" spans="2:6" x14ac:dyDescent="0.25">
      <c r="B234">
        <v>6500000000</v>
      </c>
      <c r="C234">
        <v>-55.870032999999999</v>
      </c>
      <c r="E234">
        <v>6500000000</v>
      </c>
      <c r="F234">
        <v>-54.144806000000003</v>
      </c>
    </row>
    <row r="235" spans="2:6" x14ac:dyDescent="0.25">
      <c r="B235">
        <v>6666666666.6667004</v>
      </c>
      <c r="C235">
        <v>-56.326720999999999</v>
      </c>
      <c r="E235">
        <v>6666666666.6667004</v>
      </c>
      <c r="F235">
        <v>-53.847935</v>
      </c>
    </row>
    <row r="236" spans="2:6" x14ac:dyDescent="0.25">
      <c r="B236">
        <v>6833333333.3332996</v>
      </c>
      <c r="C236">
        <v>-56.718128</v>
      </c>
      <c r="E236">
        <v>6833333333.3332996</v>
      </c>
      <c r="F236">
        <v>-54.306888999999998</v>
      </c>
    </row>
    <row r="237" spans="2:6" x14ac:dyDescent="0.25">
      <c r="B237">
        <v>7000000000</v>
      </c>
      <c r="C237">
        <v>-57.397151999999998</v>
      </c>
      <c r="E237">
        <v>7000000000</v>
      </c>
      <c r="F237">
        <v>-54.549854000000003</v>
      </c>
    </row>
    <row r="238" spans="2:6" x14ac:dyDescent="0.25">
      <c r="B238">
        <v>7166666666.6667004</v>
      </c>
      <c r="C238">
        <v>-57.684821999999997</v>
      </c>
      <c r="E238">
        <v>7166666666.6667004</v>
      </c>
      <c r="F238">
        <v>-55.076735999999997</v>
      </c>
    </row>
    <row r="239" spans="2:6" x14ac:dyDescent="0.25">
      <c r="B239">
        <v>7333333333.3332996</v>
      </c>
      <c r="C239">
        <v>-58.020629999999997</v>
      </c>
      <c r="E239">
        <v>7333333333.3332996</v>
      </c>
      <c r="F239">
        <v>-56.372909999999997</v>
      </c>
    </row>
    <row r="240" spans="2:6" x14ac:dyDescent="0.25">
      <c r="B240">
        <v>7500000000</v>
      </c>
      <c r="C240">
        <v>-57.925162999999998</v>
      </c>
      <c r="E240">
        <v>7500000000</v>
      </c>
      <c r="F240">
        <v>-58.012104000000001</v>
      </c>
    </row>
    <row r="241" spans="2:6" x14ac:dyDescent="0.25">
      <c r="B241">
        <v>7666666666.6667004</v>
      </c>
      <c r="C241">
        <v>-57.953941</v>
      </c>
      <c r="E241">
        <v>7666666666.6667004</v>
      </c>
      <c r="F241">
        <v>-61.149101000000002</v>
      </c>
    </row>
    <row r="242" spans="2:6" x14ac:dyDescent="0.25">
      <c r="B242">
        <v>7833333333.3332996</v>
      </c>
      <c r="C242">
        <v>-57.487349999999999</v>
      </c>
      <c r="E242">
        <v>7833333333.3332996</v>
      </c>
      <c r="F242">
        <v>-66.721664000000004</v>
      </c>
    </row>
    <row r="243" spans="2:6" x14ac:dyDescent="0.25">
      <c r="B243">
        <v>8000000000</v>
      </c>
      <c r="C243">
        <v>-57.170689000000003</v>
      </c>
      <c r="E243">
        <v>8000000000</v>
      </c>
      <c r="F243">
        <v>-70.083343999999997</v>
      </c>
    </row>
    <row r="244" spans="2:6" x14ac:dyDescent="0.25">
      <c r="B244">
        <v>8166666666.6667004</v>
      </c>
      <c r="C244">
        <v>-57.267032999999998</v>
      </c>
      <c r="E244">
        <v>8166666666.6667004</v>
      </c>
      <c r="F244">
        <v>-71.915801999999999</v>
      </c>
    </row>
    <row r="245" spans="2:6" x14ac:dyDescent="0.25">
      <c r="B245">
        <v>8333333333.3332996</v>
      </c>
      <c r="C245">
        <v>-57.068919999999999</v>
      </c>
      <c r="E245">
        <v>8333333333.3332996</v>
      </c>
      <c r="F245">
        <v>-68.523726999999994</v>
      </c>
    </row>
    <row r="246" spans="2:6" x14ac:dyDescent="0.25">
      <c r="B246">
        <v>8500000000</v>
      </c>
      <c r="C246">
        <v>-56.884143999999999</v>
      </c>
      <c r="E246">
        <v>8500000000</v>
      </c>
      <c r="F246">
        <v>-65.68486</v>
      </c>
    </row>
    <row r="247" spans="2:6" x14ac:dyDescent="0.25">
      <c r="B247">
        <v>8666666666.6667004</v>
      </c>
      <c r="C247">
        <v>-56.678043000000002</v>
      </c>
      <c r="E247">
        <v>8666666666.6667004</v>
      </c>
      <c r="F247">
        <v>-61.861472999999997</v>
      </c>
    </row>
    <row r="248" spans="2:6" x14ac:dyDescent="0.25">
      <c r="B248">
        <v>8833333333.3332996</v>
      </c>
      <c r="C248">
        <v>-56.344791000000001</v>
      </c>
      <c r="E248">
        <v>8833333333.3332996</v>
      </c>
      <c r="F248">
        <v>-60.311194999999998</v>
      </c>
    </row>
    <row r="249" spans="2:6" x14ac:dyDescent="0.25">
      <c r="B249">
        <v>9000000000</v>
      </c>
      <c r="C249">
        <v>-55.866135</v>
      </c>
      <c r="E249">
        <v>9000000000</v>
      </c>
      <c r="F249">
        <v>-60.144019999999998</v>
      </c>
    </row>
    <row r="250" spans="2:6" x14ac:dyDescent="0.25">
      <c r="B250">
        <v>9166666666.6667004</v>
      </c>
      <c r="C250">
        <v>-55.300925999999997</v>
      </c>
      <c r="E250">
        <v>9166666666.6667004</v>
      </c>
      <c r="F250">
        <v>-61.142944</v>
      </c>
    </row>
    <row r="251" spans="2:6" x14ac:dyDescent="0.25">
      <c r="B251">
        <v>9333333333.3332996</v>
      </c>
      <c r="C251">
        <v>-55.212195999999999</v>
      </c>
      <c r="E251">
        <v>9333333333.3332996</v>
      </c>
      <c r="F251">
        <v>-61.000388999999998</v>
      </c>
    </row>
    <row r="252" spans="2:6" x14ac:dyDescent="0.25">
      <c r="B252">
        <v>9500000000</v>
      </c>
      <c r="C252">
        <v>-55.015037999999997</v>
      </c>
      <c r="E252">
        <v>9500000000</v>
      </c>
      <c r="F252">
        <v>-61.222121999999999</v>
      </c>
    </row>
    <row r="253" spans="2:6" x14ac:dyDescent="0.25">
      <c r="B253">
        <v>9666666666.6667004</v>
      </c>
      <c r="C253">
        <v>-55.134003</v>
      </c>
      <c r="E253">
        <v>9666666666.6667004</v>
      </c>
      <c r="F253">
        <v>-60.308647000000001</v>
      </c>
    </row>
    <row r="254" spans="2:6" x14ac:dyDescent="0.25">
      <c r="B254">
        <v>9833333333.3332996</v>
      </c>
      <c r="C254">
        <v>-55.721435999999997</v>
      </c>
      <c r="E254">
        <v>9833333333.3332996</v>
      </c>
      <c r="F254">
        <v>-60.147457000000003</v>
      </c>
    </row>
    <row r="255" spans="2:6" x14ac:dyDescent="0.25">
      <c r="B255">
        <v>10000000000</v>
      </c>
      <c r="C255">
        <v>-56.005322</v>
      </c>
      <c r="E255">
        <v>10000000000</v>
      </c>
      <c r="F255">
        <v>-59.887580999999997</v>
      </c>
    </row>
    <row r="256" spans="2:6" x14ac:dyDescent="0.25">
      <c r="B256">
        <v>10166666666.667</v>
      </c>
      <c r="C256">
        <v>-56.312469</v>
      </c>
      <c r="E256">
        <v>10166666666.667</v>
      </c>
      <c r="F256">
        <v>-59.358275999999996</v>
      </c>
    </row>
    <row r="257" spans="2:6" x14ac:dyDescent="0.25">
      <c r="B257">
        <v>10333333333.333</v>
      </c>
      <c r="C257">
        <v>-56.408183999999999</v>
      </c>
      <c r="E257">
        <v>10333333333.333</v>
      </c>
      <c r="F257">
        <v>-58.842976</v>
      </c>
    </row>
    <row r="258" spans="2:6" x14ac:dyDescent="0.25">
      <c r="B258">
        <v>10500000000</v>
      </c>
      <c r="C258">
        <v>-57.193908999999998</v>
      </c>
      <c r="E258">
        <v>10500000000</v>
      </c>
      <c r="F258">
        <v>-57.948627000000002</v>
      </c>
    </row>
    <row r="259" spans="2:6" x14ac:dyDescent="0.25">
      <c r="B259">
        <v>10666666666.667</v>
      </c>
      <c r="C259">
        <v>-57.616272000000002</v>
      </c>
      <c r="E259">
        <v>10666666666.667</v>
      </c>
      <c r="F259">
        <v>-57.645294</v>
      </c>
    </row>
    <row r="260" spans="2:6" x14ac:dyDescent="0.25">
      <c r="B260">
        <v>10833333333.333</v>
      </c>
      <c r="C260">
        <v>-57.868259000000002</v>
      </c>
      <c r="E260">
        <v>10833333333.333</v>
      </c>
      <c r="F260">
        <v>-57.373131000000001</v>
      </c>
    </row>
    <row r="261" spans="2:6" x14ac:dyDescent="0.25">
      <c r="B261">
        <v>11000000000</v>
      </c>
      <c r="C261">
        <v>-58.333148999999999</v>
      </c>
      <c r="E261">
        <v>11000000000</v>
      </c>
      <c r="F261">
        <v>-57.213669000000003</v>
      </c>
    </row>
    <row r="262" spans="2:6" x14ac:dyDescent="0.25">
      <c r="B262">
        <v>11166666666.667</v>
      </c>
      <c r="C262">
        <v>-59.303069999999998</v>
      </c>
      <c r="E262">
        <v>11166666666.667</v>
      </c>
      <c r="F262">
        <v>-57.069873999999999</v>
      </c>
    </row>
    <row r="263" spans="2:6" x14ac:dyDescent="0.25">
      <c r="B263">
        <v>11333333333.333</v>
      </c>
      <c r="C263">
        <v>-60.471828000000002</v>
      </c>
      <c r="E263">
        <v>11333333333.333</v>
      </c>
      <c r="F263">
        <v>-56.706398</v>
      </c>
    </row>
    <row r="264" spans="2:6" x14ac:dyDescent="0.25">
      <c r="B264">
        <v>11500000000</v>
      </c>
      <c r="C264">
        <v>-60.898705</v>
      </c>
      <c r="E264">
        <v>11500000000</v>
      </c>
      <c r="F264">
        <v>-57.028602999999997</v>
      </c>
    </row>
    <row r="265" spans="2:6" x14ac:dyDescent="0.25">
      <c r="B265">
        <v>11666666666.667</v>
      </c>
      <c r="C265">
        <v>-61.066982000000003</v>
      </c>
      <c r="E265">
        <v>11666666666.667</v>
      </c>
      <c r="F265">
        <v>-58.073566</v>
      </c>
    </row>
    <row r="266" spans="2:6" x14ac:dyDescent="0.25">
      <c r="B266">
        <v>11833333333.333</v>
      </c>
      <c r="C266">
        <v>-61.542088</v>
      </c>
      <c r="E266">
        <v>11833333333.333</v>
      </c>
      <c r="F266">
        <v>-58.662559999999999</v>
      </c>
    </row>
    <row r="267" spans="2:6" x14ac:dyDescent="0.25">
      <c r="B267">
        <v>12000000000</v>
      </c>
      <c r="C267">
        <v>-61.887394</v>
      </c>
      <c r="E267">
        <v>12000000000</v>
      </c>
      <c r="F267">
        <v>-59.297168999999997</v>
      </c>
    </row>
    <row r="268" spans="2:6" x14ac:dyDescent="0.25">
      <c r="B268">
        <v>12166666666.667</v>
      </c>
      <c r="C268">
        <v>-61.943061999999998</v>
      </c>
      <c r="E268">
        <v>12166666666.667</v>
      </c>
      <c r="F268">
        <v>-59.644359999999999</v>
      </c>
    </row>
    <row r="269" spans="2:6" x14ac:dyDescent="0.25">
      <c r="B269">
        <v>12333333333.333</v>
      </c>
      <c r="C269">
        <v>-61.322707999999999</v>
      </c>
      <c r="E269">
        <v>12333333333.333</v>
      </c>
      <c r="F269">
        <v>-61.398296000000002</v>
      </c>
    </row>
    <row r="270" spans="2:6" x14ac:dyDescent="0.25">
      <c r="B270">
        <v>12500000000</v>
      </c>
      <c r="C270">
        <v>-61.179512000000003</v>
      </c>
      <c r="E270">
        <v>12500000000</v>
      </c>
      <c r="F270">
        <v>-63.371524999999998</v>
      </c>
    </row>
    <row r="271" spans="2:6" x14ac:dyDescent="0.25">
      <c r="B271">
        <v>12666666666.667</v>
      </c>
      <c r="C271">
        <v>-60.745041000000001</v>
      </c>
      <c r="E271">
        <v>12666666666.667</v>
      </c>
      <c r="F271">
        <v>-66.937775000000002</v>
      </c>
    </row>
    <row r="272" spans="2:6" x14ac:dyDescent="0.25">
      <c r="B272">
        <v>12833333333.333</v>
      </c>
      <c r="C272">
        <v>-60.581268000000001</v>
      </c>
      <c r="E272">
        <v>12833333333.333</v>
      </c>
      <c r="F272">
        <v>-70.911201000000005</v>
      </c>
    </row>
    <row r="273" spans="2:6" x14ac:dyDescent="0.25">
      <c r="B273">
        <v>13000000000</v>
      </c>
      <c r="C273">
        <v>-60.401268000000002</v>
      </c>
      <c r="E273">
        <v>13000000000</v>
      </c>
      <c r="F273">
        <v>-73.881789999999995</v>
      </c>
    </row>
    <row r="274" spans="2:6" x14ac:dyDescent="0.25">
      <c r="B274" t="s">
        <v>25</v>
      </c>
      <c r="E274" t="s">
        <v>25</v>
      </c>
    </row>
  </sheetData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W274"/>
  <sheetViews>
    <sheetView workbookViewId="0">
      <selection activeCell="E1" sqref="E1:F1048576"/>
    </sheetView>
  </sheetViews>
  <sheetFormatPr defaultRowHeight="15" x14ac:dyDescent="0.25"/>
  <cols>
    <col min="1" max="1" width="18.7109375" style="40" customWidth="1"/>
    <col min="4" max="4" width="18.7109375" style="40" customWidth="1"/>
    <col min="7" max="7" width="2" style="26" customWidth="1"/>
    <col min="8" max="8" width="14" style="27" bestFit="1" customWidth="1"/>
    <col min="9" max="9" width="9.5703125" style="27" bestFit="1" customWidth="1"/>
    <col min="10" max="10" width="10.140625" style="27" bestFit="1" customWidth="1"/>
    <col min="11" max="11" width="2" style="26" customWidth="1"/>
    <col min="12" max="12" width="14" style="27" bestFit="1" customWidth="1"/>
    <col min="13" max="13" width="9.5703125" style="27" bestFit="1" customWidth="1"/>
    <col min="14" max="14" width="10.140625" style="27" bestFit="1" customWidth="1"/>
    <col min="15" max="15" width="2" style="26" customWidth="1"/>
    <col min="16" max="16" width="14" style="47" bestFit="1" customWidth="1"/>
    <col min="17" max="17" width="9.5703125" style="47" bestFit="1" customWidth="1"/>
    <col min="18" max="18" width="10.140625" style="47" bestFit="1" customWidth="1"/>
    <col min="19" max="19" width="2" style="26" customWidth="1"/>
    <col min="20" max="20" width="14" style="47" bestFit="1" customWidth="1"/>
    <col min="21" max="21" width="9.5703125" style="47" bestFit="1" customWidth="1"/>
    <col min="22" max="22" width="10.140625" style="47" bestFit="1" customWidth="1"/>
    <col min="23" max="23" width="2" style="26" customWidth="1"/>
  </cols>
  <sheetData>
    <row r="1" spans="1:22" x14ac:dyDescent="0.25">
      <c r="B1" t="s">
        <v>101</v>
      </c>
      <c r="E1" t="s">
        <v>101</v>
      </c>
      <c r="H1" s="27" t="s">
        <v>179</v>
      </c>
      <c r="I1" s="27" t="s">
        <v>3</v>
      </c>
      <c r="J1" s="27" t="s">
        <v>4</v>
      </c>
      <c r="L1" s="27" t="s">
        <v>179</v>
      </c>
      <c r="M1" s="27" t="s">
        <v>5</v>
      </c>
      <c r="N1" s="27" t="s">
        <v>6</v>
      </c>
      <c r="P1" s="27" t="s">
        <v>179</v>
      </c>
      <c r="Q1" s="47" t="s">
        <v>7</v>
      </c>
      <c r="R1" s="47" t="s">
        <v>8</v>
      </c>
      <c r="S1" s="38"/>
      <c r="T1" s="27" t="s">
        <v>179</v>
      </c>
      <c r="U1" s="47" t="s">
        <v>9</v>
      </c>
      <c r="V1" s="47" t="s">
        <v>10</v>
      </c>
    </row>
    <row r="2" spans="1:22" x14ac:dyDescent="0.25">
      <c r="A2" s="50" t="s">
        <v>199</v>
      </c>
      <c r="B2" t="s">
        <v>102</v>
      </c>
      <c r="C2" t="s">
        <v>103</v>
      </c>
      <c r="D2" s="50" t="s">
        <v>200</v>
      </c>
      <c r="E2" t="s">
        <v>102</v>
      </c>
      <c r="F2" t="s">
        <v>103</v>
      </c>
      <c r="H2" s="48"/>
      <c r="P2" s="48"/>
      <c r="S2" s="38"/>
      <c r="T2" s="48"/>
    </row>
    <row r="3" spans="1:22" x14ac:dyDescent="0.25">
      <c r="B3" t="s">
        <v>214</v>
      </c>
      <c r="E3" t="s">
        <v>214</v>
      </c>
      <c r="H3" s="27">
        <f t="shared" ref="H3:H34" si="0">B63/1000000000</f>
        <v>2</v>
      </c>
      <c r="I3" s="27">
        <f t="shared" ref="I3:I34" si="1">C63</f>
        <v>-37.47213</v>
      </c>
      <c r="J3" s="27">
        <f t="shared" ref="J3:J34" si="2">F63</f>
        <v>-30.843019000000002</v>
      </c>
      <c r="L3" s="27">
        <f t="shared" ref="L3:L34" si="3">B117/1000000000</f>
        <v>3</v>
      </c>
      <c r="M3" s="27">
        <f t="shared" ref="M3:M34" si="4">C117</f>
        <v>-44.268344999999997</v>
      </c>
      <c r="N3" s="27">
        <f t="shared" ref="N3:N34" si="5">F117</f>
        <v>-46.382804999999998</v>
      </c>
      <c r="P3" s="47">
        <f t="shared" ref="P3:P34" si="6">B171/1000000000</f>
        <v>4</v>
      </c>
      <c r="Q3" s="27">
        <f t="shared" ref="Q3:Q34" si="7">C171</f>
        <v>-47.357891000000002</v>
      </c>
      <c r="R3" s="27">
        <f t="shared" ref="R3:R34" si="8">F171</f>
        <v>-39.290173000000003</v>
      </c>
      <c r="S3" s="38"/>
      <c r="T3" s="27">
        <f t="shared" ref="T3:T34" si="9">B225/1000000000</f>
        <v>5</v>
      </c>
      <c r="U3" s="27">
        <f t="shared" ref="U3:U34" si="10">C225</f>
        <v>-52.190739000000001</v>
      </c>
      <c r="V3" s="27">
        <f t="shared" ref="V3:V34" si="11">F225</f>
        <v>-55.487639999999999</v>
      </c>
    </row>
    <row r="4" spans="1:22" x14ac:dyDescent="0.25">
      <c r="B4" t="s">
        <v>231</v>
      </c>
      <c r="C4" t="s">
        <v>274</v>
      </c>
      <c r="E4" t="s">
        <v>231</v>
      </c>
      <c r="F4" t="s">
        <v>274</v>
      </c>
      <c r="H4" s="27">
        <f t="shared" si="0"/>
        <v>2.2291666666666998</v>
      </c>
      <c r="I4" s="27">
        <f t="shared" si="1"/>
        <v>-37.310504999999999</v>
      </c>
      <c r="J4" s="27">
        <f t="shared" si="2"/>
        <v>-30.248753000000001</v>
      </c>
      <c r="L4" s="27">
        <f t="shared" si="3"/>
        <v>3.2083333333333002</v>
      </c>
      <c r="M4" s="27">
        <f t="shared" si="4"/>
        <v>-41.869475999999999</v>
      </c>
      <c r="N4" s="27">
        <f t="shared" si="5"/>
        <v>-45.034241000000002</v>
      </c>
      <c r="P4" s="47">
        <f t="shared" si="6"/>
        <v>4.1875</v>
      </c>
      <c r="Q4" s="27">
        <f t="shared" si="7"/>
        <v>-47.082355</v>
      </c>
      <c r="R4" s="27">
        <f t="shared" si="8"/>
        <v>-39.440967999999998</v>
      </c>
      <c r="S4" s="38"/>
      <c r="T4" s="27">
        <f t="shared" si="9"/>
        <v>5.1666666666667007</v>
      </c>
      <c r="U4" s="27">
        <f t="shared" si="10"/>
        <v>-52.990288</v>
      </c>
      <c r="V4" s="27">
        <f t="shared" si="11"/>
        <v>-54.857643000000003</v>
      </c>
    </row>
    <row r="5" spans="1:22" x14ac:dyDescent="0.25">
      <c r="B5" t="s">
        <v>106</v>
      </c>
      <c r="E5" t="s">
        <v>106</v>
      </c>
      <c r="H5" s="27">
        <f t="shared" si="0"/>
        <v>2.4583333333333002</v>
      </c>
      <c r="I5" s="27">
        <f t="shared" si="1"/>
        <v>-37.100208000000002</v>
      </c>
      <c r="J5" s="27">
        <f t="shared" si="2"/>
        <v>-29.598700000000001</v>
      </c>
      <c r="L5" s="27">
        <f t="shared" si="3"/>
        <v>3.4166666666666998</v>
      </c>
      <c r="M5" s="27">
        <f t="shared" si="4"/>
        <v>-38.997864</v>
      </c>
      <c r="N5" s="27">
        <f t="shared" si="5"/>
        <v>-43.269973999999998</v>
      </c>
      <c r="P5" s="47">
        <f t="shared" si="6"/>
        <v>4.375</v>
      </c>
      <c r="Q5" s="27">
        <f t="shared" si="7"/>
        <v>-46.612385000000003</v>
      </c>
      <c r="R5" s="27">
        <f t="shared" si="8"/>
        <v>-39.814342000000003</v>
      </c>
      <c r="S5" s="38"/>
      <c r="T5" s="27">
        <f t="shared" si="9"/>
        <v>5.3333333333332993</v>
      </c>
      <c r="U5" s="27">
        <f t="shared" si="10"/>
        <v>-53.627712000000002</v>
      </c>
      <c r="V5" s="27">
        <f t="shared" si="11"/>
        <v>-55.016724000000004</v>
      </c>
    </row>
    <row r="6" spans="1:22" x14ac:dyDescent="0.25">
      <c r="H6" s="27">
        <f t="shared" si="0"/>
        <v>2.6875</v>
      </c>
      <c r="I6" s="27">
        <f t="shared" si="1"/>
        <v>-36.959395999999998</v>
      </c>
      <c r="J6" s="27">
        <f t="shared" si="2"/>
        <v>-29.389876999999998</v>
      </c>
      <c r="L6" s="27">
        <f t="shared" si="3"/>
        <v>3.625</v>
      </c>
      <c r="M6" s="27">
        <f t="shared" si="4"/>
        <v>-37.086970999999998</v>
      </c>
      <c r="N6" s="27">
        <f t="shared" si="5"/>
        <v>-42.147846000000001</v>
      </c>
      <c r="P6" s="47">
        <f t="shared" si="6"/>
        <v>4.5625</v>
      </c>
      <c r="Q6" s="27">
        <f t="shared" si="7"/>
        <v>-45.987800999999997</v>
      </c>
      <c r="R6" s="27">
        <f t="shared" si="8"/>
        <v>-40.266632000000001</v>
      </c>
      <c r="S6" s="38"/>
      <c r="T6" s="27">
        <f t="shared" si="9"/>
        <v>5.5</v>
      </c>
      <c r="U6" s="27">
        <f t="shared" si="10"/>
        <v>-53.848911000000001</v>
      </c>
      <c r="V6" s="27">
        <f t="shared" si="11"/>
        <v>-55.569408000000003</v>
      </c>
    </row>
    <row r="7" spans="1:22" x14ac:dyDescent="0.25">
      <c r="B7" t="s">
        <v>22</v>
      </c>
      <c r="E7" t="s">
        <v>22</v>
      </c>
      <c r="H7" s="27">
        <f t="shared" si="0"/>
        <v>2.9166666666666998</v>
      </c>
      <c r="I7" s="27">
        <f t="shared" si="1"/>
        <v>-37.041656000000003</v>
      </c>
      <c r="J7" s="27">
        <f t="shared" si="2"/>
        <v>-29.450012000000001</v>
      </c>
      <c r="L7" s="27">
        <f t="shared" si="3"/>
        <v>3.8333333333333002</v>
      </c>
      <c r="M7" s="27">
        <f t="shared" si="4"/>
        <v>-36.083309</v>
      </c>
      <c r="N7" s="27">
        <f t="shared" si="5"/>
        <v>-41.426147</v>
      </c>
      <c r="P7" s="47">
        <f t="shared" si="6"/>
        <v>4.75</v>
      </c>
      <c r="Q7" s="27">
        <f t="shared" si="7"/>
        <v>-46.070529999999998</v>
      </c>
      <c r="R7" s="27">
        <f t="shared" si="8"/>
        <v>-40.849437999999999</v>
      </c>
      <c r="S7" s="38"/>
      <c r="T7" s="27">
        <f t="shared" si="9"/>
        <v>5.6666666666667007</v>
      </c>
      <c r="U7" s="27">
        <f t="shared" si="10"/>
        <v>-51.537502000000003</v>
      </c>
      <c r="V7" s="27">
        <f t="shared" si="11"/>
        <v>-56.092669999999998</v>
      </c>
    </row>
    <row r="8" spans="1:22" x14ac:dyDescent="0.25">
      <c r="B8" t="s">
        <v>23</v>
      </c>
      <c r="C8" t="s">
        <v>234</v>
      </c>
      <c r="E8" t="s">
        <v>23</v>
      </c>
      <c r="F8" t="s">
        <v>234</v>
      </c>
      <c r="H8" s="27">
        <f t="shared" si="0"/>
        <v>3.1458333333333002</v>
      </c>
      <c r="I8" s="27">
        <f t="shared" si="1"/>
        <v>-37.291473000000003</v>
      </c>
      <c r="J8" s="27">
        <f t="shared" si="2"/>
        <v>-29.765612000000001</v>
      </c>
      <c r="L8" s="27">
        <f t="shared" si="3"/>
        <v>4.0416666666666998</v>
      </c>
      <c r="M8" s="27">
        <f t="shared" si="4"/>
        <v>-35.470275999999998</v>
      </c>
      <c r="N8" s="27">
        <f t="shared" si="5"/>
        <v>-40.956848000000001</v>
      </c>
      <c r="P8" s="47">
        <f t="shared" si="6"/>
        <v>4.9375</v>
      </c>
      <c r="Q8" s="27">
        <f t="shared" si="7"/>
        <v>-46.209159999999997</v>
      </c>
      <c r="R8" s="27">
        <f t="shared" si="8"/>
        <v>-41.497494000000003</v>
      </c>
      <c r="S8" s="38"/>
      <c r="T8" s="27">
        <f t="shared" si="9"/>
        <v>5.8333333333332993</v>
      </c>
      <c r="U8" s="27">
        <f t="shared" si="10"/>
        <v>-49.366028</v>
      </c>
      <c r="V8" s="27">
        <f t="shared" si="11"/>
        <v>-56.419787999999997</v>
      </c>
    </row>
    <row r="9" spans="1:22" x14ac:dyDescent="0.25">
      <c r="B9">
        <v>1000000000</v>
      </c>
      <c r="C9">
        <v>-20.835972000000002</v>
      </c>
      <c r="E9">
        <v>1000000000</v>
      </c>
      <c r="F9">
        <v>-29.366752999999999</v>
      </c>
      <c r="H9" s="27">
        <f t="shared" si="0"/>
        <v>3.375</v>
      </c>
      <c r="I9" s="27">
        <f t="shared" si="1"/>
        <v>-37.924816</v>
      </c>
      <c r="J9" s="27">
        <f t="shared" si="2"/>
        <v>-30.256851000000001</v>
      </c>
      <c r="L9" s="27">
        <f t="shared" si="3"/>
        <v>4.25</v>
      </c>
      <c r="M9" s="27">
        <f t="shared" si="4"/>
        <v>-35.124316999999998</v>
      </c>
      <c r="N9" s="27">
        <f t="shared" si="5"/>
        <v>-40.798423999999997</v>
      </c>
      <c r="P9" s="47">
        <f t="shared" si="6"/>
        <v>5.125</v>
      </c>
      <c r="Q9" s="27">
        <f t="shared" si="7"/>
        <v>-46.347423999999997</v>
      </c>
      <c r="R9" s="27">
        <f t="shared" si="8"/>
        <v>-42.473930000000003</v>
      </c>
      <c r="S9" s="38"/>
      <c r="T9" s="27">
        <f t="shared" si="9"/>
        <v>6</v>
      </c>
      <c r="U9" s="27">
        <f t="shared" si="10"/>
        <v>-45.731487000000001</v>
      </c>
      <c r="V9" s="27">
        <f t="shared" si="11"/>
        <v>-56.174309000000001</v>
      </c>
    </row>
    <row r="10" spans="1:22" x14ac:dyDescent="0.25">
      <c r="B10">
        <v>1250000000</v>
      </c>
      <c r="C10">
        <v>-21.80592</v>
      </c>
      <c r="E10">
        <v>1250000000</v>
      </c>
      <c r="F10">
        <v>-30.553256999999999</v>
      </c>
      <c r="H10" s="27">
        <f t="shared" si="0"/>
        <v>3.6041666666666998</v>
      </c>
      <c r="I10" s="27">
        <f t="shared" si="1"/>
        <v>-38.802860000000003</v>
      </c>
      <c r="J10" s="27">
        <f t="shared" si="2"/>
        <v>-30.776320999999999</v>
      </c>
      <c r="L10" s="27">
        <f t="shared" si="3"/>
        <v>4.4583333333332993</v>
      </c>
      <c r="M10" s="27">
        <f t="shared" si="4"/>
        <v>-35.210411000000001</v>
      </c>
      <c r="N10" s="27">
        <f t="shared" si="5"/>
        <v>-40.910693999999999</v>
      </c>
      <c r="P10" s="47">
        <f t="shared" si="6"/>
        <v>5.3125</v>
      </c>
      <c r="Q10" s="27">
        <f t="shared" si="7"/>
        <v>-46.345329</v>
      </c>
      <c r="R10" s="27">
        <f t="shared" si="8"/>
        <v>-43.371578</v>
      </c>
      <c r="S10" s="38"/>
      <c r="T10" s="27">
        <f t="shared" si="9"/>
        <v>6.1666666666667007</v>
      </c>
      <c r="U10" s="27">
        <f t="shared" si="10"/>
        <v>-44.811069000000003</v>
      </c>
      <c r="V10" s="27">
        <f t="shared" si="11"/>
        <v>-56.518974</v>
      </c>
    </row>
    <row r="11" spans="1:22" x14ac:dyDescent="0.25">
      <c r="B11">
        <v>1500000000</v>
      </c>
      <c r="C11">
        <v>-23.13505</v>
      </c>
      <c r="E11">
        <v>1500000000</v>
      </c>
      <c r="F11">
        <v>-32.540664999999997</v>
      </c>
      <c r="H11" s="27">
        <f t="shared" si="0"/>
        <v>3.8333333333333002</v>
      </c>
      <c r="I11" s="27">
        <f t="shared" si="1"/>
        <v>-39.811763999999997</v>
      </c>
      <c r="J11" s="27">
        <f t="shared" si="2"/>
        <v>-31.230191999999999</v>
      </c>
      <c r="L11" s="27">
        <f t="shared" si="3"/>
        <v>4.6666666666667007</v>
      </c>
      <c r="M11" s="27">
        <f t="shared" si="4"/>
        <v>-35.373897999999997</v>
      </c>
      <c r="N11" s="27">
        <f t="shared" si="5"/>
        <v>-41.573417999999997</v>
      </c>
      <c r="P11" s="47">
        <f t="shared" si="6"/>
        <v>5.5</v>
      </c>
      <c r="Q11" s="27">
        <f t="shared" si="7"/>
        <v>-47.033493</v>
      </c>
      <c r="R11" s="27">
        <f t="shared" si="8"/>
        <v>-44.232909999999997</v>
      </c>
      <c r="S11" s="38"/>
      <c r="T11" s="27">
        <f t="shared" si="9"/>
        <v>6.3333333333332993</v>
      </c>
      <c r="U11" s="27">
        <f t="shared" si="10"/>
        <v>-43.959133000000001</v>
      </c>
      <c r="V11" s="27">
        <f t="shared" si="11"/>
        <v>-56.354678999999997</v>
      </c>
    </row>
    <row r="12" spans="1:22" x14ac:dyDescent="0.25">
      <c r="B12">
        <v>1750000000</v>
      </c>
      <c r="C12">
        <v>-24.115679</v>
      </c>
      <c r="E12">
        <v>1750000000</v>
      </c>
      <c r="F12">
        <v>-34.486564999999999</v>
      </c>
      <c r="H12" s="27">
        <f t="shared" si="0"/>
        <v>4.0625</v>
      </c>
      <c r="I12" s="27">
        <f t="shared" si="1"/>
        <v>-40.607841000000001</v>
      </c>
      <c r="J12" s="27">
        <f t="shared" si="2"/>
        <v>-31.712812</v>
      </c>
      <c r="L12" s="27">
        <f t="shared" si="3"/>
        <v>4.875</v>
      </c>
      <c r="M12" s="27">
        <f t="shared" si="4"/>
        <v>-35.7164</v>
      </c>
      <c r="N12" s="27">
        <f t="shared" si="5"/>
        <v>-42.470089000000002</v>
      </c>
      <c r="P12" s="47">
        <f t="shared" si="6"/>
        <v>5.6875</v>
      </c>
      <c r="Q12" s="27">
        <f t="shared" si="7"/>
        <v>-47.642173999999997</v>
      </c>
      <c r="R12" s="27">
        <f t="shared" si="8"/>
        <v>-44.978565000000003</v>
      </c>
      <c r="S12" s="38"/>
      <c r="T12" s="27">
        <f t="shared" si="9"/>
        <v>6.5</v>
      </c>
      <c r="U12" s="27">
        <f t="shared" si="10"/>
        <v>-43.978076999999999</v>
      </c>
      <c r="V12" s="27">
        <f t="shared" si="11"/>
        <v>-57.107334000000002</v>
      </c>
    </row>
    <row r="13" spans="1:22" x14ac:dyDescent="0.25">
      <c r="B13">
        <v>2000000000</v>
      </c>
      <c r="C13">
        <v>-24.632587000000001</v>
      </c>
      <c r="E13">
        <v>2000000000</v>
      </c>
      <c r="F13">
        <v>-36.340164000000001</v>
      </c>
      <c r="H13" s="27">
        <f t="shared" si="0"/>
        <v>4.2916666666666998</v>
      </c>
      <c r="I13" s="27">
        <f t="shared" si="1"/>
        <v>-41.20129</v>
      </c>
      <c r="J13" s="27">
        <f t="shared" si="2"/>
        <v>-32.242432000000001</v>
      </c>
      <c r="L13" s="27">
        <f t="shared" si="3"/>
        <v>5.0833333333332993</v>
      </c>
      <c r="M13" s="27">
        <f t="shared" si="4"/>
        <v>-35.842162999999999</v>
      </c>
      <c r="N13" s="27">
        <f t="shared" si="5"/>
        <v>-43.322535999999999</v>
      </c>
      <c r="P13" s="47">
        <f t="shared" si="6"/>
        <v>5.875</v>
      </c>
      <c r="Q13" s="27">
        <f t="shared" si="7"/>
        <v>-49.016846000000001</v>
      </c>
      <c r="R13" s="27">
        <f t="shared" si="8"/>
        <v>-45.828949000000001</v>
      </c>
      <c r="S13" s="38"/>
      <c r="T13" s="27">
        <f t="shared" si="9"/>
        <v>6.6666666666667007</v>
      </c>
      <c r="U13" s="27">
        <f t="shared" si="10"/>
        <v>-43.985477000000003</v>
      </c>
      <c r="V13" s="27">
        <f t="shared" si="11"/>
        <v>-57.790725999999999</v>
      </c>
    </row>
    <row r="14" spans="1:22" x14ac:dyDescent="0.25">
      <c r="B14">
        <v>2250000000</v>
      </c>
      <c r="C14">
        <v>-25.285843</v>
      </c>
      <c r="E14">
        <v>2250000000</v>
      </c>
      <c r="F14">
        <v>-38.372692000000001</v>
      </c>
      <c r="H14" s="27">
        <f t="shared" si="0"/>
        <v>4.5208333333332993</v>
      </c>
      <c r="I14" s="27">
        <f t="shared" si="1"/>
        <v>-41.169094000000001</v>
      </c>
      <c r="J14" s="27">
        <f t="shared" si="2"/>
        <v>-32.741745000000002</v>
      </c>
      <c r="L14" s="27">
        <f t="shared" si="3"/>
        <v>5.2916666666667007</v>
      </c>
      <c r="M14" s="27">
        <f t="shared" si="4"/>
        <v>-36.230732000000003</v>
      </c>
      <c r="N14" s="27">
        <f t="shared" si="5"/>
        <v>-44.715797000000002</v>
      </c>
      <c r="P14" s="47">
        <f t="shared" si="6"/>
        <v>6.0625</v>
      </c>
      <c r="Q14" s="27">
        <f t="shared" si="7"/>
        <v>-51.169764999999998</v>
      </c>
      <c r="R14" s="27">
        <f t="shared" si="8"/>
        <v>-46.701458000000002</v>
      </c>
      <c r="S14" s="38"/>
      <c r="T14" s="27">
        <f t="shared" si="9"/>
        <v>6.8333333333332993</v>
      </c>
      <c r="U14" s="27">
        <f t="shared" si="10"/>
        <v>-44.056885000000001</v>
      </c>
      <c r="V14" s="27">
        <f t="shared" si="11"/>
        <v>-58.481155000000001</v>
      </c>
    </row>
    <row r="15" spans="1:22" x14ac:dyDescent="0.25">
      <c r="B15">
        <v>2500000000</v>
      </c>
      <c r="C15">
        <v>-26.393951000000001</v>
      </c>
      <c r="E15">
        <v>2500000000</v>
      </c>
      <c r="F15">
        <v>-40.003208000000001</v>
      </c>
      <c r="H15" s="27">
        <f t="shared" si="0"/>
        <v>4.75</v>
      </c>
      <c r="I15" s="27">
        <f t="shared" si="1"/>
        <v>-40.581066</v>
      </c>
      <c r="J15" s="27">
        <f t="shared" si="2"/>
        <v>-33.189959999999999</v>
      </c>
      <c r="L15" s="27">
        <f t="shared" si="3"/>
        <v>5.5</v>
      </c>
      <c r="M15" s="27">
        <f t="shared" si="4"/>
        <v>-36.482616</v>
      </c>
      <c r="N15" s="27">
        <f t="shared" si="5"/>
        <v>-46.146552999999997</v>
      </c>
      <c r="P15" s="47">
        <f t="shared" si="6"/>
        <v>6.25</v>
      </c>
      <c r="Q15" s="27">
        <f t="shared" si="7"/>
        <v>-52.340454000000001</v>
      </c>
      <c r="R15" s="27">
        <f t="shared" si="8"/>
        <v>-46.990555000000001</v>
      </c>
      <c r="S15" s="38"/>
      <c r="T15" s="27">
        <f t="shared" si="9"/>
        <v>7</v>
      </c>
      <c r="U15" s="27">
        <f t="shared" si="10"/>
        <v>-44.166153000000001</v>
      </c>
      <c r="V15" s="27">
        <f t="shared" si="11"/>
        <v>-58.629299000000003</v>
      </c>
    </row>
    <row r="16" spans="1:22" x14ac:dyDescent="0.25">
      <c r="B16">
        <v>2750000000</v>
      </c>
      <c r="C16">
        <v>-27.731869</v>
      </c>
      <c r="E16">
        <v>2750000000</v>
      </c>
      <c r="F16">
        <v>-40.526519999999998</v>
      </c>
      <c r="H16" s="27">
        <f t="shared" si="0"/>
        <v>4.9791666666667007</v>
      </c>
      <c r="I16" s="27">
        <f t="shared" si="1"/>
        <v>-39.318001000000002</v>
      </c>
      <c r="J16" s="27">
        <f t="shared" si="2"/>
        <v>-33.599628000000003</v>
      </c>
      <c r="L16" s="27">
        <f t="shared" si="3"/>
        <v>5.7083333333332993</v>
      </c>
      <c r="M16" s="27">
        <f t="shared" si="4"/>
        <v>-36.656319000000003</v>
      </c>
      <c r="N16" s="27">
        <f t="shared" si="5"/>
        <v>-47.945647999999998</v>
      </c>
      <c r="P16" s="47">
        <f t="shared" si="6"/>
        <v>6.4375</v>
      </c>
      <c r="Q16" s="27">
        <f t="shared" si="7"/>
        <v>-52.475979000000002</v>
      </c>
      <c r="R16" s="27">
        <f t="shared" si="8"/>
        <v>-47.080337999999998</v>
      </c>
      <c r="S16" s="38"/>
      <c r="T16" s="27">
        <f t="shared" si="9"/>
        <v>7.1666666666667007</v>
      </c>
      <c r="U16" s="27">
        <f t="shared" si="10"/>
        <v>-44.319355000000002</v>
      </c>
      <c r="V16" s="27">
        <f t="shared" si="11"/>
        <v>-58.600254</v>
      </c>
    </row>
    <row r="17" spans="2:22" x14ac:dyDescent="0.25">
      <c r="B17">
        <v>3000000000</v>
      </c>
      <c r="C17">
        <v>-29.056414</v>
      </c>
      <c r="E17">
        <v>3000000000</v>
      </c>
      <c r="F17">
        <v>-39.246276999999999</v>
      </c>
      <c r="H17" s="27">
        <f t="shared" si="0"/>
        <v>5.2083333333332993</v>
      </c>
      <c r="I17" s="27">
        <f t="shared" si="1"/>
        <v>-38.199421000000001</v>
      </c>
      <c r="J17" s="27">
        <f t="shared" si="2"/>
        <v>-34.048999999999999</v>
      </c>
      <c r="L17" s="27">
        <f t="shared" si="3"/>
        <v>5.9166666666667007</v>
      </c>
      <c r="M17" s="27">
        <f t="shared" si="4"/>
        <v>-36.676890999999998</v>
      </c>
      <c r="N17" s="27">
        <f t="shared" si="5"/>
        <v>-49.302979000000001</v>
      </c>
      <c r="P17" s="47">
        <f t="shared" si="6"/>
        <v>6.625</v>
      </c>
      <c r="Q17" s="27">
        <f t="shared" si="7"/>
        <v>-50.163620000000002</v>
      </c>
      <c r="R17" s="27">
        <f t="shared" si="8"/>
        <v>-47.485095999999999</v>
      </c>
      <c r="S17" s="38"/>
      <c r="T17" s="27">
        <f t="shared" si="9"/>
        <v>7.3333333333332993</v>
      </c>
      <c r="U17" s="27">
        <f t="shared" si="10"/>
        <v>-44.733550999999999</v>
      </c>
      <c r="V17" s="27">
        <f t="shared" si="11"/>
        <v>-58.470981999999999</v>
      </c>
    </row>
    <row r="18" spans="2:22" x14ac:dyDescent="0.25">
      <c r="B18">
        <v>3250000000</v>
      </c>
      <c r="C18">
        <v>-30.086735000000001</v>
      </c>
      <c r="E18">
        <v>3250000000</v>
      </c>
      <c r="F18">
        <v>-37.705055000000002</v>
      </c>
      <c r="H18" s="27">
        <f t="shared" si="0"/>
        <v>5.4375</v>
      </c>
      <c r="I18" s="27">
        <f t="shared" si="1"/>
        <v>-36.838107999999998</v>
      </c>
      <c r="J18" s="27">
        <f t="shared" si="2"/>
        <v>-34.534492</v>
      </c>
      <c r="L18" s="27">
        <f t="shared" si="3"/>
        <v>6.125</v>
      </c>
      <c r="M18" s="27">
        <f t="shared" si="4"/>
        <v>-36.657260999999998</v>
      </c>
      <c r="N18" s="27">
        <f t="shared" si="5"/>
        <v>-51.319220999999999</v>
      </c>
      <c r="P18" s="47">
        <f t="shared" si="6"/>
        <v>6.8125</v>
      </c>
      <c r="Q18" s="27">
        <f t="shared" si="7"/>
        <v>-48.345905000000002</v>
      </c>
      <c r="R18" s="27">
        <f t="shared" si="8"/>
        <v>-48.514423000000001</v>
      </c>
      <c r="S18" s="38"/>
      <c r="T18" s="27">
        <f t="shared" si="9"/>
        <v>7.5</v>
      </c>
      <c r="U18" s="27">
        <f t="shared" si="10"/>
        <v>-45.143604000000003</v>
      </c>
      <c r="V18" s="27">
        <f t="shared" si="11"/>
        <v>-57.760753999999999</v>
      </c>
    </row>
    <row r="19" spans="2:22" x14ac:dyDescent="0.25">
      <c r="B19">
        <v>3500000000</v>
      </c>
      <c r="C19">
        <v>-30.808577</v>
      </c>
      <c r="E19">
        <v>3500000000</v>
      </c>
      <c r="F19">
        <v>-36.839782999999997</v>
      </c>
      <c r="H19" s="27">
        <f t="shared" si="0"/>
        <v>5.6666666666667007</v>
      </c>
      <c r="I19" s="27">
        <f t="shared" si="1"/>
        <v>-35.518954999999998</v>
      </c>
      <c r="J19" s="27">
        <f t="shared" si="2"/>
        <v>-35.020144999999999</v>
      </c>
      <c r="L19" s="27">
        <f t="shared" si="3"/>
        <v>6.3333333333332993</v>
      </c>
      <c r="M19" s="27">
        <f t="shared" si="4"/>
        <v>-36.828856999999999</v>
      </c>
      <c r="N19" s="27">
        <f t="shared" si="5"/>
        <v>-53.505665</v>
      </c>
      <c r="P19" s="47">
        <f t="shared" si="6"/>
        <v>7</v>
      </c>
      <c r="Q19" s="27">
        <f t="shared" si="7"/>
        <v>-46.222099</v>
      </c>
      <c r="R19" s="27">
        <f t="shared" si="8"/>
        <v>-49.895198999999998</v>
      </c>
      <c r="S19" s="38"/>
      <c r="T19" s="27">
        <f t="shared" si="9"/>
        <v>7.6666666666667007</v>
      </c>
      <c r="U19" s="27">
        <f t="shared" si="10"/>
        <v>-45.472836000000001</v>
      </c>
      <c r="V19" s="27">
        <f t="shared" si="11"/>
        <v>-56.820723999999998</v>
      </c>
    </row>
    <row r="20" spans="2:22" x14ac:dyDescent="0.25">
      <c r="B20">
        <v>3750000000</v>
      </c>
      <c r="C20">
        <v>-31.076637000000002</v>
      </c>
      <c r="E20">
        <v>3750000000</v>
      </c>
      <c r="F20">
        <v>-36.680427999999999</v>
      </c>
      <c r="H20" s="27">
        <f t="shared" si="0"/>
        <v>5.8958333333332993</v>
      </c>
      <c r="I20" s="27">
        <f t="shared" si="1"/>
        <v>-34.151572999999999</v>
      </c>
      <c r="J20" s="27">
        <f t="shared" si="2"/>
        <v>-35.480373</v>
      </c>
      <c r="L20" s="27">
        <f t="shared" si="3"/>
        <v>6.5416666666667007</v>
      </c>
      <c r="M20" s="27">
        <f t="shared" si="4"/>
        <v>-36.879916999999999</v>
      </c>
      <c r="N20" s="27">
        <f t="shared" si="5"/>
        <v>-56.254249999999999</v>
      </c>
      <c r="P20" s="47">
        <f t="shared" si="6"/>
        <v>7.1875</v>
      </c>
      <c r="Q20" s="27">
        <f t="shared" si="7"/>
        <v>-45.963031999999998</v>
      </c>
      <c r="R20" s="27">
        <f t="shared" si="8"/>
        <v>-50.724808000000003</v>
      </c>
      <c r="S20" s="38"/>
      <c r="T20" s="27">
        <f t="shared" si="9"/>
        <v>7.8333333333332993</v>
      </c>
      <c r="U20" s="27">
        <f t="shared" si="10"/>
        <v>-45.161380999999999</v>
      </c>
      <c r="V20" s="27">
        <f t="shared" si="11"/>
        <v>-55.726512999999997</v>
      </c>
    </row>
    <row r="21" spans="2:22" x14ac:dyDescent="0.25">
      <c r="B21">
        <v>4000000000</v>
      </c>
      <c r="C21">
        <v>-31.167431000000001</v>
      </c>
      <c r="E21">
        <v>4000000000</v>
      </c>
      <c r="F21">
        <v>-37.573417999999997</v>
      </c>
      <c r="H21" s="27">
        <f t="shared" si="0"/>
        <v>6.125</v>
      </c>
      <c r="I21" s="27">
        <f t="shared" si="1"/>
        <v>-33.008040999999999</v>
      </c>
      <c r="J21" s="27">
        <f t="shared" si="2"/>
        <v>-35.850506000000003</v>
      </c>
      <c r="L21" s="27">
        <f t="shared" si="3"/>
        <v>6.75</v>
      </c>
      <c r="M21" s="27">
        <f t="shared" si="4"/>
        <v>-37.213619000000001</v>
      </c>
      <c r="N21" s="27">
        <f t="shared" si="5"/>
        <v>-57.637718</v>
      </c>
      <c r="P21" s="47">
        <f t="shared" si="6"/>
        <v>7.375</v>
      </c>
      <c r="Q21" s="27">
        <f t="shared" si="7"/>
        <v>-46.424522000000003</v>
      </c>
      <c r="R21" s="27">
        <f t="shared" si="8"/>
        <v>-52.4011</v>
      </c>
      <c r="S21" s="38"/>
      <c r="T21" s="27">
        <f t="shared" si="9"/>
        <v>8</v>
      </c>
      <c r="U21" s="27">
        <f t="shared" si="10"/>
        <v>-44.618442999999999</v>
      </c>
      <c r="V21" s="27">
        <f t="shared" si="11"/>
        <v>-54.939197999999998</v>
      </c>
    </row>
    <row r="22" spans="2:22" x14ac:dyDescent="0.25">
      <c r="B22">
        <v>4250000000</v>
      </c>
      <c r="C22">
        <v>-31.580338999999999</v>
      </c>
      <c r="E22">
        <v>4250000000</v>
      </c>
      <c r="F22">
        <v>-39.611282000000003</v>
      </c>
      <c r="H22" s="27">
        <f t="shared" si="0"/>
        <v>6.3541666666667007</v>
      </c>
      <c r="I22" s="27">
        <f t="shared" si="1"/>
        <v>-31.795227000000001</v>
      </c>
      <c r="J22" s="27">
        <f t="shared" si="2"/>
        <v>-36.216652000000003</v>
      </c>
      <c r="L22" s="27">
        <f t="shared" si="3"/>
        <v>6.9583333333332993</v>
      </c>
      <c r="M22" s="27">
        <f t="shared" si="4"/>
        <v>-37.394978000000002</v>
      </c>
      <c r="N22" s="27">
        <f t="shared" si="5"/>
        <v>-59.216137000000003</v>
      </c>
      <c r="P22" s="47">
        <f t="shared" si="6"/>
        <v>7.5625</v>
      </c>
      <c r="Q22" s="27">
        <f t="shared" si="7"/>
        <v>-47.318362999999998</v>
      </c>
      <c r="R22" s="27">
        <f t="shared" si="8"/>
        <v>-54.778151999999999</v>
      </c>
      <c r="S22" s="38"/>
      <c r="T22" s="27">
        <f t="shared" si="9"/>
        <v>8.1666666666666998</v>
      </c>
      <c r="U22" s="27">
        <f t="shared" si="10"/>
        <v>-44.425792999999999</v>
      </c>
      <c r="V22" s="27">
        <f t="shared" si="11"/>
        <v>-54.509148000000003</v>
      </c>
    </row>
    <row r="23" spans="2:22" x14ac:dyDescent="0.25">
      <c r="B23">
        <v>4500000000</v>
      </c>
      <c r="C23">
        <v>-32.737141000000001</v>
      </c>
      <c r="E23">
        <v>4500000000</v>
      </c>
      <c r="F23">
        <v>-41.4375</v>
      </c>
      <c r="H23" s="27">
        <f t="shared" si="0"/>
        <v>6.5833333333332993</v>
      </c>
      <c r="I23" s="27">
        <f t="shared" si="1"/>
        <v>-30.614998</v>
      </c>
      <c r="J23" s="27">
        <f t="shared" si="2"/>
        <v>-36.482311000000003</v>
      </c>
      <c r="L23" s="27">
        <f t="shared" si="3"/>
        <v>7.1666666666667007</v>
      </c>
      <c r="M23" s="27">
        <f t="shared" si="4"/>
        <v>-37.951217999999997</v>
      </c>
      <c r="N23" s="27">
        <f t="shared" si="5"/>
        <v>-58.841552999999998</v>
      </c>
      <c r="P23" s="47">
        <f t="shared" si="6"/>
        <v>7.75</v>
      </c>
      <c r="Q23" s="27">
        <f t="shared" si="7"/>
        <v>-47.628506000000002</v>
      </c>
      <c r="R23" s="27">
        <f t="shared" si="8"/>
        <v>-57.860294000000003</v>
      </c>
      <c r="S23" s="38"/>
      <c r="T23" s="27">
        <f t="shared" si="9"/>
        <v>8.3333333333333002</v>
      </c>
      <c r="U23" s="27">
        <f t="shared" si="10"/>
        <v>-44.035873000000002</v>
      </c>
      <c r="V23" s="27">
        <f t="shared" si="11"/>
        <v>-53.893360000000001</v>
      </c>
    </row>
    <row r="24" spans="2:22" x14ac:dyDescent="0.25">
      <c r="B24">
        <v>4750000000</v>
      </c>
      <c r="C24">
        <v>-34.605075999999997</v>
      </c>
      <c r="E24">
        <v>4750000000</v>
      </c>
      <c r="F24">
        <v>-42.029330999999999</v>
      </c>
      <c r="H24" s="27">
        <f t="shared" si="0"/>
        <v>6.8125</v>
      </c>
      <c r="I24" s="27">
        <f t="shared" si="1"/>
        <v>-29.514272999999999</v>
      </c>
      <c r="J24" s="27">
        <f t="shared" si="2"/>
        <v>-36.695576000000003</v>
      </c>
      <c r="L24" s="27">
        <f t="shared" si="3"/>
        <v>7.375</v>
      </c>
      <c r="M24" s="27">
        <f t="shared" si="4"/>
        <v>-38.518082</v>
      </c>
      <c r="N24" s="27">
        <f t="shared" si="5"/>
        <v>-60.078181999999998</v>
      </c>
      <c r="P24" s="47">
        <f t="shared" si="6"/>
        <v>7.9375</v>
      </c>
      <c r="Q24" s="27">
        <f t="shared" si="7"/>
        <v>-47.2318</v>
      </c>
      <c r="R24" s="27">
        <f t="shared" si="8"/>
        <v>-59.064411</v>
      </c>
      <c r="S24" s="38"/>
      <c r="T24" s="27">
        <f t="shared" si="9"/>
        <v>8.5</v>
      </c>
      <c r="U24" s="27">
        <f t="shared" si="10"/>
        <v>-44.190165999999998</v>
      </c>
      <c r="V24" s="27">
        <f t="shared" si="11"/>
        <v>-53.389522999999997</v>
      </c>
    </row>
    <row r="25" spans="2:22" x14ac:dyDescent="0.25">
      <c r="B25">
        <v>5000000000</v>
      </c>
      <c r="C25">
        <v>-36.687378000000002</v>
      </c>
      <c r="E25">
        <v>5000000000</v>
      </c>
      <c r="F25">
        <v>-41.658901</v>
      </c>
      <c r="H25" s="27">
        <f t="shared" si="0"/>
        <v>7.0416666666667007</v>
      </c>
      <c r="I25" s="27">
        <f t="shared" si="1"/>
        <v>-28.813912999999999</v>
      </c>
      <c r="J25" s="27">
        <f t="shared" si="2"/>
        <v>-36.824913000000002</v>
      </c>
      <c r="L25" s="27">
        <f t="shared" si="3"/>
        <v>7.5833333333332993</v>
      </c>
      <c r="M25" s="27">
        <f t="shared" si="4"/>
        <v>-39.257057000000003</v>
      </c>
      <c r="N25" s="27">
        <f t="shared" si="5"/>
        <v>-58.342692999999997</v>
      </c>
      <c r="P25" s="47">
        <f t="shared" si="6"/>
        <v>8.125</v>
      </c>
      <c r="Q25" s="27">
        <f t="shared" si="7"/>
        <v>-46.644356000000002</v>
      </c>
      <c r="R25" s="27">
        <f t="shared" si="8"/>
        <v>-60.140414999999997</v>
      </c>
      <c r="S25" s="38"/>
      <c r="T25" s="27">
        <f t="shared" si="9"/>
        <v>8.6666666666666998</v>
      </c>
      <c r="U25" s="27">
        <f t="shared" si="10"/>
        <v>-43.793998999999999</v>
      </c>
      <c r="V25" s="27">
        <f t="shared" si="11"/>
        <v>-52.851303000000001</v>
      </c>
    </row>
    <row r="26" spans="2:22" x14ac:dyDescent="0.25">
      <c r="B26">
        <v>5250000000</v>
      </c>
      <c r="C26">
        <v>-38.506042000000001</v>
      </c>
      <c r="E26">
        <v>5250000000</v>
      </c>
      <c r="F26">
        <v>-43.167858000000003</v>
      </c>
      <c r="H26" s="27">
        <f t="shared" si="0"/>
        <v>7.2708333333332993</v>
      </c>
      <c r="I26" s="27">
        <f t="shared" si="1"/>
        <v>-28.313202</v>
      </c>
      <c r="J26" s="27">
        <f t="shared" si="2"/>
        <v>-37.035690000000002</v>
      </c>
      <c r="L26" s="27">
        <f t="shared" si="3"/>
        <v>7.7916666666667007</v>
      </c>
      <c r="M26" s="27">
        <f t="shared" si="4"/>
        <v>-39.668503000000001</v>
      </c>
      <c r="N26" s="27">
        <f t="shared" si="5"/>
        <v>-57.717033000000001</v>
      </c>
      <c r="P26" s="47">
        <f t="shared" si="6"/>
        <v>8.3125</v>
      </c>
      <c r="Q26" s="27">
        <f t="shared" si="7"/>
        <v>-46.389366000000003</v>
      </c>
      <c r="R26" s="27">
        <f t="shared" si="8"/>
        <v>-59.512531000000003</v>
      </c>
      <c r="S26" s="38"/>
      <c r="T26" s="27">
        <f t="shared" si="9"/>
        <v>8.8333333333333002</v>
      </c>
      <c r="U26" s="27">
        <f t="shared" si="10"/>
        <v>-43.753708000000003</v>
      </c>
      <c r="V26" s="27">
        <f t="shared" si="11"/>
        <v>-52.572471999999998</v>
      </c>
    </row>
    <row r="27" spans="2:22" x14ac:dyDescent="0.25">
      <c r="B27">
        <v>5500000000</v>
      </c>
      <c r="C27">
        <v>-39.822513999999998</v>
      </c>
      <c r="E27">
        <v>5500000000</v>
      </c>
      <c r="F27">
        <v>-42.252398999999997</v>
      </c>
      <c r="H27" s="27">
        <f t="shared" si="0"/>
        <v>7.5</v>
      </c>
      <c r="I27" s="27">
        <f t="shared" si="1"/>
        <v>-27.870480000000001</v>
      </c>
      <c r="J27" s="27">
        <f t="shared" si="2"/>
        <v>-37.266925999999998</v>
      </c>
      <c r="L27" s="27">
        <f t="shared" si="3"/>
        <v>8</v>
      </c>
      <c r="M27" s="27">
        <f t="shared" si="4"/>
        <v>-40.012763999999997</v>
      </c>
      <c r="N27" s="27">
        <f t="shared" si="5"/>
        <v>-55.536427000000003</v>
      </c>
      <c r="P27" s="47">
        <f t="shared" si="6"/>
        <v>8.5</v>
      </c>
      <c r="Q27" s="27">
        <f t="shared" si="7"/>
        <v>-47.274994</v>
      </c>
      <c r="R27" s="27">
        <f t="shared" si="8"/>
        <v>-58.921322000000004</v>
      </c>
      <c r="S27" s="38"/>
      <c r="T27" s="27">
        <f t="shared" si="9"/>
        <v>9</v>
      </c>
      <c r="U27" s="27">
        <f t="shared" si="10"/>
        <v>-43.720641999999998</v>
      </c>
      <c r="V27" s="27">
        <f t="shared" si="11"/>
        <v>-52.84301</v>
      </c>
    </row>
    <row r="28" spans="2:22" x14ac:dyDescent="0.25">
      <c r="B28">
        <v>5750000000</v>
      </c>
      <c r="C28">
        <v>-40.795901999999998</v>
      </c>
      <c r="E28">
        <v>5750000000</v>
      </c>
      <c r="F28">
        <v>-40.796458999999999</v>
      </c>
      <c r="H28" s="27">
        <f t="shared" si="0"/>
        <v>7.7291666666667007</v>
      </c>
      <c r="I28" s="27">
        <f t="shared" si="1"/>
        <v>-27.495840000000001</v>
      </c>
      <c r="J28" s="27">
        <f t="shared" si="2"/>
        <v>-37.596862999999999</v>
      </c>
      <c r="L28" s="27">
        <f t="shared" si="3"/>
        <v>8.2083333333333002</v>
      </c>
      <c r="M28" s="27">
        <f t="shared" si="4"/>
        <v>-40.460003</v>
      </c>
      <c r="N28" s="27">
        <f t="shared" si="5"/>
        <v>-54.561999999999998</v>
      </c>
      <c r="P28" s="47">
        <f t="shared" si="6"/>
        <v>8.6875</v>
      </c>
      <c r="Q28" s="27">
        <f t="shared" si="7"/>
        <v>-49.411479999999997</v>
      </c>
      <c r="R28" s="27">
        <f t="shared" si="8"/>
        <v>-58.670665999999997</v>
      </c>
      <c r="S28" s="38"/>
      <c r="T28" s="27">
        <f t="shared" si="9"/>
        <v>9.1666666666666998</v>
      </c>
      <c r="U28" s="27">
        <f t="shared" si="10"/>
        <v>-43.584586999999999</v>
      </c>
      <c r="V28" s="27">
        <f t="shared" si="11"/>
        <v>-53.142937000000003</v>
      </c>
    </row>
    <row r="29" spans="2:22" x14ac:dyDescent="0.25">
      <c r="B29">
        <v>6000000000</v>
      </c>
      <c r="C29">
        <v>-41.082999999999998</v>
      </c>
      <c r="E29">
        <v>6000000000</v>
      </c>
      <c r="F29">
        <v>-38.500442999999997</v>
      </c>
      <c r="H29" s="27">
        <f t="shared" si="0"/>
        <v>7.9583333333332993</v>
      </c>
      <c r="I29" s="27">
        <f t="shared" si="1"/>
        <v>-26.913815</v>
      </c>
      <c r="J29" s="27">
        <f t="shared" si="2"/>
        <v>-37.960040999999997</v>
      </c>
      <c r="L29" s="27">
        <f t="shared" si="3"/>
        <v>8.4166666666666998</v>
      </c>
      <c r="M29" s="27">
        <f t="shared" si="4"/>
        <v>-41.076492000000002</v>
      </c>
      <c r="N29" s="27">
        <f t="shared" si="5"/>
        <v>-53.241622999999997</v>
      </c>
      <c r="P29" s="47">
        <f t="shared" si="6"/>
        <v>8.875</v>
      </c>
      <c r="Q29" s="27">
        <f t="shared" si="7"/>
        <v>-51.735537999999998</v>
      </c>
      <c r="R29" s="27">
        <f t="shared" si="8"/>
        <v>-58.625427000000002</v>
      </c>
      <c r="S29" s="38"/>
      <c r="T29" s="27">
        <f t="shared" si="9"/>
        <v>9.3333333333333002</v>
      </c>
      <c r="U29" s="27">
        <f t="shared" si="10"/>
        <v>-43.892386999999999</v>
      </c>
      <c r="V29" s="27">
        <f t="shared" si="11"/>
        <v>-53.763855</v>
      </c>
    </row>
    <row r="30" spans="2:22" x14ac:dyDescent="0.25">
      <c r="B30">
        <v>6250000000</v>
      </c>
      <c r="C30">
        <v>-40.801422000000002</v>
      </c>
      <c r="E30">
        <v>6250000000</v>
      </c>
      <c r="F30">
        <v>-38.306792999999999</v>
      </c>
      <c r="H30" s="27">
        <f t="shared" si="0"/>
        <v>8.1875</v>
      </c>
      <c r="I30" s="27">
        <f t="shared" si="1"/>
        <v>-26.418870999999999</v>
      </c>
      <c r="J30" s="27">
        <f t="shared" si="2"/>
        <v>-38.464908999999999</v>
      </c>
      <c r="L30" s="27">
        <f t="shared" si="3"/>
        <v>8.625</v>
      </c>
      <c r="M30" s="27">
        <f t="shared" si="4"/>
        <v>-42.177543999999997</v>
      </c>
      <c r="N30" s="27">
        <f t="shared" si="5"/>
        <v>-51.994976000000001</v>
      </c>
      <c r="P30" s="47">
        <f t="shared" si="6"/>
        <v>9.0625</v>
      </c>
      <c r="Q30" s="27">
        <f t="shared" si="7"/>
        <v>-55.743771000000002</v>
      </c>
      <c r="R30" s="27">
        <f t="shared" si="8"/>
        <v>-58.499935000000001</v>
      </c>
      <c r="S30" s="38"/>
      <c r="T30" s="27">
        <f t="shared" si="9"/>
        <v>9.5</v>
      </c>
      <c r="U30" s="27">
        <f t="shared" si="10"/>
        <v>-43.830193000000001</v>
      </c>
      <c r="V30" s="27">
        <f t="shared" si="11"/>
        <v>-54.515560000000001</v>
      </c>
    </row>
    <row r="31" spans="2:22" x14ac:dyDescent="0.25">
      <c r="B31">
        <v>6500000000</v>
      </c>
      <c r="C31">
        <v>-39.765236000000002</v>
      </c>
      <c r="E31">
        <v>6500000000</v>
      </c>
      <c r="F31">
        <v>-37.966141</v>
      </c>
      <c r="H31" s="27">
        <f t="shared" si="0"/>
        <v>8.4166666666666998</v>
      </c>
      <c r="I31" s="27">
        <f t="shared" si="1"/>
        <v>-25.878639</v>
      </c>
      <c r="J31" s="27">
        <f t="shared" si="2"/>
        <v>-39.048152999999999</v>
      </c>
      <c r="L31" s="27">
        <f t="shared" si="3"/>
        <v>8.8333333333333002</v>
      </c>
      <c r="M31" s="27">
        <f t="shared" si="4"/>
        <v>-43.190776999999997</v>
      </c>
      <c r="N31" s="27">
        <f t="shared" si="5"/>
        <v>-51.620747000000001</v>
      </c>
      <c r="P31" s="47">
        <f t="shared" si="6"/>
        <v>9.25</v>
      </c>
      <c r="Q31" s="27">
        <f t="shared" si="7"/>
        <v>-62.897796999999997</v>
      </c>
      <c r="R31" s="27">
        <f t="shared" si="8"/>
        <v>-56.094665999999997</v>
      </c>
      <c r="S31" s="38"/>
      <c r="T31" s="27">
        <f t="shared" si="9"/>
        <v>9.6666666666666998</v>
      </c>
      <c r="U31" s="27">
        <f t="shared" si="10"/>
        <v>-44.293179000000002</v>
      </c>
      <c r="V31" s="27">
        <f t="shared" si="11"/>
        <v>-55.623161000000003</v>
      </c>
    </row>
    <row r="32" spans="2:22" x14ac:dyDescent="0.25">
      <c r="B32">
        <v>6750000000</v>
      </c>
      <c r="C32">
        <v>-38.379787</v>
      </c>
      <c r="E32">
        <v>6750000000</v>
      </c>
      <c r="F32">
        <v>-36.519024000000002</v>
      </c>
      <c r="H32" s="27">
        <f t="shared" si="0"/>
        <v>8.6458333333333002</v>
      </c>
      <c r="I32" s="27">
        <f t="shared" si="1"/>
        <v>-25.410876999999999</v>
      </c>
      <c r="J32" s="27">
        <f t="shared" si="2"/>
        <v>-39.760142999999999</v>
      </c>
      <c r="L32" s="27">
        <f t="shared" si="3"/>
        <v>9.0416666666666998</v>
      </c>
      <c r="M32" s="27">
        <f t="shared" si="4"/>
        <v>-43.943035000000002</v>
      </c>
      <c r="N32" s="27">
        <f t="shared" si="5"/>
        <v>-50.990658000000003</v>
      </c>
      <c r="P32" s="47">
        <f t="shared" si="6"/>
        <v>9.4375</v>
      </c>
      <c r="Q32" s="27">
        <f t="shared" si="7"/>
        <v>-64.454635999999994</v>
      </c>
      <c r="R32" s="27">
        <f t="shared" si="8"/>
        <v>-55.370311999999998</v>
      </c>
      <c r="S32" s="38"/>
      <c r="T32" s="27">
        <f t="shared" si="9"/>
        <v>9.8333333333333002</v>
      </c>
      <c r="U32" s="27">
        <f t="shared" si="10"/>
        <v>-44.715614000000002</v>
      </c>
      <c r="V32" s="27">
        <f t="shared" si="11"/>
        <v>-57.096279000000003</v>
      </c>
    </row>
    <row r="33" spans="2:22" x14ac:dyDescent="0.25">
      <c r="B33">
        <v>7000000000</v>
      </c>
      <c r="C33">
        <v>-36.77317</v>
      </c>
      <c r="E33">
        <v>7000000000</v>
      </c>
      <c r="F33">
        <v>-36.031837000000003</v>
      </c>
      <c r="H33" s="27">
        <f t="shared" si="0"/>
        <v>8.875</v>
      </c>
      <c r="I33" s="27">
        <f t="shared" si="1"/>
        <v>-25.058958000000001</v>
      </c>
      <c r="J33" s="27">
        <f t="shared" si="2"/>
        <v>-40.630032</v>
      </c>
      <c r="L33" s="27">
        <f t="shared" si="3"/>
        <v>9.25</v>
      </c>
      <c r="M33" s="27">
        <f t="shared" si="4"/>
        <v>-44.287593999999999</v>
      </c>
      <c r="N33" s="27">
        <f t="shared" si="5"/>
        <v>-50.920197000000002</v>
      </c>
      <c r="P33" s="47">
        <f t="shared" si="6"/>
        <v>9.625</v>
      </c>
      <c r="Q33" s="27">
        <f t="shared" si="7"/>
        <v>-63.572884000000002</v>
      </c>
      <c r="R33" s="27">
        <f t="shared" si="8"/>
        <v>-55.666289999999996</v>
      </c>
      <c r="S33" s="38"/>
      <c r="T33" s="27">
        <f t="shared" si="9"/>
        <v>10</v>
      </c>
      <c r="U33" s="27">
        <f t="shared" si="10"/>
        <v>-45.180973000000002</v>
      </c>
      <c r="V33" s="27">
        <f t="shared" si="11"/>
        <v>-58.444603000000001</v>
      </c>
    </row>
    <row r="34" spans="2:22" x14ac:dyDescent="0.25">
      <c r="B34">
        <v>7250000000</v>
      </c>
      <c r="C34">
        <v>-35.303992999999998</v>
      </c>
      <c r="E34">
        <v>7250000000</v>
      </c>
      <c r="F34">
        <v>-36.383572000000001</v>
      </c>
      <c r="H34" s="27">
        <f t="shared" si="0"/>
        <v>9.1041666666666998</v>
      </c>
      <c r="I34" s="27">
        <f t="shared" si="1"/>
        <v>-24.831658999999998</v>
      </c>
      <c r="J34" s="27">
        <f t="shared" si="2"/>
        <v>-41.715580000000003</v>
      </c>
      <c r="L34" s="27">
        <f t="shared" si="3"/>
        <v>9.4583333333333002</v>
      </c>
      <c r="M34" s="27">
        <f t="shared" si="4"/>
        <v>-46.807129000000003</v>
      </c>
      <c r="N34" s="27">
        <f t="shared" si="5"/>
        <v>-49.403331999999999</v>
      </c>
      <c r="P34" s="47">
        <f t="shared" si="6"/>
        <v>9.8125</v>
      </c>
      <c r="Q34" s="27">
        <f t="shared" si="7"/>
        <v>-58.347881000000001</v>
      </c>
      <c r="R34" s="27">
        <f t="shared" si="8"/>
        <v>-56.035907999999999</v>
      </c>
      <c r="S34" s="38"/>
      <c r="T34" s="27">
        <f t="shared" si="9"/>
        <v>10.166666666667</v>
      </c>
      <c r="U34" s="27">
        <f t="shared" si="10"/>
        <v>-45.749023000000001</v>
      </c>
      <c r="V34" s="27">
        <f t="shared" si="11"/>
        <v>-60.356124999999999</v>
      </c>
    </row>
    <row r="35" spans="2:22" x14ac:dyDescent="0.25">
      <c r="B35">
        <v>7500000000</v>
      </c>
      <c r="C35">
        <v>-34.051022000000003</v>
      </c>
      <c r="E35">
        <v>7500000000</v>
      </c>
      <c r="F35">
        <v>-36.918151999999999</v>
      </c>
      <c r="H35" s="27">
        <f t="shared" ref="H35:H51" si="12">B95/1000000000</f>
        <v>9.3333333333333002</v>
      </c>
      <c r="I35" s="27">
        <f t="shared" ref="I35:I51" si="13">C95</f>
        <v>-24.782821999999999</v>
      </c>
      <c r="J35" s="27">
        <f t="shared" ref="J35:J51" si="14">F95</f>
        <v>-42.950794000000002</v>
      </c>
      <c r="L35" s="27">
        <f t="shared" ref="L35:L51" si="15">B149/1000000000</f>
        <v>9.6666666666666998</v>
      </c>
      <c r="M35" s="27">
        <f t="shared" ref="M35:M51" si="16">C149</f>
        <v>-51.086967000000001</v>
      </c>
      <c r="N35" s="27">
        <f t="shared" ref="N35:N51" si="17">F149</f>
        <v>-48.329684999999998</v>
      </c>
      <c r="P35" s="47">
        <f t="shared" ref="P35:P51" si="18">B203/1000000000</f>
        <v>10</v>
      </c>
      <c r="Q35" s="27">
        <f t="shared" ref="Q35:Q51" si="19">C203</f>
        <v>-56.666634000000002</v>
      </c>
      <c r="R35" s="27">
        <f t="shared" ref="R35:R51" si="20">F203</f>
        <v>-55.123417000000003</v>
      </c>
      <c r="S35" s="38"/>
      <c r="T35" s="27">
        <f t="shared" ref="T35:T51" si="21">B257/1000000000</f>
        <v>10.333333333333</v>
      </c>
      <c r="U35" s="27">
        <f t="shared" ref="U35:U51" si="22">C257</f>
        <v>-46.027115000000002</v>
      </c>
      <c r="V35" s="27">
        <f t="shared" ref="V35:V51" si="23">F257</f>
        <v>-61.128273</v>
      </c>
    </row>
    <row r="36" spans="2:22" x14ac:dyDescent="0.25">
      <c r="B36">
        <v>7750000000</v>
      </c>
      <c r="C36">
        <v>-33.354667999999997</v>
      </c>
      <c r="E36">
        <v>7750000000</v>
      </c>
      <c r="F36">
        <v>-37.036231999999998</v>
      </c>
      <c r="H36" s="27">
        <f t="shared" si="12"/>
        <v>9.5625</v>
      </c>
      <c r="I36" s="27">
        <f t="shared" si="13"/>
        <v>-24.873951000000002</v>
      </c>
      <c r="J36" s="27">
        <f t="shared" si="14"/>
        <v>-44.425815999999998</v>
      </c>
      <c r="L36" s="27">
        <f t="shared" si="15"/>
        <v>9.875</v>
      </c>
      <c r="M36" s="27">
        <f t="shared" si="16"/>
        <v>-53.216777999999998</v>
      </c>
      <c r="N36" s="27">
        <f t="shared" si="17"/>
        <v>-47.235168000000002</v>
      </c>
      <c r="P36" s="47">
        <f t="shared" si="18"/>
        <v>10.1875</v>
      </c>
      <c r="Q36" s="27">
        <f t="shared" si="19"/>
        <v>-53.971043000000002</v>
      </c>
      <c r="R36" s="27">
        <f t="shared" si="20"/>
        <v>-53.973156000000003</v>
      </c>
      <c r="S36" s="38"/>
      <c r="T36" s="27">
        <f t="shared" si="21"/>
        <v>10.5</v>
      </c>
      <c r="U36" s="27">
        <f t="shared" si="22"/>
        <v>-46.469112000000003</v>
      </c>
      <c r="V36" s="27">
        <f t="shared" si="23"/>
        <v>-61.827137</v>
      </c>
    </row>
    <row r="37" spans="2:22" x14ac:dyDescent="0.25">
      <c r="B37">
        <v>8000000000</v>
      </c>
      <c r="C37">
        <v>-33.280548000000003</v>
      </c>
      <c r="E37">
        <v>8000000000</v>
      </c>
      <c r="F37">
        <v>-36.710903000000002</v>
      </c>
      <c r="H37" s="27">
        <f t="shared" si="12"/>
        <v>9.7916666666666998</v>
      </c>
      <c r="I37" s="27">
        <f t="shared" si="13"/>
        <v>-25.036301000000002</v>
      </c>
      <c r="J37" s="27">
        <f t="shared" si="14"/>
        <v>-45.829456</v>
      </c>
      <c r="L37" s="27">
        <f t="shared" si="15"/>
        <v>10.083333333333</v>
      </c>
      <c r="M37" s="27">
        <f t="shared" si="16"/>
        <v>-54.530594000000001</v>
      </c>
      <c r="N37" s="27">
        <f t="shared" si="17"/>
        <v>-47.475979000000002</v>
      </c>
      <c r="P37" s="47">
        <f t="shared" si="18"/>
        <v>10.375</v>
      </c>
      <c r="Q37" s="27">
        <f t="shared" si="19"/>
        <v>-51.45993</v>
      </c>
      <c r="R37" s="27">
        <f t="shared" si="20"/>
        <v>-53.950218</v>
      </c>
      <c r="S37" s="38"/>
      <c r="T37" s="27">
        <f t="shared" si="21"/>
        <v>10.666666666667</v>
      </c>
      <c r="U37" s="27">
        <f t="shared" si="22"/>
        <v>-46.578712000000003</v>
      </c>
      <c r="V37" s="27">
        <f t="shared" si="23"/>
        <v>-61.952770000000001</v>
      </c>
    </row>
    <row r="38" spans="2:22" x14ac:dyDescent="0.25">
      <c r="B38">
        <v>8250000000</v>
      </c>
      <c r="C38">
        <v>-33.878681</v>
      </c>
      <c r="E38">
        <v>8250000000</v>
      </c>
      <c r="F38">
        <v>-36.576233000000002</v>
      </c>
      <c r="H38" s="27">
        <f t="shared" si="12"/>
        <v>10.020833333333</v>
      </c>
      <c r="I38" s="27">
        <f t="shared" si="13"/>
        <v>-25.251460999999999</v>
      </c>
      <c r="J38" s="27">
        <f t="shared" si="14"/>
        <v>-46.950099999999999</v>
      </c>
      <c r="L38" s="27">
        <f t="shared" si="15"/>
        <v>10.291666666667</v>
      </c>
      <c r="M38" s="27">
        <f t="shared" si="16"/>
        <v>-54.057338999999999</v>
      </c>
      <c r="N38" s="27">
        <f t="shared" si="17"/>
        <v>-47.509956000000003</v>
      </c>
      <c r="P38" s="47">
        <f t="shared" si="18"/>
        <v>10.5625</v>
      </c>
      <c r="Q38" s="27">
        <f t="shared" si="19"/>
        <v>-50.469752999999997</v>
      </c>
      <c r="R38" s="27">
        <f t="shared" si="20"/>
        <v>-53.298203000000001</v>
      </c>
      <c r="S38" s="38"/>
      <c r="T38" s="27">
        <f t="shared" si="21"/>
        <v>10.833333333333</v>
      </c>
      <c r="U38" s="27">
        <f t="shared" si="22"/>
        <v>-46.859946999999998</v>
      </c>
      <c r="V38" s="27">
        <f t="shared" si="23"/>
        <v>-63.308745999999999</v>
      </c>
    </row>
    <row r="39" spans="2:22" x14ac:dyDescent="0.25">
      <c r="B39">
        <v>8500000000</v>
      </c>
      <c r="C39">
        <v>-34.604607000000001</v>
      </c>
      <c r="E39">
        <v>8500000000</v>
      </c>
      <c r="F39">
        <v>-36.620669999999997</v>
      </c>
      <c r="H39" s="27">
        <f t="shared" si="12"/>
        <v>10.25</v>
      </c>
      <c r="I39" s="27">
        <f t="shared" si="13"/>
        <v>-25.616475999999999</v>
      </c>
      <c r="J39" s="27">
        <f t="shared" si="14"/>
        <v>-47.781905999999999</v>
      </c>
      <c r="L39" s="27">
        <f t="shared" si="15"/>
        <v>10.5</v>
      </c>
      <c r="M39" s="27">
        <f t="shared" si="16"/>
        <v>-56.343349000000003</v>
      </c>
      <c r="N39" s="27">
        <f t="shared" si="17"/>
        <v>-46.931384999999999</v>
      </c>
      <c r="P39" s="47">
        <f t="shared" si="18"/>
        <v>10.75</v>
      </c>
      <c r="Q39" s="27">
        <f t="shared" si="19"/>
        <v>-51.185707000000001</v>
      </c>
      <c r="R39" s="27">
        <f t="shared" si="20"/>
        <v>-52.026713999999998</v>
      </c>
      <c r="S39" s="38"/>
      <c r="T39" s="27">
        <f t="shared" si="21"/>
        <v>11</v>
      </c>
      <c r="U39" s="27">
        <f t="shared" si="22"/>
        <v>-46.893180999999998</v>
      </c>
      <c r="V39" s="27">
        <f t="shared" si="23"/>
        <v>-64.951340000000002</v>
      </c>
    </row>
    <row r="40" spans="2:22" x14ac:dyDescent="0.25">
      <c r="B40">
        <v>8750000000</v>
      </c>
      <c r="C40">
        <v>-34.602317999999997</v>
      </c>
      <c r="E40">
        <v>8750000000</v>
      </c>
      <c r="F40">
        <v>-36.778407999999999</v>
      </c>
      <c r="H40" s="27">
        <f t="shared" si="12"/>
        <v>10.479166666667</v>
      </c>
      <c r="I40" s="27">
        <f t="shared" si="13"/>
        <v>-25.969062999999998</v>
      </c>
      <c r="J40" s="27">
        <f t="shared" si="14"/>
        <v>-48.257351</v>
      </c>
      <c r="L40" s="27">
        <f t="shared" si="15"/>
        <v>10.708333333333</v>
      </c>
      <c r="M40" s="27">
        <f t="shared" si="16"/>
        <v>-57.535060999999999</v>
      </c>
      <c r="N40" s="27">
        <f t="shared" si="17"/>
        <v>-46.083714000000001</v>
      </c>
      <c r="P40" s="47">
        <f t="shared" si="18"/>
        <v>10.9375</v>
      </c>
      <c r="Q40" s="27">
        <f t="shared" si="19"/>
        <v>-51.051997999999998</v>
      </c>
      <c r="R40" s="27">
        <f t="shared" si="20"/>
        <v>-50.521647999999999</v>
      </c>
      <c r="S40" s="38"/>
      <c r="T40" s="27">
        <f t="shared" si="21"/>
        <v>11.166666666667</v>
      </c>
      <c r="U40" s="27">
        <f t="shared" si="22"/>
        <v>-47.244843000000003</v>
      </c>
      <c r="V40" s="27">
        <f t="shared" si="23"/>
        <v>-65.827515000000005</v>
      </c>
    </row>
    <row r="41" spans="2:22" x14ac:dyDescent="0.25">
      <c r="B41">
        <v>9000000000</v>
      </c>
      <c r="C41">
        <v>-34.049796999999998</v>
      </c>
      <c r="E41">
        <v>9000000000</v>
      </c>
      <c r="F41">
        <v>-37.040981000000002</v>
      </c>
      <c r="H41" s="27">
        <f t="shared" si="12"/>
        <v>10.708333333333</v>
      </c>
      <c r="I41" s="27">
        <f t="shared" si="13"/>
        <v>-26.361934999999999</v>
      </c>
      <c r="J41" s="27">
        <f t="shared" si="14"/>
        <v>-48.525874999999999</v>
      </c>
      <c r="L41" s="27">
        <f t="shared" si="15"/>
        <v>10.916666666667</v>
      </c>
      <c r="M41" s="27">
        <f t="shared" si="16"/>
        <v>-59.133941999999998</v>
      </c>
      <c r="N41" s="27">
        <f t="shared" si="17"/>
        <v>-44.960438000000003</v>
      </c>
      <c r="P41" s="47">
        <f t="shared" si="18"/>
        <v>11.125</v>
      </c>
      <c r="Q41" s="27">
        <f t="shared" si="19"/>
        <v>-50.315677999999998</v>
      </c>
      <c r="R41" s="27">
        <f t="shared" si="20"/>
        <v>-50.191906000000003</v>
      </c>
      <c r="S41" s="38"/>
      <c r="T41" s="27">
        <f t="shared" si="21"/>
        <v>11.333333333333</v>
      </c>
      <c r="U41" s="27">
        <f t="shared" si="22"/>
        <v>-47.548533999999997</v>
      </c>
      <c r="V41" s="27">
        <f t="shared" si="23"/>
        <v>-65.622223000000005</v>
      </c>
    </row>
    <row r="42" spans="2:22" x14ac:dyDescent="0.25">
      <c r="B42">
        <v>9250000000</v>
      </c>
      <c r="C42">
        <v>-33.249099999999999</v>
      </c>
      <c r="E42">
        <v>9250000000</v>
      </c>
      <c r="F42">
        <v>-37.386406000000001</v>
      </c>
      <c r="H42" s="27">
        <f t="shared" si="12"/>
        <v>10.9375</v>
      </c>
      <c r="I42" s="27">
        <f t="shared" si="13"/>
        <v>-26.648031</v>
      </c>
      <c r="J42" s="27">
        <f t="shared" si="14"/>
        <v>-48.406543999999997</v>
      </c>
      <c r="L42" s="27">
        <f t="shared" si="15"/>
        <v>11.125</v>
      </c>
      <c r="M42" s="27">
        <f t="shared" si="16"/>
        <v>-58.255882</v>
      </c>
      <c r="N42" s="27">
        <f t="shared" si="17"/>
        <v>-44.111584000000001</v>
      </c>
      <c r="P42" s="47">
        <f t="shared" si="18"/>
        <v>11.3125</v>
      </c>
      <c r="Q42" s="27">
        <f t="shared" si="19"/>
        <v>-49.498508000000001</v>
      </c>
      <c r="R42" s="27">
        <f t="shared" si="20"/>
        <v>-49.913654000000001</v>
      </c>
      <c r="S42" s="38"/>
      <c r="T42" s="27">
        <f t="shared" si="21"/>
        <v>11.5</v>
      </c>
      <c r="U42" s="27">
        <f t="shared" si="22"/>
        <v>-47.662616999999997</v>
      </c>
      <c r="V42" s="27">
        <f t="shared" si="23"/>
        <v>-64.777977000000007</v>
      </c>
    </row>
    <row r="43" spans="2:22" x14ac:dyDescent="0.25">
      <c r="B43">
        <v>9500000000</v>
      </c>
      <c r="C43">
        <v>-32.940902999999999</v>
      </c>
      <c r="E43">
        <v>9500000000</v>
      </c>
      <c r="F43">
        <v>-37.783321000000001</v>
      </c>
      <c r="H43" s="27">
        <f t="shared" si="12"/>
        <v>11.166666666667</v>
      </c>
      <c r="I43" s="27">
        <f t="shared" si="13"/>
        <v>-26.873805999999998</v>
      </c>
      <c r="J43" s="27">
        <f t="shared" si="14"/>
        <v>-48.459915000000002</v>
      </c>
      <c r="L43" s="27">
        <f t="shared" si="15"/>
        <v>11.333333333333</v>
      </c>
      <c r="M43" s="27">
        <f t="shared" si="16"/>
        <v>-57.164966999999997</v>
      </c>
      <c r="N43" s="27">
        <f t="shared" si="17"/>
        <v>-43.576996000000001</v>
      </c>
      <c r="P43" s="47">
        <f t="shared" si="18"/>
        <v>11.5</v>
      </c>
      <c r="Q43" s="27">
        <f t="shared" si="19"/>
        <v>-49.364528999999997</v>
      </c>
      <c r="R43" s="27">
        <f t="shared" si="20"/>
        <v>-49.607177999999998</v>
      </c>
      <c r="S43" s="38"/>
      <c r="T43" s="27">
        <f t="shared" si="21"/>
        <v>11.666666666667</v>
      </c>
      <c r="U43" s="27">
        <f t="shared" si="22"/>
        <v>-47.798641000000003</v>
      </c>
      <c r="V43" s="27">
        <f t="shared" si="23"/>
        <v>-64.110405</v>
      </c>
    </row>
    <row r="44" spans="2:22" x14ac:dyDescent="0.25">
      <c r="B44">
        <v>9750000000</v>
      </c>
      <c r="C44">
        <v>-32.894516000000003</v>
      </c>
      <c r="E44">
        <v>9750000000</v>
      </c>
      <c r="F44">
        <v>-37.953018</v>
      </c>
      <c r="H44" s="27">
        <f t="shared" si="12"/>
        <v>11.395833333333</v>
      </c>
      <c r="I44" s="27">
        <f t="shared" si="13"/>
        <v>-26.911909000000001</v>
      </c>
      <c r="J44" s="27">
        <f t="shared" si="14"/>
        <v>-48.677630999999998</v>
      </c>
      <c r="L44" s="27">
        <f t="shared" si="15"/>
        <v>11.541666666667</v>
      </c>
      <c r="M44" s="27">
        <f t="shared" si="16"/>
        <v>-55.314444999999999</v>
      </c>
      <c r="N44" s="27">
        <f t="shared" si="17"/>
        <v>-43.431831000000003</v>
      </c>
      <c r="P44" s="47">
        <f t="shared" si="18"/>
        <v>11.6875</v>
      </c>
      <c r="Q44" s="27">
        <f t="shared" si="19"/>
        <v>-49.235531000000002</v>
      </c>
      <c r="R44" s="27">
        <f t="shared" si="20"/>
        <v>-49.157387</v>
      </c>
      <c r="S44" s="38"/>
      <c r="T44" s="27">
        <f t="shared" si="21"/>
        <v>11.833333333333</v>
      </c>
      <c r="U44" s="27">
        <f t="shared" si="22"/>
        <v>-47.538803000000001</v>
      </c>
      <c r="V44" s="27">
        <f t="shared" si="23"/>
        <v>-62.658450999999999</v>
      </c>
    </row>
    <row r="45" spans="2:22" x14ac:dyDescent="0.25">
      <c r="B45">
        <v>10000000000</v>
      </c>
      <c r="C45">
        <v>-33.084384999999997</v>
      </c>
      <c r="E45">
        <v>10000000000</v>
      </c>
      <c r="F45">
        <v>-37.837738000000002</v>
      </c>
      <c r="H45" s="27">
        <f t="shared" si="12"/>
        <v>11.625</v>
      </c>
      <c r="I45" s="27">
        <f t="shared" si="13"/>
        <v>-26.877396000000001</v>
      </c>
      <c r="J45" s="27">
        <f t="shared" si="14"/>
        <v>-48.260651000000003</v>
      </c>
      <c r="L45" s="27">
        <f t="shared" si="15"/>
        <v>11.75</v>
      </c>
      <c r="M45" s="27">
        <f t="shared" si="16"/>
        <v>-54.978634</v>
      </c>
      <c r="N45" s="27">
        <f t="shared" si="17"/>
        <v>-43.396453999999999</v>
      </c>
      <c r="P45" s="47">
        <f t="shared" si="18"/>
        <v>11.875</v>
      </c>
      <c r="Q45" s="27">
        <f t="shared" si="19"/>
        <v>-49.117367000000002</v>
      </c>
      <c r="R45" s="27">
        <f t="shared" si="20"/>
        <v>-49.367339999999999</v>
      </c>
      <c r="S45" s="38"/>
      <c r="T45" s="27">
        <f t="shared" si="21"/>
        <v>12</v>
      </c>
      <c r="U45" s="27">
        <f t="shared" si="22"/>
        <v>-47.845863000000001</v>
      </c>
      <c r="V45" s="27">
        <f t="shared" si="23"/>
        <v>-61.981434</v>
      </c>
    </row>
    <row r="46" spans="2:22" x14ac:dyDescent="0.25">
      <c r="B46">
        <v>10250000000</v>
      </c>
      <c r="C46">
        <v>-33.444073000000003</v>
      </c>
      <c r="E46">
        <v>10250000000</v>
      </c>
      <c r="F46">
        <v>-37.415458999999998</v>
      </c>
      <c r="H46" s="27">
        <f t="shared" si="12"/>
        <v>11.854166666667</v>
      </c>
      <c r="I46" s="27">
        <f t="shared" si="13"/>
        <v>-27.096703999999999</v>
      </c>
      <c r="J46" s="27">
        <f t="shared" si="14"/>
        <v>-46.959656000000003</v>
      </c>
      <c r="L46" s="27">
        <f t="shared" si="15"/>
        <v>11.958333333333</v>
      </c>
      <c r="M46" s="27">
        <f t="shared" si="16"/>
        <v>-54.510421999999998</v>
      </c>
      <c r="N46" s="27">
        <f t="shared" si="17"/>
        <v>-42.988289000000002</v>
      </c>
      <c r="P46" s="47">
        <f t="shared" si="18"/>
        <v>12.0625</v>
      </c>
      <c r="Q46" s="27">
        <f t="shared" si="19"/>
        <v>-49.291629999999998</v>
      </c>
      <c r="R46" s="27">
        <f t="shared" si="20"/>
        <v>-49.512385999999999</v>
      </c>
      <c r="S46" s="38"/>
      <c r="T46" s="27">
        <f t="shared" si="21"/>
        <v>12.166666666667</v>
      </c>
      <c r="U46" s="27">
        <f t="shared" si="22"/>
        <v>-47.779434000000002</v>
      </c>
      <c r="V46" s="27">
        <f t="shared" si="23"/>
        <v>-60.632232999999999</v>
      </c>
    </row>
    <row r="47" spans="2:22" x14ac:dyDescent="0.25">
      <c r="B47">
        <v>10500000000</v>
      </c>
      <c r="C47">
        <v>-33.784984999999999</v>
      </c>
      <c r="E47">
        <v>10500000000</v>
      </c>
      <c r="F47">
        <v>-37.023097999999997</v>
      </c>
      <c r="H47" s="27">
        <f t="shared" si="12"/>
        <v>12.083333333333</v>
      </c>
      <c r="I47" s="27">
        <f t="shared" si="13"/>
        <v>-27.797079</v>
      </c>
      <c r="J47" s="27">
        <f t="shared" si="14"/>
        <v>-45.353268</v>
      </c>
      <c r="L47" s="27">
        <f t="shared" si="15"/>
        <v>12.166666666667</v>
      </c>
      <c r="M47" s="27">
        <f t="shared" si="16"/>
        <v>-53.966217</v>
      </c>
      <c r="N47" s="27">
        <f t="shared" si="17"/>
        <v>-42.833702000000002</v>
      </c>
      <c r="P47" s="47">
        <f t="shared" si="18"/>
        <v>12.25</v>
      </c>
      <c r="Q47" s="27">
        <f t="shared" si="19"/>
        <v>-49.997611999999997</v>
      </c>
      <c r="R47" s="27">
        <f t="shared" si="20"/>
        <v>-49.632846999999998</v>
      </c>
      <c r="S47" s="38"/>
      <c r="T47" s="27">
        <f t="shared" si="21"/>
        <v>12.333333333333</v>
      </c>
      <c r="U47" s="27">
        <f t="shared" si="22"/>
        <v>-47.914532000000001</v>
      </c>
      <c r="V47" s="27">
        <f t="shared" si="23"/>
        <v>-61.042538</v>
      </c>
    </row>
    <row r="48" spans="2:22" x14ac:dyDescent="0.25">
      <c r="B48">
        <v>10750000000</v>
      </c>
      <c r="C48">
        <v>-33.979187000000003</v>
      </c>
      <c r="E48">
        <v>10750000000</v>
      </c>
      <c r="F48">
        <v>-36.693947000000001</v>
      </c>
      <c r="H48" s="27">
        <f t="shared" si="12"/>
        <v>12.3125</v>
      </c>
      <c r="I48" s="27">
        <f t="shared" si="13"/>
        <v>-28.881563</v>
      </c>
      <c r="J48" s="27">
        <f t="shared" si="14"/>
        <v>-44.415011999999997</v>
      </c>
      <c r="L48" s="27">
        <f t="shared" si="15"/>
        <v>12.375</v>
      </c>
      <c r="M48" s="27">
        <f t="shared" si="16"/>
        <v>-53.312846999999998</v>
      </c>
      <c r="N48" s="27">
        <f t="shared" si="17"/>
        <v>-42.680999999999997</v>
      </c>
      <c r="P48" s="47">
        <f t="shared" si="18"/>
        <v>12.4375</v>
      </c>
      <c r="Q48" s="27">
        <f t="shared" si="19"/>
        <v>-50.124420000000001</v>
      </c>
      <c r="R48" s="27">
        <f t="shared" si="20"/>
        <v>-49.557636000000002</v>
      </c>
      <c r="S48" s="38"/>
      <c r="T48" s="27">
        <f t="shared" si="21"/>
        <v>12.5</v>
      </c>
      <c r="U48" s="27">
        <f t="shared" si="22"/>
        <v>-48.046776000000001</v>
      </c>
      <c r="V48" s="27">
        <f t="shared" si="23"/>
        <v>-59.798091999999997</v>
      </c>
    </row>
    <row r="49" spans="2:22" x14ac:dyDescent="0.25">
      <c r="B49">
        <v>11000000000</v>
      </c>
      <c r="C49">
        <v>-34.096867000000003</v>
      </c>
      <c r="E49">
        <v>11000000000</v>
      </c>
      <c r="F49">
        <v>-36.688659999999999</v>
      </c>
      <c r="H49" s="27">
        <f t="shared" si="12"/>
        <v>12.541666666667</v>
      </c>
      <c r="I49" s="27">
        <f t="shared" si="13"/>
        <v>-30.458182999999998</v>
      </c>
      <c r="J49" s="27">
        <f t="shared" si="14"/>
        <v>-45.047244999999997</v>
      </c>
      <c r="L49" s="27">
        <f t="shared" si="15"/>
        <v>12.583333333333</v>
      </c>
      <c r="M49" s="27">
        <f t="shared" si="16"/>
        <v>-54.400162000000002</v>
      </c>
      <c r="N49" s="27">
        <f t="shared" si="17"/>
        <v>-43.154834999999999</v>
      </c>
      <c r="P49" s="47">
        <f t="shared" si="18"/>
        <v>12.625</v>
      </c>
      <c r="Q49" s="27">
        <f t="shared" si="19"/>
        <v>-49.733738000000002</v>
      </c>
      <c r="R49" s="27">
        <f t="shared" si="20"/>
        <v>-50.066443999999997</v>
      </c>
      <c r="S49" s="38"/>
      <c r="T49" s="27">
        <f t="shared" si="21"/>
        <v>12.666666666667</v>
      </c>
      <c r="U49" s="27">
        <f t="shared" si="22"/>
        <v>-47.768734000000002</v>
      </c>
      <c r="V49" s="27">
        <f t="shared" si="23"/>
        <v>-59.809063000000002</v>
      </c>
    </row>
    <row r="50" spans="2:22" x14ac:dyDescent="0.25">
      <c r="B50">
        <v>11250000000</v>
      </c>
      <c r="C50">
        <v>-34.285530000000001</v>
      </c>
      <c r="E50">
        <v>11250000000</v>
      </c>
      <c r="F50">
        <v>-36.795284000000002</v>
      </c>
      <c r="H50" s="27">
        <f t="shared" si="12"/>
        <v>12.770833333333</v>
      </c>
      <c r="I50" s="27">
        <f t="shared" si="13"/>
        <v>-32.354979999999998</v>
      </c>
      <c r="J50" s="27">
        <f t="shared" si="14"/>
        <v>-47.941113000000001</v>
      </c>
      <c r="L50" s="27">
        <f t="shared" si="15"/>
        <v>12.791666666667</v>
      </c>
      <c r="M50" s="27">
        <f t="shared" si="16"/>
        <v>-55.092899000000003</v>
      </c>
      <c r="N50" s="27">
        <f t="shared" si="17"/>
        <v>-43.719006</v>
      </c>
      <c r="P50" s="47">
        <f t="shared" si="18"/>
        <v>12.8125</v>
      </c>
      <c r="Q50" s="27">
        <f t="shared" si="19"/>
        <v>-49.306797000000003</v>
      </c>
      <c r="R50" s="27">
        <f t="shared" si="20"/>
        <v>-50.623280000000001</v>
      </c>
      <c r="S50" s="38"/>
      <c r="T50" s="27">
        <f t="shared" si="21"/>
        <v>12.833333333333</v>
      </c>
      <c r="U50" s="27">
        <f t="shared" si="22"/>
        <v>-47.851246000000003</v>
      </c>
      <c r="V50" s="27">
        <f t="shared" si="23"/>
        <v>-59.234817999999997</v>
      </c>
    </row>
    <row r="51" spans="2:22" x14ac:dyDescent="0.25">
      <c r="B51">
        <v>11500000000</v>
      </c>
      <c r="C51">
        <v>-34.647731999999998</v>
      </c>
      <c r="E51">
        <v>11500000000</v>
      </c>
      <c r="F51">
        <v>-36.906157999999998</v>
      </c>
      <c r="H51" s="27">
        <f t="shared" si="12"/>
        <v>13</v>
      </c>
      <c r="I51" s="27">
        <f t="shared" si="13"/>
        <v>-33.794125000000001</v>
      </c>
      <c r="J51" s="27">
        <f t="shared" si="14"/>
        <v>-50.867870000000003</v>
      </c>
      <c r="L51" s="27">
        <f t="shared" si="15"/>
        <v>13</v>
      </c>
      <c r="M51" s="27">
        <f t="shared" si="16"/>
        <v>-56.024386999999997</v>
      </c>
      <c r="N51" s="27">
        <f t="shared" si="17"/>
        <v>-44.229098999999998</v>
      </c>
      <c r="P51" s="47">
        <f t="shared" si="18"/>
        <v>13</v>
      </c>
      <c r="Q51" s="27">
        <f t="shared" si="19"/>
        <v>-48.957199000000003</v>
      </c>
      <c r="R51" s="27">
        <f t="shared" si="20"/>
        <v>-51.183005999999999</v>
      </c>
      <c r="S51" s="38"/>
      <c r="T51" s="27">
        <f t="shared" si="21"/>
        <v>13</v>
      </c>
      <c r="U51" s="27">
        <f t="shared" si="22"/>
        <v>-47.692123000000002</v>
      </c>
      <c r="V51" s="27">
        <f t="shared" si="23"/>
        <v>-59.553398000000001</v>
      </c>
    </row>
    <row r="52" spans="2:22" x14ac:dyDescent="0.25">
      <c r="B52">
        <v>11750000000</v>
      </c>
      <c r="C52">
        <v>-35.252173999999997</v>
      </c>
      <c r="E52">
        <v>11750000000</v>
      </c>
      <c r="F52">
        <v>-36.547587999999998</v>
      </c>
    </row>
    <row r="53" spans="2:22" x14ac:dyDescent="0.25">
      <c r="B53">
        <v>12000000000</v>
      </c>
      <c r="C53">
        <v>-35.94923</v>
      </c>
      <c r="E53">
        <v>12000000000</v>
      </c>
      <c r="F53">
        <v>-35.891243000000003</v>
      </c>
    </row>
    <row r="54" spans="2:22" x14ac:dyDescent="0.25">
      <c r="B54">
        <v>12250000000</v>
      </c>
      <c r="C54">
        <v>-36.68956</v>
      </c>
      <c r="E54">
        <v>12250000000</v>
      </c>
      <c r="F54">
        <v>-35.020947</v>
      </c>
    </row>
    <row r="55" spans="2:22" x14ac:dyDescent="0.25">
      <c r="B55">
        <v>12500000000</v>
      </c>
      <c r="C55">
        <v>-37.171204000000003</v>
      </c>
      <c r="E55">
        <v>12500000000</v>
      </c>
      <c r="F55">
        <v>-33.892498000000003</v>
      </c>
    </row>
    <row r="56" spans="2:22" x14ac:dyDescent="0.25">
      <c r="B56">
        <v>12750000000</v>
      </c>
      <c r="C56">
        <v>-37.528861999999997</v>
      </c>
      <c r="E56">
        <v>12750000000</v>
      </c>
      <c r="F56">
        <v>-32.928702999999999</v>
      </c>
    </row>
    <row r="57" spans="2:22" x14ac:dyDescent="0.25">
      <c r="B57">
        <v>13000000000</v>
      </c>
      <c r="C57">
        <v>-37.702427</v>
      </c>
      <c r="E57">
        <v>13000000000</v>
      </c>
      <c r="F57">
        <v>-32.266468000000003</v>
      </c>
    </row>
    <row r="58" spans="2:22" x14ac:dyDescent="0.25">
      <c r="B58" t="s">
        <v>25</v>
      </c>
      <c r="E58" t="s">
        <v>25</v>
      </c>
    </row>
    <row r="61" spans="2:22" x14ac:dyDescent="0.25">
      <c r="B61" t="s">
        <v>26</v>
      </c>
      <c r="E61" t="s">
        <v>26</v>
      </c>
    </row>
    <row r="62" spans="2:22" x14ac:dyDescent="0.25">
      <c r="B62" t="s">
        <v>23</v>
      </c>
      <c r="C62" t="s">
        <v>235</v>
      </c>
      <c r="E62" t="s">
        <v>23</v>
      </c>
      <c r="F62" t="s">
        <v>235</v>
      </c>
    </row>
    <row r="63" spans="2:22" x14ac:dyDescent="0.25">
      <c r="B63">
        <v>2000000000</v>
      </c>
      <c r="C63">
        <v>-37.47213</v>
      </c>
      <c r="E63">
        <v>2000000000</v>
      </c>
      <c r="F63">
        <v>-30.843019000000002</v>
      </c>
    </row>
    <row r="64" spans="2:22" x14ac:dyDescent="0.25">
      <c r="B64">
        <v>2229166666.6666999</v>
      </c>
      <c r="C64">
        <v>-37.310504999999999</v>
      </c>
      <c r="E64">
        <v>2229166666.6666999</v>
      </c>
      <c r="F64">
        <v>-30.248753000000001</v>
      </c>
    </row>
    <row r="65" spans="2:6" x14ac:dyDescent="0.25">
      <c r="B65">
        <v>2458333333.3333001</v>
      </c>
      <c r="C65">
        <v>-37.100208000000002</v>
      </c>
      <c r="E65">
        <v>2458333333.3333001</v>
      </c>
      <c r="F65">
        <v>-29.598700000000001</v>
      </c>
    </row>
    <row r="66" spans="2:6" x14ac:dyDescent="0.25">
      <c r="B66">
        <v>2687500000</v>
      </c>
      <c r="C66">
        <v>-36.959395999999998</v>
      </c>
      <c r="E66">
        <v>2687500000</v>
      </c>
      <c r="F66">
        <v>-29.389876999999998</v>
      </c>
    </row>
    <row r="67" spans="2:6" x14ac:dyDescent="0.25">
      <c r="B67">
        <v>2916666666.6666999</v>
      </c>
      <c r="C67">
        <v>-37.041656000000003</v>
      </c>
      <c r="E67">
        <v>2916666666.6666999</v>
      </c>
      <c r="F67">
        <v>-29.450012000000001</v>
      </c>
    </row>
    <row r="68" spans="2:6" x14ac:dyDescent="0.25">
      <c r="B68">
        <v>3145833333.3333001</v>
      </c>
      <c r="C68">
        <v>-37.291473000000003</v>
      </c>
      <c r="E68">
        <v>3145833333.3333001</v>
      </c>
      <c r="F68">
        <v>-29.765612000000001</v>
      </c>
    </row>
    <row r="69" spans="2:6" x14ac:dyDescent="0.25">
      <c r="B69">
        <v>3375000000</v>
      </c>
      <c r="C69">
        <v>-37.924816</v>
      </c>
      <c r="E69">
        <v>3375000000</v>
      </c>
      <c r="F69">
        <v>-30.256851000000001</v>
      </c>
    </row>
    <row r="70" spans="2:6" x14ac:dyDescent="0.25">
      <c r="B70">
        <v>3604166666.6666999</v>
      </c>
      <c r="C70">
        <v>-38.802860000000003</v>
      </c>
      <c r="E70">
        <v>3604166666.6666999</v>
      </c>
      <c r="F70">
        <v>-30.776320999999999</v>
      </c>
    </row>
    <row r="71" spans="2:6" x14ac:dyDescent="0.25">
      <c r="B71">
        <v>3833333333.3333001</v>
      </c>
      <c r="C71">
        <v>-39.811763999999997</v>
      </c>
      <c r="E71">
        <v>3833333333.3333001</v>
      </c>
      <c r="F71">
        <v>-31.230191999999999</v>
      </c>
    </row>
    <row r="72" spans="2:6" x14ac:dyDescent="0.25">
      <c r="B72">
        <v>4062500000</v>
      </c>
      <c r="C72">
        <v>-40.607841000000001</v>
      </c>
      <c r="E72">
        <v>4062500000</v>
      </c>
      <c r="F72">
        <v>-31.712812</v>
      </c>
    </row>
    <row r="73" spans="2:6" x14ac:dyDescent="0.25">
      <c r="B73">
        <v>4291666666.6666999</v>
      </c>
      <c r="C73">
        <v>-41.20129</v>
      </c>
      <c r="E73">
        <v>4291666666.6666999</v>
      </c>
      <c r="F73">
        <v>-32.242432000000001</v>
      </c>
    </row>
    <row r="74" spans="2:6" x14ac:dyDescent="0.25">
      <c r="B74">
        <v>4520833333.3332996</v>
      </c>
      <c r="C74">
        <v>-41.169094000000001</v>
      </c>
      <c r="E74">
        <v>4520833333.3332996</v>
      </c>
      <c r="F74">
        <v>-32.741745000000002</v>
      </c>
    </row>
    <row r="75" spans="2:6" x14ac:dyDescent="0.25">
      <c r="B75">
        <v>4750000000</v>
      </c>
      <c r="C75">
        <v>-40.581066</v>
      </c>
      <c r="E75">
        <v>4750000000</v>
      </c>
      <c r="F75">
        <v>-33.189959999999999</v>
      </c>
    </row>
    <row r="76" spans="2:6" x14ac:dyDescent="0.25">
      <c r="B76">
        <v>4979166666.6667004</v>
      </c>
      <c r="C76">
        <v>-39.318001000000002</v>
      </c>
      <c r="E76">
        <v>4979166666.6667004</v>
      </c>
      <c r="F76">
        <v>-33.599628000000003</v>
      </c>
    </row>
    <row r="77" spans="2:6" x14ac:dyDescent="0.25">
      <c r="B77">
        <v>5208333333.3332996</v>
      </c>
      <c r="C77">
        <v>-38.199421000000001</v>
      </c>
      <c r="E77">
        <v>5208333333.3332996</v>
      </c>
      <c r="F77">
        <v>-34.048999999999999</v>
      </c>
    </row>
    <row r="78" spans="2:6" x14ac:dyDescent="0.25">
      <c r="B78">
        <v>5437500000</v>
      </c>
      <c r="C78">
        <v>-36.838107999999998</v>
      </c>
      <c r="E78">
        <v>5437500000</v>
      </c>
      <c r="F78">
        <v>-34.534492</v>
      </c>
    </row>
    <row r="79" spans="2:6" x14ac:dyDescent="0.25">
      <c r="B79">
        <v>5666666666.6667004</v>
      </c>
      <c r="C79">
        <v>-35.518954999999998</v>
      </c>
      <c r="E79">
        <v>5666666666.6667004</v>
      </c>
      <c r="F79">
        <v>-35.020144999999999</v>
      </c>
    </row>
    <row r="80" spans="2:6" x14ac:dyDescent="0.25">
      <c r="B80">
        <v>5895833333.3332996</v>
      </c>
      <c r="C80">
        <v>-34.151572999999999</v>
      </c>
      <c r="E80">
        <v>5895833333.3332996</v>
      </c>
      <c r="F80">
        <v>-35.480373</v>
      </c>
    </row>
    <row r="81" spans="2:6" x14ac:dyDescent="0.25">
      <c r="B81">
        <v>6125000000</v>
      </c>
      <c r="C81">
        <v>-33.008040999999999</v>
      </c>
      <c r="E81">
        <v>6125000000</v>
      </c>
      <c r="F81">
        <v>-35.850506000000003</v>
      </c>
    </row>
    <row r="82" spans="2:6" x14ac:dyDescent="0.25">
      <c r="B82">
        <v>6354166666.6667004</v>
      </c>
      <c r="C82">
        <v>-31.795227000000001</v>
      </c>
      <c r="E82">
        <v>6354166666.6667004</v>
      </c>
      <c r="F82">
        <v>-36.216652000000003</v>
      </c>
    </row>
    <row r="83" spans="2:6" x14ac:dyDescent="0.25">
      <c r="B83">
        <v>6583333333.3332996</v>
      </c>
      <c r="C83">
        <v>-30.614998</v>
      </c>
      <c r="E83">
        <v>6583333333.3332996</v>
      </c>
      <c r="F83">
        <v>-36.482311000000003</v>
      </c>
    </row>
    <row r="84" spans="2:6" x14ac:dyDescent="0.25">
      <c r="B84">
        <v>6812500000</v>
      </c>
      <c r="C84">
        <v>-29.514272999999999</v>
      </c>
      <c r="E84">
        <v>6812500000</v>
      </c>
      <c r="F84">
        <v>-36.695576000000003</v>
      </c>
    </row>
    <row r="85" spans="2:6" x14ac:dyDescent="0.25">
      <c r="B85">
        <v>7041666666.6667004</v>
      </c>
      <c r="C85">
        <v>-28.813912999999999</v>
      </c>
      <c r="E85">
        <v>7041666666.6667004</v>
      </c>
      <c r="F85">
        <v>-36.824913000000002</v>
      </c>
    </row>
    <row r="86" spans="2:6" x14ac:dyDescent="0.25">
      <c r="B86">
        <v>7270833333.3332996</v>
      </c>
      <c r="C86">
        <v>-28.313202</v>
      </c>
      <c r="E86">
        <v>7270833333.3332996</v>
      </c>
      <c r="F86">
        <v>-37.035690000000002</v>
      </c>
    </row>
    <row r="87" spans="2:6" x14ac:dyDescent="0.25">
      <c r="B87">
        <v>7500000000</v>
      </c>
      <c r="C87">
        <v>-27.870480000000001</v>
      </c>
      <c r="E87">
        <v>7500000000</v>
      </c>
      <c r="F87">
        <v>-37.266925999999998</v>
      </c>
    </row>
    <row r="88" spans="2:6" x14ac:dyDescent="0.25">
      <c r="B88">
        <v>7729166666.6667004</v>
      </c>
      <c r="C88">
        <v>-27.495840000000001</v>
      </c>
      <c r="E88">
        <v>7729166666.6667004</v>
      </c>
      <c r="F88">
        <v>-37.596862999999999</v>
      </c>
    </row>
    <row r="89" spans="2:6" x14ac:dyDescent="0.25">
      <c r="B89">
        <v>7958333333.3332996</v>
      </c>
      <c r="C89">
        <v>-26.913815</v>
      </c>
      <c r="E89">
        <v>7958333333.3332996</v>
      </c>
      <c r="F89">
        <v>-37.960040999999997</v>
      </c>
    </row>
    <row r="90" spans="2:6" x14ac:dyDescent="0.25">
      <c r="B90">
        <v>8187500000</v>
      </c>
      <c r="C90">
        <v>-26.418870999999999</v>
      </c>
      <c r="E90">
        <v>8187500000</v>
      </c>
      <c r="F90">
        <v>-38.464908999999999</v>
      </c>
    </row>
    <row r="91" spans="2:6" x14ac:dyDescent="0.25">
      <c r="B91">
        <v>8416666666.6667004</v>
      </c>
      <c r="C91">
        <v>-25.878639</v>
      </c>
      <c r="E91">
        <v>8416666666.6667004</v>
      </c>
      <c r="F91">
        <v>-39.048152999999999</v>
      </c>
    </row>
    <row r="92" spans="2:6" x14ac:dyDescent="0.25">
      <c r="B92">
        <v>8645833333.3332996</v>
      </c>
      <c r="C92">
        <v>-25.410876999999999</v>
      </c>
      <c r="E92">
        <v>8645833333.3332996</v>
      </c>
      <c r="F92">
        <v>-39.760142999999999</v>
      </c>
    </row>
    <row r="93" spans="2:6" x14ac:dyDescent="0.25">
      <c r="B93">
        <v>8875000000</v>
      </c>
      <c r="C93">
        <v>-25.058958000000001</v>
      </c>
      <c r="E93">
        <v>8875000000</v>
      </c>
      <c r="F93">
        <v>-40.630032</v>
      </c>
    </row>
    <row r="94" spans="2:6" x14ac:dyDescent="0.25">
      <c r="B94">
        <v>9104166666.6667004</v>
      </c>
      <c r="C94">
        <v>-24.831658999999998</v>
      </c>
      <c r="E94">
        <v>9104166666.6667004</v>
      </c>
      <c r="F94">
        <v>-41.715580000000003</v>
      </c>
    </row>
    <row r="95" spans="2:6" x14ac:dyDescent="0.25">
      <c r="B95">
        <v>9333333333.3332996</v>
      </c>
      <c r="C95">
        <v>-24.782821999999999</v>
      </c>
      <c r="E95">
        <v>9333333333.3332996</v>
      </c>
      <c r="F95">
        <v>-42.950794000000002</v>
      </c>
    </row>
    <row r="96" spans="2:6" x14ac:dyDescent="0.25">
      <c r="B96">
        <v>9562500000</v>
      </c>
      <c r="C96">
        <v>-24.873951000000002</v>
      </c>
      <c r="E96">
        <v>9562500000</v>
      </c>
      <c r="F96">
        <v>-44.425815999999998</v>
      </c>
    </row>
    <row r="97" spans="2:6" x14ac:dyDescent="0.25">
      <c r="B97">
        <v>9791666666.6667004</v>
      </c>
      <c r="C97">
        <v>-25.036301000000002</v>
      </c>
      <c r="E97">
        <v>9791666666.6667004</v>
      </c>
      <c r="F97">
        <v>-45.829456</v>
      </c>
    </row>
    <row r="98" spans="2:6" x14ac:dyDescent="0.25">
      <c r="B98">
        <v>10020833333.333</v>
      </c>
      <c r="C98">
        <v>-25.251460999999999</v>
      </c>
      <c r="E98">
        <v>10020833333.333</v>
      </c>
      <c r="F98">
        <v>-46.950099999999999</v>
      </c>
    </row>
    <row r="99" spans="2:6" x14ac:dyDescent="0.25">
      <c r="B99">
        <v>10250000000</v>
      </c>
      <c r="C99">
        <v>-25.616475999999999</v>
      </c>
      <c r="E99">
        <v>10250000000</v>
      </c>
      <c r="F99">
        <v>-47.781905999999999</v>
      </c>
    </row>
    <row r="100" spans="2:6" x14ac:dyDescent="0.25">
      <c r="B100">
        <v>10479166666.667</v>
      </c>
      <c r="C100">
        <v>-25.969062999999998</v>
      </c>
      <c r="E100">
        <v>10479166666.667</v>
      </c>
      <c r="F100">
        <v>-48.257351</v>
      </c>
    </row>
    <row r="101" spans="2:6" x14ac:dyDescent="0.25">
      <c r="B101">
        <v>10708333333.333</v>
      </c>
      <c r="C101">
        <v>-26.361934999999999</v>
      </c>
      <c r="E101">
        <v>10708333333.333</v>
      </c>
      <c r="F101">
        <v>-48.525874999999999</v>
      </c>
    </row>
    <row r="102" spans="2:6" x14ac:dyDescent="0.25">
      <c r="B102">
        <v>10937500000</v>
      </c>
      <c r="C102">
        <v>-26.648031</v>
      </c>
      <c r="E102">
        <v>10937500000</v>
      </c>
      <c r="F102">
        <v>-48.406543999999997</v>
      </c>
    </row>
    <row r="103" spans="2:6" x14ac:dyDescent="0.25">
      <c r="B103">
        <v>11166666666.667</v>
      </c>
      <c r="C103">
        <v>-26.873805999999998</v>
      </c>
      <c r="E103">
        <v>11166666666.667</v>
      </c>
      <c r="F103">
        <v>-48.459915000000002</v>
      </c>
    </row>
    <row r="104" spans="2:6" x14ac:dyDescent="0.25">
      <c r="B104">
        <v>11395833333.333</v>
      </c>
      <c r="C104">
        <v>-26.911909000000001</v>
      </c>
      <c r="E104">
        <v>11395833333.333</v>
      </c>
      <c r="F104">
        <v>-48.677630999999998</v>
      </c>
    </row>
    <row r="105" spans="2:6" x14ac:dyDescent="0.25">
      <c r="B105">
        <v>11625000000</v>
      </c>
      <c r="C105">
        <v>-26.877396000000001</v>
      </c>
      <c r="E105">
        <v>11625000000</v>
      </c>
      <c r="F105">
        <v>-48.260651000000003</v>
      </c>
    </row>
    <row r="106" spans="2:6" x14ac:dyDescent="0.25">
      <c r="B106">
        <v>11854166666.667</v>
      </c>
      <c r="C106">
        <v>-27.096703999999999</v>
      </c>
      <c r="E106">
        <v>11854166666.667</v>
      </c>
      <c r="F106">
        <v>-46.959656000000003</v>
      </c>
    </row>
    <row r="107" spans="2:6" x14ac:dyDescent="0.25">
      <c r="B107">
        <v>12083333333.333</v>
      </c>
      <c r="C107">
        <v>-27.797079</v>
      </c>
      <c r="E107">
        <v>12083333333.333</v>
      </c>
      <c r="F107">
        <v>-45.353268</v>
      </c>
    </row>
    <row r="108" spans="2:6" x14ac:dyDescent="0.25">
      <c r="B108">
        <v>12312500000</v>
      </c>
      <c r="C108">
        <v>-28.881563</v>
      </c>
      <c r="E108">
        <v>12312500000</v>
      </c>
      <c r="F108">
        <v>-44.415011999999997</v>
      </c>
    </row>
    <row r="109" spans="2:6" x14ac:dyDescent="0.25">
      <c r="B109">
        <v>12541666666.667</v>
      </c>
      <c r="C109">
        <v>-30.458182999999998</v>
      </c>
      <c r="E109">
        <v>12541666666.667</v>
      </c>
      <c r="F109">
        <v>-45.047244999999997</v>
      </c>
    </row>
    <row r="110" spans="2:6" x14ac:dyDescent="0.25">
      <c r="B110">
        <v>12770833333.333</v>
      </c>
      <c r="C110">
        <v>-32.354979999999998</v>
      </c>
      <c r="E110">
        <v>12770833333.333</v>
      </c>
      <c r="F110">
        <v>-47.941113000000001</v>
      </c>
    </row>
    <row r="111" spans="2:6" x14ac:dyDescent="0.25">
      <c r="B111">
        <v>13000000000</v>
      </c>
      <c r="C111">
        <v>-33.794125000000001</v>
      </c>
      <c r="E111">
        <v>13000000000</v>
      </c>
      <c r="F111">
        <v>-50.867870000000003</v>
      </c>
    </row>
    <row r="112" spans="2:6" x14ac:dyDescent="0.25">
      <c r="B112" t="s">
        <v>25</v>
      </c>
      <c r="E112" t="s">
        <v>25</v>
      </c>
    </row>
    <row r="115" spans="2:6" x14ac:dyDescent="0.25">
      <c r="B115" t="s">
        <v>27</v>
      </c>
      <c r="E115" t="s">
        <v>27</v>
      </c>
    </row>
    <row r="116" spans="2:6" x14ac:dyDescent="0.25">
      <c r="B116" t="s">
        <v>23</v>
      </c>
      <c r="C116" t="s">
        <v>236</v>
      </c>
      <c r="E116" t="s">
        <v>23</v>
      </c>
      <c r="F116" t="s">
        <v>236</v>
      </c>
    </row>
    <row r="117" spans="2:6" x14ac:dyDescent="0.25">
      <c r="B117">
        <v>3000000000</v>
      </c>
      <c r="C117">
        <v>-44.268344999999997</v>
      </c>
      <c r="E117">
        <v>3000000000</v>
      </c>
      <c r="F117">
        <v>-46.382804999999998</v>
      </c>
    </row>
    <row r="118" spans="2:6" x14ac:dyDescent="0.25">
      <c r="B118">
        <v>3208333333.3333001</v>
      </c>
      <c r="C118">
        <v>-41.869475999999999</v>
      </c>
      <c r="E118">
        <v>3208333333.3333001</v>
      </c>
      <c r="F118">
        <v>-45.034241000000002</v>
      </c>
    </row>
    <row r="119" spans="2:6" x14ac:dyDescent="0.25">
      <c r="B119">
        <v>3416666666.6666999</v>
      </c>
      <c r="C119">
        <v>-38.997864</v>
      </c>
      <c r="E119">
        <v>3416666666.6666999</v>
      </c>
      <c r="F119">
        <v>-43.269973999999998</v>
      </c>
    </row>
    <row r="120" spans="2:6" x14ac:dyDescent="0.25">
      <c r="B120">
        <v>3625000000</v>
      </c>
      <c r="C120">
        <v>-37.086970999999998</v>
      </c>
      <c r="E120">
        <v>3625000000</v>
      </c>
      <c r="F120">
        <v>-42.147846000000001</v>
      </c>
    </row>
    <row r="121" spans="2:6" x14ac:dyDescent="0.25">
      <c r="B121">
        <v>3833333333.3333001</v>
      </c>
      <c r="C121">
        <v>-36.083309</v>
      </c>
      <c r="E121">
        <v>3833333333.3333001</v>
      </c>
      <c r="F121">
        <v>-41.426147</v>
      </c>
    </row>
    <row r="122" spans="2:6" x14ac:dyDescent="0.25">
      <c r="B122">
        <v>4041666666.6666999</v>
      </c>
      <c r="C122">
        <v>-35.470275999999998</v>
      </c>
      <c r="E122">
        <v>4041666666.6666999</v>
      </c>
      <c r="F122">
        <v>-40.956848000000001</v>
      </c>
    </row>
    <row r="123" spans="2:6" x14ac:dyDescent="0.25">
      <c r="B123">
        <v>4250000000</v>
      </c>
      <c r="C123">
        <v>-35.124316999999998</v>
      </c>
      <c r="E123">
        <v>4250000000</v>
      </c>
      <c r="F123">
        <v>-40.798423999999997</v>
      </c>
    </row>
    <row r="124" spans="2:6" x14ac:dyDescent="0.25">
      <c r="B124">
        <v>4458333333.3332996</v>
      </c>
      <c r="C124">
        <v>-35.210411000000001</v>
      </c>
      <c r="E124">
        <v>4458333333.3332996</v>
      </c>
      <c r="F124">
        <v>-40.910693999999999</v>
      </c>
    </row>
    <row r="125" spans="2:6" x14ac:dyDescent="0.25">
      <c r="B125">
        <v>4666666666.6667004</v>
      </c>
      <c r="C125">
        <v>-35.373897999999997</v>
      </c>
      <c r="E125">
        <v>4666666666.6667004</v>
      </c>
      <c r="F125">
        <v>-41.573417999999997</v>
      </c>
    </row>
    <row r="126" spans="2:6" x14ac:dyDescent="0.25">
      <c r="B126">
        <v>4875000000</v>
      </c>
      <c r="C126">
        <v>-35.7164</v>
      </c>
      <c r="E126">
        <v>4875000000</v>
      </c>
      <c r="F126">
        <v>-42.470089000000002</v>
      </c>
    </row>
    <row r="127" spans="2:6" x14ac:dyDescent="0.25">
      <c r="B127">
        <v>5083333333.3332996</v>
      </c>
      <c r="C127">
        <v>-35.842162999999999</v>
      </c>
      <c r="E127">
        <v>5083333333.3332996</v>
      </c>
      <c r="F127">
        <v>-43.322535999999999</v>
      </c>
    </row>
    <row r="128" spans="2:6" x14ac:dyDescent="0.25">
      <c r="B128">
        <v>5291666666.6667004</v>
      </c>
      <c r="C128">
        <v>-36.230732000000003</v>
      </c>
      <c r="E128">
        <v>5291666666.6667004</v>
      </c>
      <c r="F128">
        <v>-44.715797000000002</v>
      </c>
    </row>
    <row r="129" spans="2:6" x14ac:dyDescent="0.25">
      <c r="B129">
        <v>5500000000</v>
      </c>
      <c r="C129">
        <v>-36.482616</v>
      </c>
      <c r="E129">
        <v>5500000000</v>
      </c>
      <c r="F129">
        <v>-46.146552999999997</v>
      </c>
    </row>
    <row r="130" spans="2:6" x14ac:dyDescent="0.25">
      <c r="B130">
        <v>5708333333.3332996</v>
      </c>
      <c r="C130">
        <v>-36.656319000000003</v>
      </c>
      <c r="E130">
        <v>5708333333.3332996</v>
      </c>
      <c r="F130">
        <v>-47.945647999999998</v>
      </c>
    </row>
    <row r="131" spans="2:6" x14ac:dyDescent="0.25">
      <c r="B131">
        <v>5916666666.6667004</v>
      </c>
      <c r="C131">
        <v>-36.676890999999998</v>
      </c>
      <c r="E131">
        <v>5916666666.6667004</v>
      </c>
      <c r="F131">
        <v>-49.302979000000001</v>
      </c>
    </row>
    <row r="132" spans="2:6" x14ac:dyDescent="0.25">
      <c r="B132">
        <v>6125000000</v>
      </c>
      <c r="C132">
        <v>-36.657260999999998</v>
      </c>
      <c r="E132">
        <v>6125000000</v>
      </c>
      <c r="F132">
        <v>-51.319220999999999</v>
      </c>
    </row>
    <row r="133" spans="2:6" x14ac:dyDescent="0.25">
      <c r="B133">
        <v>6333333333.3332996</v>
      </c>
      <c r="C133">
        <v>-36.828856999999999</v>
      </c>
      <c r="E133">
        <v>6333333333.3332996</v>
      </c>
      <c r="F133">
        <v>-53.505665</v>
      </c>
    </row>
    <row r="134" spans="2:6" x14ac:dyDescent="0.25">
      <c r="B134">
        <v>6541666666.6667004</v>
      </c>
      <c r="C134">
        <v>-36.879916999999999</v>
      </c>
      <c r="E134">
        <v>6541666666.6667004</v>
      </c>
      <c r="F134">
        <v>-56.254249999999999</v>
      </c>
    </row>
    <row r="135" spans="2:6" x14ac:dyDescent="0.25">
      <c r="B135">
        <v>6750000000</v>
      </c>
      <c r="C135">
        <v>-37.213619000000001</v>
      </c>
      <c r="E135">
        <v>6750000000</v>
      </c>
      <c r="F135">
        <v>-57.637718</v>
      </c>
    </row>
    <row r="136" spans="2:6" x14ac:dyDescent="0.25">
      <c r="B136">
        <v>6958333333.3332996</v>
      </c>
      <c r="C136">
        <v>-37.394978000000002</v>
      </c>
      <c r="E136">
        <v>6958333333.3332996</v>
      </c>
      <c r="F136">
        <v>-59.216137000000003</v>
      </c>
    </row>
    <row r="137" spans="2:6" x14ac:dyDescent="0.25">
      <c r="B137">
        <v>7166666666.6667004</v>
      </c>
      <c r="C137">
        <v>-37.951217999999997</v>
      </c>
      <c r="E137">
        <v>7166666666.6667004</v>
      </c>
      <c r="F137">
        <v>-58.841552999999998</v>
      </c>
    </row>
    <row r="138" spans="2:6" x14ac:dyDescent="0.25">
      <c r="B138">
        <v>7375000000</v>
      </c>
      <c r="C138">
        <v>-38.518082</v>
      </c>
      <c r="E138">
        <v>7375000000</v>
      </c>
      <c r="F138">
        <v>-60.078181999999998</v>
      </c>
    </row>
    <row r="139" spans="2:6" x14ac:dyDescent="0.25">
      <c r="B139">
        <v>7583333333.3332996</v>
      </c>
      <c r="C139">
        <v>-39.257057000000003</v>
      </c>
      <c r="E139">
        <v>7583333333.3332996</v>
      </c>
      <c r="F139">
        <v>-58.342692999999997</v>
      </c>
    </row>
    <row r="140" spans="2:6" x14ac:dyDescent="0.25">
      <c r="B140">
        <v>7791666666.6667004</v>
      </c>
      <c r="C140">
        <v>-39.668503000000001</v>
      </c>
      <c r="E140">
        <v>7791666666.6667004</v>
      </c>
      <c r="F140">
        <v>-57.717033000000001</v>
      </c>
    </row>
    <row r="141" spans="2:6" x14ac:dyDescent="0.25">
      <c r="B141">
        <v>8000000000</v>
      </c>
      <c r="C141">
        <v>-40.012763999999997</v>
      </c>
      <c r="E141">
        <v>8000000000</v>
      </c>
      <c r="F141">
        <v>-55.536427000000003</v>
      </c>
    </row>
    <row r="142" spans="2:6" x14ac:dyDescent="0.25">
      <c r="B142">
        <v>8208333333.3332996</v>
      </c>
      <c r="C142">
        <v>-40.460003</v>
      </c>
      <c r="E142">
        <v>8208333333.3332996</v>
      </c>
      <c r="F142">
        <v>-54.561999999999998</v>
      </c>
    </row>
    <row r="143" spans="2:6" x14ac:dyDescent="0.25">
      <c r="B143">
        <v>8416666666.6667004</v>
      </c>
      <c r="C143">
        <v>-41.076492000000002</v>
      </c>
      <c r="E143">
        <v>8416666666.6667004</v>
      </c>
      <c r="F143">
        <v>-53.241622999999997</v>
      </c>
    </row>
    <row r="144" spans="2:6" x14ac:dyDescent="0.25">
      <c r="B144">
        <v>8625000000</v>
      </c>
      <c r="C144">
        <v>-42.177543999999997</v>
      </c>
      <c r="E144">
        <v>8625000000</v>
      </c>
      <c r="F144">
        <v>-51.994976000000001</v>
      </c>
    </row>
    <row r="145" spans="2:6" x14ac:dyDescent="0.25">
      <c r="B145">
        <v>8833333333.3332996</v>
      </c>
      <c r="C145">
        <v>-43.190776999999997</v>
      </c>
      <c r="E145">
        <v>8833333333.3332996</v>
      </c>
      <c r="F145">
        <v>-51.620747000000001</v>
      </c>
    </row>
    <row r="146" spans="2:6" x14ac:dyDescent="0.25">
      <c r="B146">
        <v>9041666666.6667004</v>
      </c>
      <c r="C146">
        <v>-43.943035000000002</v>
      </c>
      <c r="E146">
        <v>9041666666.6667004</v>
      </c>
      <c r="F146">
        <v>-50.990658000000003</v>
      </c>
    </row>
    <row r="147" spans="2:6" x14ac:dyDescent="0.25">
      <c r="B147">
        <v>9250000000</v>
      </c>
      <c r="C147">
        <v>-44.287593999999999</v>
      </c>
      <c r="E147">
        <v>9250000000</v>
      </c>
      <c r="F147">
        <v>-50.920197000000002</v>
      </c>
    </row>
    <row r="148" spans="2:6" x14ac:dyDescent="0.25">
      <c r="B148">
        <v>9458333333.3332996</v>
      </c>
      <c r="C148">
        <v>-46.807129000000003</v>
      </c>
      <c r="E148">
        <v>9458333333.3332996</v>
      </c>
      <c r="F148">
        <v>-49.403331999999999</v>
      </c>
    </row>
    <row r="149" spans="2:6" x14ac:dyDescent="0.25">
      <c r="B149">
        <v>9666666666.6667004</v>
      </c>
      <c r="C149">
        <v>-51.086967000000001</v>
      </c>
      <c r="E149">
        <v>9666666666.6667004</v>
      </c>
      <c r="F149">
        <v>-48.329684999999998</v>
      </c>
    </row>
    <row r="150" spans="2:6" x14ac:dyDescent="0.25">
      <c r="B150">
        <v>9875000000</v>
      </c>
      <c r="C150">
        <v>-53.216777999999998</v>
      </c>
      <c r="E150">
        <v>9875000000</v>
      </c>
      <c r="F150">
        <v>-47.235168000000002</v>
      </c>
    </row>
    <row r="151" spans="2:6" x14ac:dyDescent="0.25">
      <c r="B151">
        <v>10083333333.333</v>
      </c>
      <c r="C151">
        <v>-54.530594000000001</v>
      </c>
      <c r="E151">
        <v>10083333333.333</v>
      </c>
      <c r="F151">
        <v>-47.475979000000002</v>
      </c>
    </row>
    <row r="152" spans="2:6" x14ac:dyDescent="0.25">
      <c r="B152">
        <v>10291666666.667</v>
      </c>
      <c r="C152">
        <v>-54.057338999999999</v>
      </c>
      <c r="E152">
        <v>10291666666.667</v>
      </c>
      <c r="F152">
        <v>-47.509956000000003</v>
      </c>
    </row>
    <row r="153" spans="2:6" x14ac:dyDescent="0.25">
      <c r="B153">
        <v>10500000000</v>
      </c>
      <c r="C153">
        <v>-56.343349000000003</v>
      </c>
      <c r="E153">
        <v>10500000000</v>
      </c>
      <c r="F153">
        <v>-46.931384999999999</v>
      </c>
    </row>
    <row r="154" spans="2:6" x14ac:dyDescent="0.25">
      <c r="B154">
        <v>10708333333.333</v>
      </c>
      <c r="C154">
        <v>-57.535060999999999</v>
      </c>
      <c r="E154">
        <v>10708333333.333</v>
      </c>
      <c r="F154">
        <v>-46.083714000000001</v>
      </c>
    </row>
    <row r="155" spans="2:6" x14ac:dyDescent="0.25">
      <c r="B155">
        <v>10916666666.667</v>
      </c>
      <c r="C155">
        <v>-59.133941999999998</v>
      </c>
      <c r="E155">
        <v>10916666666.667</v>
      </c>
      <c r="F155">
        <v>-44.960438000000003</v>
      </c>
    </row>
    <row r="156" spans="2:6" x14ac:dyDescent="0.25">
      <c r="B156">
        <v>11125000000</v>
      </c>
      <c r="C156">
        <v>-58.255882</v>
      </c>
      <c r="E156">
        <v>11125000000</v>
      </c>
      <c r="F156">
        <v>-44.111584000000001</v>
      </c>
    </row>
    <row r="157" spans="2:6" x14ac:dyDescent="0.25">
      <c r="B157">
        <v>11333333333.333</v>
      </c>
      <c r="C157">
        <v>-57.164966999999997</v>
      </c>
      <c r="E157">
        <v>11333333333.333</v>
      </c>
      <c r="F157">
        <v>-43.576996000000001</v>
      </c>
    </row>
    <row r="158" spans="2:6" x14ac:dyDescent="0.25">
      <c r="B158">
        <v>11541666666.667</v>
      </c>
      <c r="C158">
        <v>-55.314444999999999</v>
      </c>
      <c r="E158">
        <v>11541666666.667</v>
      </c>
      <c r="F158">
        <v>-43.431831000000003</v>
      </c>
    </row>
    <row r="159" spans="2:6" x14ac:dyDescent="0.25">
      <c r="B159">
        <v>11750000000</v>
      </c>
      <c r="C159">
        <v>-54.978634</v>
      </c>
      <c r="E159">
        <v>11750000000</v>
      </c>
      <c r="F159">
        <v>-43.396453999999999</v>
      </c>
    </row>
    <row r="160" spans="2:6" x14ac:dyDescent="0.25">
      <c r="B160">
        <v>11958333333.333</v>
      </c>
      <c r="C160">
        <v>-54.510421999999998</v>
      </c>
      <c r="E160">
        <v>11958333333.333</v>
      </c>
      <c r="F160">
        <v>-42.988289000000002</v>
      </c>
    </row>
    <row r="161" spans="2:6" x14ac:dyDescent="0.25">
      <c r="B161">
        <v>12166666666.667</v>
      </c>
      <c r="C161">
        <v>-53.966217</v>
      </c>
      <c r="E161">
        <v>12166666666.667</v>
      </c>
      <c r="F161">
        <v>-42.833702000000002</v>
      </c>
    </row>
    <row r="162" spans="2:6" x14ac:dyDescent="0.25">
      <c r="B162">
        <v>12375000000</v>
      </c>
      <c r="C162">
        <v>-53.312846999999998</v>
      </c>
      <c r="E162">
        <v>12375000000</v>
      </c>
      <c r="F162">
        <v>-42.680999999999997</v>
      </c>
    </row>
    <row r="163" spans="2:6" x14ac:dyDescent="0.25">
      <c r="B163">
        <v>12583333333.333</v>
      </c>
      <c r="C163">
        <v>-54.400162000000002</v>
      </c>
      <c r="E163">
        <v>12583333333.333</v>
      </c>
      <c r="F163">
        <v>-43.154834999999999</v>
      </c>
    </row>
    <row r="164" spans="2:6" x14ac:dyDescent="0.25">
      <c r="B164">
        <v>12791666666.667</v>
      </c>
      <c r="C164">
        <v>-55.092899000000003</v>
      </c>
      <c r="E164">
        <v>12791666666.667</v>
      </c>
      <c r="F164">
        <v>-43.719006</v>
      </c>
    </row>
    <row r="165" spans="2:6" x14ac:dyDescent="0.25">
      <c r="B165">
        <v>13000000000</v>
      </c>
      <c r="C165">
        <v>-56.024386999999997</v>
      </c>
      <c r="E165">
        <v>13000000000</v>
      </c>
      <c r="F165">
        <v>-44.229098999999998</v>
      </c>
    </row>
    <row r="166" spans="2:6" x14ac:dyDescent="0.25">
      <c r="B166" t="s">
        <v>25</v>
      </c>
      <c r="E166" t="s">
        <v>25</v>
      </c>
    </row>
    <row r="169" spans="2:6" x14ac:dyDescent="0.25">
      <c r="B169" t="s">
        <v>28</v>
      </c>
      <c r="E169" t="s">
        <v>28</v>
      </c>
    </row>
    <row r="170" spans="2:6" x14ac:dyDescent="0.25">
      <c r="B170" t="s">
        <v>23</v>
      </c>
      <c r="C170" t="s">
        <v>237</v>
      </c>
      <c r="E170" t="s">
        <v>23</v>
      </c>
      <c r="F170" t="s">
        <v>237</v>
      </c>
    </row>
    <row r="171" spans="2:6" x14ac:dyDescent="0.25">
      <c r="B171">
        <v>4000000000</v>
      </c>
      <c r="C171">
        <v>-47.357891000000002</v>
      </c>
      <c r="E171">
        <v>4000000000</v>
      </c>
      <c r="F171">
        <v>-39.290173000000003</v>
      </c>
    </row>
    <row r="172" spans="2:6" x14ac:dyDescent="0.25">
      <c r="B172">
        <v>4187500000</v>
      </c>
      <c r="C172">
        <v>-47.082355</v>
      </c>
      <c r="E172">
        <v>4187500000</v>
      </c>
      <c r="F172">
        <v>-39.440967999999998</v>
      </c>
    </row>
    <row r="173" spans="2:6" x14ac:dyDescent="0.25">
      <c r="B173">
        <v>4375000000</v>
      </c>
      <c r="C173">
        <v>-46.612385000000003</v>
      </c>
      <c r="E173">
        <v>4375000000</v>
      </c>
      <c r="F173">
        <v>-39.814342000000003</v>
      </c>
    </row>
    <row r="174" spans="2:6" x14ac:dyDescent="0.25">
      <c r="B174">
        <v>4562500000</v>
      </c>
      <c r="C174">
        <v>-45.987800999999997</v>
      </c>
      <c r="E174">
        <v>4562500000</v>
      </c>
      <c r="F174">
        <v>-40.266632000000001</v>
      </c>
    </row>
    <row r="175" spans="2:6" x14ac:dyDescent="0.25">
      <c r="B175">
        <v>4750000000</v>
      </c>
      <c r="C175">
        <v>-46.070529999999998</v>
      </c>
      <c r="E175">
        <v>4750000000</v>
      </c>
      <c r="F175">
        <v>-40.849437999999999</v>
      </c>
    </row>
    <row r="176" spans="2:6" x14ac:dyDescent="0.25">
      <c r="B176">
        <v>4937500000</v>
      </c>
      <c r="C176">
        <v>-46.209159999999997</v>
      </c>
      <c r="E176">
        <v>4937500000</v>
      </c>
      <c r="F176">
        <v>-41.497494000000003</v>
      </c>
    </row>
    <row r="177" spans="2:6" x14ac:dyDescent="0.25">
      <c r="B177">
        <v>5125000000</v>
      </c>
      <c r="C177">
        <v>-46.347423999999997</v>
      </c>
      <c r="E177">
        <v>5125000000</v>
      </c>
      <c r="F177">
        <v>-42.473930000000003</v>
      </c>
    </row>
    <row r="178" spans="2:6" x14ac:dyDescent="0.25">
      <c r="B178">
        <v>5312500000</v>
      </c>
      <c r="C178">
        <v>-46.345329</v>
      </c>
      <c r="E178">
        <v>5312500000</v>
      </c>
      <c r="F178">
        <v>-43.371578</v>
      </c>
    </row>
    <row r="179" spans="2:6" x14ac:dyDescent="0.25">
      <c r="B179">
        <v>5500000000</v>
      </c>
      <c r="C179">
        <v>-47.033493</v>
      </c>
      <c r="E179">
        <v>5500000000</v>
      </c>
      <c r="F179">
        <v>-44.232909999999997</v>
      </c>
    </row>
    <row r="180" spans="2:6" x14ac:dyDescent="0.25">
      <c r="B180">
        <v>5687500000</v>
      </c>
      <c r="C180">
        <v>-47.642173999999997</v>
      </c>
      <c r="E180">
        <v>5687500000</v>
      </c>
      <c r="F180">
        <v>-44.978565000000003</v>
      </c>
    </row>
    <row r="181" spans="2:6" x14ac:dyDescent="0.25">
      <c r="B181">
        <v>5875000000</v>
      </c>
      <c r="C181">
        <v>-49.016846000000001</v>
      </c>
      <c r="E181">
        <v>5875000000</v>
      </c>
      <c r="F181">
        <v>-45.828949000000001</v>
      </c>
    </row>
    <row r="182" spans="2:6" x14ac:dyDescent="0.25">
      <c r="B182">
        <v>6062500000</v>
      </c>
      <c r="C182">
        <v>-51.169764999999998</v>
      </c>
      <c r="E182">
        <v>6062500000</v>
      </c>
      <c r="F182">
        <v>-46.701458000000002</v>
      </c>
    </row>
    <row r="183" spans="2:6" x14ac:dyDescent="0.25">
      <c r="B183">
        <v>6250000000</v>
      </c>
      <c r="C183">
        <v>-52.340454000000001</v>
      </c>
      <c r="E183">
        <v>6250000000</v>
      </c>
      <c r="F183">
        <v>-46.990555000000001</v>
      </c>
    </row>
    <row r="184" spans="2:6" x14ac:dyDescent="0.25">
      <c r="B184">
        <v>6437500000</v>
      </c>
      <c r="C184">
        <v>-52.475979000000002</v>
      </c>
      <c r="E184">
        <v>6437500000</v>
      </c>
      <c r="F184">
        <v>-47.080337999999998</v>
      </c>
    </row>
    <row r="185" spans="2:6" x14ac:dyDescent="0.25">
      <c r="B185">
        <v>6625000000</v>
      </c>
      <c r="C185">
        <v>-50.163620000000002</v>
      </c>
      <c r="E185">
        <v>6625000000</v>
      </c>
      <c r="F185">
        <v>-47.485095999999999</v>
      </c>
    </row>
    <row r="186" spans="2:6" x14ac:dyDescent="0.25">
      <c r="B186">
        <v>6812500000</v>
      </c>
      <c r="C186">
        <v>-48.345905000000002</v>
      </c>
      <c r="E186">
        <v>6812500000</v>
      </c>
      <c r="F186">
        <v>-48.514423000000001</v>
      </c>
    </row>
    <row r="187" spans="2:6" x14ac:dyDescent="0.25">
      <c r="B187">
        <v>7000000000</v>
      </c>
      <c r="C187">
        <v>-46.222099</v>
      </c>
      <c r="E187">
        <v>7000000000</v>
      </c>
      <c r="F187">
        <v>-49.895198999999998</v>
      </c>
    </row>
    <row r="188" spans="2:6" x14ac:dyDescent="0.25">
      <c r="B188">
        <v>7187500000</v>
      </c>
      <c r="C188">
        <v>-45.963031999999998</v>
      </c>
      <c r="E188">
        <v>7187500000</v>
      </c>
      <c r="F188">
        <v>-50.724808000000003</v>
      </c>
    </row>
    <row r="189" spans="2:6" x14ac:dyDescent="0.25">
      <c r="B189">
        <v>7375000000</v>
      </c>
      <c r="C189">
        <v>-46.424522000000003</v>
      </c>
      <c r="E189">
        <v>7375000000</v>
      </c>
      <c r="F189">
        <v>-52.4011</v>
      </c>
    </row>
    <row r="190" spans="2:6" x14ac:dyDescent="0.25">
      <c r="B190">
        <v>7562500000</v>
      </c>
      <c r="C190">
        <v>-47.318362999999998</v>
      </c>
      <c r="E190">
        <v>7562500000</v>
      </c>
      <c r="F190">
        <v>-54.778151999999999</v>
      </c>
    </row>
    <row r="191" spans="2:6" x14ac:dyDescent="0.25">
      <c r="B191">
        <v>7750000000</v>
      </c>
      <c r="C191">
        <v>-47.628506000000002</v>
      </c>
      <c r="E191">
        <v>7750000000</v>
      </c>
      <c r="F191">
        <v>-57.860294000000003</v>
      </c>
    </row>
    <row r="192" spans="2:6" x14ac:dyDescent="0.25">
      <c r="B192">
        <v>7937500000</v>
      </c>
      <c r="C192">
        <v>-47.2318</v>
      </c>
      <c r="E192">
        <v>7937500000</v>
      </c>
      <c r="F192">
        <v>-59.064411</v>
      </c>
    </row>
    <row r="193" spans="2:6" x14ac:dyDescent="0.25">
      <c r="B193">
        <v>8125000000</v>
      </c>
      <c r="C193">
        <v>-46.644356000000002</v>
      </c>
      <c r="E193">
        <v>8125000000</v>
      </c>
      <c r="F193">
        <v>-60.140414999999997</v>
      </c>
    </row>
    <row r="194" spans="2:6" x14ac:dyDescent="0.25">
      <c r="B194">
        <v>8312500000</v>
      </c>
      <c r="C194">
        <v>-46.389366000000003</v>
      </c>
      <c r="E194">
        <v>8312500000</v>
      </c>
      <c r="F194">
        <v>-59.512531000000003</v>
      </c>
    </row>
    <row r="195" spans="2:6" x14ac:dyDescent="0.25">
      <c r="B195">
        <v>8500000000</v>
      </c>
      <c r="C195">
        <v>-47.274994</v>
      </c>
      <c r="E195">
        <v>8500000000</v>
      </c>
      <c r="F195">
        <v>-58.921322000000004</v>
      </c>
    </row>
    <row r="196" spans="2:6" x14ac:dyDescent="0.25">
      <c r="B196">
        <v>8687500000</v>
      </c>
      <c r="C196">
        <v>-49.411479999999997</v>
      </c>
      <c r="E196">
        <v>8687500000</v>
      </c>
      <c r="F196">
        <v>-58.670665999999997</v>
      </c>
    </row>
    <row r="197" spans="2:6" x14ac:dyDescent="0.25">
      <c r="B197">
        <v>8875000000</v>
      </c>
      <c r="C197">
        <v>-51.735537999999998</v>
      </c>
      <c r="E197">
        <v>8875000000</v>
      </c>
      <c r="F197">
        <v>-58.625427000000002</v>
      </c>
    </row>
    <row r="198" spans="2:6" x14ac:dyDescent="0.25">
      <c r="B198">
        <v>9062500000</v>
      </c>
      <c r="C198">
        <v>-55.743771000000002</v>
      </c>
      <c r="E198">
        <v>9062500000</v>
      </c>
      <c r="F198">
        <v>-58.499935000000001</v>
      </c>
    </row>
    <row r="199" spans="2:6" x14ac:dyDescent="0.25">
      <c r="B199">
        <v>9250000000</v>
      </c>
      <c r="C199">
        <v>-62.897796999999997</v>
      </c>
      <c r="E199">
        <v>9250000000</v>
      </c>
      <c r="F199">
        <v>-56.094665999999997</v>
      </c>
    </row>
    <row r="200" spans="2:6" x14ac:dyDescent="0.25">
      <c r="B200">
        <v>9437500000</v>
      </c>
      <c r="C200">
        <v>-64.454635999999994</v>
      </c>
      <c r="E200">
        <v>9437500000</v>
      </c>
      <c r="F200">
        <v>-55.370311999999998</v>
      </c>
    </row>
    <row r="201" spans="2:6" x14ac:dyDescent="0.25">
      <c r="B201">
        <v>9625000000</v>
      </c>
      <c r="C201">
        <v>-63.572884000000002</v>
      </c>
      <c r="E201">
        <v>9625000000</v>
      </c>
      <c r="F201">
        <v>-55.666289999999996</v>
      </c>
    </row>
    <row r="202" spans="2:6" x14ac:dyDescent="0.25">
      <c r="B202">
        <v>9812500000</v>
      </c>
      <c r="C202">
        <v>-58.347881000000001</v>
      </c>
      <c r="E202">
        <v>9812500000</v>
      </c>
      <c r="F202">
        <v>-56.035907999999999</v>
      </c>
    </row>
    <row r="203" spans="2:6" x14ac:dyDescent="0.25">
      <c r="B203">
        <v>10000000000</v>
      </c>
      <c r="C203">
        <v>-56.666634000000002</v>
      </c>
      <c r="E203">
        <v>10000000000</v>
      </c>
      <c r="F203">
        <v>-55.123417000000003</v>
      </c>
    </row>
    <row r="204" spans="2:6" x14ac:dyDescent="0.25">
      <c r="B204">
        <v>10187500000</v>
      </c>
      <c r="C204">
        <v>-53.971043000000002</v>
      </c>
      <c r="E204">
        <v>10187500000</v>
      </c>
      <c r="F204">
        <v>-53.973156000000003</v>
      </c>
    </row>
    <row r="205" spans="2:6" x14ac:dyDescent="0.25">
      <c r="B205">
        <v>10375000000</v>
      </c>
      <c r="C205">
        <v>-51.45993</v>
      </c>
      <c r="E205">
        <v>10375000000</v>
      </c>
      <c r="F205">
        <v>-53.950218</v>
      </c>
    </row>
    <row r="206" spans="2:6" x14ac:dyDescent="0.25">
      <c r="B206">
        <v>10562500000</v>
      </c>
      <c r="C206">
        <v>-50.469752999999997</v>
      </c>
      <c r="E206">
        <v>10562500000</v>
      </c>
      <c r="F206">
        <v>-53.298203000000001</v>
      </c>
    </row>
    <row r="207" spans="2:6" x14ac:dyDescent="0.25">
      <c r="B207">
        <v>10750000000</v>
      </c>
      <c r="C207">
        <v>-51.185707000000001</v>
      </c>
      <c r="E207">
        <v>10750000000</v>
      </c>
      <c r="F207">
        <v>-52.026713999999998</v>
      </c>
    </row>
    <row r="208" spans="2:6" x14ac:dyDescent="0.25">
      <c r="B208">
        <v>10937500000</v>
      </c>
      <c r="C208">
        <v>-51.051997999999998</v>
      </c>
      <c r="E208">
        <v>10937500000</v>
      </c>
      <c r="F208">
        <v>-50.521647999999999</v>
      </c>
    </row>
    <row r="209" spans="2:6" x14ac:dyDescent="0.25">
      <c r="B209">
        <v>11125000000</v>
      </c>
      <c r="C209">
        <v>-50.315677999999998</v>
      </c>
      <c r="E209">
        <v>11125000000</v>
      </c>
      <c r="F209">
        <v>-50.191906000000003</v>
      </c>
    </row>
    <row r="210" spans="2:6" x14ac:dyDescent="0.25">
      <c r="B210">
        <v>11312500000</v>
      </c>
      <c r="C210">
        <v>-49.498508000000001</v>
      </c>
      <c r="E210">
        <v>11312500000</v>
      </c>
      <c r="F210">
        <v>-49.913654000000001</v>
      </c>
    </row>
    <row r="211" spans="2:6" x14ac:dyDescent="0.25">
      <c r="B211">
        <v>11500000000</v>
      </c>
      <c r="C211">
        <v>-49.364528999999997</v>
      </c>
      <c r="E211">
        <v>11500000000</v>
      </c>
      <c r="F211">
        <v>-49.607177999999998</v>
      </c>
    </row>
    <row r="212" spans="2:6" x14ac:dyDescent="0.25">
      <c r="B212">
        <v>11687500000</v>
      </c>
      <c r="C212">
        <v>-49.235531000000002</v>
      </c>
      <c r="E212">
        <v>11687500000</v>
      </c>
      <c r="F212">
        <v>-49.157387</v>
      </c>
    </row>
    <row r="213" spans="2:6" x14ac:dyDescent="0.25">
      <c r="B213">
        <v>11875000000</v>
      </c>
      <c r="C213">
        <v>-49.117367000000002</v>
      </c>
      <c r="E213">
        <v>11875000000</v>
      </c>
      <c r="F213">
        <v>-49.367339999999999</v>
      </c>
    </row>
    <row r="214" spans="2:6" x14ac:dyDescent="0.25">
      <c r="B214">
        <v>12062500000</v>
      </c>
      <c r="C214">
        <v>-49.291629999999998</v>
      </c>
      <c r="E214">
        <v>12062500000</v>
      </c>
      <c r="F214">
        <v>-49.512385999999999</v>
      </c>
    </row>
    <row r="215" spans="2:6" x14ac:dyDescent="0.25">
      <c r="B215">
        <v>12250000000</v>
      </c>
      <c r="C215">
        <v>-49.997611999999997</v>
      </c>
      <c r="E215">
        <v>12250000000</v>
      </c>
      <c r="F215">
        <v>-49.632846999999998</v>
      </c>
    </row>
    <row r="216" spans="2:6" x14ac:dyDescent="0.25">
      <c r="B216">
        <v>12437500000</v>
      </c>
      <c r="C216">
        <v>-50.124420000000001</v>
      </c>
      <c r="E216">
        <v>12437500000</v>
      </c>
      <c r="F216">
        <v>-49.557636000000002</v>
      </c>
    </row>
    <row r="217" spans="2:6" x14ac:dyDescent="0.25">
      <c r="B217">
        <v>12625000000</v>
      </c>
      <c r="C217">
        <v>-49.733738000000002</v>
      </c>
      <c r="E217">
        <v>12625000000</v>
      </c>
      <c r="F217">
        <v>-50.066443999999997</v>
      </c>
    </row>
    <row r="218" spans="2:6" x14ac:dyDescent="0.25">
      <c r="B218">
        <v>12812500000</v>
      </c>
      <c r="C218">
        <v>-49.306797000000003</v>
      </c>
      <c r="E218">
        <v>12812500000</v>
      </c>
      <c r="F218">
        <v>-50.623280000000001</v>
      </c>
    </row>
    <row r="219" spans="2:6" x14ac:dyDescent="0.25">
      <c r="B219">
        <v>13000000000</v>
      </c>
      <c r="C219">
        <v>-48.957199000000003</v>
      </c>
      <c r="E219">
        <v>13000000000</v>
      </c>
      <c r="F219">
        <v>-51.183005999999999</v>
      </c>
    </row>
    <row r="220" spans="2:6" x14ac:dyDescent="0.25">
      <c r="B220" t="s">
        <v>25</v>
      </c>
      <c r="E220" t="s">
        <v>25</v>
      </c>
    </row>
    <row r="223" spans="2:6" x14ac:dyDescent="0.25">
      <c r="B223" t="s">
        <v>29</v>
      </c>
      <c r="E223" t="s">
        <v>29</v>
      </c>
    </row>
    <row r="224" spans="2:6" x14ac:dyDescent="0.25">
      <c r="B224" t="s">
        <v>23</v>
      </c>
      <c r="C224" t="s">
        <v>238</v>
      </c>
      <c r="E224" t="s">
        <v>23</v>
      </c>
      <c r="F224" t="s">
        <v>238</v>
      </c>
    </row>
    <row r="225" spans="2:6" x14ac:dyDescent="0.25">
      <c r="B225">
        <v>5000000000</v>
      </c>
      <c r="C225">
        <v>-52.190739000000001</v>
      </c>
      <c r="E225">
        <v>5000000000</v>
      </c>
      <c r="F225">
        <v>-55.487639999999999</v>
      </c>
    </row>
    <row r="226" spans="2:6" x14ac:dyDescent="0.25">
      <c r="B226">
        <v>5166666666.6667004</v>
      </c>
      <c r="C226">
        <v>-52.990288</v>
      </c>
      <c r="E226">
        <v>5166666666.6667004</v>
      </c>
      <c r="F226">
        <v>-54.857643000000003</v>
      </c>
    </row>
    <row r="227" spans="2:6" x14ac:dyDescent="0.25">
      <c r="B227">
        <v>5333333333.3332996</v>
      </c>
      <c r="C227">
        <v>-53.627712000000002</v>
      </c>
      <c r="E227">
        <v>5333333333.3332996</v>
      </c>
      <c r="F227">
        <v>-55.016724000000004</v>
      </c>
    </row>
    <row r="228" spans="2:6" x14ac:dyDescent="0.25">
      <c r="B228">
        <v>5500000000</v>
      </c>
      <c r="C228">
        <v>-53.848911000000001</v>
      </c>
      <c r="E228">
        <v>5500000000</v>
      </c>
      <c r="F228">
        <v>-55.569408000000003</v>
      </c>
    </row>
    <row r="229" spans="2:6" x14ac:dyDescent="0.25">
      <c r="B229">
        <v>5666666666.6667004</v>
      </c>
      <c r="C229">
        <v>-51.537502000000003</v>
      </c>
      <c r="E229">
        <v>5666666666.6667004</v>
      </c>
      <c r="F229">
        <v>-56.092669999999998</v>
      </c>
    </row>
    <row r="230" spans="2:6" x14ac:dyDescent="0.25">
      <c r="B230">
        <v>5833333333.3332996</v>
      </c>
      <c r="C230">
        <v>-49.366028</v>
      </c>
      <c r="E230">
        <v>5833333333.3332996</v>
      </c>
      <c r="F230">
        <v>-56.419787999999997</v>
      </c>
    </row>
    <row r="231" spans="2:6" x14ac:dyDescent="0.25">
      <c r="B231">
        <v>6000000000</v>
      </c>
      <c r="C231">
        <v>-45.731487000000001</v>
      </c>
      <c r="E231">
        <v>6000000000</v>
      </c>
      <c r="F231">
        <v>-56.174309000000001</v>
      </c>
    </row>
    <row r="232" spans="2:6" x14ac:dyDescent="0.25">
      <c r="B232">
        <v>6166666666.6667004</v>
      </c>
      <c r="C232">
        <v>-44.811069000000003</v>
      </c>
      <c r="E232">
        <v>6166666666.6667004</v>
      </c>
      <c r="F232">
        <v>-56.518974</v>
      </c>
    </row>
    <row r="233" spans="2:6" x14ac:dyDescent="0.25">
      <c r="B233">
        <v>6333333333.3332996</v>
      </c>
      <c r="C233">
        <v>-43.959133000000001</v>
      </c>
      <c r="E233">
        <v>6333333333.3332996</v>
      </c>
      <c r="F233">
        <v>-56.354678999999997</v>
      </c>
    </row>
    <row r="234" spans="2:6" x14ac:dyDescent="0.25">
      <c r="B234">
        <v>6500000000</v>
      </c>
      <c r="C234">
        <v>-43.978076999999999</v>
      </c>
      <c r="E234">
        <v>6500000000</v>
      </c>
      <c r="F234">
        <v>-57.107334000000002</v>
      </c>
    </row>
    <row r="235" spans="2:6" x14ac:dyDescent="0.25">
      <c r="B235">
        <v>6666666666.6667004</v>
      </c>
      <c r="C235">
        <v>-43.985477000000003</v>
      </c>
      <c r="E235">
        <v>6666666666.6667004</v>
      </c>
      <c r="F235">
        <v>-57.790725999999999</v>
      </c>
    </row>
    <row r="236" spans="2:6" x14ac:dyDescent="0.25">
      <c r="B236">
        <v>6833333333.3332996</v>
      </c>
      <c r="C236">
        <v>-44.056885000000001</v>
      </c>
      <c r="E236">
        <v>6833333333.3332996</v>
      </c>
      <c r="F236">
        <v>-58.481155000000001</v>
      </c>
    </row>
    <row r="237" spans="2:6" x14ac:dyDescent="0.25">
      <c r="B237">
        <v>7000000000</v>
      </c>
      <c r="C237">
        <v>-44.166153000000001</v>
      </c>
      <c r="E237">
        <v>7000000000</v>
      </c>
      <c r="F237">
        <v>-58.629299000000003</v>
      </c>
    </row>
    <row r="238" spans="2:6" x14ac:dyDescent="0.25">
      <c r="B238">
        <v>7166666666.6667004</v>
      </c>
      <c r="C238">
        <v>-44.319355000000002</v>
      </c>
      <c r="E238">
        <v>7166666666.6667004</v>
      </c>
      <c r="F238">
        <v>-58.600254</v>
      </c>
    </row>
    <row r="239" spans="2:6" x14ac:dyDescent="0.25">
      <c r="B239">
        <v>7333333333.3332996</v>
      </c>
      <c r="C239">
        <v>-44.733550999999999</v>
      </c>
      <c r="E239">
        <v>7333333333.3332996</v>
      </c>
      <c r="F239">
        <v>-58.470981999999999</v>
      </c>
    </row>
    <row r="240" spans="2:6" x14ac:dyDescent="0.25">
      <c r="B240">
        <v>7500000000</v>
      </c>
      <c r="C240">
        <v>-45.143604000000003</v>
      </c>
      <c r="E240">
        <v>7500000000</v>
      </c>
      <c r="F240">
        <v>-57.760753999999999</v>
      </c>
    </row>
    <row r="241" spans="2:6" x14ac:dyDescent="0.25">
      <c r="B241">
        <v>7666666666.6667004</v>
      </c>
      <c r="C241">
        <v>-45.472836000000001</v>
      </c>
      <c r="E241">
        <v>7666666666.6667004</v>
      </c>
      <c r="F241">
        <v>-56.820723999999998</v>
      </c>
    </row>
    <row r="242" spans="2:6" x14ac:dyDescent="0.25">
      <c r="B242">
        <v>7833333333.3332996</v>
      </c>
      <c r="C242">
        <v>-45.161380999999999</v>
      </c>
      <c r="E242">
        <v>7833333333.3332996</v>
      </c>
      <c r="F242">
        <v>-55.726512999999997</v>
      </c>
    </row>
    <row r="243" spans="2:6" x14ac:dyDescent="0.25">
      <c r="B243">
        <v>8000000000</v>
      </c>
      <c r="C243">
        <v>-44.618442999999999</v>
      </c>
      <c r="E243">
        <v>8000000000</v>
      </c>
      <c r="F243">
        <v>-54.939197999999998</v>
      </c>
    </row>
    <row r="244" spans="2:6" x14ac:dyDescent="0.25">
      <c r="B244">
        <v>8166666666.6667004</v>
      </c>
      <c r="C244">
        <v>-44.425792999999999</v>
      </c>
      <c r="E244">
        <v>8166666666.6667004</v>
      </c>
      <c r="F244">
        <v>-54.509148000000003</v>
      </c>
    </row>
    <row r="245" spans="2:6" x14ac:dyDescent="0.25">
      <c r="B245">
        <v>8333333333.3332996</v>
      </c>
      <c r="C245">
        <v>-44.035873000000002</v>
      </c>
      <c r="E245">
        <v>8333333333.3332996</v>
      </c>
      <c r="F245">
        <v>-53.893360000000001</v>
      </c>
    </row>
    <row r="246" spans="2:6" x14ac:dyDescent="0.25">
      <c r="B246">
        <v>8500000000</v>
      </c>
      <c r="C246">
        <v>-44.190165999999998</v>
      </c>
      <c r="E246">
        <v>8500000000</v>
      </c>
      <c r="F246">
        <v>-53.389522999999997</v>
      </c>
    </row>
    <row r="247" spans="2:6" x14ac:dyDescent="0.25">
      <c r="B247">
        <v>8666666666.6667004</v>
      </c>
      <c r="C247">
        <v>-43.793998999999999</v>
      </c>
      <c r="E247">
        <v>8666666666.6667004</v>
      </c>
      <c r="F247">
        <v>-52.851303000000001</v>
      </c>
    </row>
    <row r="248" spans="2:6" x14ac:dyDescent="0.25">
      <c r="B248">
        <v>8833333333.3332996</v>
      </c>
      <c r="C248">
        <v>-43.753708000000003</v>
      </c>
      <c r="E248">
        <v>8833333333.3332996</v>
      </c>
      <c r="F248">
        <v>-52.572471999999998</v>
      </c>
    </row>
    <row r="249" spans="2:6" x14ac:dyDescent="0.25">
      <c r="B249">
        <v>9000000000</v>
      </c>
      <c r="C249">
        <v>-43.720641999999998</v>
      </c>
      <c r="E249">
        <v>9000000000</v>
      </c>
      <c r="F249">
        <v>-52.84301</v>
      </c>
    </row>
    <row r="250" spans="2:6" x14ac:dyDescent="0.25">
      <c r="B250">
        <v>9166666666.6667004</v>
      </c>
      <c r="C250">
        <v>-43.584586999999999</v>
      </c>
      <c r="E250">
        <v>9166666666.6667004</v>
      </c>
      <c r="F250">
        <v>-53.142937000000003</v>
      </c>
    </row>
    <row r="251" spans="2:6" x14ac:dyDescent="0.25">
      <c r="B251">
        <v>9333333333.3332996</v>
      </c>
      <c r="C251">
        <v>-43.892386999999999</v>
      </c>
      <c r="E251">
        <v>9333333333.3332996</v>
      </c>
      <c r="F251">
        <v>-53.763855</v>
      </c>
    </row>
    <row r="252" spans="2:6" x14ac:dyDescent="0.25">
      <c r="B252">
        <v>9500000000</v>
      </c>
      <c r="C252">
        <v>-43.830193000000001</v>
      </c>
      <c r="E252">
        <v>9500000000</v>
      </c>
      <c r="F252">
        <v>-54.515560000000001</v>
      </c>
    </row>
    <row r="253" spans="2:6" x14ac:dyDescent="0.25">
      <c r="B253">
        <v>9666666666.6667004</v>
      </c>
      <c r="C253">
        <v>-44.293179000000002</v>
      </c>
      <c r="E253">
        <v>9666666666.6667004</v>
      </c>
      <c r="F253">
        <v>-55.623161000000003</v>
      </c>
    </row>
    <row r="254" spans="2:6" x14ac:dyDescent="0.25">
      <c r="B254">
        <v>9833333333.3332996</v>
      </c>
      <c r="C254">
        <v>-44.715614000000002</v>
      </c>
      <c r="E254">
        <v>9833333333.3332996</v>
      </c>
      <c r="F254">
        <v>-57.096279000000003</v>
      </c>
    </row>
    <row r="255" spans="2:6" x14ac:dyDescent="0.25">
      <c r="B255">
        <v>10000000000</v>
      </c>
      <c r="C255">
        <v>-45.180973000000002</v>
      </c>
      <c r="E255">
        <v>10000000000</v>
      </c>
      <c r="F255">
        <v>-58.444603000000001</v>
      </c>
    </row>
    <row r="256" spans="2:6" x14ac:dyDescent="0.25">
      <c r="B256">
        <v>10166666666.667</v>
      </c>
      <c r="C256">
        <v>-45.749023000000001</v>
      </c>
      <c r="E256">
        <v>10166666666.667</v>
      </c>
      <c r="F256">
        <v>-60.356124999999999</v>
      </c>
    </row>
    <row r="257" spans="2:6" x14ac:dyDescent="0.25">
      <c r="B257">
        <v>10333333333.333</v>
      </c>
      <c r="C257">
        <v>-46.027115000000002</v>
      </c>
      <c r="E257">
        <v>10333333333.333</v>
      </c>
      <c r="F257">
        <v>-61.128273</v>
      </c>
    </row>
    <row r="258" spans="2:6" x14ac:dyDescent="0.25">
      <c r="B258">
        <v>10500000000</v>
      </c>
      <c r="C258">
        <v>-46.469112000000003</v>
      </c>
      <c r="E258">
        <v>10500000000</v>
      </c>
      <c r="F258">
        <v>-61.827137</v>
      </c>
    </row>
    <row r="259" spans="2:6" x14ac:dyDescent="0.25">
      <c r="B259">
        <v>10666666666.667</v>
      </c>
      <c r="C259">
        <v>-46.578712000000003</v>
      </c>
      <c r="E259">
        <v>10666666666.667</v>
      </c>
      <c r="F259">
        <v>-61.952770000000001</v>
      </c>
    </row>
    <row r="260" spans="2:6" x14ac:dyDescent="0.25">
      <c r="B260">
        <v>10833333333.333</v>
      </c>
      <c r="C260">
        <v>-46.859946999999998</v>
      </c>
      <c r="E260">
        <v>10833333333.333</v>
      </c>
      <c r="F260">
        <v>-63.308745999999999</v>
      </c>
    </row>
    <row r="261" spans="2:6" x14ac:dyDescent="0.25">
      <c r="B261">
        <v>11000000000</v>
      </c>
      <c r="C261">
        <v>-46.893180999999998</v>
      </c>
      <c r="E261">
        <v>11000000000</v>
      </c>
      <c r="F261">
        <v>-64.951340000000002</v>
      </c>
    </row>
    <row r="262" spans="2:6" x14ac:dyDescent="0.25">
      <c r="B262">
        <v>11166666666.667</v>
      </c>
      <c r="C262">
        <v>-47.244843000000003</v>
      </c>
      <c r="E262">
        <v>11166666666.667</v>
      </c>
      <c r="F262">
        <v>-65.827515000000005</v>
      </c>
    </row>
    <row r="263" spans="2:6" x14ac:dyDescent="0.25">
      <c r="B263">
        <v>11333333333.333</v>
      </c>
      <c r="C263">
        <v>-47.548533999999997</v>
      </c>
      <c r="E263">
        <v>11333333333.333</v>
      </c>
      <c r="F263">
        <v>-65.622223000000005</v>
      </c>
    </row>
    <row r="264" spans="2:6" x14ac:dyDescent="0.25">
      <c r="B264">
        <v>11500000000</v>
      </c>
      <c r="C264">
        <v>-47.662616999999997</v>
      </c>
      <c r="E264">
        <v>11500000000</v>
      </c>
      <c r="F264">
        <v>-64.777977000000007</v>
      </c>
    </row>
    <row r="265" spans="2:6" x14ac:dyDescent="0.25">
      <c r="B265">
        <v>11666666666.667</v>
      </c>
      <c r="C265">
        <v>-47.798641000000003</v>
      </c>
      <c r="E265">
        <v>11666666666.667</v>
      </c>
      <c r="F265">
        <v>-64.110405</v>
      </c>
    </row>
    <row r="266" spans="2:6" x14ac:dyDescent="0.25">
      <c r="B266">
        <v>11833333333.333</v>
      </c>
      <c r="C266">
        <v>-47.538803000000001</v>
      </c>
      <c r="E266">
        <v>11833333333.333</v>
      </c>
      <c r="F266">
        <v>-62.658450999999999</v>
      </c>
    </row>
    <row r="267" spans="2:6" x14ac:dyDescent="0.25">
      <c r="B267">
        <v>12000000000</v>
      </c>
      <c r="C267">
        <v>-47.845863000000001</v>
      </c>
      <c r="E267">
        <v>12000000000</v>
      </c>
      <c r="F267">
        <v>-61.981434</v>
      </c>
    </row>
    <row r="268" spans="2:6" x14ac:dyDescent="0.25">
      <c r="B268">
        <v>12166666666.667</v>
      </c>
      <c r="C268">
        <v>-47.779434000000002</v>
      </c>
      <c r="E268">
        <v>12166666666.667</v>
      </c>
      <c r="F268">
        <v>-60.632232999999999</v>
      </c>
    </row>
    <row r="269" spans="2:6" x14ac:dyDescent="0.25">
      <c r="B269">
        <v>12333333333.333</v>
      </c>
      <c r="C269">
        <v>-47.914532000000001</v>
      </c>
      <c r="E269">
        <v>12333333333.333</v>
      </c>
      <c r="F269">
        <v>-61.042538</v>
      </c>
    </row>
    <row r="270" spans="2:6" x14ac:dyDescent="0.25">
      <c r="B270">
        <v>12500000000</v>
      </c>
      <c r="C270">
        <v>-48.046776000000001</v>
      </c>
      <c r="E270">
        <v>12500000000</v>
      </c>
      <c r="F270">
        <v>-59.798091999999997</v>
      </c>
    </row>
    <row r="271" spans="2:6" x14ac:dyDescent="0.25">
      <c r="B271">
        <v>12666666666.667</v>
      </c>
      <c r="C271">
        <v>-47.768734000000002</v>
      </c>
      <c r="E271">
        <v>12666666666.667</v>
      </c>
      <c r="F271">
        <v>-59.809063000000002</v>
      </c>
    </row>
    <row r="272" spans="2:6" x14ac:dyDescent="0.25">
      <c r="B272">
        <v>12833333333.333</v>
      </c>
      <c r="C272">
        <v>-47.851246000000003</v>
      </c>
      <c r="E272">
        <v>12833333333.333</v>
      </c>
      <c r="F272">
        <v>-59.234817999999997</v>
      </c>
    </row>
    <row r="273" spans="2:6" x14ac:dyDescent="0.25">
      <c r="B273">
        <v>13000000000</v>
      </c>
      <c r="C273">
        <v>-47.692123000000002</v>
      </c>
      <c r="E273">
        <v>13000000000</v>
      </c>
      <c r="F273">
        <v>-59.553398000000001</v>
      </c>
    </row>
    <row r="274" spans="2:6" x14ac:dyDescent="0.25">
      <c r="B274" t="s">
        <v>25</v>
      </c>
      <c r="E274" t="s">
        <v>25</v>
      </c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212"/>
  <sheetViews>
    <sheetView topLeftCell="A5" workbookViewId="0">
      <selection activeCell="G5" sqref="G5"/>
    </sheetView>
  </sheetViews>
  <sheetFormatPr defaultRowHeight="15" x14ac:dyDescent="0.25"/>
  <cols>
    <col min="1" max="1" width="13.7109375" style="40" customWidth="1"/>
    <col min="5" max="5" width="2.7109375" style="87" customWidth="1"/>
    <col min="6" max="6" width="12.85546875" style="6" bestFit="1" customWidth="1"/>
    <col min="7" max="7" width="18.5703125" style="12" bestFit="1" customWidth="1"/>
    <col min="8" max="8" width="21.140625" style="12" bestFit="1" customWidth="1"/>
    <col min="9" max="9" width="13.7109375" style="40" customWidth="1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1.140625" style="12" bestFit="1" customWidth="1"/>
    <col min="17" max="17" width="2.7109375" style="9" customWidth="1"/>
  </cols>
  <sheetData>
    <row r="1" spans="1:17" x14ac:dyDescent="0.25">
      <c r="B1" t="s">
        <v>101</v>
      </c>
      <c r="F1" s="6" t="s">
        <v>2</v>
      </c>
      <c r="G1" s="13" t="s">
        <v>122</v>
      </c>
      <c r="H1" s="44" t="str">
        <f>D112</f>
        <v>2Rx2L dBc Log Mag(dB)</v>
      </c>
      <c r="J1" t="s">
        <v>101</v>
      </c>
      <c r="N1" s="6" t="s">
        <v>2</v>
      </c>
      <c r="O1" s="13" t="s">
        <v>122</v>
      </c>
      <c r="P1" s="44" t="str">
        <f>L112</f>
        <v>2Rx2L dBc Log Mag(dB)</v>
      </c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87" t="s">
        <v>213</v>
      </c>
      <c r="H2" s="11"/>
      <c r="I2" s="50" t="s">
        <v>117</v>
      </c>
      <c r="J2" t="s">
        <v>102</v>
      </c>
      <c r="K2" t="s">
        <v>103</v>
      </c>
      <c r="L2" t="s">
        <v>104</v>
      </c>
      <c r="P2" s="11"/>
    </row>
    <row r="3" spans="1:17" s="15" customFormat="1" x14ac:dyDescent="0.25">
      <c r="A3" s="40"/>
      <c r="B3" t="s">
        <v>214</v>
      </c>
      <c r="C3"/>
      <c r="D3"/>
      <c r="E3" s="87"/>
      <c r="F3" s="13" t="s">
        <v>12</v>
      </c>
      <c r="G3" s="13">
        <f>ABS(AVERAGE(G5:G103))</f>
        <v>60.008550242424235</v>
      </c>
      <c r="H3" s="88" t="s">
        <v>306</v>
      </c>
      <c r="I3" s="40"/>
      <c r="J3" t="s">
        <v>214</v>
      </c>
      <c r="K3"/>
      <c r="L3"/>
      <c r="M3" s="14"/>
      <c r="N3" s="13" t="s">
        <v>12</v>
      </c>
      <c r="O3" s="13">
        <f>ABS(AVERAGE(O5:O103))</f>
        <v>62.11097310101011</v>
      </c>
      <c r="P3" s="88" t="s">
        <v>306</v>
      </c>
      <c r="Q3" s="14"/>
    </row>
    <row r="4" spans="1:17" x14ac:dyDescent="0.25">
      <c r="B4" t="s">
        <v>231</v>
      </c>
      <c r="C4" t="s">
        <v>274</v>
      </c>
      <c r="D4" t="s">
        <v>305</v>
      </c>
      <c r="G4" s="11"/>
      <c r="H4" s="11"/>
      <c r="J4" t="s">
        <v>231</v>
      </c>
      <c r="K4" t="s">
        <v>274</v>
      </c>
      <c r="L4" t="s">
        <v>307</v>
      </c>
      <c r="O4" s="11"/>
      <c r="P4" s="11"/>
    </row>
    <row r="5" spans="1:17" x14ac:dyDescent="0.25">
      <c r="B5" t="s">
        <v>106</v>
      </c>
      <c r="F5" s="6">
        <f t="shared" ref="F5:F36" si="0">B113/1000000000</f>
        <v>1</v>
      </c>
      <c r="G5" s="11">
        <f>H5-5</f>
        <v>-60.289096999999998</v>
      </c>
      <c r="H5" s="6">
        <f t="shared" ref="H5:H36" si="1">D113</f>
        <v>-55.289096999999998</v>
      </c>
      <c r="J5" t="s">
        <v>106</v>
      </c>
      <c r="N5" s="6">
        <f t="shared" ref="N5:N36" si="2">J113/1000000000</f>
        <v>1</v>
      </c>
      <c r="O5" s="11">
        <f>P5-5</f>
        <v>-58.074013000000001</v>
      </c>
      <c r="P5" s="6">
        <f t="shared" ref="P5:P36" si="3">L113</f>
        <v>-53.074013000000001</v>
      </c>
    </row>
    <row r="6" spans="1:17" x14ac:dyDescent="0.25">
      <c r="F6" s="6">
        <f t="shared" si="0"/>
        <v>1.1428571428570999</v>
      </c>
      <c r="G6" s="11">
        <f t="shared" ref="G6:G69" si="4">H6-5</f>
        <v>-60.893990000000002</v>
      </c>
      <c r="H6" s="6">
        <f t="shared" si="1"/>
        <v>-55.893990000000002</v>
      </c>
      <c r="N6" s="6">
        <f t="shared" si="2"/>
        <v>1.1428571428570999</v>
      </c>
      <c r="O6" s="11">
        <f t="shared" ref="O6:O69" si="5">P6-5</f>
        <v>-59.550415000000001</v>
      </c>
      <c r="P6" s="6">
        <f t="shared" si="3"/>
        <v>-54.550415000000001</v>
      </c>
    </row>
    <row r="7" spans="1:17" x14ac:dyDescent="0.25">
      <c r="B7" t="s">
        <v>107</v>
      </c>
      <c r="F7" s="6">
        <f t="shared" si="0"/>
        <v>1.2857142857143</v>
      </c>
      <c r="G7" s="11">
        <f t="shared" si="4"/>
        <v>-59.462116000000002</v>
      </c>
      <c r="H7" s="6">
        <f t="shared" si="1"/>
        <v>-54.462116000000002</v>
      </c>
      <c r="J7" t="s">
        <v>107</v>
      </c>
      <c r="N7" s="6">
        <f t="shared" si="2"/>
        <v>1.2857142857143</v>
      </c>
      <c r="O7" s="11">
        <f t="shared" si="5"/>
        <v>-62.448523999999999</v>
      </c>
      <c r="P7" s="6">
        <f t="shared" si="3"/>
        <v>-57.448523999999999</v>
      </c>
    </row>
    <row r="8" spans="1:17" x14ac:dyDescent="0.25">
      <c r="B8" t="s">
        <v>23</v>
      </c>
      <c r="C8" t="s">
        <v>123</v>
      </c>
      <c r="F8" s="6">
        <f t="shared" si="0"/>
        <v>1.4285714285714</v>
      </c>
      <c r="G8" s="11">
        <f t="shared" si="4"/>
        <v>-55.981330999999997</v>
      </c>
      <c r="H8" s="6">
        <f t="shared" si="1"/>
        <v>-50.981330999999997</v>
      </c>
      <c r="J8" t="s">
        <v>23</v>
      </c>
      <c r="K8" t="s">
        <v>123</v>
      </c>
      <c r="N8" s="6">
        <f t="shared" si="2"/>
        <v>1.4285714285714</v>
      </c>
      <c r="O8" s="11">
        <f t="shared" si="5"/>
        <v>-66.63807700000001</v>
      </c>
      <c r="P8" s="6">
        <f t="shared" si="3"/>
        <v>-61.638077000000003</v>
      </c>
    </row>
    <row r="9" spans="1:17" x14ac:dyDescent="0.25">
      <c r="B9">
        <v>1000000000</v>
      </c>
      <c r="C9">
        <v>-10.812282</v>
      </c>
      <c r="F9" s="6">
        <f t="shared" si="0"/>
        <v>1.5714285714286</v>
      </c>
      <c r="G9" s="11">
        <f t="shared" si="4"/>
        <v>-53.857159000000003</v>
      </c>
      <c r="H9" s="6">
        <f t="shared" si="1"/>
        <v>-48.857159000000003</v>
      </c>
      <c r="J9">
        <v>1000000000</v>
      </c>
      <c r="K9">
        <v>-12.815816</v>
      </c>
      <c r="N9" s="6">
        <f t="shared" si="2"/>
        <v>1.5714285714286</v>
      </c>
      <c r="O9" s="11">
        <f t="shared" si="5"/>
        <v>-67.382069000000001</v>
      </c>
      <c r="P9" s="6">
        <f t="shared" si="3"/>
        <v>-62.382069000000001</v>
      </c>
    </row>
    <row r="10" spans="1:17" x14ac:dyDescent="0.25">
      <c r="B10">
        <v>1142857142.8571</v>
      </c>
      <c r="C10">
        <v>-10.170817</v>
      </c>
      <c r="F10" s="6">
        <f t="shared" si="0"/>
        <v>1.7142857142857</v>
      </c>
      <c r="G10" s="11">
        <f t="shared" si="4"/>
        <v>-57.954349999999998</v>
      </c>
      <c r="H10" s="6">
        <f t="shared" si="1"/>
        <v>-52.954349999999998</v>
      </c>
      <c r="J10">
        <v>1142857142.8571</v>
      </c>
      <c r="K10">
        <v>-12.014647999999999</v>
      </c>
      <c r="N10" s="6">
        <f t="shared" si="2"/>
        <v>1.7142857142857</v>
      </c>
      <c r="O10" s="11">
        <f t="shared" si="5"/>
        <v>-69.616164999999995</v>
      </c>
      <c r="P10" s="6">
        <f t="shared" si="3"/>
        <v>-64.616164999999995</v>
      </c>
    </row>
    <row r="11" spans="1:17" x14ac:dyDescent="0.25">
      <c r="B11">
        <v>1285714285.7142999</v>
      </c>
      <c r="C11">
        <v>-9.4010762999999997</v>
      </c>
      <c r="F11" s="6">
        <f t="shared" si="0"/>
        <v>1.8571428571429001</v>
      </c>
      <c r="G11" s="11">
        <f t="shared" si="4"/>
        <v>-56.620052000000001</v>
      </c>
      <c r="H11" s="6">
        <f t="shared" si="1"/>
        <v>-51.620052000000001</v>
      </c>
      <c r="J11">
        <v>1285714285.7142999</v>
      </c>
      <c r="K11">
        <v>-10.9666</v>
      </c>
      <c r="N11" s="6">
        <f t="shared" si="2"/>
        <v>1.8571428571429001</v>
      </c>
      <c r="O11" s="11">
        <f t="shared" si="5"/>
        <v>-69.365455999999995</v>
      </c>
      <c r="P11" s="6">
        <f t="shared" si="3"/>
        <v>-64.365455999999995</v>
      </c>
    </row>
    <row r="12" spans="1:17" x14ac:dyDescent="0.25">
      <c r="B12">
        <v>1428571428.5713999</v>
      </c>
      <c r="C12">
        <v>-8.7756556999999997</v>
      </c>
      <c r="F12" s="6">
        <f t="shared" si="0"/>
        <v>2</v>
      </c>
      <c r="G12" s="11">
        <f t="shared" si="4"/>
        <v>-59.853465999999997</v>
      </c>
      <c r="H12" s="6">
        <f t="shared" si="1"/>
        <v>-54.853465999999997</v>
      </c>
      <c r="J12">
        <v>1428571428.5713999</v>
      </c>
      <c r="K12">
        <v>-10.188745000000001</v>
      </c>
      <c r="N12" s="6">
        <f t="shared" si="2"/>
        <v>2</v>
      </c>
      <c r="O12" s="11">
        <f t="shared" si="5"/>
        <v>-72.603988999999999</v>
      </c>
      <c r="P12" s="6">
        <f t="shared" si="3"/>
        <v>-67.603988999999999</v>
      </c>
    </row>
    <row r="13" spans="1:17" x14ac:dyDescent="0.25">
      <c r="B13">
        <v>1571428571.4286001</v>
      </c>
      <c r="C13">
        <v>-8.4655771000000009</v>
      </c>
      <c r="F13" s="6">
        <f t="shared" si="0"/>
        <v>2.1428571428571002</v>
      </c>
      <c r="G13" s="11">
        <f t="shared" si="4"/>
        <v>-58.686726</v>
      </c>
      <c r="H13" s="6">
        <f t="shared" si="1"/>
        <v>-53.686726</v>
      </c>
      <c r="J13">
        <v>1571428571.4286001</v>
      </c>
      <c r="K13">
        <v>-9.6286783000000007</v>
      </c>
      <c r="N13" s="6">
        <f t="shared" si="2"/>
        <v>2.1428571428571002</v>
      </c>
      <c r="O13" s="11">
        <f t="shared" si="5"/>
        <v>-69.994063999999995</v>
      </c>
      <c r="P13" s="6">
        <f t="shared" si="3"/>
        <v>-64.994063999999995</v>
      </c>
    </row>
    <row r="14" spans="1:17" x14ac:dyDescent="0.25">
      <c r="B14">
        <v>1714285714.2857001</v>
      </c>
      <c r="C14">
        <v>-8.0503692999999998</v>
      </c>
      <c r="F14" s="6">
        <f t="shared" si="0"/>
        <v>2.2857142857143002</v>
      </c>
      <c r="G14" s="11">
        <f t="shared" si="4"/>
        <v>-59.279842000000002</v>
      </c>
      <c r="H14" s="6">
        <f t="shared" si="1"/>
        <v>-54.279842000000002</v>
      </c>
      <c r="J14">
        <v>1714285714.2857001</v>
      </c>
      <c r="K14">
        <v>-9.0688361999999998</v>
      </c>
      <c r="N14" s="6">
        <f t="shared" si="2"/>
        <v>2.2857142857143002</v>
      </c>
      <c r="O14" s="11">
        <f t="shared" si="5"/>
        <v>-67.05098000000001</v>
      </c>
      <c r="P14" s="6">
        <f t="shared" si="3"/>
        <v>-62.050980000000003</v>
      </c>
    </row>
    <row r="15" spans="1:17" x14ac:dyDescent="0.25">
      <c r="B15">
        <v>1857142857.1429</v>
      </c>
      <c r="C15">
        <v>-7.9673419000000001</v>
      </c>
      <c r="F15" s="6">
        <f t="shared" si="0"/>
        <v>2.4285714285714</v>
      </c>
      <c r="G15" s="11">
        <f t="shared" si="4"/>
        <v>-59.490226999999997</v>
      </c>
      <c r="H15" s="6">
        <f t="shared" si="1"/>
        <v>-54.490226999999997</v>
      </c>
      <c r="J15">
        <v>1857142857.1429</v>
      </c>
      <c r="K15">
        <v>-8.7937174000000002</v>
      </c>
      <c r="N15" s="6">
        <f t="shared" si="2"/>
        <v>2.4285714285714</v>
      </c>
      <c r="O15" s="11">
        <f t="shared" si="5"/>
        <v>-65.976086000000009</v>
      </c>
      <c r="P15" s="6">
        <f t="shared" si="3"/>
        <v>-60.976086000000002</v>
      </c>
    </row>
    <row r="16" spans="1:17" x14ac:dyDescent="0.25">
      <c r="B16">
        <v>2000000000</v>
      </c>
      <c r="C16">
        <v>-7.7104730999999997</v>
      </c>
      <c r="F16" s="6">
        <f t="shared" si="0"/>
        <v>2.5714285714286</v>
      </c>
      <c r="G16" s="11">
        <f t="shared" si="4"/>
        <v>-59.567740999999998</v>
      </c>
      <c r="H16" s="6">
        <f t="shared" si="1"/>
        <v>-54.567740999999998</v>
      </c>
      <c r="J16">
        <v>2000000000</v>
      </c>
      <c r="K16">
        <v>-8.4163761000000008</v>
      </c>
      <c r="N16" s="6">
        <f t="shared" si="2"/>
        <v>2.5714285714286</v>
      </c>
      <c r="O16" s="11">
        <f t="shared" si="5"/>
        <v>-66.810138999999992</v>
      </c>
      <c r="P16" s="6">
        <f t="shared" si="3"/>
        <v>-61.810138999999999</v>
      </c>
    </row>
    <row r="17" spans="2:16" x14ac:dyDescent="0.25">
      <c r="B17">
        <v>2142857142.8571</v>
      </c>
      <c r="C17">
        <v>-7.7884244999999996</v>
      </c>
      <c r="F17" s="6">
        <f t="shared" si="0"/>
        <v>2.7142857142856998</v>
      </c>
      <c r="G17" s="11">
        <f t="shared" si="4"/>
        <v>-60.953167000000001</v>
      </c>
      <c r="H17" s="6">
        <f t="shared" si="1"/>
        <v>-55.953167000000001</v>
      </c>
      <c r="J17">
        <v>2142857142.8571</v>
      </c>
      <c r="K17">
        <v>-8.3251857999999999</v>
      </c>
      <c r="N17" s="6">
        <f t="shared" si="2"/>
        <v>2.7142857142856998</v>
      </c>
      <c r="O17" s="11">
        <f t="shared" si="5"/>
        <v>-67.91063299999999</v>
      </c>
      <c r="P17" s="6">
        <f t="shared" si="3"/>
        <v>-62.910632999999997</v>
      </c>
    </row>
    <row r="18" spans="2:16" x14ac:dyDescent="0.25">
      <c r="B18">
        <v>2285714285.7143002</v>
      </c>
      <c r="C18">
        <v>-7.7561211999999999</v>
      </c>
      <c r="F18" s="6">
        <f t="shared" si="0"/>
        <v>2.8571428571428998</v>
      </c>
      <c r="G18" s="11">
        <f t="shared" si="4"/>
        <v>-61.033797999999997</v>
      </c>
      <c r="H18" s="6">
        <f t="shared" si="1"/>
        <v>-56.033797999999997</v>
      </c>
      <c r="J18">
        <v>2285714285.7143002</v>
      </c>
      <c r="K18">
        <v>-8.1897993000000007</v>
      </c>
      <c r="N18" s="6">
        <f t="shared" si="2"/>
        <v>2.8571428571428998</v>
      </c>
      <c r="O18" s="11">
        <f t="shared" si="5"/>
        <v>-65.840302000000008</v>
      </c>
      <c r="P18" s="6">
        <f t="shared" si="3"/>
        <v>-60.840302000000001</v>
      </c>
    </row>
    <row r="19" spans="2:16" x14ac:dyDescent="0.25">
      <c r="B19">
        <v>2428571428.5714002</v>
      </c>
      <c r="C19">
        <v>-7.7315636000000003</v>
      </c>
      <c r="F19" s="6">
        <f t="shared" si="0"/>
        <v>3</v>
      </c>
      <c r="G19" s="11">
        <f t="shared" si="4"/>
        <v>-63.523879999999998</v>
      </c>
      <c r="H19" s="6">
        <f t="shared" si="1"/>
        <v>-58.523879999999998</v>
      </c>
      <c r="J19">
        <v>2428571428.5714002</v>
      </c>
      <c r="K19">
        <v>-8.0891953000000001</v>
      </c>
      <c r="N19" s="6">
        <f t="shared" si="2"/>
        <v>3</v>
      </c>
      <c r="O19" s="11">
        <f t="shared" si="5"/>
        <v>-62.397480000000002</v>
      </c>
      <c r="P19" s="6">
        <f t="shared" si="3"/>
        <v>-57.397480000000002</v>
      </c>
    </row>
    <row r="20" spans="2:16" x14ac:dyDescent="0.25">
      <c r="B20">
        <v>2571428571.4285998</v>
      </c>
      <c r="C20">
        <v>-7.6558279999999996</v>
      </c>
      <c r="F20" s="6">
        <f t="shared" si="0"/>
        <v>3.1428571428571002</v>
      </c>
      <c r="G20" s="11">
        <f t="shared" si="4"/>
        <v>-62.573143000000002</v>
      </c>
      <c r="H20" s="6">
        <f t="shared" si="1"/>
        <v>-57.573143000000002</v>
      </c>
      <c r="J20">
        <v>2571428571.4285998</v>
      </c>
      <c r="K20">
        <v>-7.9543337999999997</v>
      </c>
      <c r="N20" s="6">
        <f t="shared" si="2"/>
        <v>3.1428571428571002</v>
      </c>
      <c r="O20" s="11">
        <f t="shared" si="5"/>
        <v>-59.707656999999998</v>
      </c>
      <c r="P20" s="6">
        <f t="shared" si="3"/>
        <v>-54.707656999999998</v>
      </c>
    </row>
    <row r="21" spans="2:16" x14ac:dyDescent="0.25">
      <c r="B21">
        <v>2714285714.2856998</v>
      </c>
      <c r="C21">
        <v>-7.6507801999999998</v>
      </c>
      <c r="F21" s="6">
        <f t="shared" si="0"/>
        <v>3.2857142857143002</v>
      </c>
      <c r="G21" s="11">
        <f t="shared" si="4"/>
        <v>-63.910141000000003</v>
      </c>
      <c r="H21" s="6">
        <f t="shared" si="1"/>
        <v>-58.910141000000003</v>
      </c>
      <c r="J21">
        <v>2714285714.2856998</v>
      </c>
      <c r="K21">
        <v>-7.8638287</v>
      </c>
      <c r="N21" s="6">
        <f t="shared" si="2"/>
        <v>3.2857142857143002</v>
      </c>
      <c r="O21" s="11">
        <f t="shared" si="5"/>
        <v>-59.132998999999998</v>
      </c>
      <c r="P21" s="6">
        <f t="shared" si="3"/>
        <v>-54.132998999999998</v>
      </c>
    </row>
    <row r="22" spans="2:16" x14ac:dyDescent="0.25">
      <c r="B22">
        <v>2857142857.1429</v>
      </c>
      <c r="C22">
        <v>-7.6356292000000003</v>
      </c>
      <c r="F22" s="6">
        <f t="shared" si="0"/>
        <v>3.4285714285714</v>
      </c>
      <c r="G22" s="11">
        <f t="shared" si="4"/>
        <v>-60.341479999999997</v>
      </c>
      <c r="H22" s="6">
        <f t="shared" si="1"/>
        <v>-55.341479999999997</v>
      </c>
      <c r="J22">
        <v>2857142857.1429</v>
      </c>
      <c r="K22">
        <v>-7.7532681999999999</v>
      </c>
      <c r="N22" s="6">
        <f t="shared" si="2"/>
        <v>3.4285714285714</v>
      </c>
      <c r="O22" s="11">
        <f t="shared" si="5"/>
        <v>-60.145676000000002</v>
      </c>
      <c r="P22" s="6">
        <f t="shared" si="3"/>
        <v>-55.145676000000002</v>
      </c>
    </row>
    <row r="23" spans="2:16" x14ac:dyDescent="0.25">
      <c r="B23">
        <v>3000000000</v>
      </c>
      <c r="C23">
        <v>-7.5920443999999998</v>
      </c>
      <c r="F23" s="6">
        <f t="shared" si="0"/>
        <v>3.5714285714286</v>
      </c>
      <c r="G23" s="11">
        <f t="shared" si="4"/>
        <v>-60.205886999999997</v>
      </c>
      <c r="H23" s="6">
        <f t="shared" si="1"/>
        <v>-55.205886999999997</v>
      </c>
      <c r="J23">
        <v>3000000000</v>
      </c>
      <c r="K23">
        <v>-7.6412420000000001</v>
      </c>
      <c r="N23" s="6">
        <f t="shared" si="2"/>
        <v>3.5714285714286</v>
      </c>
      <c r="O23" s="11">
        <f t="shared" si="5"/>
        <v>-63.068061999999998</v>
      </c>
      <c r="P23" s="6">
        <f t="shared" si="3"/>
        <v>-58.068061999999998</v>
      </c>
    </row>
    <row r="24" spans="2:16" x14ac:dyDescent="0.25">
      <c r="B24">
        <v>3142857142.8571</v>
      </c>
      <c r="C24">
        <v>-7.6544432999999996</v>
      </c>
      <c r="F24" s="6">
        <f t="shared" si="0"/>
        <v>3.7142857142856998</v>
      </c>
      <c r="G24" s="11">
        <f t="shared" si="4"/>
        <v>-56.826327999999997</v>
      </c>
      <c r="H24" s="6">
        <f t="shared" si="1"/>
        <v>-51.826327999999997</v>
      </c>
      <c r="J24">
        <v>3142857142.8571</v>
      </c>
      <c r="K24">
        <v>-7.6005368000000004</v>
      </c>
      <c r="N24" s="6">
        <f t="shared" si="2"/>
        <v>3.7142857142856998</v>
      </c>
      <c r="O24" s="11">
        <f t="shared" si="5"/>
        <v>-60.498154</v>
      </c>
      <c r="P24" s="6">
        <f t="shared" si="3"/>
        <v>-55.498154</v>
      </c>
    </row>
    <row r="25" spans="2:16" x14ac:dyDescent="0.25">
      <c r="B25">
        <v>3285714285.7143002</v>
      </c>
      <c r="C25">
        <v>-7.7489838999999998</v>
      </c>
      <c r="F25" s="6">
        <f t="shared" si="0"/>
        <v>3.8571428571428998</v>
      </c>
      <c r="G25" s="11">
        <f t="shared" si="4"/>
        <v>-55.176167</v>
      </c>
      <c r="H25" s="6">
        <f t="shared" si="1"/>
        <v>-50.176167</v>
      </c>
      <c r="J25">
        <v>3285714285.7143002</v>
      </c>
      <c r="K25">
        <v>-7.6049198999999996</v>
      </c>
      <c r="N25" s="6">
        <f t="shared" si="2"/>
        <v>3.8571428571428998</v>
      </c>
      <c r="O25" s="11">
        <f t="shared" si="5"/>
        <v>-57.481777000000001</v>
      </c>
      <c r="P25" s="6">
        <f t="shared" si="3"/>
        <v>-52.481777000000001</v>
      </c>
    </row>
    <row r="26" spans="2:16" x14ac:dyDescent="0.25">
      <c r="B26">
        <v>3428571428.5714002</v>
      </c>
      <c r="C26">
        <v>-7.9386330000000003</v>
      </c>
      <c r="F26" s="6">
        <f t="shared" si="0"/>
        <v>4</v>
      </c>
      <c r="G26" s="11">
        <f t="shared" si="4"/>
        <v>-53.812119000000003</v>
      </c>
      <c r="H26" s="6">
        <f t="shared" si="1"/>
        <v>-48.812119000000003</v>
      </c>
      <c r="J26">
        <v>3428571428.5714002</v>
      </c>
      <c r="K26">
        <v>-7.6689968000000004</v>
      </c>
      <c r="N26" s="6">
        <f t="shared" si="2"/>
        <v>4</v>
      </c>
      <c r="O26" s="11">
        <f t="shared" si="5"/>
        <v>-54.333046000000003</v>
      </c>
      <c r="P26" s="6">
        <f t="shared" si="3"/>
        <v>-49.333046000000003</v>
      </c>
    </row>
    <row r="27" spans="2:16" x14ac:dyDescent="0.25">
      <c r="B27">
        <v>3571428571.4285998</v>
      </c>
      <c r="C27">
        <v>-7.9573979000000001</v>
      </c>
      <c r="F27" s="6">
        <f t="shared" si="0"/>
        <v>4.1428571428570997</v>
      </c>
      <c r="G27" s="11">
        <f t="shared" si="4"/>
        <v>-52.97963</v>
      </c>
      <c r="H27" s="6">
        <f t="shared" si="1"/>
        <v>-47.97963</v>
      </c>
      <c r="J27">
        <v>3571428571.4285998</v>
      </c>
      <c r="K27">
        <v>-7.5872536000000004</v>
      </c>
      <c r="N27" s="6">
        <f t="shared" si="2"/>
        <v>4.1428571428570997</v>
      </c>
      <c r="O27" s="11">
        <f t="shared" si="5"/>
        <v>-56.779353999999998</v>
      </c>
      <c r="P27" s="6">
        <f t="shared" si="3"/>
        <v>-51.779353999999998</v>
      </c>
    </row>
    <row r="28" spans="2:16" x14ac:dyDescent="0.25">
      <c r="B28">
        <v>3714285714.2856998</v>
      </c>
      <c r="C28">
        <v>-8.1256799999999991</v>
      </c>
      <c r="F28" s="6">
        <f t="shared" si="0"/>
        <v>4.2857142857142998</v>
      </c>
      <c r="G28" s="11">
        <f t="shared" si="4"/>
        <v>-53.198528000000003</v>
      </c>
      <c r="H28" s="6">
        <f t="shared" si="1"/>
        <v>-48.198528000000003</v>
      </c>
      <c r="J28">
        <v>3714285714.2856998</v>
      </c>
      <c r="K28">
        <v>-7.6431518000000001</v>
      </c>
      <c r="N28" s="6">
        <f t="shared" si="2"/>
        <v>4.2857142857142998</v>
      </c>
      <c r="O28" s="11">
        <f t="shared" si="5"/>
        <v>-61.543227999999999</v>
      </c>
      <c r="P28" s="6">
        <f t="shared" si="3"/>
        <v>-56.543227999999999</v>
      </c>
    </row>
    <row r="29" spans="2:16" x14ac:dyDescent="0.25">
      <c r="B29">
        <v>3857142857.1429</v>
      </c>
      <c r="C29">
        <v>-8.1590337999999996</v>
      </c>
      <c r="F29" s="6">
        <f t="shared" si="0"/>
        <v>4.4285714285713995</v>
      </c>
      <c r="G29" s="11">
        <f t="shared" si="4"/>
        <v>-53.043903</v>
      </c>
      <c r="H29" s="6">
        <f t="shared" si="1"/>
        <v>-48.043903</v>
      </c>
      <c r="J29">
        <v>3857142857.1429</v>
      </c>
      <c r="K29">
        <v>-7.6148237999999999</v>
      </c>
      <c r="N29" s="6">
        <f t="shared" si="2"/>
        <v>4.4285714285713995</v>
      </c>
      <c r="O29" s="11">
        <f t="shared" si="5"/>
        <v>-62.816012999999998</v>
      </c>
      <c r="P29" s="6">
        <f t="shared" si="3"/>
        <v>-57.816012999999998</v>
      </c>
    </row>
    <row r="30" spans="2:16" x14ac:dyDescent="0.25">
      <c r="B30">
        <v>4000000000</v>
      </c>
      <c r="C30">
        <v>-8.2014980000000008</v>
      </c>
      <c r="F30" s="6">
        <f t="shared" si="0"/>
        <v>4.5714285714286005</v>
      </c>
      <c r="G30" s="11">
        <f t="shared" si="4"/>
        <v>-54.269863000000001</v>
      </c>
      <c r="H30" s="6">
        <f t="shared" si="1"/>
        <v>-49.269863000000001</v>
      </c>
      <c r="J30">
        <v>4000000000</v>
      </c>
      <c r="K30">
        <v>-7.6118440999999999</v>
      </c>
      <c r="N30" s="6">
        <f t="shared" si="2"/>
        <v>4.5714285714286005</v>
      </c>
      <c r="O30" s="11">
        <f t="shared" si="5"/>
        <v>-60.709507000000002</v>
      </c>
      <c r="P30" s="6">
        <f t="shared" si="3"/>
        <v>-55.709507000000002</v>
      </c>
    </row>
    <row r="31" spans="2:16" x14ac:dyDescent="0.25">
      <c r="B31">
        <v>4142857142.8571</v>
      </c>
      <c r="C31">
        <v>-8.2062577999999995</v>
      </c>
      <c r="F31" s="6">
        <f t="shared" si="0"/>
        <v>4.7142857142857002</v>
      </c>
      <c r="G31" s="11">
        <f t="shared" si="4"/>
        <v>-55.177264999999998</v>
      </c>
      <c r="H31" s="6">
        <f t="shared" si="1"/>
        <v>-50.177264999999998</v>
      </c>
      <c r="J31">
        <v>4142857142.8571</v>
      </c>
      <c r="K31">
        <v>-7.5576037999999999</v>
      </c>
      <c r="N31" s="6">
        <f t="shared" si="2"/>
        <v>4.7142857142857002</v>
      </c>
      <c r="O31" s="11">
        <f t="shared" si="5"/>
        <v>-57.685290999999999</v>
      </c>
      <c r="P31" s="6">
        <f t="shared" si="3"/>
        <v>-52.685290999999999</v>
      </c>
    </row>
    <row r="32" spans="2:16" x14ac:dyDescent="0.25">
      <c r="B32">
        <v>4285714285.7143002</v>
      </c>
      <c r="C32">
        <v>-8.2497071999999996</v>
      </c>
      <c r="F32" s="6">
        <f t="shared" si="0"/>
        <v>4.8571428571429003</v>
      </c>
      <c r="G32" s="11">
        <f t="shared" si="4"/>
        <v>-57.710822999999998</v>
      </c>
      <c r="H32" s="6">
        <f t="shared" si="1"/>
        <v>-52.710822999999998</v>
      </c>
      <c r="J32">
        <v>4285714285.7143002</v>
      </c>
      <c r="K32">
        <v>-7.5586666999999998</v>
      </c>
      <c r="N32" s="6">
        <f t="shared" si="2"/>
        <v>4.8571428571429003</v>
      </c>
      <c r="O32" s="11">
        <f t="shared" si="5"/>
        <v>-58.030109000000003</v>
      </c>
      <c r="P32" s="6">
        <f t="shared" si="3"/>
        <v>-53.030109000000003</v>
      </c>
    </row>
    <row r="33" spans="2:16" x14ac:dyDescent="0.25">
      <c r="B33">
        <v>4428571428.5713997</v>
      </c>
      <c r="C33">
        <v>-8.3153877000000005</v>
      </c>
      <c r="F33" s="6">
        <f t="shared" si="0"/>
        <v>5</v>
      </c>
      <c r="G33" s="11">
        <f t="shared" si="4"/>
        <v>-60.487777999999999</v>
      </c>
      <c r="H33" s="6">
        <f t="shared" si="1"/>
        <v>-55.487777999999999</v>
      </c>
      <c r="J33">
        <v>4428571428.5713997</v>
      </c>
      <c r="K33">
        <v>-7.6329722000000002</v>
      </c>
      <c r="N33" s="6">
        <f t="shared" si="2"/>
        <v>5</v>
      </c>
      <c r="O33" s="11">
        <f t="shared" si="5"/>
        <v>-58.287609000000003</v>
      </c>
      <c r="P33" s="6">
        <f t="shared" si="3"/>
        <v>-53.287609000000003</v>
      </c>
    </row>
    <row r="34" spans="2:16" x14ac:dyDescent="0.25">
      <c r="B34">
        <v>4571428571.4286003</v>
      </c>
      <c r="C34">
        <v>-8.2769194000000006</v>
      </c>
      <c r="F34" s="6">
        <f t="shared" si="0"/>
        <v>5.1428571428570997</v>
      </c>
      <c r="G34" s="11">
        <f t="shared" si="4"/>
        <v>-62.685763999999999</v>
      </c>
      <c r="H34" s="6">
        <f t="shared" si="1"/>
        <v>-57.685763999999999</v>
      </c>
      <c r="J34">
        <v>4571428571.4286003</v>
      </c>
      <c r="K34">
        <v>-7.7649926999999996</v>
      </c>
      <c r="N34" s="6">
        <f t="shared" si="2"/>
        <v>5.1428571428570997</v>
      </c>
      <c r="O34" s="11">
        <f t="shared" si="5"/>
        <v>-57.333061000000001</v>
      </c>
      <c r="P34" s="6">
        <f t="shared" si="3"/>
        <v>-52.333061000000001</v>
      </c>
    </row>
    <row r="35" spans="2:16" x14ac:dyDescent="0.25">
      <c r="B35">
        <v>4714285714.2856998</v>
      </c>
      <c r="C35">
        <v>-8.1021461000000006</v>
      </c>
      <c r="F35" s="6">
        <f t="shared" si="0"/>
        <v>5.2857142857142998</v>
      </c>
      <c r="G35" s="11">
        <f t="shared" si="4"/>
        <v>-62.577641</v>
      </c>
      <c r="H35" s="6">
        <f t="shared" si="1"/>
        <v>-57.577641</v>
      </c>
      <c r="J35">
        <v>4714285714.2856998</v>
      </c>
      <c r="K35">
        <v>-7.85989</v>
      </c>
      <c r="N35" s="6">
        <f t="shared" si="2"/>
        <v>5.2857142857142998</v>
      </c>
      <c r="O35" s="11">
        <f t="shared" si="5"/>
        <v>-54.130836000000002</v>
      </c>
      <c r="P35" s="6">
        <f t="shared" si="3"/>
        <v>-49.130836000000002</v>
      </c>
    </row>
    <row r="36" spans="2:16" x14ac:dyDescent="0.25">
      <c r="B36">
        <v>4857142857.1429005</v>
      </c>
      <c r="C36">
        <v>-7.9264212000000001</v>
      </c>
      <c r="F36" s="6">
        <f t="shared" si="0"/>
        <v>5.4285714285713995</v>
      </c>
      <c r="G36" s="11">
        <f t="shared" si="4"/>
        <v>-62.665939000000002</v>
      </c>
      <c r="H36" s="6">
        <f t="shared" si="1"/>
        <v>-57.665939000000002</v>
      </c>
      <c r="J36">
        <v>4857142857.1429005</v>
      </c>
      <c r="K36">
        <v>-7.8962320999999998</v>
      </c>
      <c r="N36" s="6">
        <f t="shared" si="2"/>
        <v>5.4285714285713995</v>
      </c>
      <c r="O36" s="11">
        <f t="shared" si="5"/>
        <v>-52.223121999999996</v>
      </c>
      <c r="P36" s="6">
        <f t="shared" si="3"/>
        <v>-47.223121999999996</v>
      </c>
    </row>
    <row r="37" spans="2:16" x14ac:dyDescent="0.25">
      <c r="B37">
        <v>5000000000</v>
      </c>
      <c r="C37">
        <v>-7.8349837999999998</v>
      </c>
      <c r="F37" s="6">
        <f t="shared" ref="F37:F68" si="6">B145/1000000000</f>
        <v>5.5714285714286005</v>
      </c>
      <c r="G37" s="11">
        <f t="shared" si="4"/>
        <v>-62.347439000000001</v>
      </c>
      <c r="H37" s="6">
        <f t="shared" ref="H37:H68" si="7">D145</f>
        <v>-57.347439000000001</v>
      </c>
      <c r="J37">
        <v>5000000000</v>
      </c>
      <c r="K37">
        <v>-7.9281030000000001</v>
      </c>
      <c r="N37" s="6">
        <f t="shared" ref="N37:N68" si="8">J145/1000000000</f>
        <v>5.5714285714286005</v>
      </c>
      <c r="O37" s="11">
        <f t="shared" si="5"/>
        <v>-52.961227000000001</v>
      </c>
      <c r="P37" s="6">
        <f t="shared" ref="P37:P68" si="9">L145</f>
        <v>-47.961227000000001</v>
      </c>
    </row>
    <row r="38" spans="2:16" x14ac:dyDescent="0.25">
      <c r="B38">
        <v>5142857142.8570995</v>
      </c>
      <c r="C38">
        <v>-7.8599214999999996</v>
      </c>
      <c r="F38" s="6">
        <f t="shared" si="6"/>
        <v>5.7142857142857002</v>
      </c>
      <c r="G38" s="11">
        <f t="shared" si="4"/>
        <v>-63.173560999999999</v>
      </c>
      <c r="H38" s="6">
        <f t="shared" si="7"/>
        <v>-58.173560999999999</v>
      </c>
      <c r="J38">
        <v>5142857142.8570995</v>
      </c>
      <c r="K38">
        <v>-7.8885325999999996</v>
      </c>
      <c r="N38" s="6">
        <f t="shared" si="8"/>
        <v>5.7142857142857002</v>
      </c>
      <c r="O38" s="11">
        <f t="shared" si="5"/>
        <v>-54.632075999999998</v>
      </c>
      <c r="P38" s="6">
        <f t="shared" si="9"/>
        <v>-49.632075999999998</v>
      </c>
    </row>
    <row r="39" spans="2:16" x14ac:dyDescent="0.25">
      <c r="B39">
        <v>5285714285.7143002</v>
      </c>
      <c r="C39">
        <v>-7.9189577</v>
      </c>
      <c r="F39" s="6">
        <f t="shared" si="6"/>
        <v>5.8571428571429003</v>
      </c>
      <c r="G39" s="11">
        <f t="shared" si="4"/>
        <v>-63.682819000000002</v>
      </c>
      <c r="H39" s="6">
        <f t="shared" si="7"/>
        <v>-58.682819000000002</v>
      </c>
      <c r="J39">
        <v>5285714285.7143002</v>
      </c>
      <c r="K39">
        <v>-7.8544111000000001</v>
      </c>
      <c r="N39" s="6">
        <f t="shared" si="8"/>
        <v>5.8571428571429003</v>
      </c>
      <c r="O39" s="11">
        <f t="shared" si="5"/>
        <v>-58.655521</v>
      </c>
      <c r="P39" s="6">
        <f t="shared" si="9"/>
        <v>-53.655521</v>
      </c>
    </row>
    <row r="40" spans="2:16" x14ac:dyDescent="0.25">
      <c r="B40">
        <v>5428571428.5713997</v>
      </c>
      <c r="C40">
        <v>-7.8841105000000002</v>
      </c>
      <c r="F40" s="6">
        <f t="shared" si="6"/>
        <v>6</v>
      </c>
      <c r="G40" s="11">
        <f t="shared" si="4"/>
        <v>-64.578163000000004</v>
      </c>
      <c r="H40" s="6">
        <f t="shared" si="7"/>
        <v>-59.578163000000004</v>
      </c>
      <c r="J40">
        <v>5428571428.5713997</v>
      </c>
      <c r="K40">
        <v>-7.6829223999999998</v>
      </c>
      <c r="N40" s="6">
        <f t="shared" si="8"/>
        <v>6</v>
      </c>
      <c r="O40" s="11">
        <f t="shared" si="5"/>
        <v>-61.528198000000003</v>
      </c>
      <c r="P40" s="6">
        <f t="shared" si="9"/>
        <v>-56.528198000000003</v>
      </c>
    </row>
    <row r="41" spans="2:16" x14ac:dyDescent="0.25">
      <c r="B41">
        <v>5571428571.4286003</v>
      </c>
      <c r="C41">
        <v>-7.8829737</v>
      </c>
      <c r="F41" s="6">
        <f t="shared" si="6"/>
        <v>6.1428571428570997</v>
      </c>
      <c r="G41" s="11">
        <f t="shared" si="4"/>
        <v>-65.757069000000001</v>
      </c>
      <c r="H41" s="6">
        <f t="shared" si="7"/>
        <v>-60.757069000000001</v>
      </c>
      <c r="J41">
        <v>5571428571.4286003</v>
      </c>
      <c r="K41">
        <v>-7.5867810000000002</v>
      </c>
      <c r="N41" s="6">
        <f t="shared" si="8"/>
        <v>6.1428571428570997</v>
      </c>
      <c r="O41" s="11">
        <f t="shared" si="5"/>
        <v>-66.433768999999998</v>
      </c>
      <c r="P41" s="6">
        <f t="shared" si="9"/>
        <v>-61.433768999999998</v>
      </c>
    </row>
    <row r="42" spans="2:16" x14ac:dyDescent="0.25">
      <c r="B42">
        <v>5714285714.2856998</v>
      </c>
      <c r="C42">
        <v>-7.7644352999999997</v>
      </c>
      <c r="F42" s="6">
        <f t="shared" si="6"/>
        <v>6.2857142857142998</v>
      </c>
      <c r="G42" s="11">
        <f t="shared" si="4"/>
        <v>-66.865227000000004</v>
      </c>
      <c r="H42" s="6">
        <f t="shared" si="7"/>
        <v>-61.865226999999997</v>
      </c>
      <c r="J42">
        <v>5714285714.2856998</v>
      </c>
      <c r="K42">
        <v>-7.4765028999999998</v>
      </c>
      <c r="N42" s="6">
        <f t="shared" si="8"/>
        <v>6.2857142857142998</v>
      </c>
      <c r="O42" s="11">
        <f t="shared" si="5"/>
        <v>-71.865577999999999</v>
      </c>
      <c r="P42" s="6">
        <f t="shared" si="9"/>
        <v>-66.865577999999999</v>
      </c>
    </row>
    <row r="43" spans="2:16" x14ac:dyDescent="0.25">
      <c r="B43">
        <v>5857142857.1429005</v>
      </c>
      <c r="C43">
        <v>-7.7608948</v>
      </c>
      <c r="F43" s="6">
        <f t="shared" si="6"/>
        <v>6.4285714285713995</v>
      </c>
      <c r="G43" s="11">
        <f t="shared" si="4"/>
        <v>-66.913726999999994</v>
      </c>
      <c r="H43" s="6">
        <f t="shared" si="7"/>
        <v>-61.913727000000002</v>
      </c>
      <c r="J43">
        <v>5857142857.1429005</v>
      </c>
      <c r="K43">
        <v>-7.5141654000000004</v>
      </c>
      <c r="N43" s="6">
        <f t="shared" si="8"/>
        <v>6.4285714285713995</v>
      </c>
      <c r="O43" s="11">
        <f t="shared" si="5"/>
        <v>-76.771347000000006</v>
      </c>
      <c r="P43" s="6">
        <f t="shared" si="9"/>
        <v>-71.771347000000006</v>
      </c>
    </row>
    <row r="44" spans="2:16" x14ac:dyDescent="0.25">
      <c r="B44">
        <v>6000000000</v>
      </c>
      <c r="C44">
        <v>-7.6421384999999997</v>
      </c>
      <c r="F44" s="6">
        <f t="shared" si="6"/>
        <v>6.5714285714286005</v>
      </c>
      <c r="G44" s="11">
        <f t="shared" si="4"/>
        <v>-65.390461000000002</v>
      </c>
      <c r="H44" s="6">
        <f t="shared" si="7"/>
        <v>-60.390461000000002</v>
      </c>
      <c r="J44">
        <v>6000000000</v>
      </c>
      <c r="K44">
        <v>-7.5209627000000001</v>
      </c>
      <c r="N44" s="6">
        <f t="shared" si="8"/>
        <v>6.5714285714286005</v>
      </c>
      <c r="O44" s="11">
        <f t="shared" si="5"/>
        <v>-77.503067000000001</v>
      </c>
      <c r="P44" s="6">
        <f t="shared" si="9"/>
        <v>-72.503067000000001</v>
      </c>
    </row>
    <row r="45" spans="2:16" x14ac:dyDescent="0.25">
      <c r="B45">
        <v>6142857142.8570995</v>
      </c>
      <c r="C45">
        <v>-7.6549363000000001</v>
      </c>
      <c r="F45" s="6">
        <f t="shared" si="6"/>
        <v>6.7142857142857002</v>
      </c>
      <c r="G45" s="11">
        <f t="shared" si="4"/>
        <v>-62.959251000000002</v>
      </c>
      <c r="H45" s="6">
        <f t="shared" si="7"/>
        <v>-57.959251000000002</v>
      </c>
      <c r="J45">
        <v>6142857142.8570995</v>
      </c>
      <c r="K45">
        <v>-7.5907836</v>
      </c>
      <c r="N45" s="6">
        <f t="shared" si="8"/>
        <v>6.7142857142857002</v>
      </c>
      <c r="O45" s="11">
        <f t="shared" si="5"/>
        <v>-77.465462000000002</v>
      </c>
      <c r="P45" s="6">
        <f t="shared" si="9"/>
        <v>-72.465462000000002</v>
      </c>
    </row>
    <row r="46" spans="2:16" x14ac:dyDescent="0.25">
      <c r="B46">
        <v>6285714285.7143002</v>
      </c>
      <c r="C46">
        <v>-7.6115912999999997</v>
      </c>
      <c r="F46" s="6">
        <f t="shared" si="6"/>
        <v>6.8571428571429003</v>
      </c>
      <c r="G46" s="11">
        <f t="shared" si="4"/>
        <v>-63.027050000000003</v>
      </c>
      <c r="H46" s="6">
        <f t="shared" si="7"/>
        <v>-58.027050000000003</v>
      </c>
      <c r="J46">
        <v>6285714285.7143002</v>
      </c>
      <c r="K46">
        <v>-7.5829057999999998</v>
      </c>
      <c r="N46" s="6">
        <f t="shared" si="8"/>
        <v>6.8571428571429003</v>
      </c>
      <c r="O46" s="11">
        <f t="shared" si="5"/>
        <v>-73.283935999999997</v>
      </c>
      <c r="P46" s="6">
        <f t="shared" si="9"/>
        <v>-68.283935999999997</v>
      </c>
    </row>
    <row r="47" spans="2:16" x14ac:dyDescent="0.25">
      <c r="B47">
        <v>6428571428.5713997</v>
      </c>
      <c r="C47">
        <v>-7.7002281999999997</v>
      </c>
      <c r="F47" s="6">
        <f t="shared" si="6"/>
        <v>7</v>
      </c>
      <c r="G47" s="11">
        <f t="shared" si="4"/>
        <v>-64.027541999999997</v>
      </c>
      <c r="H47" s="6">
        <f t="shared" si="7"/>
        <v>-59.027541999999997</v>
      </c>
      <c r="J47">
        <v>6428571428.5713997</v>
      </c>
      <c r="K47">
        <v>-7.6458491999999998</v>
      </c>
      <c r="N47" s="6">
        <f t="shared" si="8"/>
        <v>7</v>
      </c>
      <c r="O47" s="11">
        <f t="shared" si="5"/>
        <v>-70.534110999999996</v>
      </c>
      <c r="P47" s="6">
        <f t="shared" si="9"/>
        <v>-65.534110999999996</v>
      </c>
    </row>
    <row r="48" spans="2:16" x14ac:dyDescent="0.25">
      <c r="B48">
        <v>6571428571.4286003</v>
      </c>
      <c r="C48">
        <v>-7.7186399000000003</v>
      </c>
      <c r="F48" s="6">
        <f t="shared" si="6"/>
        <v>7.1428571428570997</v>
      </c>
      <c r="G48" s="11">
        <f t="shared" si="4"/>
        <v>-64.037616999999997</v>
      </c>
      <c r="H48" s="6">
        <f t="shared" si="7"/>
        <v>-59.037616999999997</v>
      </c>
      <c r="J48">
        <v>6571428571.4286003</v>
      </c>
      <c r="K48">
        <v>-7.6321788000000002</v>
      </c>
      <c r="N48" s="6">
        <f t="shared" si="8"/>
        <v>7.1428571428570997</v>
      </c>
      <c r="O48" s="11">
        <f t="shared" si="5"/>
        <v>-64.423869999999994</v>
      </c>
      <c r="P48" s="6">
        <f t="shared" si="9"/>
        <v>-59.423870000000001</v>
      </c>
    </row>
    <row r="49" spans="2:16" x14ac:dyDescent="0.25">
      <c r="B49">
        <v>6714285714.2856998</v>
      </c>
      <c r="C49">
        <v>-7.7640957999999998</v>
      </c>
      <c r="F49" s="6">
        <f t="shared" si="6"/>
        <v>7.2857142857142998</v>
      </c>
      <c r="G49" s="11">
        <f t="shared" si="4"/>
        <v>-63.503433000000001</v>
      </c>
      <c r="H49" s="6">
        <f t="shared" si="7"/>
        <v>-58.503433000000001</v>
      </c>
      <c r="J49">
        <v>6714285714.2856998</v>
      </c>
      <c r="K49">
        <v>-7.6365642999999999</v>
      </c>
      <c r="N49" s="6">
        <f t="shared" si="8"/>
        <v>7.2857142857142998</v>
      </c>
      <c r="O49" s="11">
        <f t="shared" si="5"/>
        <v>-62.766983000000003</v>
      </c>
      <c r="P49" s="6">
        <f t="shared" si="9"/>
        <v>-57.766983000000003</v>
      </c>
    </row>
    <row r="50" spans="2:16" x14ac:dyDescent="0.25">
      <c r="B50">
        <v>6857142857.1429005</v>
      </c>
      <c r="C50">
        <v>-7.7796884000000004</v>
      </c>
      <c r="F50" s="6">
        <f t="shared" si="6"/>
        <v>7.4285714285713995</v>
      </c>
      <c r="G50" s="11">
        <f t="shared" si="4"/>
        <v>-62.909412000000003</v>
      </c>
      <c r="H50" s="6">
        <f t="shared" si="7"/>
        <v>-57.909412000000003</v>
      </c>
      <c r="J50">
        <v>6857142857.1429005</v>
      </c>
      <c r="K50">
        <v>-7.6191578</v>
      </c>
      <c r="N50" s="6">
        <f t="shared" si="8"/>
        <v>7.4285714285713995</v>
      </c>
      <c r="O50" s="11">
        <f t="shared" si="5"/>
        <v>-61.806438</v>
      </c>
      <c r="P50" s="6">
        <f t="shared" si="9"/>
        <v>-56.806438</v>
      </c>
    </row>
    <row r="51" spans="2:16" x14ac:dyDescent="0.25">
      <c r="B51">
        <v>7000000000</v>
      </c>
      <c r="C51">
        <v>-7.8652863999999996</v>
      </c>
      <c r="F51" s="6">
        <f t="shared" si="6"/>
        <v>7.5714285714286005</v>
      </c>
      <c r="G51" s="11">
        <f t="shared" si="4"/>
        <v>-63.621760999999999</v>
      </c>
      <c r="H51" s="6">
        <f t="shared" si="7"/>
        <v>-58.621760999999999</v>
      </c>
      <c r="J51">
        <v>7000000000</v>
      </c>
      <c r="K51">
        <v>-7.6840539000000003</v>
      </c>
      <c r="N51" s="6">
        <f t="shared" si="8"/>
        <v>7.5714285714286005</v>
      </c>
      <c r="O51" s="11">
        <f t="shared" si="5"/>
        <v>-61.689422999999998</v>
      </c>
      <c r="P51" s="6">
        <f t="shared" si="9"/>
        <v>-56.689422999999998</v>
      </c>
    </row>
    <row r="52" spans="2:16" x14ac:dyDescent="0.25">
      <c r="B52">
        <v>7142857142.8570995</v>
      </c>
      <c r="C52">
        <v>-7.9289484000000003</v>
      </c>
      <c r="F52" s="6">
        <f t="shared" si="6"/>
        <v>7.7142857142857002</v>
      </c>
      <c r="G52" s="11">
        <f t="shared" si="4"/>
        <v>-65.69781900000001</v>
      </c>
      <c r="H52" s="6">
        <f t="shared" si="7"/>
        <v>-60.697819000000003</v>
      </c>
      <c r="J52">
        <v>7142857142.8570995</v>
      </c>
      <c r="K52">
        <v>-7.7610001999999998</v>
      </c>
      <c r="N52" s="6">
        <f t="shared" si="8"/>
        <v>7.7142857142857002</v>
      </c>
      <c r="O52" s="11">
        <f t="shared" si="5"/>
        <v>-61.713256999999999</v>
      </c>
      <c r="P52" s="6">
        <f t="shared" si="9"/>
        <v>-56.713256999999999</v>
      </c>
    </row>
    <row r="53" spans="2:16" x14ac:dyDescent="0.25">
      <c r="B53">
        <v>7285714285.7143002</v>
      </c>
      <c r="C53">
        <v>-7.9804344</v>
      </c>
      <c r="F53" s="6">
        <f t="shared" si="6"/>
        <v>7.8571428571429003</v>
      </c>
      <c r="G53" s="11">
        <f t="shared" si="4"/>
        <v>-65.664515999999992</v>
      </c>
      <c r="H53" s="6">
        <f t="shared" si="7"/>
        <v>-60.664515999999999</v>
      </c>
      <c r="J53">
        <v>7285714285.7143002</v>
      </c>
      <c r="K53">
        <v>-7.8226180000000003</v>
      </c>
      <c r="N53" s="6">
        <f t="shared" si="8"/>
        <v>7.8571428571429003</v>
      </c>
      <c r="O53" s="11">
        <f t="shared" si="5"/>
        <v>-61.857261999999999</v>
      </c>
      <c r="P53" s="6">
        <f t="shared" si="9"/>
        <v>-56.857261999999999</v>
      </c>
    </row>
    <row r="54" spans="2:16" x14ac:dyDescent="0.25">
      <c r="B54">
        <v>7428571428.5713997</v>
      </c>
      <c r="C54">
        <v>-8.0043869000000001</v>
      </c>
      <c r="F54" s="6">
        <f t="shared" si="6"/>
        <v>8</v>
      </c>
      <c r="G54" s="11">
        <f t="shared" si="4"/>
        <v>-63.493594999999999</v>
      </c>
      <c r="H54" s="6">
        <f t="shared" si="7"/>
        <v>-58.493594999999999</v>
      </c>
      <c r="J54">
        <v>7428571428.5713997</v>
      </c>
      <c r="K54">
        <v>-7.8257294000000002</v>
      </c>
      <c r="N54" s="6">
        <f t="shared" si="8"/>
        <v>8</v>
      </c>
      <c r="O54" s="11">
        <f t="shared" si="5"/>
        <v>-61.922806000000001</v>
      </c>
      <c r="P54" s="6">
        <f t="shared" si="9"/>
        <v>-56.922806000000001</v>
      </c>
    </row>
    <row r="55" spans="2:16" x14ac:dyDescent="0.25">
      <c r="B55">
        <v>7571428571.4286003</v>
      </c>
      <c r="C55">
        <v>-8.0553322000000005</v>
      </c>
      <c r="F55" s="6">
        <f t="shared" si="6"/>
        <v>8.1428571428570997</v>
      </c>
      <c r="G55" s="11">
        <f t="shared" si="4"/>
        <v>-59.939158999999997</v>
      </c>
      <c r="H55" s="6">
        <f t="shared" si="7"/>
        <v>-54.939158999999997</v>
      </c>
      <c r="J55">
        <v>7571428571.4286003</v>
      </c>
      <c r="K55">
        <v>-7.8457561</v>
      </c>
      <c r="N55" s="6">
        <f t="shared" si="8"/>
        <v>8.1428571428570997</v>
      </c>
      <c r="O55" s="11">
        <f t="shared" si="5"/>
        <v>-62.054279000000001</v>
      </c>
      <c r="P55" s="6">
        <f t="shared" si="9"/>
        <v>-57.054279000000001</v>
      </c>
    </row>
    <row r="56" spans="2:16" x14ac:dyDescent="0.25">
      <c r="B56">
        <v>7714285714.2856998</v>
      </c>
      <c r="C56">
        <v>-8.1093577999999997</v>
      </c>
      <c r="F56" s="6">
        <f t="shared" si="6"/>
        <v>8.2857142857143007</v>
      </c>
      <c r="G56" s="11">
        <f t="shared" si="4"/>
        <v>-58.260742</v>
      </c>
      <c r="H56" s="6">
        <f t="shared" si="7"/>
        <v>-53.260742</v>
      </c>
      <c r="J56">
        <v>7714285714.2856998</v>
      </c>
      <c r="K56">
        <v>-7.9224285999999999</v>
      </c>
      <c r="N56" s="6">
        <f t="shared" si="8"/>
        <v>8.2857142857143007</v>
      </c>
      <c r="O56" s="11">
        <f t="shared" si="5"/>
        <v>-63.057758</v>
      </c>
      <c r="P56" s="6">
        <f t="shared" si="9"/>
        <v>-58.057758</v>
      </c>
    </row>
    <row r="57" spans="2:16" x14ac:dyDescent="0.25">
      <c r="B57">
        <v>7857142857.1429005</v>
      </c>
      <c r="C57">
        <v>-8.1339798000000005</v>
      </c>
      <c r="F57" s="6">
        <f t="shared" si="6"/>
        <v>8.4285714285714004</v>
      </c>
      <c r="G57" s="11">
        <f t="shared" si="4"/>
        <v>-58.046599999999998</v>
      </c>
      <c r="H57" s="6">
        <f t="shared" si="7"/>
        <v>-53.046599999999998</v>
      </c>
      <c r="J57">
        <v>7857142857.1429005</v>
      </c>
      <c r="K57">
        <v>-8.0287781000000003</v>
      </c>
      <c r="N57" s="6">
        <f t="shared" si="8"/>
        <v>8.4285714285714004</v>
      </c>
      <c r="O57" s="11">
        <f t="shared" si="5"/>
        <v>-64.443782999999996</v>
      </c>
      <c r="P57" s="6">
        <f t="shared" si="9"/>
        <v>-59.443783000000003</v>
      </c>
    </row>
    <row r="58" spans="2:16" x14ac:dyDescent="0.25">
      <c r="B58">
        <v>8000000000</v>
      </c>
      <c r="C58">
        <v>-8.1219072000000008</v>
      </c>
      <c r="F58" s="6">
        <f t="shared" si="6"/>
        <v>8.5714285714285996</v>
      </c>
      <c r="G58" s="11">
        <f t="shared" si="4"/>
        <v>-57.897896000000003</v>
      </c>
      <c r="H58" s="6">
        <f t="shared" si="7"/>
        <v>-52.897896000000003</v>
      </c>
      <c r="J58">
        <v>8000000000</v>
      </c>
      <c r="K58">
        <v>-8.1236010000000007</v>
      </c>
      <c r="N58" s="6">
        <f t="shared" si="8"/>
        <v>8.5714285714285996</v>
      </c>
      <c r="O58" s="11">
        <f t="shared" si="5"/>
        <v>-64.32812899999999</v>
      </c>
      <c r="P58" s="6">
        <f t="shared" si="9"/>
        <v>-59.328128999999997</v>
      </c>
    </row>
    <row r="59" spans="2:16" x14ac:dyDescent="0.25">
      <c r="B59">
        <v>8142857142.8570995</v>
      </c>
      <c r="C59">
        <v>-8.0768757000000004</v>
      </c>
      <c r="F59" s="6">
        <f t="shared" si="6"/>
        <v>8.7142857142856993</v>
      </c>
      <c r="G59" s="11">
        <f t="shared" si="4"/>
        <v>-57.933826000000003</v>
      </c>
      <c r="H59" s="6">
        <f t="shared" si="7"/>
        <v>-52.933826000000003</v>
      </c>
      <c r="J59">
        <v>8142857142.8570995</v>
      </c>
      <c r="K59">
        <v>-8.1664437999999997</v>
      </c>
      <c r="N59" s="6">
        <f t="shared" si="8"/>
        <v>8.7142857142856993</v>
      </c>
      <c r="O59" s="11">
        <f t="shared" si="5"/>
        <v>-62.958472999999998</v>
      </c>
      <c r="P59" s="6">
        <f t="shared" si="9"/>
        <v>-57.958472999999998</v>
      </c>
    </row>
    <row r="60" spans="2:16" x14ac:dyDescent="0.25">
      <c r="B60">
        <v>8285714285.7143002</v>
      </c>
      <c r="C60">
        <v>-8.0414332999999996</v>
      </c>
      <c r="F60" s="6">
        <f t="shared" si="6"/>
        <v>8.8571428571429003</v>
      </c>
      <c r="G60" s="11">
        <f t="shared" si="4"/>
        <v>-58.171706999999998</v>
      </c>
      <c r="H60" s="6">
        <f t="shared" si="7"/>
        <v>-53.171706999999998</v>
      </c>
      <c r="J60">
        <v>8285714285.7143002</v>
      </c>
      <c r="K60">
        <v>-8.2276811999999993</v>
      </c>
      <c r="N60" s="6">
        <f t="shared" si="8"/>
        <v>8.8571428571429003</v>
      </c>
      <c r="O60" s="11">
        <f t="shared" si="5"/>
        <v>-61.801785000000002</v>
      </c>
      <c r="P60" s="6">
        <f t="shared" si="9"/>
        <v>-56.801785000000002</v>
      </c>
    </row>
    <row r="61" spans="2:16" x14ac:dyDescent="0.25">
      <c r="B61">
        <v>8428571428.5713997</v>
      </c>
      <c r="C61">
        <v>-8.0360631999999992</v>
      </c>
      <c r="F61" s="6">
        <f t="shared" si="6"/>
        <v>9</v>
      </c>
      <c r="G61" s="11">
        <f t="shared" si="4"/>
        <v>-59.469741999999997</v>
      </c>
      <c r="H61" s="6">
        <f t="shared" si="7"/>
        <v>-54.469741999999997</v>
      </c>
      <c r="J61">
        <v>8428571428.5713997</v>
      </c>
      <c r="K61">
        <v>-8.3105277999999991</v>
      </c>
      <c r="N61" s="6">
        <f t="shared" si="8"/>
        <v>9</v>
      </c>
      <c r="O61" s="11">
        <f t="shared" si="5"/>
        <v>-62.866782999999998</v>
      </c>
      <c r="P61" s="6">
        <f t="shared" si="9"/>
        <v>-57.866782999999998</v>
      </c>
    </row>
    <row r="62" spans="2:16" x14ac:dyDescent="0.25">
      <c r="B62">
        <v>8571428571.4286003</v>
      </c>
      <c r="C62">
        <v>-8.0799952000000008</v>
      </c>
      <c r="F62" s="6">
        <f t="shared" si="6"/>
        <v>9.1428571428570997</v>
      </c>
      <c r="G62" s="11">
        <f t="shared" si="4"/>
        <v>-62.054561999999997</v>
      </c>
      <c r="H62" s="6">
        <f t="shared" si="7"/>
        <v>-57.054561999999997</v>
      </c>
      <c r="J62">
        <v>8571428571.4286003</v>
      </c>
      <c r="K62">
        <v>-8.4079122999999996</v>
      </c>
      <c r="N62" s="6">
        <f t="shared" si="8"/>
        <v>9.1428571428570997</v>
      </c>
      <c r="O62" s="11">
        <f t="shared" si="5"/>
        <v>-65.471237000000002</v>
      </c>
      <c r="P62" s="6">
        <f t="shared" si="9"/>
        <v>-60.471237000000002</v>
      </c>
    </row>
    <row r="63" spans="2:16" x14ac:dyDescent="0.25">
      <c r="B63">
        <v>8714285714.2856998</v>
      </c>
      <c r="C63">
        <v>-8.1734981999999992</v>
      </c>
      <c r="F63" s="6">
        <f t="shared" si="6"/>
        <v>9.2857142857143007</v>
      </c>
      <c r="G63" s="11">
        <f t="shared" si="4"/>
        <v>-64.669464000000005</v>
      </c>
      <c r="H63" s="6">
        <f t="shared" si="7"/>
        <v>-59.669463999999998</v>
      </c>
      <c r="J63">
        <v>8714285714.2856998</v>
      </c>
      <c r="K63">
        <v>-8.4667548999999998</v>
      </c>
      <c r="N63" s="6">
        <f t="shared" si="8"/>
        <v>9.2857142857143007</v>
      </c>
      <c r="O63" s="11">
        <f t="shared" si="5"/>
        <v>-66.651084999999995</v>
      </c>
      <c r="P63" s="6">
        <f t="shared" si="9"/>
        <v>-61.651085000000002</v>
      </c>
    </row>
    <row r="64" spans="2:16" x14ac:dyDescent="0.25">
      <c r="B64">
        <v>8857142857.1429005</v>
      </c>
      <c r="C64">
        <v>-8.3029603999999999</v>
      </c>
      <c r="F64" s="6">
        <f t="shared" si="6"/>
        <v>9.4285714285714004</v>
      </c>
      <c r="G64" s="11">
        <f t="shared" si="4"/>
        <v>-66.25096099999999</v>
      </c>
      <c r="H64" s="6">
        <f t="shared" si="7"/>
        <v>-61.250960999999997</v>
      </c>
      <c r="J64">
        <v>8857142857.1429005</v>
      </c>
      <c r="K64">
        <v>-8.5083008000000007</v>
      </c>
      <c r="N64" s="6">
        <f t="shared" si="8"/>
        <v>9.4285714285714004</v>
      </c>
      <c r="O64" s="11">
        <f t="shared" si="5"/>
        <v>-65.670424999999994</v>
      </c>
      <c r="P64" s="6">
        <f t="shared" si="9"/>
        <v>-60.670425000000002</v>
      </c>
    </row>
    <row r="65" spans="2:16" x14ac:dyDescent="0.25">
      <c r="B65">
        <v>9000000000</v>
      </c>
      <c r="C65">
        <v>-8.4615097000000006</v>
      </c>
      <c r="F65" s="6">
        <f t="shared" si="6"/>
        <v>9.5714285714285996</v>
      </c>
      <c r="G65" s="11">
        <f t="shared" si="4"/>
        <v>-67.085373000000004</v>
      </c>
      <c r="H65" s="6">
        <f t="shared" si="7"/>
        <v>-62.085372999999997</v>
      </c>
      <c r="J65">
        <v>9000000000</v>
      </c>
      <c r="K65">
        <v>-8.5248107999999991</v>
      </c>
      <c r="N65" s="6">
        <f t="shared" si="8"/>
        <v>9.5714285714285996</v>
      </c>
      <c r="O65" s="11">
        <f t="shared" si="5"/>
        <v>-63.141964000000002</v>
      </c>
      <c r="P65" s="6">
        <f t="shared" si="9"/>
        <v>-58.141964000000002</v>
      </c>
    </row>
    <row r="66" spans="2:16" x14ac:dyDescent="0.25">
      <c r="B66">
        <v>9142857142.8570995</v>
      </c>
      <c r="C66">
        <v>-8.5933132000000008</v>
      </c>
      <c r="F66" s="6">
        <f t="shared" si="6"/>
        <v>9.7142857142856993</v>
      </c>
      <c r="G66" s="11">
        <f t="shared" si="4"/>
        <v>-67.735705999999993</v>
      </c>
      <c r="H66" s="6">
        <f t="shared" si="7"/>
        <v>-62.735706</v>
      </c>
      <c r="J66">
        <v>9142857142.8570995</v>
      </c>
      <c r="K66">
        <v>-8.5040045000000006</v>
      </c>
      <c r="N66" s="6">
        <f t="shared" si="8"/>
        <v>9.7142857142856993</v>
      </c>
      <c r="O66" s="11">
        <f t="shared" si="5"/>
        <v>-61.732826000000003</v>
      </c>
      <c r="P66" s="6">
        <f t="shared" si="9"/>
        <v>-56.732826000000003</v>
      </c>
    </row>
    <row r="67" spans="2:16" x14ac:dyDescent="0.25">
      <c r="B67">
        <v>9285714285.7143002</v>
      </c>
      <c r="C67">
        <v>-8.7173833999999992</v>
      </c>
      <c r="F67" s="6">
        <f t="shared" si="6"/>
        <v>9.8571428571429003</v>
      </c>
      <c r="G67" s="11">
        <f t="shared" si="4"/>
        <v>-69.027962000000002</v>
      </c>
      <c r="H67" s="6">
        <f t="shared" si="7"/>
        <v>-64.027962000000002</v>
      </c>
      <c r="J67">
        <v>9285714285.7143002</v>
      </c>
      <c r="K67">
        <v>-8.4906292000000008</v>
      </c>
      <c r="N67" s="6">
        <f t="shared" si="8"/>
        <v>9.8571428571429003</v>
      </c>
      <c r="O67" s="11">
        <f t="shared" si="5"/>
        <v>-61.115882999999997</v>
      </c>
      <c r="P67" s="6">
        <f t="shared" si="9"/>
        <v>-56.115882999999997</v>
      </c>
    </row>
    <row r="68" spans="2:16" x14ac:dyDescent="0.25">
      <c r="B68">
        <v>9428571428.5713997</v>
      </c>
      <c r="C68">
        <v>-8.7459363999999997</v>
      </c>
      <c r="F68" s="6">
        <f t="shared" si="6"/>
        <v>10</v>
      </c>
      <c r="G68" s="11">
        <f t="shared" si="4"/>
        <v>-70.064453</v>
      </c>
      <c r="H68" s="6">
        <f t="shared" si="7"/>
        <v>-65.064453</v>
      </c>
      <c r="J68">
        <v>9428571428.5713997</v>
      </c>
      <c r="K68">
        <v>-8.4617328999999994</v>
      </c>
      <c r="N68" s="6">
        <f t="shared" si="8"/>
        <v>10</v>
      </c>
      <c r="O68" s="11">
        <f t="shared" si="5"/>
        <v>-60.250064999999999</v>
      </c>
      <c r="P68" s="6">
        <f t="shared" si="9"/>
        <v>-55.250064999999999</v>
      </c>
    </row>
    <row r="69" spans="2:16" x14ac:dyDescent="0.25">
      <c r="B69">
        <v>9571428571.4286003</v>
      </c>
      <c r="C69">
        <v>-8.7778214999999999</v>
      </c>
      <c r="F69" s="6">
        <f t="shared" ref="F69:F100" si="10">B177/1000000000</f>
        <v>10.142857142857</v>
      </c>
      <c r="G69" s="11">
        <f t="shared" si="4"/>
        <v>-70.852203000000003</v>
      </c>
      <c r="H69" s="6">
        <f t="shared" ref="H69:H100" si="11">D177</f>
        <v>-65.852203000000003</v>
      </c>
      <c r="J69">
        <v>9571428571.4286003</v>
      </c>
      <c r="K69">
        <v>-8.5206479999999996</v>
      </c>
      <c r="N69" s="6">
        <f t="shared" ref="N69:N100" si="12">J177/1000000000</f>
        <v>10.142857142857</v>
      </c>
      <c r="O69" s="11">
        <f t="shared" si="5"/>
        <v>-59.707358999999997</v>
      </c>
      <c r="P69" s="6">
        <f t="shared" ref="P69:P100" si="13">L177</f>
        <v>-54.707358999999997</v>
      </c>
    </row>
    <row r="70" spans="2:16" x14ac:dyDescent="0.25">
      <c r="B70">
        <v>9714285714.2856998</v>
      </c>
      <c r="C70">
        <v>-8.7343998000000003</v>
      </c>
      <c r="F70" s="6">
        <f t="shared" si="10"/>
        <v>10.285714285714</v>
      </c>
      <c r="G70" s="11">
        <f t="shared" ref="G70:G103" si="14">H70-5</f>
        <v>-69.277648999999997</v>
      </c>
      <c r="H70" s="6">
        <f t="shared" si="11"/>
        <v>-64.277648999999997</v>
      </c>
      <c r="J70">
        <v>9714285714.2856998</v>
      </c>
      <c r="K70">
        <v>-8.5455407999999995</v>
      </c>
      <c r="N70" s="6">
        <f t="shared" si="12"/>
        <v>10.285714285714</v>
      </c>
      <c r="O70" s="11">
        <f t="shared" ref="O70:O103" si="15">P70-5</f>
        <v>-58.604809000000003</v>
      </c>
      <c r="P70" s="6">
        <f t="shared" si="13"/>
        <v>-53.604809000000003</v>
      </c>
    </row>
    <row r="71" spans="2:16" x14ac:dyDescent="0.25">
      <c r="B71">
        <v>9857142857.1429005</v>
      </c>
      <c r="C71">
        <v>-8.6986828000000003</v>
      </c>
      <c r="F71" s="6">
        <f t="shared" si="10"/>
        <v>10.428571428570999</v>
      </c>
      <c r="G71" s="11">
        <f t="shared" si="14"/>
        <v>-66.989372000000003</v>
      </c>
      <c r="H71" s="6">
        <f t="shared" si="11"/>
        <v>-61.989372000000003</v>
      </c>
      <c r="J71">
        <v>9857142857.1429005</v>
      </c>
      <c r="K71">
        <v>-8.5732002000000005</v>
      </c>
      <c r="N71" s="6">
        <f t="shared" si="12"/>
        <v>10.428571428570999</v>
      </c>
      <c r="O71" s="11">
        <f t="shared" si="15"/>
        <v>-58.791248000000003</v>
      </c>
      <c r="P71" s="6">
        <f t="shared" si="13"/>
        <v>-53.791248000000003</v>
      </c>
    </row>
    <row r="72" spans="2:16" x14ac:dyDescent="0.25">
      <c r="B72">
        <v>10000000000</v>
      </c>
      <c r="C72">
        <v>-8.6565846999999998</v>
      </c>
      <c r="F72" s="6">
        <f t="shared" si="10"/>
        <v>10.571428571429001</v>
      </c>
      <c r="G72" s="11">
        <f t="shared" si="14"/>
        <v>-63.800570999999998</v>
      </c>
      <c r="H72" s="6">
        <f t="shared" si="11"/>
        <v>-58.800570999999998</v>
      </c>
      <c r="J72">
        <v>10000000000</v>
      </c>
      <c r="K72">
        <v>-8.5804424000000008</v>
      </c>
      <c r="N72" s="6">
        <f t="shared" si="12"/>
        <v>10.571428571429001</v>
      </c>
      <c r="O72" s="11">
        <f t="shared" si="15"/>
        <v>-58.151871</v>
      </c>
      <c r="P72" s="6">
        <f t="shared" si="13"/>
        <v>-53.151871</v>
      </c>
    </row>
    <row r="73" spans="2:16" x14ac:dyDescent="0.25">
      <c r="B73">
        <v>10142857142.857</v>
      </c>
      <c r="C73">
        <v>-8.6264315000000007</v>
      </c>
      <c r="F73" s="6">
        <f t="shared" si="10"/>
        <v>10.714285714286</v>
      </c>
      <c r="G73" s="11">
        <f t="shared" si="14"/>
        <v>-63.084873000000002</v>
      </c>
      <c r="H73" s="6">
        <f t="shared" si="11"/>
        <v>-58.084873000000002</v>
      </c>
      <c r="J73">
        <v>10142857142.857</v>
      </c>
      <c r="K73">
        <v>-8.5860920000000007</v>
      </c>
      <c r="N73" s="6">
        <f t="shared" si="12"/>
        <v>10.714285714286</v>
      </c>
      <c r="O73" s="11">
        <f t="shared" si="15"/>
        <v>-59.608302999999999</v>
      </c>
      <c r="P73" s="6">
        <f t="shared" si="13"/>
        <v>-54.608302999999999</v>
      </c>
    </row>
    <row r="74" spans="2:16" x14ac:dyDescent="0.25">
      <c r="B74">
        <v>10285714285.714001</v>
      </c>
      <c r="C74">
        <v>-8.5805425999999994</v>
      </c>
      <c r="F74" s="6">
        <f t="shared" si="10"/>
        <v>10.857142857143</v>
      </c>
      <c r="G74" s="11">
        <f t="shared" si="14"/>
        <v>-62.549194</v>
      </c>
      <c r="H74" s="6">
        <f t="shared" si="11"/>
        <v>-57.549194</v>
      </c>
      <c r="J74">
        <v>10285714285.714001</v>
      </c>
      <c r="K74">
        <v>-8.5614413999999996</v>
      </c>
      <c r="N74" s="6">
        <f t="shared" si="12"/>
        <v>10.857142857143</v>
      </c>
      <c r="O74" s="11">
        <f t="shared" si="15"/>
        <v>-61.639687000000002</v>
      </c>
      <c r="P74" s="6">
        <f t="shared" si="13"/>
        <v>-56.639687000000002</v>
      </c>
    </row>
    <row r="75" spans="2:16" x14ac:dyDescent="0.25">
      <c r="B75">
        <v>10428571428.570999</v>
      </c>
      <c r="C75">
        <v>-8.5264968999999997</v>
      </c>
      <c r="F75" s="6">
        <f t="shared" si="10"/>
        <v>11</v>
      </c>
      <c r="G75" s="11">
        <f t="shared" si="14"/>
        <v>-62.494297000000003</v>
      </c>
      <c r="H75" s="6">
        <f t="shared" si="11"/>
        <v>-57.494297000000003</v>
      </c>
      <c r="J75">
        <v>10428571428.570999</v>
      </c>
      <c r="K75">
        <v>-8.5193776999999997</v>
      </c>
      <c r="N75" s="6">
        <f t="shared" si="12"/>
        <v>11</v>
      </c>
      <c r="O75" s="11">
        <f t="shared" si="15"/>
        <v>-65.491623000000004</v>
      </c>
      <c r="P75" s="6">
        <f t="shared" si="13"/>
        <v>-60.491622999999997</v>
      </c>
    </row>
    <row r="76" spans="2:16" x14ac:dyDescent="0.25">
      <c r="B76">
        <v>10571428571.429001</v>
      </c>
      <c r="C76">
        <v>-8.5167408000000009</v>
      </c>
      <c r="F76" s="6">
        <f t="shared" si="10"/>
        <v>11.142857142857</v>
      </c>
      <c r="G76" s="11">
        <f t="shared" si="14"/>
        <v>-61.767330000000001</v>
      </c>
      <c r="H76" s="6">
        <f t="shared" si="11"/>
        <v>-56.767330000000001</v>
      </c>
      <c r="J76">
        <v>10571428571.429001</v>
      </c>
      <c r="K76">
        <v>-8.5223025999999997</v>
      </c>
      <c r="N76" s="6">
        <f t="shared" si="12"/>
        <v>11.142857142857</v>
      </c>
      <c r="O76" s="11">
        <f t="shared" si="15"/>
        <v>-67.975178</v>
      </c>
      <c r="P76" s="6">
        <f t="shared" si="13"/>
        <v>-62.975178</v>
      </c>
    </row>
    <row r="77" spans="2:16" x14ac:dyDescent="0.25">
      <c r="B77">
        <v>10714285714.285999</v>
      </c>
      <c r="C77">
        <v>-8.5392609000000004</v>
      </c>
      <c r="F77" s="6">
        <f t="shared" si="10"/>
        <v>11.285714285714</v>
      </c>
      <c r="G77" s="11">
        <f t="shared" si="14"/>
        <v>-61.566268999999998</v>
      </c>
      <c r="H77" s="6">
        <f t="shared" si="11"/>
        <v>-56.566268999999998</v>
      </c>
      <c r="J77">
        <v>10714285714.285999</v>
      </c>
      <c r="K77">
        <v>-8.5507440999999993</v>
      </c>
      <c r="N77" s="6">
        <f t="shared" si="12"/>
        <v>11.285714285714</v>
      </c>
      <c r="O77" s="11">
        <f t="shared" si="15"/>
        <v>-68.782111999999998</v>
      </c>
      <c r="P77" s="6">
        <f t="shared" si="13"/>
        <v>-63.782111999999998</v>
      </c>
    </row>
    <row r="78" spans="2:16" x14ac:dyDescent="0.25">
      <c r="B78">
        <v>10857142857.143</v>
      </c>
      <c r="C78">
        <v>-8.5713700999999993</v>
      </c>
      <c r="F78" s="6">
        <f t="shared" si="10"/>
        <v>11.428571428570999</v>
      </c>
      <c r="G78" s="11">
        <f t="shared" si="14"/>
        <v>-62.300331</v>
      </c>
      <c r="H78" s="6">
        <f t="shared" si="11"/>
        <v>-57.300331</v>
      </c>
      <c r="J78">
        <v>10857142857.143</v>
      </c>
      <c r="K78">
        <v>-8.6250657999999998</v>
      </c>
      <c r="N78" s="6">
        <f t="shared" si="12"/>
        <v>11.428571428570999</v>
      </c>
      <c r="O78" s="11">
        <f t="shared" si="15"/>
        <v>-67.837336999999991</v>
      </c>
      <c r="P78" s="6">
        <f t="shared" si="13"/>
        <v>-62.837336999999998</v>
      </c>
    </row>
    <row r="79" spans="2:16" x14ac:dyDescent="0.25">
      <c r="B79">
        <v>11000000000</v>
      </c>
      <c r="C79">
        <v>-8.5692225000000004</v>
      </c>
      <c r="F79" s="6">
        <f t="shared" si="10"/>
        <v>11.571428571429001</v>
      </c>
      <c r="G79" s="11">
        <f t="shared" si="14"/>
        <v>-63.517605000000003</v>
      </c>
      <c r="H79" s="6">
        <f t="shared" si="11"/>
        <v>-58.517605000000003</v>
      </c>
      <c r="J79">
        <v>11000000000</v>
      </c>
      <c r="K79">
        <v>-8.6462088000000001</v>
      </c>
      <c r="N79" s="6">
        <f t="shared" si="12"/>
        <v>11.571428571429001</v>
      </c>
      <c r="O79" s="11">
        <f t="shared" si="15"/>
        <v>-66.991611000000006</v>
      </c>
      <c r="P79" s="6">
        <f t="shared" si="13"/>
        <v>-61.991610999999999</v>
      </c>
    </row>
    <row r="80" spans="2:16" x14ac:dyDescent="0.25">
      <c r="B80">
        <v>11142857142.857</v>
      </c>
      <c r="C80">
        <v>-8.573226</v>
      </c>
      <c r="F80" s="6">
        <f t="shared" si="10"/>
        <v>11.714285714286</v>
      </c>
      <c r="G80" s="11">
        <f t="shared" si="14"/>
        <v>-64.266391999999996</v>
      </c>
      <c r="H80" s="6">
        <f t="shared" si="11"/>
        <v>-59.266392000000003</v>
      </c>
      <c r="J80">
        <v>11142857142.857</v>
      </c>
      <c r="K80">
        <v>-8.6743126000000004</v>
      </c>
      <c r="N80" s="6">
        <f t="shared" si="12"/>
        <v>11.714285714286</v>
      </c>
      <c r="O80" s="11">
        <f t="shared" si="15"/>
        <v>-67.028922999999992</v>
      </c>
      <c r="P80" s="6">
        <f t="shared" si="13"/>
        <v>-62.028922999999999</v>
      </c>
    </row>
    <row r="81" spans="2:16" x14ac:dyDescent="0.25">
      <c r="B81">
        <v>11285714285.714001</v>
      </c>
      <c r="C81">
        <v>-8.5893525999999998</v>
      </c>
      <c r="F81" s="6">
        <f t="shared" si="10"/>
        <v>11.857142857143</v>
      </c>
      <c r="G81" s="11">
        <f t="shared" si="14"/>
        <v>-63.780417999999997</v>
      </c>
      <c r="H81" s="6">
        <f t="shared" si="11"/>
        <v>-58.780417999999997</v>
      </c>
      <c r="J81">
        <v>11285714285.714001</v>
      </c>
      <c r="K81">
        <v>-8.6794930000000008</v>
      </c>
      <c r="N81" s="6">
        <f t="shared" si="12"/>
        <v>11.857142857143</v>
      </c>
      <c r="O81" s="11">
        <f t="shared" si="15"/>
        <v>-67.339703</v>
      </c>
      <c r="P81" s="6">
        <f t="shared" si="13"/>
        <v>-62.339703</v>
      </c>
    </row>
    <row r="82" spans="2:16" x14ac:dyDescent="0.25">
      <c r="B82">
        <v>11428571428.570999</v>
      </c>
      <c r="C82">
        <v>-8.6132755000000003</v>
      </c>
      <c r="F82" s="6">
        <f t="shared" si="10"/>
        <v>12</v>
      </c>
      <c r="G82" s="11">
        <f t="shared" si="14"/>
        <v>-62.128647000000001</v>
      </c>
      <c r="H82" s="6">
        <f t="shared" si="11"/>
        <v>-57.128647000000001</v>
      </c>
      <c r="J82">
        <v>11428571428.570999</v>
      </c>
      <c r="K82">
        <v>-8.6881485000000005</v>
      </c>
      <c r="N82" s="6">
        <f t="shared" si="12"/>
        <v>12</v>
      </c>
      <c r="O82" s="11">
        <f t="shared" si="15"/>
        <v>-67.544536999999991</v>
      </c>
      <c r="P82" s="6">
        <f t="shared" si="13"/>
        <v>-62.544536999999998</v>
      </c>
    </row>
    <row r="83" spans="2:16" x14ac:dyDescent="0.25">
      <c r="B83">
        <v>11571428571.429001</v>
      </c>
      <c r="C83">
        <v>-8.6892613999999995</v>
      </c>
      <c r="F83" s="6">
        <f t="shared" si="10"/>
        <v>12.142857142857</v>
      </c>
      <c r="G83" s="11">
        <f t="shared" si="14"/>
        <v>-59.883442000000002</v>
      </c>
      <c r="H83" s="6">
        <f t="shared" si="11"/>
        <v>-54.883442000000002</v>
      </c>
      <c r="J83">
        <v>11571428571.429001</v>
      </c>
      <c r="K83">
        <v>-8.7538547999999992</v>
      </c>
      <c r="N83" s="6">
        <f t="shared" si="12"/>
        <v>12.142857142857</v>
      </c>
      <c r="O83" s="11">
        <f t="shared" si="15"/>
        <v>-67.766083000000009</v>
      </c>
      <c r="P83" s="6">
        <f t="shared" si="13"/>
        <v>-62.766083000000002</v>
      </c>
    </row>
    <row r="84" spans="2:16" x14ac:dyDescent="0.25">
      <c r="B84">
        <v>11714285714.285999</v>
      </c>
      <c r="C84">
        <v>-8.7367077000000002</v>
      </c>
      <c r="F84" s="6">
        <f t="shared" si="10"/>
        <v>12.285714285714</v>
      </c>
      <c r="G84" s="11">
        <f t="shared" si="14"/>
        <v>-58.683613000000001</v>
      </c>
      <c r="H84" s="6">
        <f t="shared" si="11"/>
        <v>-53.683613000000001</v>
      </c>
      <c r="J84">
        <v>11714285714.285999</v>
      </c>
      <c r="K84">
        <v>-8.7858181000000002</v>
      </c>
      <c r="N84" s="6">
        <f t="shared" si="12"/>
        <v>12.285714285714</v>
      </c>
      <c r="O84" s="11">
        <f t="shared" si="15"/>
        <v>-66.179004999999989</v>
      </c>
      <c r="P84" s="6">
        <f t="shared" si="13"/>
        <v>-61.179004999999997</v>
      </c>
    </row>
    <row r="85" spans="2:16" x14ac:dyDescent="0.25">
      <c r="B85">
        <v>11857142857.143</v>
      </c>
      <c r="C85">
        <v>-8.8708638999999998</v>
      </c>
      <c r="F85" s="6">
        <f t="shared" si="10"/>
        <v>12.428571428570999</v>
      </c>
      <c r="G85" s="11">
        <f t="shared" si="14"/>
        <v>-58.056389000000003</v>
      </c>
      <c r="H85" s="6">
        <f t="shared" si="11"/>
        <v>-53.056389000000003</v>
      </c>
      <c r="J85">
        <v>11857142857.143</v>
      </c>
      <c r="K85">
        <v>-8.8768586999999997</v>
      </c>
      <c r="N85" s="6">
        <f t="shared" si="12"/>
        <v>12.428571428570999</v>
      </c>
      <c r="O85" s="11">
        <f t="shared" si="15"/>
        <v>-64.427382999999992</v>
      </c>
      <c r="P85" s="6">
        <f t="shared" si="13"/>
        <v>-59.427382999999999</v>
      </c>
    </row>
    <row r="86" spans="2:16" x14ac:dyDescent="0.25">
      <c r="B86">
        <v>12000000000</v>
      </c>
      <c r="C86">
        <v>-8.8941421999999992</v>
      </c>
      <c r="F86" s="6">
        <f t="shared" si="10"/>
        <v>12.571428571429001</v>
      </c>
      <c r="G86" s="11">
        <f t="shared" si="14"/>
        <v>-58.349716000000001</v>
      </c>
      <c r="H86" s="6">
        <f t="shared" si="11"/>
        <v>-53.349716000000001</v>
      </c>
      <c r="J86">
        <v>12000000000</v>
      </c>
      <c r="K86">
        <v>-8.8671044999999999</v>
      </c>
      <c r="N86" s="6">
        <f t="shared" si="12"/>
        <v>12.571428571429001</v>
      </c>
      <c r="O86" s="11">
        <f t="shared" si="15"/>
        <v>-62.167622000000001</v>
      </c>
      <c r="P86" s="6">
        <f t="shared" si="13"/>
        <v>-57.167622000000001</v>
      </c>
    </row>
    <row r="87" spans="2:16" x14ac:dyDescent="0.25">
      <c r="B87">
        <v>12142857142.857</v>
      </c>
      <c r="C87">
        <v>-9.0596856999999993</v>
      </c>
      <c r="F87" s="6">
        <f t="shared" si="10"/>
        <v>12.714285714286</v>
      </c>
      <c r="G87" s="11">
        <f t="shared" si="14"/>
        <v>-58.816775999999997</v>
      </c>
      <c r="H87" s="6">
        <f t="shared" si="11"/>
        <v>-53.816775999999997</v>
      </c>
      <c r="J87">
        <v>12142857142.857</v>
      </c>
      <c r="K87">
        <v>-8.9574145999999999</v>
      </c>
      <c r="N87" s="6">
        <f t="shared" si="12"/>
        <v>12.714285714286</v>
      </c>
      <c r="O87" s="11">
        <f t="shared" si="15"/>
        <v>-61.245365</v>
      </c>
      <c r="P87" s="6">
        <f t="shared" si="13"/>
        <v>-56.245365</v>
      </c>
    </row>
    <row r="88" spans="2:16" x14ac:dyDescent="0.25">
      <c r="B88">
        <v>12285714285.714001</v>
      </c>
      <c r="C88">
        <v>-9.1611633000000001</v>
      </c>
      <c r="F88" s="6">
        <f t="shared" si="10"/>
        <v>12.857142857143</v>
      </c>
      <c r="G88" s="11">
        <f t="shared" si="14"/>
        <v>-59.204371999999999</v>
      </c>
      <c r="H88" s="6">
        <f t="shared" si="11"/>
        <v>-54.204371999999999</v>
      </c>
      <c r="J88">
        <v>12285714285.714001</v>
      </c>
      <c r="K88">
        <v>-9.0086364999999997</v>
      </c>
      <c r="N88" s="6">
        <f t="shared" si="12"/>
        <v>12.857142857143</v>
      </c>
      <c r="O88" s="11">
        <f t="shared" si="15"/>
        <v>-60.722160000000002</v>
      </c>
      <c r="P88" s="6">
        <f t="shared" si="13"/>
        <v>-55.722160000000002</v>
      </c>
    </row>
    <row r="89" spans="2:16" x14ac:dyDescent="0.25">
      <c r="B89">
        <v>12428571428.570999</v>
      </c>
      <c r="C89">
        <v>-9.3571443999999993</v>
      </c>
      <c r="F89" s="6">
        <f t="shared" si="10"/>
        <v>13</v>
      </c>
      <c r="G89" s="11">
        <f t="shared" si="14"/>
        <v>-59.713047000000003</v>
      </c>
      <c r="H89" s="6">
        <f t="shared" si="11"/>
        <v>-54.713047000000003</v>
      </c>
      <c r="J89">
        <v>12428571428.570999</v>
      </c>
      <c r="K89">
        <v>-9.1188622000000006</v>
      </c>
      <c r="N89" s="6">
        <f t="shared" si="12"/>
        <v>13</v>
      </c>
      <c r="O89" s="11">
        <f t="shared" si="15"/>
        <v>-59.893870999999997</v>
      </c>
      <c r="P89" s="6">
        <f t="shared" si="13"/>
        <v>-54.893870999999997</v>
      </c>
    </row>
    <row r="90" spans="2:16" x14ac:dyDescent="0.25">
      <c r="B90">
        <v>12571428571.429001</v>
      </c>
      <c r="C90">
        <v>-9.5020875999999994</v>
      </c>
      <c r="F90" s="6">
        <f t="shared" si="10"/>
        <v>13.142857142857</v>
      </c>
      <c r="G90" s="11">
        <f t="shared" si="14"/>
        <v>-59.339759999999998</v>
      </c>
      <c r="H90" s="6">
        <f t="shared" si="11"/>
        <v>-54.339759999999998</v>
      </c>
      <c r="J90">
        <v>12571428571.429001</v>
      </c>
      <c r="K90">
        <v>-9.2089070999999993</v>
      </c>
      <c r="N90" s="6">
        <f t="shared" si="12"/>
        <v>13.142857142857</v>
      </c>
      <c r="O90" s="11">
        <f t="shared" si="15"/>
        <v>-59.693325000000002</v>
      </c>
      <c r="P90" s="6">
        <f t="shared" si="13"/>
        <v>-54.693325000000002</v>
      </c>
    </row>
    <row r="91" spans="2:16" x14ac:dyDescent="0.25">
      <c r="B91">
        <v>12714285714.285999</v>
      </c>
      <c r="C91">
        <v>-9.7165631999999995</v>
      </c>
      <c r="F91" s="6">
        <f t="shared" si="10"/>
        <v>13.285714285714</v>
      </c>
      <c r="G91" s="11">
        <f t="shared" si="14"/>
        <v>-58.216743000000001</v>
      </c>
      <c r="H91" s="6">
        <f t="shared" si="11"/>
        <v>-53.216743000000001</v>
      </c>
      <c r="J91">
        <v>12714285714.285999</v>
      </c>
      <c r="K91">
        <v>-9.3518772000000006</v>
      </c>
      <c r="N91" s="6">
        <f t="shared" si="12"/>
        <v>13.285714285714</v>
      </c>
      <c r="O91" s="11">
        <f t="shared" si="15"/>
        <v>-59.090321000000003</v>
      </c>
      <c r="P91" s="6">
        <f t="shared" si="13"/>
        <v>-54.090321000000003</v>
      </c>
    </row>
    <row r="92" spans="2:16" x14ac:dyDescent="0.25">
      <c r="B92">
        <v>12857142857.143</v>
      </c>
      <c r="C92">
        <v>-9.9523171999999995</v>
      </c>
      <c r="F92" s="6">
        <f t="shared" si="10"/>
        <v>13.428571428570999</v>
      </c>
      <c r="G92" s="11">
        <f t="shared" si="14"/>
        <v>-56.666103</v>
      </c>
      <c r="H92" s="6">
        <f t="shared" si="11"/>
        <v>-51.666103</v>
      </c>
      <c r="J92">
        <v>12857142857.143</v>
      </c>
      <c r="K92">
        <v>-9.4988060000000001</v>
      </c>
      <c r="N92" s="6">
        <f t="shared" si="12"/>
        <v>13.428571428570999</v>
      </c>
      <c r="O92" s="11">
        <f t="shared" si="15"/>
        <v>-59.032536</v>
      </c>
      <c r="P92" s="6">
        <f t="shared" si="13"/>
        <v>-54.032536</v>
      </c>
    </row>
    <row r="93" spans="2:16" x14ac:dyDescent="0.25">
      <c r="B93">
        <v>13000000000</v>
      </c>
      <c r="C93">
        <v>-10.154449</v>
      </c>
      <c r="F93" s="6">
        <f t="shared" si="10"/>
        <v>13.571428571429001</v>
      </c>
      <c r="G93" s="11">
        <f t="shared" si="14"/>
        <v>-55.270142</v>
      </c>
      <c r="H93" s="6">
        <f t="shared" si="11"/>
        <v>-50.270142</v>
      </c>
      <c r="J93">
        <v>13000000000</v>
      </c>
      <c r="K93">
        <v>-9.6234263999999996</v>
      </c>
      <c r="N93" s="6">
        <f t="shared" si="12"/>
        <v>13.571428571429001</v>
      </c>
      <c r="O93" s="11">
        <f t="shared" si="15"/>
        <v>-58.767128</v>
      </c>
      <c r="P93" s="6">
        <f t="shared" si="13"/>
        <v>-53.767128</v>
      </c>
    </row>
    <row r="94" spans="2:16" x14ac:dyDescent="0.25">
      <c r="B94">
        <v>13142857142.857</v>
      </c>
      <c r="C94">
        <v>-10.464760999999999</v>
      </c>
      <c r="F94" s="6">
        <f t="shared" si="10"/>
        <v>13.714285714286</v>
      </c>
      <c r="G94" s="11">
        <f t="shared" si="14"/>
        <v>-51.659934999999997</v>
      </c>
      <c r="H94" s="6">
        <f t="shared" si="11"/>
        <v>-46.659934999999997</v>
      </c>
      <c r="J94">
        <v>13142857142.857</v>
      </c>
      <c r="K94">
        <v>-9.8052911999999992</v>
      </c>
      <c r="N94" s="6">
        <f t="shared" si="12"/>
        <v>13.714285714286</v>
      </c>
      <c r="O94" s="11">
        <f t="shared" si="15"/>
        <v>-59.648876000000001</v>
      </c>
      <c r="P94" s="6">
        <f t="shared" si="13"/>
        <v>-54.648876000000001</v>
      </c>
    </row>
    <row r="95" spans="2:16" x14ac:dyDescent="0.25">
      <c r="B95">
        <v>13285714285.714001</v>
      </c>
      <c r="C95">
        <v>-10.812336</v>
      </c>
      <c r="F95" s="6">
        <f t="shared" si="10"/>
        <v>13.857142857143</v>
      </c>
      <c r="G95" s="11">
        <f t="shared" si="14"/>
        <v>-49.760181000000003</v>
      </c>
      <c r="H95" s="6">
        <f t="shared" si="11"/>
        <v>-44.760181000000003</v>
      </c>
      <c r="J95">
        <v>13285714285.714001</v>
      </c>
      <c r="K95">
        <v>-10.001787</v>
      </c>
      <c r="N95" s="6">
        <f t="shared" si="12"/>
        <v>13.857142857143</v>
      </c>
      <c r="O95" s="11">
        <f t="shared" si="15"/>
        <v>-58.986446000000001</v>
      </c>
      <c r="P95" s="6">
        <f t="shared" si="13"/>
        <v>-53.986446000000001</v>
      </c>
    </row>
    <row r="96" spans="2:16" x14ac:dyDescent="0.25">
      <c r="B96">
        <v>13428571428.570999</v>
      </c>
      <c r="C96">
        <v>-11.222702</v>
      </c>
      <c r="F96" s="6">
        <f t="shared" si="10"/>
        <v>14</v>
      </c>
      <c r="G96" s="11">
        <f t="shared" si="14"/>
        <v>-46.678944000000001</v>
      </c>
      <c r="H96" s="6">
        <f t="shared" si="11"/>
        <v>-41.678944000000001</v>
      </c>
      <c r="J96">
        <v>13428571428.570999</v>
      </c>
      <c r="K96">
        <v>-10.272696</v>
      </c>
      <c r="N96" s="6">
        <f t="shared" si="12"/>
        <v>14</v>
      </c>
      <c r="O96" s="11">
        <f t="shared" si="15"/>
        <v>-58.197102000000001</v>
      </c>
      <c r="P96" s="6">
        <f t="shared" si="13"/>
        <v>-53.197102000000001</v>
      </c>
    </row>
    <row r="97" spans="2:16" x14ac:dyDescent="0.25">
      <c r="B97">
        <v>13571428571.429001</v>
      </c>
      <c r="C97">
        <v>-11.632607999999999</v>
      </c>
      <c r="F97" s="6">
        <f t="shared" si="10"/>
        <v>14.142857142857</v>
      </c>
      <c r="G97" s="11">
        <f t="shared" si="14"/>
        <v>-47.779868999999998</v>
      </c>
      <c r="H97" s="6">
        <f t="shared" si="11"/>
        <v>-42.779868999999998</v>
      </c>
      <c r="J97">
        <v>13571428571.429001</v>
      </c>
      <c r="K97">
        <v>-10.495411000000001</v>
      </c>
      <c r="N97" s="6">
        <f t="shared" si="12"/>
        <v>14.142857142857</v>
      </c>
      <c r="O97" s="11">
        <f t="shared" si="15"/>
        <v>-55.919364999999999</v>
      </c>
      <c r="P97" s="6">
        <f t="shared" si="13"/>
        <v>-50.919364999999999</v>
      </c>
    </row>
    <row r="98" spans="2:16" x14ac:dyDescent="0.25">
      <c r="B98">
        <v>13714285714.285999</v>
      </c>
      <c r="C98">
        <v>-12.003263</v>
      </c>
      <c r="F98" s="6">
        <f t="shared" si="10"/>
        <v>14.285714285714</v>
      </c>
      <c r="G98" s="11">
        <f t="shared" si="14"/>
        <v>-45.752173999999997</v>
      </c>
      <c r="H98" s="6">
        <f t="shared" si="11"/>
        <v>-40.752173999999997</v>
      </c>
      <c r="J98">
        <v>13714285714.285999</v>
      </c>
      <c r="K98">
        <v>-10.743359</v>
      </c>
      <c r="N98" s="6">
        <f t="shared" si="12"/>
        <v>14.285714285714</v>
      </c>
      <c r="O98" s="11">
        <f t="shared" si="15"/>
        <v>-54.401725999999996</v>
      </c>
      <c r="P98" s="6">
        <f t="shared" si="13"/>
        <v>-49.401725999999996</v>
      </c>
    </row>
    <row r="99" spans="2:16" x14ac:dyDescent="0.25">
      <c r="B99">
        <v>13857142857.143</v>
      </c>
      <c r="C99">
        <v>-12.5481</v>
      </c>
      <c r="F99" s="6">
        <f t="shared" si="10"/>
        <v>14.428571428570999</v>
      </c>
      <c r="G99" s="11">
        <f t="shared" si="14"/>
        <v>-50.221020000000003</v>
      </c>
      <c r="H99" s="6">
        <f t="shared" si="11"/>
        <v>-45.221020000000003</v>
      </c>
      <c r="J99">
        <v>13857142857.143</v>
      </c>
      <c r="K99">
        <v>-11.134461999999999</v>
      </c>
      <c r="N99" s="6">
        <f t="shared" si="12"/>
        <v>14.428571428570999</v>
      </c>
      <c r="O99" s="11">
        <f t="shared" si="15"/>
        <v>-51.82338</v>
      </c>
      <c r="P99" s="6">
        <f t="shared" si="13"/>
        <v>-46.82338</v>
      </c>
    </row>
    <row r="100" spans="2:16" x14ac:dyDescent="0.25">
      <c r="B100">
        <v>14000000000</v>
      </c>
      <c r="C100">
        <v>-13.173252</v>
      </c>
      <c r="F100" s="6">
        <f t="shared" si="10"/>
        <v>14.571428571429001</v>
      </c>
      <c r="G100" s="11">
        <f t="shared" si="14"/>
        <v>-51.749400999999999</v>
      </c>
      <c r="H100" s="6">
        <f t="shared" si="11"/>
        <v>-46.749400999999999</v>
      </c>
      <c r="J100">
        <v>14000000000</v>
      </c>
      <c r="K100">
        <v>-11.571569</v>
      </c>
      <c r="N100" s="6">
        <f t="shared" si="12"/>
        <v>14.571428571429001</v>
      </c>
      <c r="O100" s="11">
        <f t="shared" si="15"/>
        <v>-49.479697999999999</v>
      </c>
      <c r="P100" s="6">
        <f t="shared" si="13"/>
        <v>-44.479697999999999</v>
      </c>
    </row>
    <row r="101" spans="2:16" x14ac:dyDescent="0.25">
      <c r="B101">
        <v>14142857142.857</v>
      </c>
      <c r="C101">
        <v>-13.84212</v>
      </c>
      <c r="F101" s="6">
        <f>B209/1000000000</f>
        <v>14.714285714286</v>
      </c>
      <c r="G101" s="11">
        <f t="shared" si="14"/>
        <v>-52.590302000000001</v>
      </c>
      <c r="H101" s="6">
        <f>D209</f>
        <v>-47.590302000000001</v>
      </c>
      <c r="J101">
        <v>14142857142.857</v>
      </c>
      <c r="K101">
        <v>-12.078932</v>
      </c>
      <c r="N101" s="6">
        <f>J209/1000000000</f>
        <v>14.714285714286</v>
      </c>
      <c r="O101" s="11">
        <f t="shared" si="15"/>
        <v>-47.082352</v>
      </c>
      <c r="P101" s="6">
        <f>L209</f>
        <v>-42.082352</v>
      </c>
    </row>
    <row r="102" spans="2:16" x14ac:dyDescent="0.25">
      <c r="B102">
        <v>14285714285.714001</v>
      </c>
      <c r="C102">
        <v>-14.593310000000001</v>
      </c>
      <c r="F102" s="6">
        <f>B210/1000000000</f>
        <v>14.857142857143</v>
      </c>
      <c r="G102" s="11">
        <f t="shared" si="14"/>
        <v>-48.492012000000003</v>
      </c>
      <c r="H102" s="6">
        <f>D210</f>
        <v>-43.492012000000003</v>
      </c>
      <c r="J102">
        <v>14285714285.714001</v>
      </c>
      <c r="K102">
        <v>-12.513562</v>
      </c>
      <c r="N102" s="6">
        <f>J210/1000000000</f>
        <v>14.857142857143</v>
      </c>
      <c r="O102" s="11">
        <f t="shared" si="15"/>
        <v>-45.593165999999997</v>
      </c>
      <c r="P102" s="6">
        <f>L210</f>
        <v>-40.593165999999997</v>
      </c>
    </row>
    <row r="103" spans="2:16" x14ac:dyDescent="0.25">
      <c r="B103">
        <v>14428571428.570999</v>
      </c>
      <c r="C103">
        <v>-15.727276</v>
      </c>
      <c r="F103" s="6">
        <f>B211/1000000000</f>
        <v>15</v>
      </c>
      <c r="G103" s="11">
        <f t="shared" si="14"/>
        <v>-46.239426000000002</v>
      </c>
      <c r="H103" s="6">
        <f>D211</f>
        <v>-41.239426000000002</v>
      </c>
      <c r="J103">
        <v>14428571428.570999</v>
      </c>
      <c r="K103">
        <v>-13.225118</v>
      </c>
      <c r="N103" s="6">
        <f>J211/1000000000</f>
        <v>15</v>
      </c>
      <c r="O103" s="11">
        <f t="shared" si="15"/>
        <v>-44.452427</v>
      </c>
      <c r="P103" s="6">
        <f>L211</f>
        <v>-39.452427</v>
      </c>
    </row>
    <row r="104" spans="2:16" x14ac:dyDescent="0.25">
      <c r="B104">
        <v>14571428571.429001</v>
      </c>
      <c r="C104">
        <v>-16.957401000000001</v>
      </c>
      <c r="J104">
        <v>14571428571.429001</v>
      </c>
      <c r="K104">
        <v>-13.842112999999999</v>
      </c>
    </row>
    <row r="105" spans="2:16" x14ac:dyDescent="0.25">
      <c r="B105">
        <v>14714285714.285999</v>
      </c>
      <c r="C105">
        <v>-18.915195000000001</v>
      </c>
      <c r="J105">
        <v>14714285714.285999</v>
      </c>
      <c r="K105">
        <v>-14.650266</v>
      </c>
    </row>
    <row r="106" spans="2:16" x14ac:dyDescent="0.25">
      <c r="B106">
        <v>14857142857.143</v>
      </c>
      <c r="C106">
        <v>-21.178039999999999</v>
      </c>
      <c r="J106">
        <v>14857142857.143</v>
      </c>
      <c r="K106">
        <v>-15.228189</v>
      </c>
    </row>
    <row r="107" spans="2:16" x14ac:dyDescent="0.25">
      <c r="B107">
        <v>15000000000</v>
      </c>
      <c r="C107">
        <v>-23.253457999999998</v>
      </c>
      <c r="J107">
        <v>15000000000</v>
      </c>
      <c r="K107">
        <v>-15.783581</v>
      </c>
    </row>
    <row r="108" spans="2:16" x14ac:dyDescent="0.25">
      <c r="B108" t="s">
        <v>25</v>
      </c>
      <c r="J108" t="s">
        <v>25</v>
      </c>
    </row>
    <row r="111" spans="2:16" x14ac:dyDescent="0.25">
      <c r="B111" t="s">
        <v>40</v>
      </c>
      <c r="J111" t="s">
        <v>40</v>
      </c>
    </row>
    <row r="112" spans="2:16" x14ac:dyDescent="0.25">
      <c r="B112" t="s">
        <v>23</v>
      </c>
      <c r="C112" t="s">
        <v>260</v>
      </c>
      <c r="D112" t="s">
        <v>41</v>
      </c>
      <c r="J112" t="s">
        <v>23</v>
      </c>
      <c r="K112" t="s">
        <v>260</v>
      </c>
      <c r="L112" t="s">
        <v>41</v>
      </c>
    </row>
    <row r="113" spans="2:12" x14ac:dyDescent="0.25">
      <c r="B113">
        <v>1000000000</v>
      </c>
      <c r="C113">
        <v>-66.101378999999994</v>
      </c>
      <c r="D113">
        <v>-55.289096999999998</v>
      </c>
      <c r="J113">
        <v>1000000000</v>
      </c>
      <c r="K113">
        <v>-65.889831999999998</v>
      </c>
      <c r="L113">
        <v>-53.074013000000001</v>
      </c>
    </row>
    <row r="114" spans="2:12" x14ac:dyDescent="0.25">
      <c r="B114">
        <v>1142857142.8571</v>
      </c>
      <c r="C114">
        <v>-66.064803999999995</v>
      </c>
      <c r="D114">
        <v>-55.893990000000002</v>
      </c>
      <c r="J114">
        <v>1142857142.8571</v>
      </c>
      <c r="K114">
        <v>-66.565062999999995</v>
      </c>
      <c r="L114">
        <v>-54.550415000000001</v>
      </c>
    </row>
    <row r="115" spans="2:12" x14ac:dyDescent="0.25">
      <c r="B115">
        <v>1285714285.7142999</v>
      </c>
      <c r="C115">
        <v>-63.863190000000003</v>
      </c>
      <c r="D115">
        <v>-54.462116000000002</v>
      </c>
      <c r="J115">
        <v>1285714285.7142999</v>
      </c>
      <c r="K115">
        <v>-68.415122999999994</v>
      </c>
      <c r="L115">
        <v>-57.448523999999999</v>
      </c>
    </row>
    <row r="116" spans="2:12" x14ac:dyDescent="0.25">
      <c r="B116">
        <v>1428571428.5713999</v>
      </c>
      <c r="C116">
        <v>-59.756985</v>
      </c>
      <c r="D116">
        <v>-50.981330999999997</v>
      </c>
      <c r="J116">
        <v>1428571428.5713999</v>
      </c>
      <c r="K116">
        <v>-71.826828000000006</v>
      </c>
      <c r="L116">
        <v>-61.638077000000003</v>
      </c>
    </row>
    <row r="117" spans="2:12" x14ac:dyDescent="0.25">
      <c r="B117">
        <v>1571428571.4286001</v>
      </c>
      <c r="C117">
        <v>-57.322738999999999</v>
      </c>
      <c r="D117">
        <v>-48.857159000000003</v>
      </c>
      <c r="J117">
        <v>1571428571.4286001</v>
      </c>
      <c r="K117">
        <v>-72.010750000000002</v>
      </c>
      <c r="L117">
        <v>-62.382069000000001</v>
      </c>
    </row>
    <row r="118" spans="2:12" x14ac:dyDescent="0.25">
      <c r="B118">
        <v>1714285714.2857001</v>
      </c>
      <c r="C118">
        <v>-61.004719000000001</v>
      </c>
      <c r="D118">
        <v>-52.954349999999998</v>
      </c>
      <c r="J118">
        <v>1714285714.2857001</v>
      </c>
      <c r="K118">
        <v>-73.685005000000004</v>
      </c>
      <c r="L118">
        <v>-64.616164999999995</v>
      </c>
    </row>
    <row r="119" spans="2:12" x14ac:dyDescent="0.25">
      <c r="B119">
        <v>1857142857.1429</v>
      </c>
      <c r="C119">
        <v>-59.587390999999997</v>
      </c>
      <c r="D119">
        <v>-51.620052000000001</v>
      </c>
      <c r="J119">
        <v>1857142857.1429</v>
      </c>
      <c r="K119">
        <v>-73.159171999999998</v>
      </c>
      <c r="L119">
        <v>-64.365455999999995</v>
      </c>
    </row>
    <row r="120" spans="2:12" x14ac:dyDescent="0.25">
      <c r="B120">
        <v>2000000000</v>
      </c>
      <c r="C120">
        <v>-62.563938</v>
      </c>
      <c r="D120">
        <v>-54.853465999999997</v>
      </c>
      <c r="J120">
        <v>2000000000</v>
      </c>
      <c r="K120">
        <v>-76.020363000000003</v>
      </c>
      <c r="L120">
        <v>-67.603988999999999</v>
      </c>
    </row>
    <row r="121" spans="2:12" x14ac:dyDescent="0.25">
      <c r="B121">
        <v>2142857142.8571</v>
      </c>
      <c r="C121">
        <v>-61.475150999999997</v>
      </c>
      <c r="D121">
        <v>-53.686726</v>
      </c>
      <c r="J121">
        <v>2142857142.8571</v>
      </c>
      <c r="K121">
        <v>-73.319243999999998</v>
      </c>
      <c r="L121">
        <v>-64.994063999999995</v>
      </c>
    </row>
    <row r="122" spans="2:12" x14ac:dyDescent="0.25">
      <c r="B122">
        <v>2285714285.7143002</v>
      </c>
      <c r="C122">
        <v>-62.035964999999997</v>
      </c>
      <c r="D122">
        <v>-54.279842000000002</v>
      </c>
      <c r="J122">
        <v>2285714285.7143002</v>
      </c>
      <c r="K122">
        <v>-70.240775999999997</v>
      </c>
      <c r="L122">
        <v>-62.050980000000003</v>
      </c>
    </row>
    <row r="123" spans="2:12" x14ac:dyDescent="0.25">
      <c r="B123">
        <v>2428571428.5714002</v>
      </c>
      <c r="C123">
        <v>-62.221794000000003</v>
      </c>
      <c r="D123">
        <v>-54.490226999999997</v>
      </c>
      <c r="J123">
        <v>2428571428.5714002</v>
      </c>
      <c r="K123">
        <v>-69.065276999999995</v>
      </c>
      <c r="L123">
        <v>-60.976086000000002</v>
      </c>
    </row>
    <row r="124" spans="2:12" x14ac:dyDescent="0.25">
      <c r="B124">
        <v>2571428571.4285998</v>
      </c>
      <c r="C124">
        <v>-62.223571999999997</v>
      </c>
      <c r="D124">
        <v>-54.567740999999998</v>
      </c>
      <c r="J124">
        <v>2571428571.4285998</v>
      </c>
      <c r="K124">
        <v>-69.764472999999995</v>
      </c>
      <c r="L124">
        <v>-61.810138999999999</v>
      </c>
    </row>
    <row r="125" spans="2:12" x14ac:dyDescent="0.25">
      <c r="B125">
        <v>2714285714.2856998</v>
      </c>
      <c r="C125">
        <v>-63.603946999999998</v>
      </c>
      <c r="D125">
        <v>-55.953167000000001</v>
      </c>
      <c r="J125">
        <v>2714285714.2856998</v>
      </c>
      <c r="K125">
        <v>-70.774460000000005</v>
      </c>
      <c r="L125">
        <v>-62.910632999999997</v>
      </c>
    </row>
    <row r="126" spans="2:12" x14ac:dyDescent="0.25">
      <c r="B126">
        <v>2857142857.1429</v>
      </c>
      <c r="C126">
        <v>-63.669426000000001</v>
      </c>
      <c r="D126">
        <v>-56.033797999999997</v>
      </c>
      <c r="J126">
        <v>2857142857.1429</v>
      </c>
      <c r="K126">
        <v>-68.593575000000001</v>
      </c>
      <c r="L126">
        <v>-60.840302000000001</v>
      </c>
    </row>
    <row r="127" spans="2:12" x14ac:dyDescent="0.25">
      <c r="B127">
        <v>3000000000</v>
      </c>
      <c r="C127">
        <v>-66.115928999999994</v>
      </c>
      <c r="D127">
        <v>-58.523879999999998</v>
      </c>
      <c r="J127">
        <v>3000000000</v>
      </c>
      <c r="K127">
        <v>-65.038726999999994</v>
      </c>
      <c r="L127">
        <v>-57.397480000000002</v>
      </c>
    </row>
    <row r="128" spans="2:12" x14ac:dyDescent="0.25">
      <c r="B128">
        <v>3142857142.8571</v>
      </c>
      <c r="C128">
        <v>-65.227585000000005</v>
      </c>
      <c r="D128">
        <v>-57.573143000000002</v>
      </c>
      <c r="J128">
        <v>3142857142.8571</v>
      </c>
      <c r="K128">
        <v>-62.308193000000003</v>
      </c>
      <c r="L128">
        <v>-54.707656999999998</v>
      </c>
    </row>
    <row r="129" spans="2:12" x14ac:dyDescent="0.25">
      <c r="B129">
        <v>3285714285.7143002</v>
      </c>
      <c r="C129">
        <v>-66.659126000000001</v>
      </c>
      <c r="D129">
        <v>-58.910141000000003</v>
      </c>
      <c r="J129">
        <v>3285714285.7143002</v>
      </c>
      <c r="K129">
        <v>-61.737918999999998</v>
      </c>
      <c r="L129">
        <v>-54.132998999999998</v>
      </c>
    </row>
    <row r="130" spans="2:12" x14ac:dyDescent="0.25">
      <c r="B130">
        <v>3428571428.5714002</v>
      </c>
      <c r="C130">
        <v>-63.280113</v>
      </c>
      <c r="D130">
        <v>-55.341479999999997</v>
      </c>
      <c r="J130">
        <v>3428571428.5714002</v>
      </c>
      <c r="K130">
        <v>-62.814670999999997</v>
      </c>
      <c r="L130">
        <v>-55.145676000000002</v>
      </c>
    </row>
    <row r="131" spans="2:12" x14ac:dyDescent="0.25">
      <c r="B131">
        <v>3571428571.4285998</v>
      </c>
      <c r="C131">
        <v>-63.163288000000001</v>
      </c>
      <c r="D131">
        <v>-55.205886999999997</v>
      </c>
      <c r="J131">
        <v>3571428571.4285998</v>
      </c>
      <c r="K131">
        <v>-65.655319000000006</v>
      </c>
      <c r="L131">
        <v>-58.068061999999998</v>
      </c>
    </row>
    <row r="132" spans="2:12" x14ac:dyDescent="0.25">
      <c r="B132">
        <v>3714285714.2856998</v>
      </c>
      <c r="C132">
        <v>-59.952007000000002</v>
      </c>
      <c r="D132">
        <v>-51.826327999999997</v>
      </c>
      <c r="J132">
        <v>3714285714.2856998</v>
      </c>
      <c r="K132">
        <v>-63.141303999999998</v>
      </c>
      <c r="L132">
        <v>-55.498154</v>
      </c>
    </row>
    <row r="133" spans="2:12" x14ac:dyDescent="0.25">
      <c r="B133">
        <v>3857142857.1429</v>
      </c>
      <c r="C133">
        <v>-58.335200999999998</v>
      </c>
      <c r="D133">
        <v>-50.176167</v>
      </c>
      <c r="J133">
        <v>3857142857.1429</v>
      </c>
      <c r="K133">
        <v>-60.096600000000002</v>
      </c>
      <c r="L133">
        <v>-52.481777000000001</v>
      </c>
    </row>
    <row r="134" spans="2:12" x14ac:dyDescent="0.25">
      <c r="B134">
        <v>4000000000</v>
      </c>
      <c r="C134">
        <v>-57.013618000000001</v>
      </c>
      <c r="D134">
        <v>-48.812119000000003</v>
      </c>
      <c r="J134">
        <v>4000000000</v>
      </c>
      <c r="K134">
        <v>-56.944889000000003</v>
      </c>
      <c r="L134">
        <v>-49.333046000000003</v>
      </c>
    </row>
    <row r="135" spans="2:12" x14ac:dyDescent="0.25">
      <c r="B135">
        <v>4142857142.8571</v>
      </c>
      <c r="C135">
        <v>-56.185890000000001</v>
      </c>
      <c r="D135">
        <v>-47.97963</v>
      </c>
      <c r="J135">
        <v>4142857142.8571</v>
      </c>
      <c r="K135">
        <v>-59.336959999999998</v>
      </c>
      <c r="L135">
        <v>-51.779353999999998</v>
      </c>
    </row>
    <row r="136" spans="2:12" x14ac:dyDescent="0.25">
      <c r="B136">
        <v>4285714285.7143002</v>
      </c>
      <c r="C136">
        <v>-56.448238000000003</v>
      </c>
      <c r="D136">
        <v>-48.198528000000003</v>
      </c>
      <c r="J136">
        <v>4285714285.7143002</v>
      </c>
      <c r="K136">
        <v>-64.101898000000006</v>
      </c>
      <c r="L136">
        <v>-56.543227999999999</v>
      </c>
    </row>
    <row r="137" spans="2:12" x14ac:dyDescent="0.25">
      <c r="B137">
        <v>4428571428.5713997</v>
      </c>
      <c r="C137">
        <v>-56.359290999999999</v>
      </c>
      <c r="D137">
        <v>-48.043903</v>
      </c>
      <c r="J137">
        <v>4428571428.5713997</v>
      </c>
      <c r="K137">
        <v>-65.448989999999995</v>
      </c>
      <c r="L137">
        <v>-57.816012999999998</v>
      </c>
    </row>
    <row r="138" spans="2:12" x14ac:dyDescent="0.25">
      <c r="B138">
        <v>4571428571.4286003</v>
      </c>
      <c r="C138">
        <v>-57.546782999999998</v>
      </c>
      <c r="D138">
        <v>-49.269863000000001</v>
      </c>
      <c r="J138">
        <v>4571428571.4286003</v>
      </c>
      <c r="K138">
        <v>-63.474499000000002</v>
      </c>
      <c r="L138">
        <v>-55.709507000000002</v>
      </c>
    </row>
    <row r="139" spans="2:12" x14ac:dyDescent="0.25">
      <c r="B139">
        <v>4714285714.2856998</v>
      </c>
      <c r="C139">
        <v>-58.279411000000003</v>
      </c>
      <c r="D139">
        <v>-50.177264999999998</v>
      </c>
      <c r="J139">
        <v>4714285714.2856998</v>
      </c>
      <c r="K139">
        <v>-60.545180999999999</v>
      </c>
      <c r="L139">
        <v>-52.685290999999999</v>
      </c>
    </row>
    <row r="140" spans="2:12" x14ac:dyDescent="0.25">
      <c r="B140">
        <v>4857142857.1429005</v>
      </c>
      <c r="C140">
        <v>-60.637245</v>
      </c>
      <c r="D140">
        <v>-52.710822999999998</v>
      </c>
      <c r="J140">
        <v>4857142857.1429005</v>
      </c>
      <c r="K140">
        <v>-60.926341999999998</v>
      </c>
      <c r="L140">
        <v>-53.030109000000003</v>
      </c>
    </row>
    <row r="141" spans="2:12" x14ac:dyDescent="0.25">
      <c r="B141">
        <v>5000000000</v>
      </c>
      <c r="C141">
        <v>-63.322761999999997</v>
      </c>
      <c r="D141">
        <v>-55.487777999999999</v>
      </c>
      <c r="J141">
        <v>5000000000</v>
      </c>
      <c r="K141">
        <v>-61.215710000000001</v>
      </c>
      <c r="L141">
        <v>-53.287609000000003</v>
      </c>
    </row>
    <row r="142" spans="2:12" x14ac:dyDescent="0.25">
      <c r="B142">
        <v>5142857142.8570995</v>
      </c>
      <c r="C142">
        <v>-65.545685000000006</v>
      </c>
      <c r="D142">
        <v>-57.685763999999999</v>
      </c>
      <c r="J142">
        <v>5142857142.8570995</v>
      </c>
      <c r="K142">
        <v>-60.221595999999998</v>
      </c>
      <c r="L142">
        <v>-52.333061000000001</v>
      </c>
    </row>
    <row r="143" spans="2:12" x14ac:dyDescent="0.25">
      <c r="B143">
        <v>5285714285.7143002</v>
      </c>
      <c r="C143">
        <v>-65.496596999999994</v>
      </c>
      <c r="D143">
        <v>-57.577641</v>
      </c>
      <c r="J143">
        <v>5285714285.7143002</v>
      </c>
      <c r="K143">
        <v>-56.985249000000003</v>
      </c>
      <c r="L143">
        <v>-49.130836000000002</v>
      </c>
    </row>
    <row r="144" spans="2:12" x14ac:dyDescent="0.25">
      <c r="B144">
        <v>5428571428.5713997</v>
      </c>
      <c r="C144">
        <v>-65.550049000000001</v>
      </c>
      <c r="D144">
        <v>-57.665939000000002</v>
      </c>
      <c r="J144">
        <v>5428571428.5713997</v>
      </c>
      <c r="K144">
        <v>-54.906044000000001</v>
      </c>
      <c r="L144">
        <v>-47.223121999999996</v>
      </c>
    </row>
    <row r="145" spans="2:12" x14ac:dyDescent="0.25">
      <c r="B145">
        <v>5571428571.4286003</v>
      </c>
      <c r="C145">
        <v>-65.230414999999994</v>
      </c>
      <c r="D145">
        <v>-57.347439000000001</v>
      </c>
      <c r="J145">
        <v>5571428571.4286003</v>
      </c>
      <c r="K145">
        <v>-55.548003999999999</v>
      </c>
      <c r="L145">
        <v>-47.961227000000001</v>
      </c>
    </row>
    <row r="146" spans="2:12" x14ac:dyDescent="0.25">
      <c r="B146">
        <v>5714285714.2856998</v>
      </c>
      <c r="C146">
        <v>-65.937995999999998</v>
      </c>
      <c r="D146">
        <v>-58.173560999999999</v>
      </c>
      <c r="J146">
        <v>5714285714.2856998</v>
      </c>
      <c r="K146">
        <v>-57.108578000000001</v>
      </c>
      <c r="L146">
        <v>-49.632075999999998</v>
      </c>
    </row>
    <row r="147" spans="2:12" x14ac:dyDescent="0.25">
      <c r="B147">
        <v>5857142857.1429005</v>
      </c>
      <c r="C147">
        <v>-66.443718000000004</v>
      </c>
      <c r="D147">
        <v>-58.682819000000002</v>
      </c>
      <c r="J147">
        <v>5857142857.1429005</v>
      </c>
      <c r="K147">
        <v>-61.169685000000001</v>
      </c>
      <c r="L147">
        <v>-53.655521</v>
      </c>
    </row>
    <row r="148" spans="2:12" x14ac:dyDescent="0.25">
      <c r="B148">
        <v>6000000000</v>
      </c>
      <c r="C148">
        <v>-67.220298999999997</v>
      </c>
      <c r="D148">
        <v>-59.578163000000004</v>
      </c>
      <c r="J148">
        <v>6000000000</v>
      </c>
      <c r="K148">
        <v>-64.049164000000005</v>
      </c>
      <c r="L148">
        <v>-56.528198000000003</v>
      </c>
    </row>
    <row r="149" spans="2:12" x14ac:dyDescent="0.25">
      <c r="B149">
        <v>6142857142.8570995</v>
      </c>
      <c r="C149">
        <v>-68.412002999999999</v>
      </c>
      <c r="D149">
        <v>-60.757069000000001</v>
      </c>
      <c r="J149">
        <v>6142857142.8570995</v>
      </c>
      <c r="K149">
        <v>-69.024551000000002</v>
      </c>
      <c r="L149">
        <v>-61.433768999999998</v>
      </c>
    </row>
    <row r="150" spans="2:12" x14ac:dyDescent="0.25">
      <c r="B150">
        <v>6285714285.7143002</v>
      </c>
      <c r="C150">
        <v>-69.476821999999999</v>
      </c>
      <c r="D150">
        <v>-61.865226999999997</v>
      </c>
      <c r="J150">
        <v>6285714285.7143002</v>
      </c>
      <c r="K150">
        <v>-74.448486000000003</v>
      </c>
      <c r="L150">
        <v>-66.865577999999999</v>
      </c>
    </row>
    <row r="151" spans="2:12" x14ac:dyDescent="0.25">
      <c r="B151">
        <v>6428571428.5713997</v>
      </c>
      <c r="C151">
        <v>-69.613960000000006</v>
      </c>
      <c r="D151">
        <v>-61.913727000000002</v>
      </c>
      <c r="J151">
        <v>6428571428.5713997</v>
      </c>
      <c r="K151">
        <v>-79.417191000000003</v>
      </c>
      <c r="L151">
        <v>-71.771347000000006</v>
      </c>
    </row>
    <row r="152" spans="2:12" x14ac:dyDescent="0.25">
      <c r="B152">
        <v>6571428571.4286003</v>
      </c>
      <c r="C152">
        <v>-68.109099999999998</v>
      </c>
      <c r="D152">
        <v>-60.390461000000002</v>
      </c>
      <c r="J152">
        <v>6571428571.4286003</v>
      </c>
      <c r="K152">
        <v>-80.135245999999995</v>
      </c>
      <c r="L152">
        <v>-72.503067000000001</v>
      </c>
    </row>
    <row r="153" spans="2:12" x14ac:dyDescent="0.25">
      <c r="B153">
        <v>6714285714.2856998</v>
      </c>
      <c r="C153">
        <v>-65.723343</v>
      </c>
      <c r="D153">
        <v>-57.959251000000002</v>
      </c>
      <c r="J153">
        <v>6714285714.2856998</v>
      </c>
      <c r="K153">
        <v>-80.102019999999996</v>
      </c>
      <c r="L153">
        <v>-72.465462000000002</v>
      </c>
    </row>
    <row r="154" spans="2:12" x14ac:dyDescent="0.25">
      <c r="B154">
        <v>6857142857.1429005</v>
      </c>
      <c r="C154">
        <v>-65.806740000000005</v>
      </c>
      <c r="D154">
        <v>-58.027050000000003</v>
      </c>
      <c r="J154">
        <v>6857142857.1429005</v>
      </c>
      <c r="K154">
        <v>-75.903091000000003</v>
      </c>
      <c r="L154">
        <v>-68.283935999999997</v>
      </c>
    </row>
    <row r="155" spans="2:12" x14ac:dyDescent="0.25">
      <c r="B155">
        <v>7000000000</v>
      </c>
      <c r="C155">
        <v>-66.892830000000004</v>
      </c>
      <c r="D155">
        <v>-59.027541999999997</v>
      </c>
      <c r="J155">
        <v>7000000000</v>
      </c>
      <c r="K155">
        <v>-73.218163000000004</v>
      </c>
      <c r="L155">
        <v>-65.534110999999996</v>
      </c>
    </row>
    <row r="156" spans="2:12" x14ac:dyDescent="0.25">
      <c r="B156">
        <v>7142857142.8570995</v>
      </c>
      <c r="C156">
        <v>-66.966560000000001</v>
      </c>
      <c r="D156">
        <v>-59.037616999999997</v>
      </c>
      <c r="J156">
        <v>7142857142.8570995</v>
      </c>
      <c r="K156">
        <v>-67.184867999999994</v>
      </c>
      <c r="L156">
        <v>-59.423870000000001</v>
      </c>
    </row>
    <row r="157" spans="2:12" x14ac:dyDescent="0.25">
      <c r="B157">
        <v>7285714285.7143002</v>
      </c>
      <c r="C157">
        <v>-66.483863999999997</v>
      </c>
      <c r="D157">
        <v>-58.503433000000001</v>
      </c>
      <c r="J157">
        <v>7285714285.7143002</v>
      </c>
      <c r="K157">
        <v>-65.589600000000004</v>
      </c>
      <c r="L157">
        <v>-57.766983000000003</v>
      </c>
    </row>
    <row r="158" spans="2:12" x14ac:dyDescent="0.25">
      <c r="B158">
        <v>7428571428.5713997</v>
      </c>
      <c r="C158">
        <v>-65.913794999999993</v>
      </c>
      <c r="D158">
        <v>-57.909412000000003</v>
      </c>
      <c r="J158">
        <v>7428571428.5713997</v>
      </c>
      <c r="K158">
        <v>-64.632164000000003</v>
      </c>
      <c r="L158">
        <v>-56.806438</v>
      </c>
    </row>
    <row r="159" spans="2:12" x14ac:dyDescent="0.25">
      <c r="B159">
        <v>7571428571.4286003</v>
      </c>
      <c r="C159">
        <v>-66.677093999999997</v>
      </c>
      <c r="D159">
        <v>-58.621760999999999</v>
      </c>
      <c r="J159">
        <v>7571428571.4286003</v>
      </c>
      <c r="K159">
        <v>-64.535178999999999</v>
      </c>
      <c r="L159">
        <v>-56.689422999999998</v>
      </c>
    </row>
    <row r="160" spans="2:12" x14ac:dyDescent="0.25">
      <c r="B160">
        <v>7714285714.2856998</v>
      </c>
      <c r="C160">
        <v>-68.807175000000001</v>
      </c>
      <c r="D160">
        <v>-60.697819000000003</v>
      </c>
      <c r="J160">
        <v>7714285714.2856998</v>
      </c>
      <c r="K160">
        <v>-64.635681000000005</v>
      </c>
      <c r="L160">
        <v>-56.713256999999999</v>
      </c>
    </row>
    <row r="161" spans="2:12" x14ac:dyDescent="0.25">
      <c r="B161">
        <v>7857142857.1429005</v>
      </c>
      <c r="C161">
        <v>-68.798500000000004</v>
      </c>
      <c r="D161">
        <v>-60.664515999999999</v>
      </c>
      <c r="J161">
        <v>7857142857.1429005</v>
      </c>
      <c r="K161">
        <v>-64.886039999999994</v>
      </c>
      <c r="L161">
        <v>-56.857261999999999</v>
      </c>
    </row>
    <row r="162" spans="2:12" x14ac:dyDescent="0.25">
      <c r="B162">
        <v>8000000000</v>
      </c>
      <c r="C162">
        <v>-66.615500999999995</v>
      </c>
      <c r="D162">
        <v>-58.493594999999999</v>
      </c>
      <c r="J162">
        <v>8000000000</v>
      </c>
      <c r="K162">
        <v>-65.046402</v>
      </c>
      <c r="L162">
        <v>-56.922806000000001</v>
      </c>
    </row>
    <row r="163" spans="2:12" x14ac:dyDescent="0.25">
      <c r="B163">
        <v>8142857142.8570995</v>
      </c>
      <c r="C163">
        <v>-63.016036999999997</v>
      </c>
      <c r="D163">
        <v>-54.939158999999997</v>
      </c>
      <c r="J163">
        <v>8142857142.8570995</v>
      </c>
      <c r="K163">
        <v>-65.220725999999999</v>
      </c>
      <c r="L163">
        <v>-57.054279000000001</v>
      </c>
    </row>
    <row r="164" spans="2:12" x14ac:dyDescent="0.25">
      <c r="B164">
        <v>8285714285.7143002</v>
      </c>
      <c r="C164">
        <v>-61.302174000000001</v>
      </c>
      <c r="D164">
        <v>-53.260742</v>
      </c>
      <c r="J164">
        <v>8285714285.7143002</v>
      </c>
      <c r="K164">
        <v>-66.285438999999997</v>
      </c>
      <c r="L164">
        <v>-58.057758</v>
      </c>
    </row>
    <row r="165" spans="2:12" x14ac:dyDescent="0.25">
      <c r="B165">
        <v>8428571428.5713997</v>
      </c>
      <c r="C165">
        <v>-61.082664000000001</v>
      </c>
      <c r="D165">
        <v>-53.046599999999998</v>
      </c>
      <c r="J165">
        <v>8428571428.5713997</v>
      </c>
      <c r="K165">
        <v>-67.754311000000001</v>
      </c>
      <c r="L165">
        <v>-59.443783000000003</v>
      </c>
    </row>
    <row r="166" spans="2:12" x14ac:dyDescent="0.25">
      <c r="B166">
        <v>8571428571.4286003</v>
      </c>
      <c r="C166">
        <v>-60.977890000000002</v>
      </c>
      <c r="D166">
        <v>-52.897896000000003</v>
      </c>
      <c r="J166">
        <v>8571428571.4286003</v>
      </c>
      <c r="K166">
        <v>-67.736046000000002</v>
      </c>
      <c r="L166">
        <v>-59.328128999999997</v>
      </c>
    </row>
    <row r="167" spans="2:12" x14ac:dyDescent="0.25">
      <c r="B167">
        <v>8714285714.2856998</v>
      </c>
      <c r="C167">
        <v>-61.107326999999998</v>
      </c>
      <c r="D167">
        <v>-52.933826000000003</v>
      </c>
      <c r="J167">
        <v>8714285714.2856998</v>
      </c>
      <c r="K167">
        <v>-66.425231999999994</v>
      </c>
      <c r="L167">
        <v>-57.958472999999998</v>
      </c>
    </row>
    <row r="168" spans="2:12" x14ac:dyDescent="0.25">
      <c r="B168">
        <v>8857142857.1429005</v>
      </c>
      <c r="C168">
        <v>-61.474670000000003</v>
      </c>
      <c r="D168">
        <v>-53.171706999999998</v>
      </c>
      <c r="J168">
        <v>8857142857.1429005</v>
      </c>
      <c r="K168">
        <v>-65.310089000000005</v>
      </c>
      <c r="L168">
        <v>-56.801785000000002</v>
      </c>
    </row>
    <row r="169" spans="2:12" x14ac:dyDescent="0.25">
      <c r="B169">
        <v>9000000000</v>
      </c>
      <c r="C169">
        <v>-62.931252000000001</v>
      </c>
      <c r="D169">
        <v>-54.469741999999997</v>
      </c>
      <c r="J169">
        <v>9000000000</v>
      </c>
      <c r="K169">
        <v>-66.391593999999998</v>
      </c>
      <c r="L169">
        <v>-57.866782999999998</v>
      </c>
    </row>
    <row r="170" spans="2:12" x14ac:dyDescent="0.25">
      <c r="B170">
        <v>9142857142.8570995</v>
      </c>
      <c r="C170">
        <v>-65.647873000000004</v>
      </c>
      <c r="D170">
        <v>-57.054561999999997</v>
      </c>
      <c r="J170">
        <v>9142857142.8570995</v>
      </c>
      <c r="K170">
        <v>-68.975243000000006</v>
      </c>
      <c r="L170">
        <v>-60.471237000000002</v>
      </c>
    </row>
    <row r="171" spans="2:12" x14ac:dyDescent="0.25">
      <c r="B171">
        <v>9285714285.7143002</v>
      </c>
      <c r="C171">
        <v>-68.386848000000001</v>
      </c>
      <c r="D171">
        <v>-59.669463999999998</v>
      </c>
      <c r="J171">
        <v>9285714285.7143002</v>
      </c>
      <c r="K171">
        <v>-70.141716000000002</v>
      </c>
      <c r="L171">
        <v>-61.651085000000002</v>
      </c>
    </row>
    <row r="172" spans="2:12" x14ac:dyDescent="0.25">
      <c r="B172">
        <v>9428571428.5713997</v>
      </c>
      <c r="C172">
        <v>-69.996902000000006</v>
      </c>
      <c r="D172">
        <v>-61.250960999999997</v>
      </c>
      <c r="J172">
        <v>9428571428.5713997</v>
      </c>
      <c r="K172">
        <v>-69.132155999999995</v>
      </c>
      <c r="L172">
        <v>-60.670425000000002</v>
      </c>
    </row>
    <row r="173" spans="2:12" x14ac:dyDescent="0.25">
      <c r="B173">
        <v>9571428571.4286003</v>
      </c>
      <c r="C173">
        <v>-70.863197</v>
      </c>
      <c r="D173">
        <v>-62.085372999999997</v>
      </c>
      <c r="J173">
        <v>9571428571.4286003</v>
      </c>
      <c r="K173">
        <v>-66.662612999999993</v>
      </c>
      <c r="L173">
        <v>-58.141964000000002</v>
      </c>
    </row>
    <row r="174" spans="2:12" x14ac:dyDescent="0.25">
      <c r="B174">
        <v>9714285714.2856998</v>
      </c>
      <c r="C174">
        <v>-71.470107999999996</v>
      </c>
      <c r="D174">
        <v>-62.735706</v>
      </c>
      <c r="J174">
        <v>9714285714.2856998</v>
      </c>
      <c r="K174">
        <v>-65.278366000000005</v>
      </c>
      <c r="L174">
        <v>-56.732826000000003</v>
      </c>
    </row>
    <row r="175" spans="2:12" x14ac:dyDescent="0.25">
      <c r="B175">
        <v>9857142857.1429005</v>
      </c>
      <c r="C175">
        <v>-72.726646000000002</v>
      </c>
      <c r="D175">
        <v>-64.027962000000002</v>
      </c>
      <c r="J175">
        <v>9857142857.1429005</v>
      </c>
      <c r="K175">
        <v>-64.689079000000007</v>
      </c>
      <c r="L175">
        <v>-56.115882999999997</v>
      </c>
    </row>
    <row r="176" spans="2:12" x14ac:dyDescent="0.25">
      <c r="B176">
        <v>10000000000</v>
      </c>
      <c r="C176">
        <v>-73.721039000000005</v>
      </c>
      <c r="D176">
        <v>-65.064453</v>
      </c>
      <c r="J176">
        <v>10000000000</v>
      </c>
      <c r="K176">
        <v>-63.830505000000002</v>
      </c>
      <c r="L176">
        <v>-55.250064999999999</v>
      </c>
    </row>
    <row r="177" spans="2:12" x14ac:dyDescent="0.25">
      <c r="B177">
        <v>10142857142.857</v>
      </c>
      <c r="C177">
        <v>-74.478638000000004</v>
      </c>
      <c r="D177">
        <v>-65.852203000000003</v>
      </c>
      <c r="J177">
        <v>10142857142.857</v>
      </c>
      <c r="K177">
        <v>-63.293449000000003</v>
      </c>
      <c r="L177">
        <v>-54.707358999999997</v>
      </c>
    </row>
    <row r="178" spans="2:12" x14ac:dyDescent="0.25">
      <c r="B178">
        <v>10285714285.714001</v>
      </c>
      <c r="C178">
        <v>-72.858185000000006</v>
      </c>
      <c r="D178">
        <v>-64.277648999999997</v>
      </c>
      <c r="J178">
        <v>10285714285.714001</v>
      </c>
      <c r="K178">
        <v>-62.166248000000003</v>
      </c>
      <c r="L178">
        <v>-53.604809000000003</v>
      </c>
    </row>
    <row r="179" spans="2:12" x14ac:dyDescent="0.25">
      <c r="B179">
        <v>10428571428.570999</v>
      </c>
      <c r="C179">
        <v>-70.515868999999995</v>
      </c>
      <c r="D179">
        <v>-61.989372000000003</v>
      </c>
      <c r="J179">
        <v>10428571428.570999</v>
      </c>
      <c r="K179">
        <v>-62.310623</v>
      </c>
      <c r="L179">
        <v>-53.791248000000003</v>
      </c>
    </row>
    <row r="180" spans="2:12" x14ac:dyDescent="0.25">
      <c r="B180">
        <v>10571428571.429001</v>
      </c>
      <c r="C180">
        <v>-67.317313999999996</v>
      </c>
      <c r="D180">
        <v>-58.800570999999998</v>
      </c>
      <c r="J180">
        <v>10571428571.429001</v>
      </c>
      <c r="K180">
        <v>-61.674171000000001</v>
      </c>
      <c r="L180">
        <v>-53.151871</v>
      </c>
    </row>
    <row r="181" spans="2:12" x14ac:dyDescent="0.25">
      <c r="B181">
        <v>10714285714.285999</v>
      </c>
      <c r="C181">
        <v>-66.624138000000002</v>
      </c>
      <c r="D181">
        <v>-58.084873000000002</v>
      </c>
      <c r="J181">
        <v>10714285714.285999</v>
      </c>
      <c r="K181">
        <v>-63.159041999999999</v>
      </c>
      <c r="L181">
        <v>-54.608302999999999</v>
      </c>
    </row>
    <row r="182" spans="2:12" x14ac:dyDescent="0.25">
      <c r="B182">
        <v>10857142857.143</v>
      </c>
      <c r="C182">
        <v>-66.120566999999994</v>
      </c>
      <c r="D182">
        <v>-57.549194</v>
      </c>
      <c r="J182">
        <v>10857142857.143</v>
      </c>
      <c r="K182">
        <v>-65.264747999999997</v>
      </c>
      <c r="L182">
        <v>-56.639687000000002</v>
      </c>
    </row>
    <row r="183" spans="2:12" x14ac:dyDescent="0.25">
      <c r="B183">
        <v>11000000000</v>
      </c>
      <c r="C183">
        <v>-66.063522000000006</v>
      </c>
      <c r="D183">
        <v>-57.494297000000003</v>
      </c>
      <c r="J183">
        <v>11000000000</v>
      </c>
      <c r="K183">
        <v>-69.137833000000001</v>
      </c>
      <c r="L183">
        <v>-60.491622999999997</v>
      </c>
    </row>
    <row r="184" spans="2:12" x14ac:dyDescent="0.25">
      <c r="B184">
        <v>11142857142.857</v>
      </c>
      <c r="C184">
        <v>-65.340560999999994</v>
      </c>
      <c r="D184">
        <v>-56.767330000000001</v>
      </c>
      <c r="J184">
        <v>11142857142.857</v>
      </c>
      <c r="K184">
        <v>-71.64949</v>
      </c>
      <c r="L184">
        <v>-62.975178</v>
      </c>
    </row>
    <row r="185" spans="2:12" x14ac:dyDescent="0.25">
      <c r="B185">
        <v>11285714285.714001</v>
      </c>
      <c r="C185">
        <v>-65.155624000000003</v>
      </c>
      <c r="D185">
        <v>-56.566268999999998</v>
      </c>
      <c r="J185">
        <v>11285714285.714001</v>
      </c>
      <c r="K185">
        <v>-72.461608999999996</v>
      </c>
      <c r="L185">
        <v>-63.782111999999998</v>
      </c>
    </row>
    <row r="186" spans="2:12" x14ac:dyDescent="0.25">
      <c r="B186">
        <v>11428571428.570999</v>
      </c>
      <c r="C186">
        <v>-65.913605000000004</v>
      </c>
      <c r="D186">
        <v>-57.300331</v>
      </c>
      <c r="J186">
        <v>11428571428.570999</v>
      </c>
      <c r="K186">
        <v>-71.525490000000005</v>
      </c>
      <c r="L186">
        <v>-62.837336999999998</v>
      </c>
    </row>
    <row r="187" spans="2:12" x14ac:dyDescent="0.25">
      <c r="B187">
        <v>11571428571.429001</v>
      </c>
      <c r="C187">
        <v>-67.206862999999998</v>
      </c>
      <c r="D187">
        <v>-58.517605000000003</v>
      </c>
      <c r="J187">
        <v>11571428571.429001</v>
      </c>
      <c r="K187">
        <v>-70.745461000000006</v>
      </c>
      <c r="L187">
        <v>-61.991610999999999</v>
      </c>
    </row>
    <row r="188" spans="2:12" x14ac:dyDescent="0.25">
      <c r="B188">
        <v>11714285714.285999</v>
      </c>
      <c r="C188">
        <v>-68.003097999999994</v>
      </c>
      <c r="D188">
        <v>-59.266392000000003</v>
      </c>
      <c r="J188">
        <v>11714285714.285999</v>
      </c>
      <c r="K188">
        <v>-70.814743000000007</v>
      </c>
      <c r="L188">
        <v>-62.028922999999999</v>
      </c>
    </row>
    <row r="189" spans="2:12" x14ac:dyDescent="0.25">
      <c r="B189">
        <v>11857142857.143</v>
      </c>
      <c r="C189">
        <v>-67.651283000000006</v>
      </c>
      <c r="D189">
        <v>-58.780417999999997</v>
      </c>
      <c r="J189">
        <v>11857142857.143</v>
      </c>
      <c r="K189">
        <v>-71.216560000000001</v>
      </c>
      <c r="L189">
        <v>-62.339703</v>
      </c>
    </row>
    <row r="190" spans="2:12" x14ac:dyDescent="0.25">
      <c r="B190">
        <v>12000000000</v>
      </c>
      <c r="C190">
        <v>-66.022789000000003</v>
      </c>
      <c r="D190">
        <v>-57.128647000000001</v>
      </c>
      <c r="J190">
        <v>12000000000</v>
      </c>
      <c r="K190">
        <v>-71.411636000000001</v>
      </c>
      <c r="L190">
        <v>-62.544536999999998</v>
      </c>
    </row>
    <row r="191" spans="2:12" x14ac:dyDescent="0.25">
      <c r="B191">
        <v>12142857142.857</v>
      </c>
      <c r="C191">
        <v>-63.943126999999997</v>
      </c>
      <c r="D191">
        <v>-54.883442000000002</v>
      </c>
      <c r="J191">
        <v>12142857142.857</v>
      </c>
      <c r="K191">
        <v>-71.723495</v>
      </c>
      <c r="L191">
        <v>-62.766083000000002</v>
      </c>
    </row>
    <row r="192" spans="2:12" x14ac:dyDescent="0.25">
      <c r="B192">
        <v>12285714285.714001</v>
      </c>
      <c r="C192">
        <v>-62.844776000000003</v>
      </c>
      <c r="D192">
        <v>-53.683613000000001</v>
      </c>
      <c r="J192">
        <v>12285714285.714001</v>
      </c>
      <c r="K192">
        <v>-70.187645000000003</v>
      </c>
      <c r="L192">
        <v>-61.179004999999997</v>
      </c>
    </row>
    <row r="193" spans="2:12" x14ac:dyDescent="0.25">
      <c r="B193">
        <v>12428571428.570999</v>
      </c>
      <c r="C193">
        <v>-62.413531999999996</v>
      </c>
      <c r="D193">
        <v>-53.056389000000003</v>
      </c>
      <c r="J193">
        <v>12428571428.570999</v>
      </c>
      <c r="K193">
        <v>-68.546249000000003</v>
      </c>
      <c r="L193">
        <v>-59.427382999999999</v>
      </c>
    </row>
    <row r="194" spans="2:12" x14ac:dyDescent="0.25">
      <c r="B194">
        <v>12571428571.429001</v>
      </c>
      <c r="C194">
        <v>-62.851802999999997</v>
      </c>
      <c r="D194">
        <v>-53.349716000000001</v>
      </c>
      <c r="J194">
        <v>12571428571.429001</v>
      </c>
      <c r="K194">
        <v>-66.376525999999998</v>
      </c>
      <c r="L194">
        <v>-57.167622000000001</v>
      </c>
    </row>
    <row r="195" spans="2:12" x14ac:dyDescent="0.25">
      <c r="B195">
        <v>12714285714.285999</v>
      </c>
      <c r="C195">
        <v>-63.533340000000003</v>
      </c>
      <c r="D195">
        <v>-53.816775999999997</v>
      </c>
      <c r="J195">
        <v>12714285714.285999</v>
      </c>
      <c r="K195">
        <v>-65.597244000000003</v>
      </c>
      <c r="L195">
        <v>-56.245365</v>
      </c>
    </row>
    <row r="196" spans="2:12" x14ac:dyDescent="0.25">
      <c r="B196">
        <v>12857142857.143</v>
      </c>
      <c r="C196">
        <v>-64.156693000000004</v>
      </c>
      <c r="D196">
        <v>-54.204371999999999</v>
      </c>
      <c r="J196">
        <v>12857142857.143</v>
      </c>
      <c r="K196">
        <v>-65.220962999999998</v>
      </c>
      <c r="L196">
        <v>-55.722160000000002</v>
      </c>
    </row>
    <row r="197" spans="2:12" x14ac:dyDescent="0.25">
      <c r="B197">
        <v>13000000000</v>
      </c>
      <c r="C197">
        <v>-64.867492999999996</v>
      </c>
      <c r="D197">
        <v>-54.713047000000003</v>
      </c>
      <c r="J197">
        <v>13000000000</v>
      </c>
      <c r="K197">
        <v>-64.517302999999998</v>
      </c>
      <c r="L197">
        <v>-54.893870999999997</v>
      </c>
    </row>
    <row r="198" spans="2:12" x14ac:dyDescent="0.25">
      <c r="B198">
        <v>13142857142.857</v>
      </c>
      <c r="C198">
        <v>-64.804519999999997</v>
      </c>
      <c r="D198">
        <v>-54.339759999999998</v>
      </c>
      <c r="J198">
        <v>13142857142.857</v>
      </c>
      <c r="K198">
        <v>-64.498619000000005</v>
      </c>
      <c r="L198">
        <v>-54.693325000000002</v>
      </c>
    </row>
    <row r="199" spans="2:12" x14ac:dyDescent="0.25">
      <c r="B199">
        <v>13285714285.714001</v>
      </c>
      <c r="C199">
        <v>-64.029076000000003</v>
      </c>
      <c r="D199">
        <v>-53.216743000000001</v>
      </c>
      <c r="J199">
        <v>13285714285.714001</v>
      </c>
      <c r="K199">
        <v>-64.092110000000005</v>
      </c>
      <c r="L199">
        <v>-54.090321000000003</v>
      </c>
    </row>
    <row r="200" spans="2:12" x14ac:dyDescent="0.25">
      <c r="B200">
        <v>13428571428.570999</v>
      </c>
      <c r="C200">
        <v>-62.888804999999998</v>
      </c>
      <c r="D200">
        <v>-51.666103</v>
      </c>
      <c r="J200">
        <v>13428571428.570999</v>
      </c>
      <c r="K200">
        <v>-64.305237000000005</v>
      </c>
      <c r="L200">
        <v>-54.032536</v>
      </c>
    </row>
    <row r="201" spans="2:12" x14ac:dyDescent="0.25">
      <c r="B201">
        <v>13571428571.429001</v>
      </c>
      <c r="C201">
        <v>-61.902752</v>
      </c>
      <c r="D201">
        <v>-50.270142</v>
      </c>
      <c r="J201">
        <v>13571428571.429001</v>
      </c>
      <c r="K201">
        <v>-64.262542999999994</v>
      </c>
      <c r="L201">
        <v>-53.767128</v>
      </c>
    </row>
    <row r="202" spans="2:12" x14ac:dyDescent="0.25">
      <c r="B202">
        <v>13714285714.285999</v>
      </c>
      <c r="C202">
        <v>-58.663196999999997</v>
      </c>
      <c r="D202">
        <v>-46.659934999999997</v>
      </c>
      <c r="J202">
        <v>13714285714.285999</v>
      </c>
      <c r="K202">
        <v>-65.392234999999999</v>
      </c>
      <c r="L202">
        <v>-54.648876000000001</v>
      </c>
    </row>
    <row r="203" spans="2:12" x14ac:dyDescent="0.25">
      <c r="B203">
        <v>13857142857.143</v>
      </c>
      <c r="C203">
        <v>-57.308281000000001</v>
      </c>
      <c r="D203">
        <v>-44.760181000000003</v>
      </c>
      <c r="J203">
        <v>13857142857.143</v>
      </c>
      <c r="K203">
        <v>-65.120911000000007</v>
      </c>
      <c r="L203">
        <v>-53.986446000000001</v>
      </c>
    </row>
    <row r="204" spans="2:12" x14ac:dyDescent="0.25">
      <c r="B204">
        <v>14000000000</v>
      </c>
      <c r="C204">
        <v>-54.852195999999999</v>
      </c>
      <c r="D204">
        <v>-41.678944000000001</v>
      </c>
      <c r="J204">
        <v>14000000000</v>
      </c>
      <c r="K204">
        <v>-64.768669000000003</v>
      </c>
      <c r="L204">
        <v>-53.197102000000001</v>
      </c>
    </row>
    <row r="205" spans="2:12" x14ac:dyDescent="0.25">
      <c r="B205">
        <v>14142857142.857</v>
      </c>
      <c r="C205">
        <v>-56.621989999999997</v>
      </c>
      <c r="D205">
        <v>-42.779868999999998</v>
      </c>
      <c r="J205">
        <v>14142857142.857</v>
      </c>
      <c r="K205">
        <v>-62.998294999999999</v>
      </c>
      <c r="L205">
        <v>-50.919364999999999</v>
      </c>
    </row>
    <row r="206" spans="2:12" x14ac:dyDescent="0.25">
      <c r="B206">
        <v>14285714285.714001</v>
      </c>
      <c r="C206">
        <v>-55.345486000000001</v>
      </c>
      <c r="D206">
        <v>-40.752173999999997</v>
      </c>
      <c r="J206">
        <v>14285714285.714001</v>
      </c>
      <c r="K206">
        <v>-61.915291000000003</v>
      </c>
      <c r="L206">
        <v>-49.401725999999996</v>
      </c>
    </row>
    <row r="207" spans="2:12" x14ac:dyDescent="0.25">
      <c r="B207">
        <v>14428571428.570999</v>
      </c>
      <c r="C207">
        <v>-60.948295999999999</v>
      </c>
      <c r="D207">
        <v>-45.221020000000003</v>
      </c>
      <c r="J207">
        <v>14428571428.570999</v>
      </c>
      <c r="K207">
        <v>-60.048496</v>
      </c>
      <c r="L207">
        <v>-46.82338</v>
      </c>
    </row>
    <row r="208" spans="2:12" x14ac:dyDescent="0.25">
      <c r="B208">
        <v>14571428571.429001</v>
      </c>
      <c r="C208">
        <v>-63.706798999999997</v>
      </c>
      <c r="D208">
        <v>-46.749400999999999</v>
      </c>
      <c r="J208">
        <v>14571428571.429001</v>
      </c>
      <c r="K208">
        <v>-58.321812000000001</v>
      </c>
      <c r="L208">
        <v>-44.479697999999999</v>
      </c>
    </row>
    <row r="209" spans="2:12" x14ac:dyDescent="0.25">
      <c r="B209">
        <v>14714285714.285999</v>
      </c>
      <c r="C209">
        <v>-66.505493000000001</v>
      </c>
      <c r="D209">
        <v>-47.590302000000001</v>
      </c>
      <c r="J209">
        <v>14714285714.285999</v>
      </c>
      <c r="K209">
        <v>-56.732616</v>
      </c>
      <c r="L209">
        <v>-42.082352</v>
      </c>
    </row>
    <row r="210" spans="2:12" x14ac:dyDescent="0.25">
      <c r="B210">
        <v>14857142857.143</v>
      </c>
      <c r="C210">
        <v>-64.670051999999998</v>
      </c>
      <c r="D210">
        <v>-43.492012000000003</v>
      </c>
      <c r="J210">
        <v>14857142857.143</v>
      </c>
      <c r="K210">
        <v>-55.821353999999999</v>
      </c>
      <c r="L210">
        <v>-40.593165999999997</v>
      </c>
    </row>
    <row r="211" spans="2:12" x14ac:dyDescent="0.25">
      <c r="B211">
        <v>15000000000</v>
      </c>
      <c r="C211">
        <v>-64.492881999999994</v>
      </c>
      <c r="D211">
        <v>-41.239426000000002</v>
      </c>
      <c r="J211">
        <v>15000000000</v>
      </c>
      <c r="K211">
        <v>-55.236012000000002</v>
      </c>
      <c r="L211">
        <v>-39.452427</v>
      </c>
    </row>
    <row r="212" spans="2:12" x14ac:dyDescent="0.25">
      <c r="B212" t="s">
        <v>25</v>
      </c>
      <c r="J212" t="s">
        <v>25</v>
      </c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212"/>
  <sheetViews>
    <sheetView topLeftCell="A5" workbookViewId="0">
      <selection activeCell="J1" sqref="J1:L1048576"/>
    </sheetView>
  </sheetViews>
  <sheetFormatPr defaultRowHeight="15" x14ac:dyDescent="0.25"/>
  <cols>
    <col min="1" max="1" width="13.7109375" style="40" customWidth="1"/>
    <col min="5" max="5" width="2.7109375" style="87" customWidth="1"/>
    <col min="6" max="6" width="12.85546875" style="86" customWidth="1"/>
    <col min="7" max="7" width="18.5703125" style="12" customWidth="1"/>
    <col min="8" max="8" width="21.140625" style="12" customWidth="1"/>
    <col min="9" max="9" width="13.7109375" style="40" customWidth="1"/>
    <col min="13" max="13" width="2.7109375" style="9" customWidth="1"/>
    <col min="14" max="14" width="12.85546875" style="86" customWidth="1"/>
    <col min="15" max="15" width="18.5703125" style="12" customWidth="1"/>
    <col min="16" max="16" width="21.140625" style="12" customWidth="1"/>
    <col min="17" max="17" width="2.7109375" style="9" customWidth="1"/>
  </cols>
  <sheetData>
    <row r="1" spans="1:17" x14ac:dyDescent="0.25">
      <c r="B1" t="s">
        <v>101</v>
      </c>
      <c r="F1" s="86" t="s">
        <v>2</v>
      </c>
      <c r="G1" s="13" t="s">
        <v>122</v>
      </c>
      <c r="H1" s="44" t="str">
        <f>D112</f>
        <v>2Rx2L dBc Log Mag(dB)</v>
      </c>
      <c r="J1" t="s">
        <v>101</v>
      </c>
      <c r="N1" s="86" t="s">
        <v>2</v>
      </c>
      <c r="O1" s="13" t="s">
        <v>122</v>
      </c>
      <c r="P1" s="44" t="str">
        <f>L112</f>
        <v>2Rx2L dBc Log Mag(dB)</v>
      </c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87" t="s">
        <v>213</v>
      </c>
      <c r="H2" s="11"/>
      <c r="I2" s="50" t="s">
        <v>117</v>
      </c>
      <c r="J2" t="s">
        <v>102</v>
      </c>
      <c r="K2" t="s">
        <v>103</v>
      </c>
      <c r="L2" t="s">
        <v>104</v>
      </c>
      <c r="P2" s="11"/>
    </row>
    <row r="3" spans="1:17" s="15" customFormat="1" x14ac:dyDescent="0.25">
      <c r="A3" s="40"/>
      <c r="B3" t="s">
        <v>214</v>
      </c>
      <c r="C3"/>
      <c r="D3"/>
      <c r="E3" s="87"/>
      <c r="F3" s="13" t="s">
        <v>12</v>
      </c>
      <c r="G3" s="13">
        <f>ABS(AVERAGE(G5:G103))</f>
        <v>62.742888080808058</v>
      </c>
      <c r="H3" s="88" t="s">
        <v>306</v>
      </c>
      <c r="I3" s="40"/>
      <c r="J3" t="s">
        <v>214</v>
      </c>
      <c r="K3"/>
      <c r="L3"/>
      <c r="M3" s="14"/>
      <c r="N3" s="13" t="s">
        <v>12</v>
      </c>
      <c r="O3" s="13">
        <f>ABS(AVERAGE(O5:O103))</f>
        <v>64.722657525252515</v>
      </c>
      <c r="P3" s="88" t="s">
        <v>306</v>
      </c>
      <c r="Q3" s="14"/>
    </row>
    <row r="4" spans="1:17" x14ac:dyDescent="0.25">
      <c r="B4" t="s">
        <v>218</v>
      </c>
      <c r="C4" t="s">
        <v>348</v>
      </c>
      <c r="D4" t="s">
        <v>349</v>
      </c>
      <c r="G4" s="11"/>
      <c r="H4" s="11"/>
      <c r="J4" t="s">
        <v>218</v>
      </c>
      <c r="K4" t="s">
        <v>348</v>
      </c>
      <c r="L4" t="s">
        <v>350</v>
      </c>
      <c r="O4" s="11"/>
      <c r="P4" s="11"/>
    </row>
    <row r="5" spans="1:17" x14ac:dyDescent="0.25">
      <c r="B5" t="s">
        <v>106</v>
      </c>
      <c r="F5" s="86">
        <f t="shared" ref="F5:F68" si="0">B113/1000000000</f>
        <v>1</v>
      </c>
      <c r="G5" s="11">
        <f>H5-5</f>
        <v>-65.705714999999998</v>
      </c>
      <c r="H5" s="86">
        <f t="shared" ref="H5:H68" si="1">D113</f>
        <v>-60.705714999999998</v>
      </c>
      <c r="J5" t="s">
        <v>106</v>
      </c>
      <c r="N5" s="86">
        <f t="shared" ref="N5:N68" si="2">J113/1000000000</f>
        <v>1</v>
      </c>
      <c r="O5" s="11">
        <f>P5-5</f>
        <v>-74.687354999999997</v>
      </c>
      <c r="P5" s="86">
        <f t="shared" ref="P5:P68" si="3">L113</f>
        <v>-69.687354999999997</v>
      </c>
    </row>
    <row r="6" spans="1:17" x14ac:dyDescent="0.25">
      <c r="F6" s="86">
        <f t="shared" si="0"/>
        <v>1.1428571428570999</v>
      </c>
      <c r="G6" s="11">
        <f t="shared" ref="G6:G69" si="4">H6-5</f>
        <v>-66.400665000000004</v>
      </c>
      <c r="H6" s="86">
        <f t="shared" si="1"/>
        <v>-61.400664999999996</v>
      </c>
      <c r="N6" s="86">
        <f t="shared" si="2"/>
        <v>1.1428571428570999</v>
      </c>
      <c r="O6" s="11">
        <f t="shared" ref="O6:O69" si="5">P6-5</f>
        <v>-76.626091000000002</v>
      </c>
      <c r="P6" s="86">
        <f t="shared" si="3"/>
        <v>-71.626091000000002</v>
      </c>
    </row>
    <row r="7" spans="1:17" x14ac:dyDescent="0.25">
      <c r="B7" t="s">
        <v>107</v>
      </c>
      <c r="F7" s="86">
        <f t="shared" si="0"/>
        <v>1.2857142857143</v>
      </c>
      <c r="G7" s="11">
        <f t="shared" si="4"/>
        <v>-66.683318999999997</v>
      </c>
      <c r="H7" s="86">
        <f t="shared" si="1"/>
        <v>-61.683318999999997</v>
      </c>
      <c r="J7" t="s">
        <v>107</v>
      </c>
      <c r="N7" s="86">
        <f t="shared" si="2"/>
        <v>1.2857142857143</v>
      </c>
      <c r="O7" s="11">
        <f t="shared" si="5"/>
        <v>-78.081978000000007</v>
      </c>
      <c r="P7" s="86">
        <f t="shared" si="3"/>
        <v>-73.081978000000007</v>
      </c>
    </row>
    <row r="8" spans="1:17" x14ac:dyDescent="0.25">
      <c r="B8" t="s">
        <v>23</v>
      </c>
      <c r="C8" t="s">
        <v>123</v>
      </c>
      <c r="F8" s="86">
        <f t="shared" si="0"/>
        <v>1.4285714285714</v>
      </c>
      <c r="G8" s="11">
        <f t="shared" si="4"/>
        <v>-66.012259999999998</v>
      </c>
      <c r="H8" s="86">
        <f t="shared" si="1"/>
        <v>-61.012259999999998</v>
      </c>
      <c r="J8" t="s">
        <v>23</v>
      </c>
      <c r="K8" t="s">
        <v>123</v>
      </c>
      <c r="N8" s="86">
        <f t="shared" si="2"/>
        <v>1.4285714285714</v>
      </c>
      <c r="O8" s="11">
        <f t="shared" si="5"/>
        <v>-77.601471000000004</v>
      </c>
      <c r="P8" s="86">
        <f t="shared" si="3"/>
        <v>-72.601471000000004</v>
      </c>
    </row>
    <row r="9" spans="1:17" x14ac:dyDescent="0.25">
      <c r="B9">
        <v>1000000000</v>
      </c>
      <c r="C9">
        <v>-10.826086</v>
      </c>
      <c r="F9" s="86">
        <f t="shared" si="0"/>
        <v>1.5714285714286</v>
      </c>
      <c r="G9" s="11">
        <f t="shared" si="4"/>
        <v>-66.038264999999996</v>
      </c>
      <c r="H9" s="86">
        <f t="shared" si="1"/>
        <v>-61.038265000000003</v>
      </c>
      <c r="J9">
        <v>1000000000</v>
      </c>
      <c r="K9">
        <v>-12.604407999999999</v>
      </c>
      <c r="N9" s="86">
        <f t="shared" si="2"/>
        <v>1.5714285714286</v>
      </c>
      <c r="O9" s="11">
        <f t="shared" si="5"/>
        <v>-76.216476</v>
      </c>
      <c r="P9" s="86">
        <f t="shared" si="3"/>
        <v>-71.216476</v>
      </c>
    </row>
    <row r="10" spans="1:17" x14ac:dyDescent="0.25">
      <c r="B10">
        <v>1142857142.8571</v>
      </c>
      <c r="C10">
        <v>-10.281302</v>
      </c>
      <c r="F10" s="86">
        <f t="shared" si="0"/>
        <v>1.7142857142857</v>
      </c>
      <c r="G10" s="11">
        <f t="shared" si="4"/>
        <v>-66.986846999999997</v>
      </c>
      <c r="H10" s="86">
        <f t="shared" si="1"/>
        <v>-61.986846999999997</v>
      </c>
      <c r="J10">
        <v>1142857142.8571</v>
      </c>
      <c r="K10">
        <v>-11.958367000000001</v>
      </c>
      <c r="N10" s="86">
        <f t="shared" si="2"/>
        <v>1.7142857142857</v>
      </c>
      <c r="O10" s="11">
        <f t="shared" si="5"/>
        <v>-75.892501999999993</v>
      </c>
      <c r="P10" s="86">
        <f t="shared" si="3"/>
        <v>-70.892501999999993</v>
      </c>
    </row>
    <row r="11" spans="1:17" x14ac:dyDescent="0.25">
      <c r="B11">
        <v>1285714285.7142999</v>
      </c>
      <c r="C11">
        <v>-9.4856853000000001</v>
      </c>
      <c r="F11" s="86">
        <f t="shared" si="0"/>
        <v>1.8571428571429001</v>
      </c>
      <c r="G11" s="11">
        <f t="shared" si="4"/>
        <v>-67.865093000000002</v>
      </c>
      <c r="H11" s="86">
        <f t="shared" si="1"/>
        <v>-62.865093000000002</v>
      </c>
      <c r="J11">
        <v>1285714285.7142999</v>
      </c>
      <c r="K11">
        <v>-11.015889</v>
      </c>
      <c r="N11" s="86">
        <f t="shared" si="2"/>
        <v>1.8571428571429001</v>
      </c>
      <c r="O11" s="11">
        <f t="shared" si="5"/>
        <v>-70.804053999999994</v>
      </c>
      <c r="P11" s="86">
        <f t="shared" si="3"/>
        <v>-65.804053999999994</v>
      </c>
    </row>
    <row r="12" spans="1:17" x14ac:dyDescent="0.25">
      <c r="B12">
        <v>1428571428.5713999</v>
      </c>
      <c r="C12">
        <v>-8.8924407999999993</v>
      </c>
      <c r="F12" s="86">
        <f t="shared" si="0"/>
        <v>2</v>
      </c>
      <c r="G12" s="11">
        <f t="shared" si="4"/>
        <v>-68.861255999999997</v>
      </c>
      <c r="H12" s="86">
        <f t="shared" si="1"/>
        <v>-63.861255999999997</v>
      </c>
      <c r="J12">
        <v>1428571428.5713999</v>
      </c>
      <c r="K12">
        <v>-10.242000000000001</v>
      </c>
      <c r="N12" s="86">
        <f t="shared" si="2"/>
        <v>2</v>
      </c>
      <c r="O12" s="11">
        <f t="shared" si="5"/>
        <v>-70.421158000000005</v>
      </c>
      <c r="P12" s="86">
        <f t="shared" si="3"/>
        <v>-65.421158000000005</v>
      </c>
    </row>
    <row r="13" spans="1:17" x14ac:dyDescent="0.25">
      <c r="B13">
        <v>1571428571.4286001</v>
      </c>
      <c r="C13">
        <v>-8.3971023999999996</v>
      </c>
      <c r="F13" s="86">
        <f t="shared" si="0"/>
        <v>2.1428571428571002</v>
      </c>
      <c r="G13" s="11">
        <f t="shared" si="4"/>
        <v>-70.544089999999997</v>
      </c>
      <c r="H13" s="86">
        <f t="shared" si="1"/>
        <v>-65.544089999999997</v>
      </c>
      <c r="J13">
        <v>1571428571.4286001</v>
      </c>
      <c r="K13">
        <v>-9.5090798999999997</v>
      </c>
      <c r="N13" s="86">
        <f t="shared" si="2"/>
        <v>2.1428571428571002</v>
      </c>
      <c r="O13" s="11">
        <f t="shared" si="5"/>
        <v>-73.465828000000002</v>
      </c>
      <c r="P13" s="86">
        <f t="shared" si="3"/>
        <v>-68.465828000000002</v>
      </c>
    </row>
    <row r="14" spans="1:17" x14ac:dyDescent="0.25">
      <c r="B14">
        <v>1714285714.2857001</v>
      </c>
      <c r="C14">
        <v>-8.1075172000000002</v>
      </c>
      <c r="F14" s="86">
        <f t="shared" si="0"/>
        <v>2.2857142857143002</v>
      </c>
      <c r="G14" s="11">
        <f t="shared" si="4"/>
        <v>-70.494843000000003</v>
      </c>
      <c r="H14" s="86">
        <f t="shared" si="1"/>
        <v>-65.494843000000003</v>
      </c>
      <c r="J14">
        <v>1714285714.2857001</v>
      </c>
      <c r="K14">
        <v>-8.9788446000000004</v>
      </c>
      <c r="N14" s="86">
        <f t="shared" si="2"/>
        <v>2.2857142857143002</v>
      </c>
      <c r="O14" s="11">
        <f t="shared" si="5"/>
        <v>-78.271156000000005</v>
      </c>
      <c r="P14" s="86">
        <f t="shared" si="3"/>
        <v>-73.271156000000005</v>
      </c>
    </row>
    <row r="15" spans="1:17" x14ac:dyDescent="0.25">
      <c r="B15">
        <v>1857142857.1429</v>
      </c>
      <c r="C15">
        <v>-7.8615431999999998</v>
      </c>
      <c r="F15" s="86">
        <f t="shared" si="0"/>
        <v>2.4285714285714</v>
      </c>
      <c r="G15" s="11">
        <f t="shared" si="4"/>
        <v>-66.540606999999994</v>
      </c>
      <c r="H15" s="86">
        <f t="shared" si="1"/>
        <v>-61.540607000000001</v>
      </c>
      <c r="J15">
        <v>1857142857.1429</v>
      </c>
      <c r="K15">
        <v>-8.5444841</v>
      </c>
      <c r="N15" s="86">
        <f t="shared" si="2"/>
        <v>2.4285714285714</v>
      </c>
      <c r="O15" s="11">
        <f t="shared" si="5"/>
        <v>-80.068816999999996</v>
      </c>
      <c r="P15" s="86">
        <f t="shared" si="3"/>
        <v>-75.068816999999996</v>
      </c>
    </row>
    <row r="16" spans="1:17" x14ac:dyDescent="0.25">
      <c r="B16">
        <v>2000000000</v>
      </c>
      <c r="C16">
        <v>-7.7183951999999998</v>
      </c>
      <c r="F16" s="86">
        <f t="shared" si="0"/>
        <v>2.5714285714286</v>
      </c>
      <c r="G16" s="11">
        <f t="shared" si="4"/>
        <v>-64.454234999999997</v>
      </c>
      <c r="H16" s="86">
        <f t="shared" si="1"/>
        <v>-59.454234999999997</v>
      </c>
      <c r="J16">
        <v>2000000000</v>
      </c>
      <c r="K16">
        <v>-8.2868299000000007</v>
      </c>
      <c r="N16" s="86">
        <f t="shared" si="2"/>
        <v>2.5714285714286</v>
      </c>
      <c r="O16" s="11">
        <f t="shared" si="5"/>
        <v>-80.949592999999993</v>
      </c>
      <c r="P16" s="86">
        <f t="shared" si="3"/>
        <v>-75.949592999999993</v>
      </c>
    </row>
    <row r="17" spans="2:16" x14ac:dyDescent="0.25">
      <c r="B17">
        <v>2142857142.8571</v>
      </c>
      <c r="C17">
        <v>-7.6446113999999996</v>
      </c>
      <c r="F17" s="86">
        <f t="shared" si="0"/>
        <v>2.7142857142856998</v>
      </c>
      <c r="G17" s="11">
        <f t="shared" si="4"/>
        <v>-63.885078</v>
      </c>
      <c r="H17" s="86">
        <f t="shared" si="1"/>
        <v>-58.885078</v>
      </c>
      <c r="J17">
        <v>2142857142.8571</v>
      </c>
      <c r="K17">
        <v>-8.1491156</v>
      </c>
      <c r="N17" s="86">
        <f t="shared" si="2"/>
        <v>2.7142857142856998</v>
      </c>
      <c r="O17" s="11">
        <f t="shared" si="5"/>
        <v>-77.853638000000004</v>
      </c>
      <c r="P17" s="86">
        <f t="shared" si="3"/>
        <v>-72.853638000000004</v>
      </c>
    </row>
    <row r="18" spans="2:16" x14ac:dyDescent="0.25">
      <c r="B18">
        <v>2285714285.7143002</v>
      </c>
      <c r="C18">
        <v>-7.6699352000000003</v>
      </c>
      <c r="F18" s="86">
        <f t="shared" si="0"/>
        <v>2.8571428571428998</v>
      </c>
      <c r="G18" s="11">
        <f t="shared" si="4"/>
        <v>-67.466178999999997</v>
      </c>
      <c r="H18" s="86">
        <f t="shared" si="1"/>
        <v>-62.466178999999997</v>
      </c>
      <c r="J18">
        <v>2285714285.7143002</v>
      </c>
      <c r="K18">
        <v>-8.1188640999999997</v>
      </c>
      <c r="N18" s="86">
        <f t="shared" si="2"/>
        <v>2.8571428571428998</v>
      </c>
      <c r="O18" s="11">
        <f t="shared" si="5"/>
        <v>-78.196174999999997</v>
      </c>
      <c r="P18" s="86">
        <f t="shared" si="3"/>
        <v>-73.196174999999997</v>
      </c>
    </row>
    <row r="19" spans="2:16" x14ac:dyDescent="0.25">
      <c r="B19">
        <v>2428571428.5714002</v>
      </c>
      <c r="C19">
        <v>-7.6319423000000004</v>
      </c>
      <c r="F19" s="86">
        <f t="shared" si="0"/>
        <v>3</v>
      </c>
      <c r="G19" s="11">
        <f t="shared" si="4"/>
        <v>-68.421413000000001</v>
      </c>
      <c r="H19" s="86">
        <f t="shared" si="1"/>
        <v>-63.421413000000001</v>
      </c>
      <c r="J19">
        <v>2428571428.5714002</v>
      </c>
      <c r="K19">
        <v>-8.0109100000000009</v>
      </c>
      <c r="N19" s="86">
        <f t="shared" si="2"/>
        <v>3</v>
      </c>
      <c r="O19" s="11">
        <f t="shared" si="5"/>
        <v>-72.630249000000006</v>
      </c>
      <c r="P19" s="86">
        <f t="shared" si="3"/>
        <v>-67.630249000000006</v>
      </c>
    </row>
    <row r="20" spans="2:16" x14ac:dyDescent="0.25">
      <c r="B20">
        <v>2571428571.4285998</v>
      </c>
      <c r="C20">
        <v>-7.5915194000000001</v>
      </c>
      <c r="F20" s="86">
        <f t="shared" si="0"/>
        <v>3.1428571428571002</v>
      </c>
      <c r="G20" s="11">
        <f t="shared" si="4"/>
        <v>-68.858645999999993</v>
      </c>
      <c r="H20" s="86">
        <f t="shared" si="1"/>
        <v>-63.858646</v>
      </c>
      <c r="J20">
        <v>2571428571.4285998</v>
      </c>
      <c r="K20">
        <v>-7.8975743999999999</v>
      </c>
      <c r="N20" s="86">
        <f t="shared" si="2"/>
        <v>3.1428571428571002</v>
      </c>
      <c r="O20" s="11">
        <f t="shared" si="5"/>
        <v>-69.934837000000002</v>
      </c>
      <c r="P20" s="86">
        <f t="shared" si="3"/>
        <v>-64.934837000000002</v>
      </c>
    </row>
    <row r="21" spans="2:16" x14ac:dyDescent="0.25">
      <c r="B21">
        <v>2714285714.2856998</v>
      </c>
      <c r="C21">
        <v>-7.5576305000000001</v>
      </c>
      <c r="F21" s="86">
        <f t="shared" si="0"/>
        <v>3.2857142857143002</v>
      </c>
      <c r="G21" s="11">
        <f t="shared" si="4"/>
        <v>-67.843879999999999</v>
      </c>
      <c r="H21" s="86">
        <f t="shared" si="1"/>
        <v>-62.843879999999999</v>
      </c>
      <c r="J21">
        <v>2714285714.2856998</v>
      </c>
      <c r="K21">
        <v>-7.7912268999999998</v>
      </c>
      <c r="N21" s="86">
        <f t="shared" si="2"/>
        <v>3.2857142857143002</v>
      </c>
      <c r="O21" s="11">
        <f t="shared" si="5"/>
        <v>-67.33505199999999</v>
      </c>
      <c r="P21" s="86">
        <f t="shared" si="3"/>
        <v>-62.335051999999997</v>
      </c>
    </row>
    <row r="22" spans="2:16" x14ac:dyDescent="0.25">
      <c r="B22">
        <v>2857142857.1429</v>
      </c>
      <c r="C22">
        <v>-7.5650462999999997</v>
      </c>
      <c r="F22" s="86">
        <f t="shared" si="0"/>
        <v>3.4285714285714</v>
      </c>
      <c r="G22" s="11">
        <f t="shared" si="4"/>
        <v>-66.901688000000007</v>
      </c>
      <c r="H22" s="86">
        <f t="shared" si="1"/>
        <v>-61.901688</v>
      </c>
      <c r="J22">
        <v>2857142857.1429</v>
      </c>
      <c r="K22">
        <v>-7.7286447999999996</v>
      </c>
      <c r="N22" s="86">
        <f t="shared" si="2"/>
        <v>3.4285714285714</v>
      </c>
      <c r="O22" s="11">
        <f t="shared" si="5"/>
        <v>-67.688884999999999</v>
      </c>
      <c r="P22" s="86">
        <f t="shared" si="3"/>
        <v>-62.688884999999999</v>
      </c>
    </row>
    <row r="23" spans="2:16" x14ac:dyDescent="0.25">
      <c r="B23">
        <v>3000000000</v>
      </c>
      <c r="C23">
        <v>-7.4993324000000001</v>
      </c>
      <c r="F23" s="86">
        <f t="shared" si="0"/>
        <v>3.5714285714286</v>
      </c>
      <c r="G23" s="11">
        <f t="shared" si="4"/>
        <v>-68.130085000000008</v>
      </c>
      <c r="H23" s="86">
        <f t="shared" si="1"/>
        <v>-63.130085000000001</v>
      </c>
      <c r="J23">
        <v>3000000000</v>
      </c>
      <c r="K23">
        <v>-7.5968685000000002</v>
      </c>
      <c r="N23" s="86">
        <f t="shared" si="2"/>
        <v>3.5714285714286</v>
      </c>
      <c r="O23" s="11">
        <f t="shared" si="5"/>
        <v>-68.352183999999994</v>
      </c>
      <c r="P23" s="86">
        <f t="shared" si="3"/>
        <v>-63.352184000000001</v>
      </c>
    </row>
    <row r="24" spans="2:16" x14ac:dyDescent="0.25">
      <c r="B24">
        <v>3142857142.8571</v>
      </c>
      <c r="C24">
        <v>-7.5661917000000001</v>
      </c>
      <c r="F24" s="86">
        <f t="shared" si="0"/>
        <v>3.7142857142856998</v>
      </c>
      <c r="G24" s="11">
        <f t="shared" si="4"/>
        <v>-70.146193999999994</v>
      </c>
      <c r="H24" s="86">
        <f t="shared" si="1"/>
        <v>-65.146193999999994</v>
      </c>
      <c r="J24">
        <v>3142857142.8571</v>
      </c>
      <c r="K24">
        <v>-7.5556020999999998</v>
      </c>
      <c r="N24" s="86">
        <f t="shared" si="2"/>
        <v>3.7142857142856998</v>
      </c>
      <c r="O24" s="11">
        <f t="shared" si="5"/>
        <v>-66.990147000000007</v>
      </c>
      <c r="P24" s="86">
        <f t="shared" si="3"/>
        <v>-61.990147</v>
      </c>
    </row>
    <row r="25" spans="2:16" x14ac:dyDescent="0.25">
      <c r="B25">
        <v>3285714285.7143002</v>
      </c>
      <c r="C25">
        <v>-7.6511148999999996</v>
      </c>
      <c r="F25" s="86">
        <f t="shared" si="0"/>
        <v>3.8571428571428998</v>
      </c>
      <c r="G25" s="11">
        <f t="shared" si="4"/>
        <v>-74.796440000000004</v>
      </c>
      <c r="H25" s="86">
        <f t="shared" si="1"/>
        <v>-69.796440000000004</v>
      </c>
      <c r="J25">
        <v>3285714285.7143002</v>
      </c>
      <c r="K25">
        <v>-7.5446419999999996</v>
      </c>
      <c r="N25" s="86">
        <f t="shared" si="2"/>
        <v>3.8571428571428998</v>
      </c>
      <c r="O25" s="11">
        <f t="shared" si="5"/>
        <v>-65.676639999999992</v>
      </c>
      <c r="P25" s="86">
        <f t="shared" si="3"/>
        <v>-60.676639999999999</v>
      </c>
    </row>
    <row r="26" spans="2:16" x14ac:dyDescent="0.25">
      <c r="B26">
        <v>3428571428.5714002</v>
      </c>
      <c r="C26">
        <v>-7.8800835999999999</v>
      </c>
      <c r="F26" s="86">
        <f t="shared" si="0"/>
        <v>4</v>
      </c>
      <c r="G26" s="11">
        <f t="shared" si="4"/>
        <v>-74.620163000000005</v>
      </c>
      <c r="H26" s="86">
        <f t="shared" si="1"/>
        <v>-69.620163000000005</v>
      </c>
      <c r="J26">
        <v>3428571428.5714002</v>
      </c>
      <c r="K26">
        <v>-7.6222754000000004</v>
      </c>
      <c r="N26" s="86">
        <f t="shared" si="2"/>
        <v>4</v>
      </c>
      <c r="O26" s="11">
        <f t="shared" si="5"/>
        <v>-64.713859999999997</v>
      </c>
      <c r="P26" s="86">
        <f t="shared" si="3"/>
        <v>-59.713859999999997</v>
      </c>
    </row>
    <row r="27" spans="2:16" x14ac:dyDescent="0.25">
      <c r="B27">
        <v>3571428571.4285998</v>
      </c>
      <c r="C27">
        <v>-7.9949808000000004</v>
      </c>
      <c r="F27" s="86">
        <f t="shared" si="0"/>
        <v>4.1428571428570997</v>
      </c>
      <c r="G27" s="11">
        <f t="shared" si="4"/>
        <v>-72.702408000000005</v>
      </c>
      <c r="H27" s="86">
        <f t="shared" si="1"/>
        <v>-67.702408000000005</v>
      </c>
      <c r="J27">
        <v>3571428571.4285998</v>
      </c>
      <c r="K27">
        <v>-7.5890636000000002</v>
      </c>
      <c r="N27" s="86">
        <f t="shared" si="2"/>
        <v>4.1428571428570997</v>
      </c>
      <c r="O27" s="11">
        <f t="shared" si="5"/>
        <v>-64.58687599999999</v>
      </c>
      <c r="P27" s="86">
        <f t="shared" si="3"/>
        <v>-59.586875999999997</v>
      </c>
    </row>
    <row r="28" spans="2:16" x14ac:dyDescent="0.25">
      <c r="B28">
        <v>3714285714.2856998</v>
      </c>
      <c r="C28">
        <v>-8.1083611999999992</v>
      </c>
      <c r="F28" s="86">
        <f t="shared" si="0"/>
        <v>4.2857142857142998</v>
      </c>
      <c r="G28" s="11">
        <f t="shared" si="4"/>
        <v>-66.30563699999999</v>
      </c>
      <c r="H28" s="86">
        <f t="shared" si="1"/>
        <v>-61.305636999999997</v>
      </c>
      <c r="J28">
        <v>3714285714.2856998</v>
      </c>
      <c r="K28">
        <v>-7.5954666</v>
      </c>
      <c r="N28" s="86">
        <f t="shared" si="2"/>
        <v>4.2857142857142998</v>
      </c>
      <c r="O28" s="11">
        <f t="shared" si="5"/>
        <v>-62.919998</v>
      </c>
      <c r="P28" s="86">
        <f t="shared" si="3"/>
        <v>-57.919998</v>
      </c>
    </row>
    <row r="29" spans="2:16" x14ac:dyDescent="0.25">
      <c r="B29">
        <v>3857142857.1429</v>
      </c>
      <c r="C29">
        <v>-8.1581612000000003</v>
      </c>
      <c r="F29" s="86">
        <f t="shared" si="0"/>
        <v>4.4285714285713995</v>
      </c>
      <c r="G29" s="11">
        <f t="shared" si="4"/>
        <v>-62.99588</v>
      </c>
      <c r="H29" s="86">
        <f t="shared" si="1"/>
        <v>-57.99588</v>
      </c>
      <c r="J29">
        <v>3857142857.1429</v>
      </c>
      <c r="K29">
        <v>-7.5782156000000001</v>
      </c>
      <c r="N29" s="86">
        <f t="shared" si="2"/>
        <v>4.4285714285713995</v>
      </c>
      <c r="O29" s="11">
        <f t="shared" si="5"/>
        <v>-62.013984999999998</v>
      </c>
      <c r="P29" s="86">
        <f t="shared" si="3"/>
        <v>-57.013984999999998</v>
      </c>
    </row>
    <row r="30" spans="2:16" x14ac:dyDescent="0.25">
      <c r="B30">
        <v>4000000000</v>
      </c>
      <c r="C30">
        <v>-8.1481466000000005</v>
      </c>
      <c r="F30" s="86">
        <f t="shared" si="0"/>
        <v>4.5714285714286005</v>
      </c>
      <c r="G30" s="11">
        <f t="shared" si="4"/>
        <v>-61.939529</v>
      </c>
      <c r="H30" s="86">
        <f t="shared" si="1"/>
        <v>-56.939529</v>
      </c>
      <c r="J30">
        <v>4000000000</v>
      </c>
      <c r="K30">
        <v>-7.5451936999999996</v>
      </c>
      <c r="N30" s="86">
        <f t="shared" si="2"/>
        <v>4.5714285714286005</v>
      </c>
      <c r="O30" s="11">
        <f t="shared" si="5"/>
        <v>-61.187533999999999</v>
      </c>
      <c r="P30" s="86">
        <f t="shared" si="3"/>
        <v>-56.187533999999999</v>
      </c>
    </row>
    <row r="31" spans="2:16" x14ac:dyDescent="0.25">
      <c r="B31">
        <v>4142857142.8571</v>
      </c>
      <c r="C31">
        <v>-8.1750325999999998</v>
      </c>
      <c r="F31" s="86">
        <f t="shared" si="0"/>
        <v>4.7142857142857002</v>
      </c>
      <c r="G31" s="11">
        <f t="shared" si="4"/>
        <v>-61.915275999999999</v>
      </c>
      <c r="H31" s="86">
        <f t="shared" si="1"/>
        <v>-56.915275999999999</v>
      </c>
      <c r="J31">
        <v>4142857142.8571</v>
      </c>
      <c r="K31">
        <v>-7.5049261999999999</v>
      </c>
      <c r="N31" s="86">
        <f t="shared" si="2"/>
        <v>4.7142857142857002</v>
      </c>
      <c r="O31" s="11">
        <f t="shared" si="5"/>
        <v>-61.782626999999998</v>
      </c>
      <c r="P31" s="86">
        <f t="shared" si="3"/>
        <v>-56.782626999999998</v>
      </c>
    </row>
    <row r="32" spans="2:16" x14ac:dyDescent="0.25">
      <c r="B32">
        <v>4285714285.7143002</v>
      </c>
      <c r="C32">
        <v>-8.2359238000000001</v>
      </c>
      <c r="F32" s="86">
        <f t="shared" si="0"/>
        <v>4.8571428571429003</v>
      </c>
      <c r="G32" s="11">
        <f t="shared" si="4"/>
        <v>-63.291981</v>
      </c>
      <c r="H32" s="86">
        <f t="shared" si="1"/>
        <v>-58.291981</v>
      </c>
      <c r="J32">
        <v>4285714285.7143002</v>
      </c>
      <c r="K32">
        <v>-7.5017871999999999</v>
      </c>
      <c r="N32" s="86">
        <f t="shared" si="2"/>
        <v>4.8571428571429003</v>
      </c>
      <c r="O32" s="11">
        <f t="shared" si="5"/>
        <v>-62.001919000000001</v>
      </c>
      <c r="P32" s="86">
        <f t="shared" si="3"/>
        <v>-57.001919000000001</v>
      </c>
    </row>
    <row r="33" spans="2:16" x14ac:dyDescent="0.25">
      <c r="B33">
        <v>4428571428.5713997</v>
      </c>
      <c r="C33">
        <v>-8.2973575999999998</v>
      </c>
      <c r="F33" s="86">
        <f t="shared" si="0"/>
        <v>5</v>
      </c>
      <c r="G33" s="11">
        <f t="shared" si="4"/>
        <v>-65.663937000000004</v>
      </c>
      <c r="H33" s="86">
        <f t="shared" si="1"/>
        <v>-60.663936999999997</v>
      </c>
      <c r="J33">
        <v>4428571428.5713997</v>
      </c>
      <c r="K33">
        <v>-7.5730009000000003</v>
      </c>
      <c r="N33" s="86">
        <f t="shared" si="2"/>
        <v>5</v>
      </c>
      <c r="O33" s="11">
        <f t="shared" si="5"/>
        <v>-62.907074000000001</v>
      </c>
      <c r="P33" s="86">
        <f t="shared" si="3"/>
        <v>-57.907074000000001</v>
      </c>
    </row>
    <row r="34" spans="2:16" x14ac:dyDescent="0.25">
      <c r="B34">
        <v>4571428571.4286003</v>
      </c>
      <c r="C34">
        <v>-8.2662639999999996</v>
      </c>
      <c r="F34" s="86">
        <f t="shared" si="0"/>
        <v>5.1428571428570997</v>
      </c>
      <c r="G34" s="11">
        <f t="shared" si="4"/>
        <v>-67.75825900000001</v>
      </c>
      <c r="H34" s="86">
        <f t="shared" si="1"/>
        <v>-62.758259000000002</v>
      </c>
      <c r="J34">
        <v>4571428571.4286003</v>
      </c>
      <c r="K34">
        <v>-7.7332767999999996</v>
      </c>
      <c r="N34" s="86">
        <f t="shared" si="2"/>
        <v>5.1428571428570997</v>
      </c>
      <c r="O34" s="11">
        <f t="shared" si="5"/>
        <v>-63.174140999999999</v>
      </c>
      <c r="P34" s="86">
        <f t="shared" si="3"/>
        <v>-58.174140999999999</v>
      </c>
    </row>
    <row r="35" spans="2:16" x14ac:dyDescent="0.25">
      <c r="B35">
        <v>4714285714.2856998</v>
      </c>
      <c r="C35">
        <v>-8.0726479999999992</v>
      </c>
      <c r="F35" s="86">
        <f t="shared" si="0"/>
        <v>5.2857142857142998</v>
      </c>
      <c r="G35" s="11">
        <f t="shared" si="4"/>
        <v>-69.117583999999994</v>
      </c>
      <c r="H35" s="86">
        <f t="shared" si="1"/>
        <v>-64.117583999999994</v>
      </c>
      <c r="J35">
        <v>4714285714.2856998</v>
      </c>
      <c r="K35">
        <v>-7.8382791999999997</v>
      </c>
      <c r="N35" s="86">
        <f t="shared" si="2"/>
        <v>5.2857142857142998</v>
      </c>
      <c r="O35" s="11">
        <f t="shared" si="5"/>
        <v>-61.842354</v>
      </c>
      <c r="P35" s="86">
        <f t="shared" si="3"/>
        <v>-56.842354</v>
      </c>
    </row>
    <row r="36" spans="2:16" x14ac:dyDescent="0.25">
      <c r="B36">
        <v>4857142857.1429005</v>
      </c>
      <c r="C36">
        <v>-7.9108581999999998</v>
      </c>
      <c r="F36" s="86">
        <f t="shared" si="0"/>
        <v>5.4285714285713995</v>
      </c>
      <c r="G36" s="11">
        <f t="shared" si="4"/>
        <v>-68.273041000000006</v>
      </c>
      <c r="H36" s="86">
        <f t="shared" si="1"/>
        <v>-63.273040999999999</v>
      </c>
      <c r="J36">
        <v>4857142857.1429005</v>
      </c>
      <c r="K36">
        <v>-7.89398</v>
      </c>
      <c r="N36" s="86">
        <f t="shared" si="2"/>
        <v>5.4285714285713995</v>
      </c>
      <c r="O36" s="11">
        <f t="shared" si="5"/>
        <v>-61.051738999999998</v>
      </c>
      <c r="P36" s="86">
        <f t="shared" si="3"/>
        <v>-56.051738999999998</v>
      </c>
    </row>
    <row r="37" spans="2:16" x14ac:dyDescent="0.25">
      <c r="B37">
        <v>5000000000</v>
      </c>
      <c r="C37">
        <v>-7.8109340999999999</v>
      </c>
      <c r="F37" s="86">
        <f t="shared" si="0"/>
        <v>5.5714285714286005</v>
      </c>
      <c r="G37" s="11">
        <f t="shared" si="4"/>
        <v>-67.992737000000005</v>
      </c>
      <c r="H37" s="86">
        <f t="shared" si="1"/>
        <v>-62.992736999999998</v>
      </c>
      <c r="J37">
        <v>5000000000</v>
      </c>
      <c r="K37">
        <v>-7.8808803999999997</v>
      </c>
      <c r="N37" s="86">
        <f t="shared" si="2"/>
        <v>5.5714285714286005</v>
      </c>
      <c r="O37" s="11">
        <f t="shared" si="5"/>
        <v>-61.246150999999998</v>
      </c>
      <c r="P37" s="86">
        <f t="shared" si="3"/>
        <v>-56.246150999999998</v>
      </c>
    </row>
    <row r="38" spans="2:16" x14ac:dyDescent="0.25">
      <c r="B38">
        <v>5142857142.8570995</v>
      </c>
      <c r="C38">
        <v>-7.8207746</v>
      </c>
      <c r="F38" s="86">
        <f t="shared" si="0"/>
        <v>5.7142857142857002</v>
      </c>
      <c r="G38" s="11">
        <f t="shared" si="4"/>
        <v>-66.929698999999999</v>
      </c>
      <c r="H38" s="86">
        <f t="shared" si="1"/>
        <v>-61.929698999999999</v>
      </c>
      <c r="J38">
        <v>5142857142.8570995</v>
      </c>
      <c r="K38">
        <v>-7.8489484999999997</v>
      </c>
      <c r="N38" s="86">
        <f t="shared" si="2"/>
        <v>5.7142857142857002</v>
      </c>
      <c r="O38" s="11">
        <f t="shared" si="5"/>
        <v>-62.932102</v>
      </c>
      <c r="P38" s="86">
        <f t="shared" si="3"/>
        <v>-57.932102</v>
      </c>
    </row>
    <row r="39" spans="2:16" x14ac:dyDescent="0.25">
      <c r="B39">
        <v>5285714285.7143002</v>
      </c>
      <c r="C39">
        <v>-7.8466681999999999</v>
      </c>
      <c r="F39" s="86">
        <f t="shared" si="0"/>
        <v>5.8571428571429003</v>
      </c>
      <c r="G39" s="11">
        <f t="shared" si="4"/>
        <v>-67.281765000000007</v>
      </c>
      <c r="H39" s="86">
        <f t="shared" si="1"/>
        <v>-62.281765</v>
      </c>
      <c r="J39">
        <v>5285714285.7143002</v>
      </c>
      <c r="K39">
        <v>-7.7877703</v>
      </c>
      <c r="N39" s="86">
        <f t="shared" si="2"/>
        <v>5.8571428571429003</v>
      </c>
      <c r="O39" s="11">
        <f t="shared" si="5"/>
        <v>-67.530276999999998</v>
      </c>
      <c r="P39" s="86">
        <f t="shared" si="3"/>
        <v>-62.530276999999998</v>
      </c>
    </row>
    <row r="40" spans="2:16" x14ac:dyDescent="0.25">
      <c r="B40">
        <v>5428571428.5713997</v>
      </c>
      <c r="C40">
        <v>-7.8432979999999999</v>
      </c>
      <c r="F40" s="86">
        <f t="shared" si="0"/>
        <v>6</v>
      </c>
      <c r="G40" s="11">
        <f t="shared" si="4"/>
        <v>-67.322329999999994</v>
      </c>
      <c r="H40" s="86">
        <f t="shared" si="1"/>
        <v>-62.322330000000001</v>
      </c>
      <c r="J40">
        <v>5428571428.5713997</v>
      </c>
      <c r="K40">
        <v>-7.6701836999999999</v>
      </c>
      <c r="N40" s="86">
        <f t="shared" si="2"/>
        <v>6</v>
      </c>
      <c r="O40" s="11">
        <f t="shared" si="5"/>
        <v>-71.238060000000004</v>
      </c>
      <c r="P40" s="86">
        <f t="shared" si="3"/>
        <v>-66.238060000000004</v>
      </c>
    </row>
    <row r="41" spans="2:16" x14ac:dyDescent="0.25">
      <c r="B41">
        <v>5571428571.4286003</v>
      </c>
      <c r="C41">
        <v>-7.8477049000000001</v>
      </c>
      <c r="F41" s="86">
        <f t="shared" si="0"/>
        <v>6.1428571428570997</v>
      </c>
      <c r="G41" s="11">
        <f t="shared" si="4"/>
        <v>-67.504371999999989</v>
      </c>
      <c r="H41" s="86">
        <f t="shared" si="1"/>
        <v>-62.504371999999996</v>
      </c>
      <c r="J41">
        <v>5571428571.4286003</v>
      </c>
      <c r="K41">
        <v>-7.5649819000000003</v>
      </c>
      <c r="N41" s="86">
        <f t="shared" si="2"/>
        <v>6.1428571428570997</v>
      </c>
      <c r="O41" s="11">
        <f t="shared" si="5"/>
        <v>-73.188102999999998</v>
      </c>
      <c r="P41" s="86">
        <f t="shared" si="3"/>
        <v>-68.188102999999998</v>
      </c>
    </row>
    <row r="42" spans="2:16" x14ac:dyDescent="0.25">
      <c r="B42">
        <v>5714285714.2856998</v>
      </c>
      <c r="C42">
        <v>-7.7465291000000001</v>
      </c>
      <c r="F42" s="86">
        <f t="shared" si="0"/>
        <v>6.2857142857142998</v>
      </c>
      <c r="G42" s="11">
        <f t="shared" si="4"/>
        <v>-67.067993000000001</v>
      </c>
      <c r="H42" s="86">
        <f t="shared" si="1"/>
        <v>-62.067993000000001</v>
      </c>
      <c r="J42">
        <v>5714285714.2856998</v>
      </c>
      <c r="K42">
        <v>-7.4900985000000002</v>
      </c>
      <c r="N42" s="86">
        <f t="shared" si="2"/>
        <v>6.2857142857142998</v>
      </c>
      <c r="O42" s="11">
        <f t="shared" si="5"/>
        <v>-70.560790999999995</v>
      </c>
      <c r="P42" s="86">
        <f t="shared" si="3"/>
        <v>-65.560790999999995</v>
      </c>
    </row>
    <row r="43" spans="2:16" x14ac:dyDescent="0.25">
      <c r="B43">
        <v>5857142857.1429005</v>
      </c>
      <c r="C43">
        <v>-7.6915050000000003</v>
      </c>
      <c r="F43" s="86">
        <f t="shared" si="0"/>
        <v>6.4285714285713995</v>
      </c>
      <c r="G43" s="11">
        <f t="shared" si="4"/>
        <v>-67.607203999999996</v>
      </c>
      <c r="H43" s="86">
        <f t="shared" si="1"/>
        <v>-62.607204000000003</v>
      </c>
      <c r="J43">
        <v>5857142857.1429005</v>
      </c>
      <c r="K43">
        <v>-7.5059962000000002</v>
      </c>
      <c r="N43" s="86">
        <f t="shared" si="2"/>
        <v>6.4285714285713995</v>
      </c>
      <c r="O43" s="11">
        <f t="shared" si="5"/>
        <v>-68.316409999999991</v>
      </c>
      <c r="P43" s="86">
        <f t="shared" si="3"/>
        <v>-63.316409999999998</v>
      </c>
    </row>
    <row r="44" spans="2:16" x14ac:dyDescent="0.25">
      <c r="B44">
        <v>6000000000</v>
      </c>
      <c r="C44">
        <v>-7.6246575999999999</v>
      </c>
      <c r="F44" s="86">
        <f t="shared" si="0"/>
        <v>6.5714285714286005</v>
      </c>
      <c r="G44" s="11">
        <f t="shared" si="4"/>
        <v>-67.971621999999996</v>
      </c>
      <c r="H44" s="86">
        <f t="shared" si="1"/>
        <v>-62.971622000000004</v>
      </c>
      <c r="J44">
        <v>6000000000</v>
      </c>
      <c r="K44">
        <v>-7.5339378999999997</v>
      </c>
      <c r="N44" s="86">
        <f t="shared" si="2"/>
        <v>6.5714285714286005</v>
      </c>
      <c r="O44" s="11">
        <f t="shared" si="5"/>
        <v>-67.068854999999999</v>
      </c>
      <c r="P44" s="86">
        <f t="shared" si="3"/>
        <v>-62.068854999999999</v>
      </c>
    </row>
    <row r="45" spans="2:16" x14ac:dyDescent="0.25">
      <c r="B45">
        <v>6142857142.8570995</v>
      </c>
      <c r="C45">
        <v>-7.6196450999999996</v>
      </c>
      <c r="F45" s="86">
        <f t="shared" si="0"/>
        <v>6.7142857142857002</v>
      </c>
      <c r="G45" s="11">
        <f t="shared" si="4"/>
        <v>-67.275115999999997</v>
      </c>
      <c r="H45" s="86">
        <f t="shared" si="1"/>
        <v>-62.275115999999997</v>
      </c>
      <c r="J45">
        <v>6142857142.8570995</v>
      </c>
      <c r="K45">
        <v>-7.5789561000000001</v>
      </c>
      <c r="N45" s="86">
        <f t="shared" si="2"/>
        <v>6.7142857142857002</v>
      </c>
      <c r="O45" s="11">
        <f t="shared" si="5"/>
        <v>-67.33959999999999</v>
      </c>
      <c r="P45" s="86">
        <f t="shared" si="3"/>
        <v>-62.339599999999997</v>
      </c>
    </row>
    <row r="46" spans="2:16" x14ac:dyDescent="0.25">
      <c r="B46">
        <v>6285714285.7143002</v>
      </c>
      <c r="C46">
        <v>-7.6284365999999997</v>
      </c>
      <c r="F46" s="86">
        <f t="shared" si="0"/>
        <v>6.8571428571429003</v>
      </c>
      <c r="G46" s="11">
        <f t="shared" si="4"/>
        <v>-67.801394999999999</v>
      </c>
      <c r="H46" s="86">
        <f t="shared" si="1"/>
        <v>-62.801394999999999</v>
      </c>
      <c r="J46">
        <v>6285714285.7143002</v>
      </c>
      <c r="K46">
        <v>-7.5941739000000004</v>
      </c>
      <c r="N46" s="86">
        <f t="shared" si="2"/>
        <v>6.8571428571429003</v>
      </c>
      <c r="O46" s="11">
        <f t="shared" si="5"/>
        <v>-68.765869000000009</v>
      </c>
      <c r="P46" s="86">
        <f t="shared" si="3"/>
        <v>-63.765869000000002</v>
      </c>
    </row>
    <row r="47" spans="2:16" x14ac:dyDescent="0.25">
      <c r="B47">
        <v>6428571428.5713997</v>
      </c>
      <c r="C47">
        <v>-7.6896256999999997</v>
      </c>
      <c r="F47" s="86">
        <f t="shared" si="0"/>
        <v>7</v>
      </c>
      <c r="G47" s="11">
        <f t="shared" si="4"/>
        <v>-68.343440999999999</v>
      </c>
      <c r="H47" s="86">
        <f t="shared" si="1"/>
        <v>-63.343440999999999</v>
      </c>
      <c r="J47">
        <v>6428571428.5713997</v>
      </c>
      <c r="K47">
        <v>-7.6431627000000004</v>
      </c>
      <c r="N47" s="86">
        <f t="shared" si="2"/>
        <v>7</v>
      </c>
      <c r="O47" s="11">
        <f t="shared" si="5"/>
        <v>-69.092697000000001</v>
      </c>
      <c r="P47" s="86">
        <f t="shared" si="3"/>
        <v>-64.092697000000001</v>
      </c>
    </row>
    <row r="48" spans="2:16" x14ac:dyDescent="0.25">
      <c r="B48">
        <v>6571428571.4286003</v>
      </c>
      <c r="C48">
        <v>-7.7411361000000003</v>
      </c>
      <c r="F48" s="86">
        <f t="shared" si="0"/>
        <v>7.1428571428570997</v>
      </c>
      <c r="G48" s="11">
        <f t="shared" si="4"/>
        <v>-68.712199999999996</v>
      </c>
      <c r="H48" s="86">
        <f t="shared" si="1"/>
        <v>-63.712200000000003</v>
      </c>
      <c r="J48">
        <v>6571428571.4286003</v>
      </c>
      <c r="K48">
        <v>-7.6435575</v>
      </c>
      <c r="N48" s="86">
        <f t="shared" si="2"/>
        <v>7.1428571428570997</v>
      </c>
      <c r="O48" s="11">
        <f t="shared" si="5"/>
        <v>-67.523089999999996</v>
      </c>
      <c r="P48" s="86">
        <f t="shared" si="3"/>
        <v>-62.523090000000003</v>
      </c>
    </row>
    <row r="49" spans="2:16" x14ac:dyDescent="0.25">
      <c r="B49">
        <v>6714285714.2856998</v>
      </c>
      <c r="C49">
        <v>-7.7987546999999999</v>
      </c>
      <c r="F49" s="86">
        <f t="shared" si="0"/>
        <v>7.2857142857142998</v>
      </c>
      <c r="G49" s="11">
        <f t="shared" si="4"/>
        <v>-67.179718000000008</v>
      </c>
      <c r="H49" s="86">
        <f t="shared" si="1"/>
        <v>-62.179718000000001</v>
      </c>
      <c r="J49">
        <v>6714285714.2856998</v>
      </c>
      <c r="K49">
        <v>-7.6380838999999998</v>
      </c>
      <c r="N49" s="86">
        <f t="shared" si="2"/>
        <v>7.2857142857142998</v>
      </c>
      <c r="O49" s="11">
        <f t="shared" si="5"/>
        <v>-65.410956999999996</v>
      </c>
      <c r="P49" s="86">
        <f t="shared" si="3"/>
        <v>-60.410957000000003</v>
      </c>
    </row>
    <row r="50" spans="2:16" x14ac:dyDescent="0.25">
      <c r="B50">
        <v>6857142857.1429005</v>
      </c>
      <c r="C50">
        <v>-7.8206085999999999</v>
      </c>
      <c r="F50" s="86">
        <f t="shared" si="0"/>
        <v>7.4285714285713995</v>
      </c>
      <c r="G50" s="11">
        <f t="shared" si="4"/>
        <v>-66.530028999999999</v>
      </c>
      <c r="H50" s="86">
        <f t="shared" si="1"/>
        <v>-61.530028999999999</v>
      </c>
      <c r="J50">
        <v>6857142857.1429005</v>
      </c>
      <c r="K50">
        <v>-7.6153474000000001</v>
      </c>
      <c r="N50" s="86">
        <f t="shared" si="2"/>
        <v>7.4285714285713995</v>
      </c>
      <c r="O50" s="11">
        <f t="shared" si="5"/>
        <v>-64.902694999999994</v>
      </c>
      <c r="P50" s="86">
        <f t="shared" si="3"/>
        <v>-59.902695000000001</v>
      </c>
    </row>
    <row r="51" spans="2:16" x14ac:dyDescent="0.25">
      <c r="B51">
        <v>7000000000</v>
      </c>
      <c r="C51">
        <v>-7.8779187000000004</v>
      </c>
      <c r="F51" s="86">
        <f t="shared" si="0"/>
        <v>7.5714285714286005</v>
      </c>
      <c r="G51" s="11">
        <f t="shared" si="4"/>
        <v>-65.090508</v>
      </c>
      <c r="H51" s="86">
        <f t="shared" si="1"/>
        <v>-60.090508</v>
      </c>
      <c r="J51">
        <v>7000000000</v>
      </c>
      <c r="K51">
        <v>-7.6493754000000003</v>
      </c>
      <c r="N51" s="86">
        <f t="shared" si="2"/>
        <v>7.5714285714286005</v>
      </c>
      <c r="O51" s="11">
        <f t="shared" si="5"/>
        <v>-65.522411000000005</v>
      </c>
      <c r="P51" s="86">
        <f t="shared" si="3"/>
        <v>-60.522410999999998</v>
      </c>
    </row>
    <row r="52" spans="2:16" x14ac:dyDescent="0.25">
      <c r="B52">
        <v>7142857142.8570995</v>
      </c>
      <c r="C52">
        <v>-7.9696984000000004</v>
      </c>
      <c r="F52" s="86">
        <f t="shared" si="0"/>
        <v>7.7142857142857002</v>
      </c>
      <c r="G52" s="11">
        <f t="shared" si="4"/>
        <v>-65.771388999999999</v>
      </c>
      <c r="H52" s="86">
        <f t="shared" si="1"/>
        <v>-60.771388999999999</v>
      </c>
      <c r="J52">
        <v>7142857142.8570995</v>
      </c>
      <c r="K52">
        <v>-7.7500296000000004</v>
      </c>
      <c r="N52" s="86">
        <f t="shared" si="2"/>
        <v>7.7142857142857002</v>
      </c>
      <c r="O52" s="11">
        <f t="shared" si="5"/>
        <v>-65.258769999999998</v>
      </c>
      <c r="P52" s="86">
        <f t="shared" si="3"/>
        <v>-60.258769999999998</v>
      </c>
    </row>
    <row r="53" spans="2:16" x14ac:dyDescent="0.25">
      <c r="B53">
        <v>7285714285.7143002</v>
      </c>
      <c r="C53">
        <v>-8.0230149999999991</v>
      </c>
      <c r="F53" s="86">
        <f t="shared" si="0"/>
        <v>7.8571428571429003</v>
      </c>
      <c r="G53" s="11">
        <f t="shared" si="4"/>
        <v>-67.970230000000001</v>
      </c>
      <c r="H53" s="86">
        <f t="shared" si="1"/>
        <v>-62.970230000000001</v>
      </c>
      <c r="J53">
        <v>7285714285.7143002</v>
      </c>
      <c r="K53">
        <v>-7.8308349000000002</v>
      </c>
      <c r="N53" s="86">
        <f t="shared" si="2"/>
        <v>7.8571428571429003</v>
      </c>
      <c r="O53" s="11">
        <f t="shared" si="5"/>
        <v>-64.691986</v>
      </c>
      <c r="P53" s="86">
        <f t="shared" si="3"/>
        <v>-59.691986</v>
      </c>
    </row>
    <row r="54" spans="2:16" x14ac:dyDescent="0.25">
      <c r="B54">
        <v>7428571428.5713997</v>
      </c>
      <c r="C54">
        <v>-8.0874758</v>
      </c>
      <c r="F54" s="86">
        <f t="shared" si="0"/>
        <v>8</v>
      </c>
      <c r="G54" s="11">
        <f t="shared" si="4"/>
        <v>-69.189841999999999</v>
      </c>
      <c r="H54" s="86">
        <f t="shared" si="1"/>
        <v>-64.189841999999999</v>
      </c>
      <c r="J54">
        <v>7428571428.5713997</v>
      </c>
      <c r="K54">
        <v>-7.8894086000000003</v>
      </c>
      <c r="N54" s="86">
        <f t="shared" si="2"/>
        <v>8</v>
      </c>
      <c r="O54" s="11">
        <f t="shared" si="5"/>
        <v>-64.662852999999998</v>
      </c>
      <c r="P54" s="86">
        <f t="shared" si="3"/>
        <v>-59.662852999999998</v>
      </c>
    </row>
    <row r="55" spans="2:16" x14ac:dyDescent="0.25">
      <c r="B55">
        <v>7571428571.4286003</v>
      </c>
      <c r="C55">
        <v>-8.1239109000000003</v>
      </c>
      <c r="F55" s="86">
        <f t="shared" si="0"/>
        <v>8.1428571428570997</v>
      </c>
      <c r="G55" s="11">
        <f t="shared" si="4"/>
        <v>-66.799908000000002</v>
      </c>
      <c r="H55" s="86">
        <f t="shared" si="1"/>
        <v>-61.799908000000002</v>
      </c>
      <c r="J55">
        <v>7571428571.4286003</v>
      </c>
      <c r="K55">
        <v>-7.8969712000000003</v>
      </c>
      <c r="N55" s="86">
        <f t="shared" si="2"/>
        <v>8.1428571428570997</v>
      </c>
      <c r="O55" s="11">
        <f t="shared" si="5"/>
        <v>-66.284557000000007</v>
      </c>
      <c r="P55" s="86">
        <f t="shared" si="3"/>
        <v>-61.284557</v>
      </c>
    </row>
    <row r="56" spans="2:16" x14ac:dyDescent="0.25">
      <c r="B56">
        <v>7714285714.2856998</v>
      </c>
      <c r="C56">
        <v>-8.1858330000000006</v>
      </c>
      <c r="F56" s="86">
        <f t="shared" si="0"/>
        <v>8.2857142857143007</v>
      </c>
      <c r="G56" s="11">
        <f t="shared" si="4"/>
        <v>-61.872318</v>
      </c>
      <c r="H56" s="86">
        <f t="shared" si="1"/>
        <v>-56.872318</v>
      </c>
      <c r="J56">
        <v>7714285714.2856998</v>
      </c>
      <c r="K56">
        <v>-7.9532503999999999</v>
      </c>
      <c r="N56" s="86">
        <f t="shared" si="2"/>
        <v>8.2857142857143007</v>
      </c>
      <c r="O56" s="11">
        <f t="shared" si="5"/>
        <v>-68.10776899999999</v>
      </c>
      <c r="P56" s="86">
        <f t="shared" si="3"/>
        <v>-63.107768999999998</v>
      </c>
    </row>
    <row r="57" spans="2:16" x14ac:dyDescent="0.25">
      <c r="B57">
        <v>7857142857.1429005</v>
      </c>
      <c r="C57">
        <v>-8.2116507999999993</v>
      </c>
      <c r="F57" s="86">
        <f t="shared" si="0"/>
        <v>8.4285714285714004</v>
      </c>
      <c r="G57" s="11">
        <f t="shared" si="4"/>
        <v>-59.262115000000001</v>
      </c>
      <c r="H57" s="86">
        <f t="shared" si="1"/>
        <v>-54.262115000000001</v>
      </c>
      <c r="J57">
        <v>7857142857.1429005</v>
      </c>
      <c r="K57">
        <v>-8.0481501000000009</v>
      </c>
      <c r="N57" s="86">
        <f t="shared" si="2"/>
        <v>8.4285714285714004</v>
      </c>
      <c r="O57" s="11">
        <f t="shared" si="5"/>
        <v>-70.158439999999999</v>
      </c>
      <c r="P57" s="86">
        <f t="shared" si="3"/>
        <v>-65.158439999999999</v>
      </c>
    </row>
    <row r="58" spans="2:16" x14ac:dyDescent="0.25">
      <c r="B58">
        <v>8000000000</v>
      </c>
      <c r="C58">
        <v>-8.1885060999999997</v>
      </c>
      <c r="F58" s="86">
        <f t="shared" si="0"/>
        <v>8.5714285714285996</v>
      </c>
      <c r="G58" s="11">
        <f t="shared" si="4"/>
        <v>-57.932217000000001</v>
      </c>
      <c r="H58" s="86">
        <f t="shared" si="1"/>
        <v>-52.932217000000001</v>
      </c>
      <c r="J58">
        <v>8000000000</v>
      </c>
      <c r="K58">
        <v>-8.1515702999999995</v>
      </c>
      <c r="N58" s="86">
        <f t="shared" si="2"/>
        <v>8.5714285714285996</v>
      </c>
      <c r="O58" s="11">
        <f t="shared" si="5"/>
        <v>-71.101517000000001</v>
      </c>
      <c r="P58" s="86">
        <f t="shared" si="3"/>
        <v>-66.101517000000001</v>
      </c>
    </row>
    <row r="59" spans="2:16" x14ac:dyDescent="0.25">
      <c r="B59">
        <v>8142857142.8570995</v>
      </c>
      <c r="C59">
        <v>-8.1398267999999998</v>
      </c>
      <c r="F59" s="86">
        <f t="shared" si="0"/>
        <v>8.7142857142856993</v>
      </c>
      <c r="G59" s="11">
        <f t="shared" si="4"/>
        <v>-57.742649</v>
      </c>
      <c r="H59" s="86">
        <f t="shared" si="1"/>
        <v>-52.742649</v>
      </c>
      <c r="J59">
        <v>8142857142.8570995</v>
      </c>
      <c r="K59">
        <v>-8.2202301000000002</v>
      </c>
      <c r="N59" s="86">
        <f t="shared" si="2"/>
        <v>8.7142857142856993</v>
      </c>
      <c r="O59" s="11">
        <f t="shared" si="5"/>
        <v>-70.363342000000003</v>
      </c>
      <c r="P59" s="86">
        <f t="shared" si="3"/>
        <v>-65.363342000000003</v>
      </c>
    </row>
    <row r="60" spans="2:16" x14ac:dyDescent="0.25">
      <c r="B60">
        <v>8285714285.7143002</v>
      </c>
      <c r="C60">
        <v>-8.1025495999999997</v>
      </c>
      <c r="F60" s="86">
        <f t="shared" si="0"/>
        <v>8.8571428571429003</v>
      </c>
      <c r="G60" s="11">
        <f t="shared" si="4"/>
        <v>-58.022849999999998</v>
      </c>
      <c r="H60" s="86">
        <f t="shared" si="1"/>
        <v>-53.022849999999998</v>
      </c>
      <c r="J60">
        <v>8285714285.7143002</v>
      </c>
      <c r="K60">
        <v>-8.2945147000000006</v>
      </c>
      <c r="N60" s="86">
        <f t="shared" si="2"/>
        <v>8.8571428571429003</v>
      </c>
      <c r="O60" s="11">
        <f t="shared" si="5"/>
        <v>-67.802470999999997</v>
      </c>
      <c r="P60" s="86">
        <f t="shared" si="3"/>
        <v>-62.802470999999997</v>
      </c>
    </row>
    <row r="61" spans="2:16" x14ac:dyDescent="0.25">
      <c r="B61">
        <v>8428571428.5713997</v>
      </c>
      <c r="C61">
        <v>-8.1075496999999999</v>
      </c>
      <c r="F61" s="86">
        <f t="shared" si="0"/>
        <v>9</v>
      </c>
      <c r="G61" s="11">
        <f t="shared" si="4"/>
        <v>-59.054462000000001</v>
      </c>
      <c r="H61" s="86">
        <f t="shared" si="1"/>
        <v>-54.054462000000001</v>
      </c>
      <c r="J61">
        <v>8428571428.5713997</v>
      </c>
      <c r="K61">
        <v>-8.3823919</v>
      </c>
      <c r="N61" s="86">
        <f t="shared" si="2"/>
        <v>9</v>
      </c>
      <c r="O61" s="11">
        <f t="shared" si="5"/>
        <v>-65.793612999999993</v>
      </c>
      <c r="P61" s="86">
        <f t="shared" si="3"/>
        <v>-60.793613000000001</v>
      </c>
    </row>
    <row r="62" spans="2:16" x14ac:dyDescent="0.25">
      <c r="B62">
        <v>8571428571.4286003</v>
      </c>
      <c r="C62">
        <v>-8.1693677999999998</v>
      </c>
      <c r="F62" s="86">
        <f t="shared" si="0"/>
        <v>9.1428571428570997</v>
      </c>
      <c r="G62" s="11">
        <f t="shared" si="4"/>
        <v>-60.920994</v>
      </c>
      <c r="H62" s="86">
        <f t="shared" si="1"/>
        <v>-55.920994</v>
      </c>
      <c r="J62">
        <v>8571428571.4286003</v>
      </c>
      <c r="K62">
        <v>-8.4838170999999996</v>
      </c>
      <c r="N62" s="86">
        <f t="shared" si="2"/>
        <v>9.1428571428570997</v>
      </c>
      <c r="O62" s="11">
        <f t="shared" si="5"/>
        <v>-66.154212999999999</v>
      </c>
      <c r="P62" s="86">
        <f t="shared" si="3"/>
        <v>-61.154212999999999</v>
      </c>
    </row>
    <row r="63" spans="2:16" x14ac:dyDescent="0.25">
      <c r="B63">
        <v>8714285714.2856998</v>
      </c>
      <c r="C63">
        <v>-8.2771930999999999</v>
      </c>
      <c r="F63" s="86">
        <f t="shared" si="0"/>
        <v>9.2857142857143007</v>
      </c>
      <c r="G63" s="11">
        <f t="shared" si="4"/>
        <v>-62.906669999999998</v>
      </c>
      <c r="H63" s="86">
        <f t="shared" si="1"/>
        <v>-57.906669999999998</v>
      </c>
      <c r="J63">
        <v>8714285714.2856998</v>
      </c>
      <c r="K63">
        <v>-8.5479345000000002</v>
      </c>
      <c r="N63" s="86">
        <f t="shared" si="2"/>
        <v>9.2857142857143007</v>
      </c>
      <c r="O63" s="11">
        <f t="shared" si="5"/>
        <v>-66.15300400000001</v>
      </c>
      <c r="P63" s="86">
        <f t="shared" si="3"/>
        <v>-61.153004000000003</v>
      </c>
    </row>
    <row r="64" spans="2:16" x14ac:dyDescent="0.25">
      <c r="B64">
        <v>8857142857.1429005</v>
      </c>
      <c r="C64">
        <v>-8.4327831</v>
      </c>
      <c r="F64" s="86">
        <f t="shared" si="0"/>
        <v>9.4285714285714004</v>
      </c>
      <c r="G64" s="11">
        <f t="shared" si="4"/>
        <v>-64.581031999999993</v>
      </c>
      <c r="H64" s="86">
        <f t="shared" si="1"/>
        <v>-59.581032</v>
      </c>
      <c r="J64">
        <v>8857142857.1429005</v>
      </c>
      <c r="K64">
        <v>-8.5843582000000005</v>
      </c>
      <c r="N64" s="86">
        <f t="shared" si="2"/>
        <v>9.4285714285714004</v>
      </c>
      <c r="O64" s="11">
        <f t="shared" si="5"/>
        <v>-65.602035999999998</v>
      </c>
      <c r="P64" s="86">
        <f t="shared" si="3"/>
        <v>-60.602035999999998</v>
      </c>
    </row>
    <row r="65" spans="2:16" x14ac:dyDescent="0.25">
      <c r="B65">
        <v>9000000000</v>
      </c>
      <c r="C65">
        <v>-8.5976982</v>
      </c>
      <c r="F65" s="86">
        <f t="shared" si="0"/>
        <v>9.5714285714285996</v>
      </c>
      <c r="G65" s="11">
        <f t="shared" si="4"/>
        <v>-64.818625999999995</v>
      </c>
      <c r="H65" s="86">
        <f t="shared" si="1"/>
        <v>-59.818626000000002</v>
      </c>
      <c r="J65">
        <v>9000000000</v>
      </c>
      <c r="K65">
        <v>-8.5898657000000007</v>
      </c>
      <c r="N65" s="86">
        <f t="shared" si="2"/>
        <v>9.5714285714285996</v>
      </c>
      <c r="O65" s="11">
        <f t="shared" si="5"/>
        <v>-63.967419</v>
      </c>
      <c r="P65" s="86">
        <f t="shared" si="3"/>
        <v>-58.967419</v>
      </c>
    </row>
    <row r="66" spans="2:16" x14ac:dyDescent="0.25">
      <c r="B66">
        <v>9142857142.8570995</v>
      </c>
      <c r="C66">
        <v>-8.7231807999999997</v>
      </c>
      <c r="F66" s="86">
        <f t="shared" si="0"/>
        <v>9.7142857142856993</v>
      </c>
      <c r="G66" s="11">
        <f t="shared" si="4"/>
        <v>-64.940703999999997</v>
      </c>
      <c r="H66" s="86">
        <f t="shared" si="1"/>
        <v>-59.940703999999997</v>
      </c>
      <c r="J66">
        <v>9142857142.8570995</v>
      </c>
      <c r="K66">
        <v>-8.5705346999999996</v>
      </c>
      <c r="N66" s="86">
        <f t="shared" si="2"/>
        <v>9.7142857142856993</v>
      </c>
      <c r="O66" s="11">
        <f t="shared" si="5"/>
        <v>-63.412666000000002</v>
      </c>
      <c r="P66" s="86">
        <f t="shared" si="3"/>
        <v>-58.412666000000002</v>
      </c>
    </row>
    <row r="67" spans="2:16" x14ac:dyDescent="0.25">
      <c r="B67">
        <v>9285714285.7143002</v>
      </c>
      <c r="C67">
        <v>-8.7824983999999997</v>
      </c>
      <c r="F67" s="86">
        <f t="shared" si="0"/>
        <v>9.8571428571429003</v>
      </c>
      <c r="G67" s="11">
        <f t="shared" si="4"/>
        <v>-64.396243999999996</v>
      </c>
      <c r="H67" s="86">
        <f t="shared" si="1"/>
        <v>-59.396244000000003</v>
      </c>
      <c r="J67">
        <v>9285714285.7143002</v>
      </c>
      <c r="K67">
        <v>-8.5345963999999999</v>
      </c>
      <c r="N67" s="86">
        <f t="shared" si="2"/>
        <v>9.8571428571429003</v>
      </c>
      <c r="O67" s="11">
        <f t="shared" si="5"/>
        <v>-62.903365999999998</v>
      </c>
      <c r="P67" s="86">
        <f t="shared" si="3"/>
        <v>-57.903365999999998</v>
      </c>
    </row>
    <row r="68" spans="2:16" x14ac:dyDescent="0.25">
      <c r="B68">
        <v>9428571428.5713997</v>
      </c>
      <c r="C68">
        <v>-8.7661715000000004</v>
      </c>
      <c r="F68" s="86">
        <f t="shared" si="0"/>
        <v>10</v>
      </c>
      <c r="G68" s="11">
        <f t="shared" si="4"/>
        <v>-64.93728999999999</v>
      </c>
      <c r="H68" s="86">
        <f t="shared" si="1"/>
        <v>-59.937289999999997</v>
      </c>
      <c r="J68">
        <v>9428571428.5713997</v>
      </c>
      <c r="K68">
        <v>-8.4929618999999992</v>
      </c>
      <c r="N68" s="86">
        <f t="shared" si="2"/>
        <v>10</v>
      </c>
      <c r="O68" s="11">
        <f t="shared" si="5"/>
        <v>-61.708660000000002</v>
      </c>
      <c r="P68" s="86">
        <f t="shared" si="3"/>
        <v>-56.708660000000002</v>
      </c>
    </row>
    <row r="69" spans="2:16" x14ac:dyDescent="0.25">
      <c r="B69">
        <v>9571428571.4286003</v>
      </c>
      <c r="C69">
        <v>-8.7461547999999993</v>
      </c>
      <c r="F69" s="86">
        <f t="shared" ref="F69:F100" si="6">B177/1000000000</f>
        <v>10.142857142857</v>
      </c>
      <c r="G69" s="11">
        <f t="shared" si="4"/>
        <v>-65.997307000000006</v>
      </c>
      <c r="H69" s="86">
        <f t="shared" ref="H69:H100" si="7">D177</f>
        <v>-60.997306999999999</v>
      </c>
      <c r="J69">
        <v>9571428571.4286003</v>
      </c>
      <c r="K69">
        <v>-8.5198888999999998</v>
      </c>
      <c r="N69" s="86">
        <f t="shared" ref="N69:N100" si="8">J177/1000000000</f>
        <v>10.142857142857</v>
      </c>
      <c r="O69" s="11">
        <f t="shared" si="5"/>
        <v>-60.454509999999999</v>
      </c>
      <c r="P69" s="86">
        <f t="shared" ref="P69:P100" si="9">L177</f>
        <v>-55.454509999999999</v>
      </c>
    </row>
    <row r="70" spans="2:16" x14ac:dyDescent="0.25">
      <c r="B70">
        <v>9714285714.2856998</v>
      </c>
      <c r="C70">
        <v>-8.7004336999999996</v>
      </c>
      <c r="F70" s="86">
        <f t="shared" si="6"/>
        <v>10.285714285714</v>
      </c>
      <c r="G70" s="11">
        <f t="shared" ref="G70:G103" si="10">H70-5</f>
        <v>-67.168826999999993</v>
      </c>
      <c r="H70" s="86">
        <f t="shared" si="7"/>
        <v>-62.168827</v>
      </c>
      <c r="J70">
        <v>9714285714.2856998</v>
      </c>
      <c r="K70">
        <v>-8.5495081000000006</v>
      </c>
      <c r="N70" s="86">
        <f t="shared" si="8"/>
        <v>10.285714285714</v>
      </c>
      <c r="O70" s="11">
        <f t="shared" ref="O70:O103" si="11">P70-5</f>
        <v>-59.171131000000003</v>
      </c>
      <c r="P70" s="86">
        <f t="shared" si="9"/>
        <v>-54.171131000000003</v>
      </c>
    </row>
    <row r="71" spans="2:16" x14ac:dyDescent="0.25">
      <c r="B71">
        <v>9857142857.1429005</v>
      </c>
      <c r="C71">
        <v>-8.6613827000000008</v>
      </c>
      <c r="F71" s="86">
        <f t="shared" si="6"/>
        <v>10.428571428570999</v>
      </c>
      <c r="G71" s="11">
        <f t="shared" si="10"/>
        <v>-68.029696999999999</v>
      </c>
      <c r="H71" s="86">
        <f t="shared" si="7"/>
        <v>-63.029696999999999</v>
      </c>
      <c r="J71">
        <v>9857142857.1429005</v>
      </c>
      <c r="K71">
        <v>-8.5939589000000005</v>
      </c>
      <c r="N71" s="86">
        <f t="shared" si="8"/>
        <v>10.428571428570999</v>
      </c>
      <c r="O71" s="11">
        <f t="shared" si="11"/>
        <v>-59.066673000000002</v>
      </c>
      <c r="P71" s="86">
        <f t="shared" si="9"/>
        <v>-54.066673000000002</v>
      </c>
    </row>
    <row r="72" spans="2:16" x14ac:dyDescent="0.25">
      <c r="B72">
        <v>10000000000</v>
      </c>
      <c r="C72">
        <v>-8.6572580000000006</v>
      </c>
      <c r="F72" s="86">
        <f t="shared" si="6"/>
        <v>10.571428571429001</v>
      </c>
      <c r="G72" s="11">
        <f t="shared" si="10"/>
        <v>-67.214351999999991</v>
      </c>
      <c r="H72" s="86">
        <f t="shared" si="7"/>
        <v>-62.214351999999998</v>
      </c>
      <c r="J72">
        <v>10000000000</v>
      </c>
      <c r="K72">
        <v>-8.6328458999999995</v>
      </c>
      <c r="N72" s="86">
        <f t="shared" si="8"/>
        <v>10.571428571429001</v>
      </c>
      <c r="O72" s="11">
        <f t="shared" si="11"/>
        <v>-60.791916000000001</v>
      </c>
      <c r="P72" s="86">
        <f t="shared" si="9"/>
        <v>-55.791916000000001</v>
      </c>
    </row>
    <row r="73" spans="2:16" x14ac:dyDescent="0.25">
      <c r="B73">
        <v>10142857142.857</v>
      </c>
      <c r="C73">
        <v>-8.6597556999999998</v>
      </c>
      <c r="F73" s="86">
        <f t="shared" si="6"/>
        <v>10.714285714286</v>
      </c>
      <c r="G73" s="11">
        <f t="shared" si="10"/>
        <v>-65.70798099999999</v>
      </c>
      <c r="H73" s="86">
        <f t="shared" si="7"/>
        <v>-60.707980999999997</v>
      </c>
      <c r="J73">
        <v>10142857142.857</v>
      </c>
      <c r="K73">
        <v>-8.6783284999999992</v>
      </c>
      <c r="N73" s="86">
        <f t="shared" si="8"/>
        <v>10.714285714286</v>
      </c>
      <c r="O73" s="11">
        <f t="shared" si="11"/>
        <v>-63.813709000000003</v>
      </c>
      <c r="P73" s="86">
        <f t="shared" si="9"/>
        <v>-58.813709000000003</v>
      </c>
    </row>
    <row r="74" spans="2:16" x14ac:dyDescent="0.25">
      <c r="B74">
        <v>10285714285.714001</v>
      </c>
      <c r="C74">
        <v>-8.6538248000000006</v>
      </c>
      <c r="F74" s="86">
        <f t="shared" si="6"/>
        <v>10.857142857143</v>
      </c>
      <c r="G74" s="11">
        <f t="shared" si="10"/>
        <v>-62.695644000000001</v>
      </c>
      <c r="H74" s="86">
        <f t="shared" si="7"/>
        <v>-57.695644000000001</v>
      </c>
      <c r="J74">
        <v>10285714285.714001</v>
      </c>
      <c r="K74">
        <v>-8.6853265999999998</v>
      </c>
      <c r="N74" s="86">
        <f t="shared" si="8"/>
        <v>10.857142857143</v>
      </c>
      <c r="O74" s="11">
        <f t="shared" si="11"/>
        <v>-67.345298999999997</v>
      </c>
      <c r="P74" s="86">
        <f t="shared" si="9"/>
        <v>-62.345298999999997</v>
      </c>
    </row>
    <row r="75" spans="2:16" x14ac:dyDescent="0.25">
      <c r="B75">
        <v>10428571428.570999</v>
      </c>
      <c r="C75">
        <v>-8.6317806000000008</v>
      </c>
      <c r="F75" s="86">
        <f t="shared" si="6"/>
        <v>11</v>
      </c>
      <c r="G75" s="11">
        <f t="shared" si="10"/>
        <v>-60.288097</v>
      </c>
      <c r="H75" s="86">
        <f t="shared" si="7"/>
        <v>-55.288097</v>
      </c>
      <c r="J75">
        <v>10428571428.570999</v>
      </c>
      <c r="K75">
        <v>-8.6650685999999997</v>
      </c>
      <c r="N75" s="86">
        <f t="shared" si="8"/>
        <v>11</v>
      </c>
      <c r="O75" s="11">
        <f t="shared" si="11"/>
        <v>-69.684676999999994</v>
      </c>
      <c r="P75" s="86">
        <f t="shared" si="9"/>
        <v>-64.684676999999994</v>
      </c>
    </row>
    <row r="76" spans="2:16" x14ac:dyDescent="0.25">
      <c r="B76">
        <v>10571428571.429001</v>
      </c>
      <c r="C76">
        <v>-8.6398325000000007</v>
      </c>
      <c r="F76" s="86">
        <f t="shared" si="6"/>
        <v>11.142857142857</v>
      </c>
      <c r="G76" s="11">
        <f t="shared" si="10"/>
        <v>-59.163761000000001</v>
      </c>
      <c r="H76" s="86">
        <f t="shared" si="7"/>
        <v>-54.163761000000001</v>
      </c>
      <c r="J76">
        <v>10571428571.429001</v>
      </c>
      <c r="K76">
        <v>-8.6351546999999993</v>
      </c>
      <c r="N76" s="86">
        <f t="shared" si="8"/>
        <v>11.142857142857</v>
      </c>
      <c r="O76" s="11">
        <f t="shared" si="11"/>
        <v>-68.928303</v>
      </c>
      <c r="P76" s="86">
        <f t="shared" si="9"/>
        <v>-63.928303</v>
      </c>
    </row>
    <row r="77" spans="2:16" x14ac:dyDescent="0.25">
      <c r="B77">
        <v>10714285714.285999</v>
      </c>
      <c r="C77">
        <v>-8.6633329000000003</v>
      </c>
      <c r="F77" s="86">
        <f t="shared" si="6"/>
        <v>11.285714285714</v>
      </c>
      <c r="G77" s="11">
        <f t="shared" si="10"/>
        <v>-59.124251999999998</v>
      </c>
      <c r="H77" s="86">
        <f t="shared" si="7"/>
        <v>-54.124251999999998</v>
      </c>
      <c r="J77">
        <v>10714285714.285999</v>
      </c>
      <c r="K77">
        <v>-8.6425476000000003</v>
      </c>
      <c r="N77" s="86">
        <f t="shared" si="8"/>
        <v>11.285714285714</v>
      </c>
      <c r="O77" s="11">
        <f t="shared" si="11"/>
        <v>-66.813297000000006</v>
      </c>
      <c r="P77" s="86">
        <f t="shared" si="9"/>
        <v>-61.813296999999999</v>
      </c>
    </row>
    <row r="78" spans="2:16" x14ac:dyDescent="0.25">
      <c r="B78">
        <v>10857142857.143</v>
      </c>
      <c r="C78">
        <v>-8.6611241999999997</v>
      </c>
      <c r="F78" s="86">
        <f t="shared" si="6"/>
        <v>11.428571428570999</v>
      </c>
      <c r="G78" s="11">
        <f t="shared" si="10"/>
        <v>-59.643528000000003</v>
      </c>
      <c r="H78" s="86">
        <f t="shared" si="7"/>
        <v>-54.643528000000003</v>
      </c>
      <c r="J78">
        <v>10857142857.143</v>
      </c>
      <c r="K78">
        <v>-8.6815747999999999</v>
      </c>
      <c r="N78" s="86">
        <f t="shared" si="8"/>
        <v>11.428571428570999</v>
      </c>
      <c r="O78" s="11">
        <f t="shared" si="11"/>
        <v>-63.971252</v>
      </c>
      <c r="P78" s="86">
        <f t="shared" si="9"/>
        <v>-58.971252</v>
      </c>
    </row>
    <row r="79" spans="2:16" x14ac:dyDescent="0.25">
      <c r="B79">
        <v>11000000000</v>
      </c>
      <c r="C79">
        <v>-8.6503983000000009</v>
      </c>
      <c r="F79" s="86">
        <f t="shared" si="6"/>
        <v>11.571428571429001</v>
      </c>
      <c r="G79" s="11">
        <f t="shared" si="10"/>
        <v>-60.875801000000003</v>
      </c>
      <c r="H79" s="86">
        <f t="shared" si="7"/>
        <v>-55.875801000000003</v>
      </c>
      <c r="J79">
        <v>11000000000</v>
      </c>
      <c r="K79">
        <v>-8.7460003000000004</v>
      </c>
      <c r="N79" s="86">
        <f t="shared" si="8"/>
        <v>11.571428571429001</v>
      </c>
      <c r="O79" s="11">
        <f t="shared" si="11"/>
        <v>-63.150700000000001</v>
      </c>
      <c r="P79" s="86">
        <f t="shared" si="9"/>
        <v>-58.150700000000001</v>
      </c>
    </row>
    <row r="80" spans="2:16" x14ac:dyDescent="0.25">
      <c r="B80">
        <v>11142857142.857</v>
      </c>
      <c r="C80">
        <v>-8.6762142000000004</v>
      </c>
      <c r="F80" s="86">
        <f t="shared" si="6"/>
        <v>11.714285714286</v>
      </c>
      <c r="G80" s="11">
        <f t="shared" si="10"/>
        <v>-63.060828999999998</v>
      </c>
      <c r="H80" s="86">
        <f t="shared" si="7"/>
        <v>-58.060828999999998</v>
      </c>
      <c r="J80">
        <v>11142857142.857</v>
      </c>
      <c r="K80">
        <v>-8.8233613999999996</v>
      </c>
      <c r="N80" s="86">
        <f t="shared" si="8"/>
        <v>11.714285714286</v>
      </c>
      <c r="O80" s="11">
        <f t="shared" si="11"/>
        <v>-62.749332000000003</v>
      </c>
      <c r="P80" s="86">
        <f t="shared" si="9"/>
        <v>-57.749332000000003</v>
      </c>
    </row>
    <row r="81" spans="2:16" x14ac:dyDescent="0.25">
      <c r="B81">
        <v>11285714285.714001</v>
      </c>
      <c r="C81">
        <v>-8.7494841000000001</v>
      </c>
      <c r="F81" s="86">
        <f t="shared" si="6"/>
        <v>11.857142857143</v>
      </c>
      <c r="G81" s="11">
        <f t="shared" si="10"/>
        <v>-64.120113000000003</v>
      </c>
      <c r="H81" s="86">
        <f t="shared" si="7"/>
        <v>-59.120113000000003</v>
      </c>
      <c r="J81">
        <v>11285714285.714001</v>
      </c>
      <c r="K81">
        <v>-8.9131698999999998</v>
      </c>
      <c r="N81" s="86">
        <f t="shared" si="8"/>
        <v>11.857142857143</v>
      </c>
      <c r="O81" s="11">
        <f t="shared" si="11"/>
        <v>-64.083973</v>
      </c>
      <c r="P81" s="86">
        <f t="shared" si="9"/>
        <v>-59.083973</v>
      </c>
    </row>
    <row r="82" spans="2:16" x14ac:dyDescent="0.25">
      <c r="B82">
        <v>11428571428.570999</v>
      </c>
      <c r="C82">
        <v>-8.8243913999999997</v>
      </c>
      <c r="F82" s="86">
        <f t="shared" si="6"/>
        <v>12</v>
      </c>
      <c r="G82" s="11">
        <f t="shared" si="10"/>
        <v>-63.220325000000003</v>
      </c>
      <c r="H82" s="86">
        <f t="shared" si="7"/>
        <v>-58.220325000000003</v>
      </c>
      <c r="J82">
        <v>11428571428.570999</v>
      </c>
      <c r="K82">
        <v>-8.9504566000000008</v>
      </c>
      <c r="N82" s="86">
        <f t="shared" si="8"/>
        <v>12</v>
      </c>
      <c r="O82" s="11">
        <f t="shared" si="11"/>
        <v>-65.367064999999997</v>
      </c>
      <c r="P82" s="86">
        <f t="shared" si="9"/>
        <v>-60.367064999999997</v>
      </c>
    </row>
    <row r="83" spans="2:16" x14ac:dyDescent="0.25">
      <c r="B83">
        <v>11571428571.429001</v>
      </c>
      <c r="C83">
        <v>-8.8759250999999999</v>
      </c>
      <c r="F83" s="86">
        <f t="shared" si="6"/>
        <v>12.142857142857</v>
      </c>
      <c r="G83" s="11">
        <f t="shared" si="10"/>
        <v>-60.610965999999998</v>
      </c>
      <c r="H83" s="86">
        <f t="shared" si="7"/>
        <v>-55.610965999999998</v>
      </c>
      <c r="J83">
        <v>11571428571.429001</v>
      </c>
      <c r="K83">
        <v>-8.9603157000000007</v>
      </c>
      <c r="N83" s="86">
        <f t="shared" si="8"/>
        <v>12.142857142857</v>
      </c>
      <c r="O83" s="11">
        <f t="shared" si="11"/>
        <v>-67.972942000000003</v>
      </c>
      <c r="P83" s="86">
        <f t="shared" si="9"/>
        <v>-62.972942000000003</v>
      </c>
    </row>
    <row r="84" spans="2:16" x14ac:dyDescent="0.25">
      <c r="B84">
        <v>11714285714.285999</v>
      </c>
      <c r="C84">
        <v>-8.8781327999999995</v>
      </c>
      <c r="F84" s="86">
        <f t="shared" si="6"/>
        <v>12.285714285714</v>
      </c>
      <c r="G84" s="11">
        <f t="shared" si="10"/>
        <v>-59.176909999999999</v>
      </c>
      <c r="H84" s="86">
        <f t="shared" si="7"/>
        <v>-54.176909999999999</v>
      </c>
      <c r="J84">
        <v>11714285714.285999</v>
      </c>
      <c r="K84">
        <v>-8.9181585000000005</v>
      </c>
      <c r="N84" s="86">
        <f t="shared" si="8"/>
        <v>12.285714285714</v>
      </c>
      <c r="O84" s="11">
        <f t="shared" si="11"/>
        <v>-67.73074299999999</v>
      </c>
      <c r="P84" s="86">
        <f t="shared" si="9"/>
        <v>-62.730742999999997</v>
      </c>
    </row>
    <row r="85" spans="2:16" x14ac:dyDescent="0.25">
      <c r="B85">
        <v>11857142857.143</v>
      </c>
      <c r="C85">
        <v>-8.8963251000000003</v>
      </c>
      <c r="F85" s="86">
        <f t="shared" si="6"/>
        <v>12.428571428570999</v>
      </c>
      <c r="G85" s="11">
        <f t="shared" si="10"/>
        <v>-58.442177000000001</v>
      </c>
      <c r="H85" s="86">
        <f t="shared" si="7"/>
        <v>-53.442177000000001</v>
      </c>
      <c r="J85">
        <v>11857142857.143</v>
      </c>
      <c r="K85">
        <v>-8.9297141999999994</v>
      </c>
      <c r="N85" s="86">
        <f t="shared" si="8"/>
        <v>12.428571428570999</v>
      </c>
      <c r="O85" s="11">
        <f t="shared" si="11"/>
        <v>-66.070582999999999</v>
      </c>
      <c r="P85" s="86">
        <f t="shared" si="9"/>
        <v>-61.070582999999999</v>
      </c>
    </row>
    <row r="86" spans="2:16" x14ac:dyDescent="0.25">
      <c r="B86">
        <v>12000000000</v>
      </c>
      <c r="C86">
        <v>-8.9168835000000009</v>
      </c>
      <c r="F86" s="86">
        <f t="shared" si="6"/>
        <v>12.571428571429001</v>
      </c>
      <c r="G86" s="11">
        <f t="shared" si="10"/>
        <v>-58.103512000000002</v>
      </c>
      <c r="H86" s="86">
        <f t="shared" si="7"/>
        <v>-53.103512000000002</v>
      </c>
      <c r="J86">
        <v>12000000000</v>
      </c>
      <c r="K86">
        <v>-8.9523095999999995</v>
      </c>
      <c r="N86" s="86">
        <f t="shared" si="8"/>
        <v>12.571428571429001</v>
      </c>
      <c r="O86" s="11">
        <f t="shared" si="11"/>
        <v>-61.829712000000001</v>
      </c>
      <c r="P86" s="86">
        <f t="shared" si="9"/>
        <v>-56.829712000000001</v>
      </c>
    </row>
    <row r="87" spans="2:16" x14ac:dyDescent="0.25">
      <c r="B87">
        <v>12142857142.857</v>
      </c>
      <c r="C87">
        <v>-9.0855160000000001</v>
      </c>
      <c r="F87" s="86">
        <f t="shared" si="6"/>
        <v>12.714285714286</v>
      </c>
      <c r="G87" s="11">
        <f t="shared" si="10"/>
        <v>-57.808064000000002</v>
      </c>
      <c r="H87" s="86">
        <f t="shared" si="7"/>
        <v>-52.808064000000002</v>
      </c>
      <c r="J87">
        <v>12142857142.857</v>
      </c>
      <c r="K87">
        <v>-9.0968970999999996</v>
      </c>
      <c r="N87" s="86">
        <f t="shared" si="8"/>
        <v>12.714285714286</v>
      </c>
      <c r="O87" s="11">
        <f t="shared" si="11"/>
        <v>-58.414124000000001</v>
      </c>
      <c r="P87" s="86">
        <f t="shared" si="9"/>
        <v>-53.414124000000001</v>
      </c>
    </row>
    <row r="88" spans="2:16" x14ac:dyDescent="0.25">
      <c r="B88">
        <v>12285714285.714001</v>
      </c>
      <c r="C88">
        <v>-9.3537301999999993</v>
      </c>
      <c r="F88" s="86">
        <f t="shared" si="6"/>
        <v>12.857142857143</v>
      </c>
      <c r="G88" s="11">
        <f t="shared" si="10"/>
        <v>-57.868713</v>
      </c>
      <c r="H88" s="86">
        <f t="shared" si="7"/>
        <v>-52.868713</v>
      </c>
      <c r="J88">
        <v>12285714285.714001</v>
      </c>
      <c r="K88">
        <v>-9.2885494000000008</v>
      </c>
      <c r="N88" s="86">
        <f t="shared" si="8"/>
        <v>12.857142857143</v>
      </c>
      <c r="O88" s="11">
        <f t="shared" si="11"/>
        <v>-56.343533000000001</v>
      </c>
      <c r="P88" s="86">
        <f t="shared" si="9"/>
        <v>-51.343533000000001</v>
      </c>
    </row>
    <row r="89" spans="2:16" x14ac:dyDescent="0.25">
      <c r="B89">
        <v>12428571428.570999</v>
      </c>
      <c r="C89">
        <v>-9.8043613000000001</v>
      </c>
      <c r="F89" s="86">
        <f t="shared" si="6"/>
        <v>13</v>
      </c>
      <c r="G89" s="11">
        <f t="shared" si="10"/>
        <v>-56.727088999999999</v>
      </c>
      <c r="H89" s="86">
        <f t="shared" si="7"/>
        <v>-51.727088999999999</v>
      </c>
      <c r="J89">
        <v>12428571428.570999</v>
      </c>
      <c r="K89">
        <v>-9.5969048000000008</v>
      </c>
      <c r="N89" s="86">
        <f t="shared" si="8"/>
        <v>13</v>
      </c>
      <c r="O89" s="11">
        <f t="shared" si="11"/>
        <v>-55.82159</v>
      </c>
      <c r="P89" s="86">
        <f t="shared" si="9"/>
        <v>-50.82159</v>
      </c>
    </row>
    <row r="90" spans="2:16" x14ac:dyDescent="0.25">
      <c r="B90">
        <v>12571428571.429001</v>
      </c>
      <c r="C90">
        <v>-10.297573</v>
      </c>
      <c r="F90" s="86">
        <f t="shared" si="6"/>
        <v>13.142857142857</v>
      </c>
      <c r="G90" s="11">
        <f t="shared" si="10"/>
        <v>-54.204697000000003</v>
      </c>
      <c r="H90" s="86">
        <f t="shared" si="7"/>
        <v>-49.204697000000003</v>
      </c>
      <c r="J90">
        <v>12571428571.429001</v>
      </c>
      <c r="K90">
        <v>-9.8601665000000001</v>
      </c>
      <c r="N90" s="86">
        <f t="shared" si="8"/>
        <v>13.142857142857</v>
      </c>
      <c r="O90" s="11">
        <f t="shared" si="11"/>
        <v>-57.346077000000001</v>
      </c>
      <c r="P90" s="86">
        <f t="shared" si="9"/>
        <v>-52.346077000000001</v>
      </c>
    </row>
    <row r="91" spans="2:16" x14ac:dyDescent="0.25">
      <c r="B91">
        <v>12714285714.285999</v>
      </c>
      <c r="C91">
        <v>-10.726274</v>
      </c>
      <c r="F91" s="86">
        <f t="shared" si="6"/>
        <v>13.285714285714</v>
      </c>
      <c r="G91" s="11">
        <f t="shared" si="10"/>
        <v>-51.583545999999998</v>
      </c>
      <c r="H91" s="86">
        <f t="shared" si="7"/>
        <v>-46.583545999999998</v>
      </c>
      <c r="J91">
        <v>12714285714.285999</v>
      </c>
      <c r="K91">
        <v>-10.025283</v>
      </c>
      <c r="N91" s="86">
        <f t="shared" si="8"/>
        <v>13.285714285714</v>
      </c>
      <c r="O91" s="11">
        <f t="shared" si="11"/>
        <v>-58.066544</v>
      </c>
      <c r="P91" s="86">
        <f t="shared" si="9"/>
        <v>-53.066544</v>
      </c>
    </row>
    <row r="92" spans="2:16" x14ac:dyDescent="0.25">
      <c r="B92">
        <v>12857142857.143</v>
      </c>
      <c r="C92">
        <v>-10.870926000000001</v>
      </c>
      <c r="F92" s="86">
        <f t="shared" si="6"/>
        <v>13.428571428570999</v>
      </c>
      <c r="G92" s="11">
        <f t="shared" si="10"/>
        <v>-51.569633000000003</v>
      </c>
      <c r="H92" s="86">
        <f t="shared" si="7"/>
        <v>-46.569633000000003</v>
      </c>
      <c r="J92">
        <v>12857142857.143</v>
      </c>
      <c r="K92">
        <v>-9.9864616000000002</v>
      </c>
      <c r="N92" s="86">
        <f t="shared" si="8"/>
        <v>13.428571428570999</v>
      </c>
      <c r="O92" s="11">
        <f t="shared" si="11"/>
        <v>-58.324207000000001</v>
      </c>
      <c r="P92" s="86">
        <f t="shared" si="9"/>
        <v>-53.324207000000001</v>
      </c>
    </row>
    <row r="93" spans="2:16" x14ac:dyDescent="0.25">
      <c r="B93">
        <v>13000000000</v>
      </c>
      <c r="C93">
        <v>-10.762777</v>
      </c>
      <c r="F93" s="86">
        <f t="shared" si="6"/>
        <v>13.571428571429001</v>
      </c>
      <c r="G93" s="11">
        <f t="shared" si="10"/>
        <v>-53.515591000000001</v>
      </c>
      <c r="H93" s="86">
        <f t="shared" si="7"/>
        <v>-48.515591000000001</v>
      </c>
      <c r="J93">
        <v>13000000000</v>
      </c>
      <c r="K93">
        <v>-9.8736458000000002</v>
      </c>
      <c r="N93" s="86">
        <f t="shared" si="8"/>
        <v>13.571428571429001</v>
      </c>
      <c r="O93" s="11">
        <f t="shared" si="11"/>
        <v>-57.204956000000003</v>
      </c>
      <c r="P93" s="86">
        <f t="shared" si="9"/>
        <v>-52.204956000000003</v>
      </c>
    </row>
    <row r="94" spans="2:16" x14ac:dyDescent="0.25">
      <c r="B94">
        <v>13142857142.857</v>
      </c>
      <c r="C94">
        <v>-10.542541999999999</v>
      </c>
      <c r="F94" s="86">
        <f t="shared" si="6"/>
        <v>13.714285714286</v>
      </c>
      <c r="G94" s="11">
        <f t="shared" si="10"/>
        <v>-54.659916000000003</v>
      </c>
      <c r="H94" s="86">
        <f t="shared" si="7"/>
        <v>-49.659916000000003</v>
      </c>
      <c r="J94">
        <v>13142857142.857</v>
      </c>
      <c r="K94">
        <v>-9.7952832999999995</v>
      </c>
      <c r="N94" s="86">
        <f t="shared" si="8"/>
        <v>13.714285714286</v>
      </c>
      <c r="O94" s="11">
        <f t="shared" si="11"/>
        <v>-56.157863999999996</v>
      </c>
      <c r="P94" s="86">
        <f t="shared" si="9"/>
        <v>-51.157863999999996</v>
      </c>
    </row>
    <row r="95" spans="2:16" x14ac:dyDescent="0.25">
      <c r="B95">
        <v>13285714285.714001</v>
      </c>
      <c r="C95">
        <v>-10.494013000000001</v>
      </c>
      <c r="F95" s="86">
        <f t="shared" si="6"/>
        <v>13.857142857143</v>
      </c>
      <c r="G95" s="11">
        <f t="shared" si="10"/>
        <v>-51.608089</v>
      </c>
      <c r="H95" s="86">
        <f t="shared" si="7"/>
        <v>-46.608089</v>
      </c>
      <c r="J95">
        <v>13285714285.714001</v>
      </c>
      <c r="K95">
        <v>-9.8987283999999995</v>
      </c>
      <c r="N95" s="86">
        <f t="shared" si="8"/>
        <v>13.857142857143</v>
      </c>
      <c r="O95" s="11">
        <f t="shared" si="11"/>
        <v>-54.919395000000002</v>
      </c>
      <c r="P95" s="86">
        <f t="shared" si="9"/>
        <v>-49.919395000000002</v>
      </c>
    </row>
    <row r="96" spans="2:16" x14ac:dyDescent="0.25">
      <c r="B96">
        <v>13428571428.570999</v>
      </c>
      <c r="C96">
        <v>-10.729791000000001</v>
      </c>
      <c r="F96" s="86">
        <f t="shared" si="6"/>
        <v>14</v>
      </c>
      <c r="G96" s="11">
        <f t="shared" si="10"/>
        <v>-47.897857999999999</v>
      </c>
      <c r="H96" s="86">
        <f t="shared" si="7"/>
        <v>-42.897857999999999</v>
      </c>
      <c r="J96">
        <v>13428571428.570999</v>
      </c>
      <c r="K96">
        <v>-10.191457</v>
      </c>
      <c r="N96" s="86">
        <f t="shared" si="8"/>
        <v>14</v>
      </c>
      <c r="O96" s="11">
        <f t="shared" si="11"/>
        <v>-52.214725000000001</v>
      </c>
      <c r="P96" s="86">
        <f t="shared" si="9"/>
        <v>-47.214725000000001</v>
      </c>
    </row>
    <row r="97" spans="2:16" x14ac:dyDescent="0.25">
      <c r="B97">
        <v>13571428571.429001</v>
      </c>
      <c r="C97">
        <v>-11.429242</v>
      </c>
      <c r="F97" s="86">
        <f t="shared" si="6"/>
        <v>14.142857142857</v>
      </c>
      <c r="G97" s="11">
        <f t="shared" si="10"/>
        <v>-43.484057999999997</v>
      </c>
      <c r="H97" s="86">
        <f t="shared" si="7"/>
        <v>-38.484057999999997</v>
      </c>
      <c r="J97">
        <v>13571428571.429001</v>
      </c>
      <c r="K97">
        <v>-10.897173</v>
      </c>
      <c r="N97" s="86">
        <f t="shared" si="8"/>
        <v>14.142857142857</v>
      </c>
      <c r="O97" s="11">
        <f t="shared" si="11"/>
        <v>-48.281180999999997</v>
      </c>
      <c r="P97" s="86">
        <f t="shared" si="9"/>
        <v>-43.281180999999997</v>
      </c>
    </row>
    <row r="98" spans="2:16" x14ac:dyDescent="0.25">
      <c r="B98">
        <v>13714285714.285999</v>
      </c>
      <c r="C98">
        <v>-12.787295</v>
      </c>
      <c r="F98" s="86">
        <f t="shared" si="6"/>
        <v>14.285714285714</v>
      </c>
      <c r="G98" s="11">
        <f t="shared" si="10"/>
        <v>-42.855915000000003</v>
      </c>
      <c r="H98" s="86">
        <f t="shared" si="7"/>
        <v>-37.855915000000003</v>
      </c>
      <c r="J98">
        <v>13714285714.285999</v>
      </c>
      <c r="K98">
        <v>-12.122503999999999</v>
      </c>
      <c r="N98" s="86">
        <f t="shared" si="8"/>
        <v>14.285714285714</v>
      </c>
      <c r="O98" s="11">
        <f t="shared" si="11"/>
        <v>-44.352553999999998</v>
      </c>
      <c r="P98" s="86">
        <f t="shared" si="9"/>
        <v>-39.352553999999998</v>
      </c>
    </row>
    <row r="99" spans="2:16" x14ac:dyDescent="0.25">
      <c r="B99">
        <v>13857142857.143</v>
      </c>
      <c r="C99">
        <v>-14.969438</v>
      </c>
      <c r="F99" s="86">
        <f t="shared" si="6"/>
        <v>14.428571428570999</v>
      </c>
      <c r="G99" s="11">
        <f t="shared" si="10"/>
        <v>-42.750537999999999</v>
      </c>
      <c r="H99" s="86">
        <f t="shared" si="7"/>
        <v>-37.750537999999999</v>
      </c>
      <c r="J99">
        <v>13857142857.143</v>
      </c>
      <c r="K99">
        <v>-13.534863</v>
      </c>
      <c r="N99" s="86">
        <f t="shared" si="8"/>
        <v>14.428571428570999</v>
      </c>
      <c r="O99" s="11">
        <f t="shared" si="11"/>
        <v>-43.18486</v>
      </c>
      <c r="P99" s="86">
        <f t="shared" si="9"/>
        <v>-38.18486</v>
      </c>
    </row>
    <row r="100" spans="2:16" x14ac:dyDescent="0.25">
      <c r="B100">
        <v>14000000000</v>
      </c>
      <c r="C100">
        <v>-17.155199</v>
      </c>
      <c r="F100" s="86">
        <f t="shared" si="6"/>
        <v>14.571428571429001</v>
      </c>
      <c r="G100" s="11">
        <f t="shared" si="10"/>
        <v>-43.585293</v>
      </c>
      <c r="H100" s="86">
        <f t="shared" si="7"/>
        <v>-38.585293</v>
      </c>
      <c r="J100">
        <v>14000000000</v>
      </c>
      <c r="K100">
        <v>-14.516973</v>
      </c>
      <c r="N100" s="86">
        <f t="shared" si="8"/>
        <v>14.571428571429001</v>
      </c>
      <c r="O100" s="11">
        <f t="shared" si="11"/>
        <v>-44.620238999999998</v>
      </c>
      <c r="P100" s="86">
        <f t="shared" si="9"/>
        <v>-39.620238999999998</v>
      </c>
    </row>
    <row r="101" spans="2:16" x14ac:dyDescent="0.25">
      <c r="B101">
        <v>14142857142.857</v>
      </c>
      <c r="C101">
        <v>-18.351375999999998</v>
      </c>
      <c r="F101" s="86">
        <f>B209/1000000000</f>
        <v>14.714285714286</v>
      </c>
      <c r="G101" s="11">
        <f t="shared" si="10"/>
        <v>-48.215733</v>
      </c>
      <c r="H101" s="86">
        <f>D209</f>
        <v>-43.215733</v>
      </c>
      <c r="J101">
        <v>14142857142.857</v>
      </c>
      <c r="K101">
        <v>-14.592699</v>
      </c>
      <c r="N101" s="86">
        <f>J209/1000000000</f>
        <v>14.714285714286</v>
      </c>
      <c r="O101" s="11">
        <f t="shared" si="11"/>
        <v>-45.338656999999998</v>
      </c>
      <c r="P101" s="86">
        <f>L209</f>
        <v>-40.338656999999998</v>
      </c>
    </row>
    <row r="102" spans="2:16" x14ac:dyDescent="0.25">
      <c r="B102">
        <v>14285714285.714001</v>
      </c>
      <c r="C102">
        <v>-18.009253000000001</v>
      </c>
      <c r="F102" s="86">
        <f>B210/1000000000</f>
        <v>14.857142857143</v>
      </c>
      <c r="G102" s="11">
        <f t="shared" si="10"/>
        <v>-46.272530000000003</v>
      </c>
      <c r="H102" s="86">
        <f>D210</f>
        <v>-41.272530000000003</v>
      </c>
      <c r="J102">
        <v>14285714285.714001</v>
      </c>
      <c r="K102">
        <v>-13.978123999999999</v>
      </c>
      <c r="N102" s="86">
        <f>J210/1000000000</f>
        <v>14.857142857143</v>
      </c>
      <c r="O102" s="11">
        <f t="shared" si="11"/>
        <v>-44.513137999999998</v>
      </c>
      <c r="P102" s="86">
        <f>L210</f>
        <v>-39.513137999999998</v>
      </c>
    </row>
    <row r="103" spans="2:16" x14ac:dyDescent="0.25">
      <c r="B103">
        <v>14428571428.570999</v>
      </c>
      <c r="C103">
        <v>-16.926978999999999</v>
      </c>
      <c r="F103" s="86">
        <f>B211/1000000000</f>
        <v>15</v>
      </c>
      <c r="G103" s="11">
        <f t="shared" si="10"/>
        <v>-44.944415999999997</v>
      </c>
      <c r="H103" s="86">
        <f>D211</f>
        <v>-39.944415999999997</v>
      </c>
      <c r="J103">
        <v>14428571428.570999</v>
      </c>
      <c r="K103">
        <v>-13.356761000000001</v>
      </c>
      <c r="N103" s="86">
        <f>J211/1000000000</f>
        <v>15</v>
      </c>
      <c r="O103" s="11">
        <f t="shared" si="11"/>
        <v>-42.752490999999999</v>
      </c>
      <c r="P103" s="86">
        <f>L211</f>
        <v>-37.752490999999999</v>
      </c>
    </row>
    <row r="104" spans="2:16" x14ac:dyDescent="0.25">
      <c r="B104">
        <v>14571428571.429001</v>
      </c>
      <c r="C104">
        <v>-16.346191000000001</v>
      </c>
      <c r="J104">
        <v>14571428571.429001</v>
      </c>
      <c r="K104">
        <v>-13.320944000000001</v>
      </c>
    </row>
    <row r="105" spans="2:16" x14ac:dyDescent="0.25">
      <c r="B105">
        <v>14714285714.285999</v>
      </c>
      <c r="C105">
        <v>-17.254816000000002</v>
      </c>
      <c r="J105">
        <v>14714285714.285999</v>
      </c>
      <c r="K105">
        <v>-14.151778999999999</v>
      </c>
    </row>
    <row r="106" spans="2:16" x14ac:dyDescent="0.25">
      <c r="B106">
        <v>14857142857.143</v>
      </c>
      <c r="C106">
        <v>-20.516096000000001</v>
      </c>
      <c r="J106">
        <v>14857142857.143</v>
      </c>
      <c r="K106">
        <v>-15.432604</v>
      </c>
    </row>
    <row r="107" spans="2:16" x14ac:dyDescent="0.25">
      <c r="B107">
        <v>15000000000</v>
      </c>
      <c r="C107">
        <v>-23.532564000000001</v>
      </c>
      <c r="J107">
        <v>15000000000</v>
      </c>
      <c r="K107">
        <v>-16.418330999999998</v>
      </c>
    </row>
    <row r="108" spans="2:16" x14ac:dyDescent="0.25">
      <c r="B108" t="s">
        <v>25</v>
      </c>
      <c r="J108" t="s">
        <v>25</v>
      </c>
    </row>
    <row r="111" spans="2:16" x14ac:dyDescent="0.25">
      <c r="B111" t="s">
        <v>40</v>
      </c>
      <c r="J111" t="s">
        <v>40</v>
      </c>
    </row>
    <row r="112" spans="2:16" x14ac:dyDescent="0.25">
      <c r="B112" t="s">
        <v>23</v>
      </c>
      <c r="C112" t="s">
        <v>260</v>
      </c>
      <c r="D112" t="s">
        <v>41</v>
      </c>
      <c r="J112" t="s">
        <v>23</v>
      </c>
      <c r="K112" t="s">
        <v>260</v>
      </c>
      <c r="L112" t="s">
        <v>41</v>
      </c>
    </row>
    <row r="113" spans="2:12" x14ac:dyDescent="0.25">
      <c r="B113">
        <v>1000000000</v>
      </c>
      <c r="C113">
        <v>-71.531799000000007</v>
      </c>
      <c r="D113">
        <v>-60.705714999999998</v>
      </c>
      <c r="J113">
        <v>1000000000</v>
      </c>
      <c r="K113">
        <v>-82.291763000000003</v>
      </c>
      <c r="L113">
        <v>-69.687354999999997</v>
      </c>
    </row>
    <row r="114" spans="2:12" x14ac:dyDescent="0.25">
      <c r="B114">
        <v>1142857142.8571</v>
      </c>
      <c r="C114">
        <v>-71.681968999999995</v>
      </c>
      <c r="D114">
        <v>-61.400664999999996</v>
      </c>
      <c r="J114">
        <v>1142857142.8571</v>
      </c>
      <c r="K114">
        <v>-83.584457</v>
      </c>
      <c r="L114">
        <v>-71.626091000000002</v>
      </c>
    </row>
    <row r="115" spans="2:12" x14ac:dyDescent="0.25">
      <c r="B115">
        <v>1285714285.7142999</v>
      </c>
      <c r="C115">
        <v>-71.169005999999996</v>
      </c>
      <c r="D115">
        <v>-61.683318999999997</v>
      </c>
      <c r="J115">
        <v>1285714285.7142999</v>
      </c>
      <c r="K115">
        <v>-84.097862000000006</v>
      </c>
      <c r="L115">
        <v>-73.081978000000007</v>
      </c>
    </row>
    <row r="116" spans="2:12" x14ac:dyDescent="0.25">
      <c r="B116">
        <v>1428571428.5713999</v>
      </c>
      <c r="C116">
        <v>-69.904701000000003</v>
      </c>
      <c r="D116">
        <v>-61.012259999999998</v>
      </c>
      <c r="J116">
        <v>1428571428.5713999</v>
      </c>
      <c r="K116">
        <v>-82.843468000000001</v>
      </c>
      <c r="L116">
        <v>-72.601471000000004</v>
      </c>
    </row>
    <row r="117" spans="2:12" x14ac:dyDescent="0.25">
      <c r="B117">
        <v>1571428571.4286001</v>
      </c>
      <c r="C117">
        <v>-69.435371000000004</v>
      </c>
      <c r="D117">
        <v>-61.038265000000003</v>
      </c>
      <c r="J117">
        <v>1571428571.4286001</v>
      </c>
      <c r="K117">
        <v>-80.725555</v>
      </c>
      <c r="L117">
        <v>-71.216476</v>
      </c>
    </row>
    <row r="118" spans="2:12" x14ac:dyDescent="0.25">
      <c r="B118">
        <v>1714285714.2857001</v>
      </c>
      <c r="C118">
        <v>-70.094368000000003</v>
      </c>
      <c r="D118">
        <v>-61.986846999999997</v>
      </c>
      <c r="J118">
        <v>1714285714.2857001</v>
      </c>
      <c r="K118">
        <v>-79.871346000000003</v>
      </c>
      <c r="L118">
        <v>-70.892501999999993</v>
      </c>
    </row>
    <row r="119" spans="2:12" x14ac:dyDescent="0.25">
      <c r="B119">
        <v>1857142857.1429</v>
      </c>
      <c r="C119">
        <v>-70.726639000000006</v>
      </c>
      <c r="D119">
        <v>-62.865093000000002</v>
      </c>
      <c r="J119">
        <v>1857142857.1429</v>
      </c>
      <c r="K119">
        <v>-74.348540999999997</v>
      </c>
      <c r="L119">
        <v>-65.804053999999994</v>
      </c>
    </row>
    <row r="120" spans="2:12" x14ac:dyDescent="0.25">
      <c r="B120">
        <v>2000000000</v>
      </c>
      <c r="C120">
        <v>-71.579650999999998</v>
      </c>
      <c r="D120">
        <v>-63.861255999999997</v>
      </c>
      <c r="J120">
        <v>2000000000</v>
      </c>
      <c r="K120">
        <v>-73.707993000000002</v>
      </c>
      <c r="L120">
        <v>-65.421158000000005</v>
      </c>
    </row>
    <row r="121" spans="2:12" x14ac:dyDescent="0.25">
      <c r="B121">
        <v>2142857142.8571</v>
      </c>
      <c r="C121">
        <v>-73.188698000000002</v>
      </c>
      <c r="D121">
        <v>-65.544089999999997</v>
      </c>
      <c r="J121">
        <v>2142857142.8571</v>
      </c>
      <c r="K121">
        <v>-76.614943999999994</v>
      </c>
      <c r="L121">
        <v>-68.465828000000002</v>
      </c>
    </row>
    <row r="122" spans="2:12" x14ac:dyDescent="0.25">
      <c r="B122">
        <v>2285714285.7143002</v>
      </c>
      <c r="C122">
        <v>-73.164779999999993</v>
      </c>
      <c r="D122">
        <v>-65.494843000000003</v>
      </c>
      <c r="J122">
        <v>2285714285.7143002</v>
      </c>
      <c r="K122">
        <v>-81.390022000000002</v>
      </c>
      <c r="L122">
        <v>-73.271156000000005</v>
      </c>
    </row>
    <row r="123" spans="2:12" x14ac:dyDescent="0.25">
      <c r="B123">
        <v>2428571428.5714002</v>
      </c>
      <c r="C123">
        <v>-69.172545999999997</v>
      </c>
      <c r="D123">
        <v>-61.540607000000001</v>
      </c>
      <c r="J123">
        <v>2428571428.5714002</v>
      </c>
      <c r="K123">
        <v>-83.079727000000005</v>
      </c>
      <c r="L123">
        <v>-75.068816999999996</v>
      </c>
    </row>
    <row r="124" spans="2:12" x14ac:dyDescent="0.25">
      <c r="B124">
        <v>2571428571.4285998</v>
      </c>
      <c r="C124">
        <v>-67.045753000000005</v>
      </c>
      <c r="D124">
        <v>-59.454234999999997</v>
      </c>
      <c r="J124">
        <v>2571428571.4285998</v>
      </c>
      <c r="K124">
        <v>-83.847167999999996</v>
      </c>
      <c r="L124">
        <v>-75.949592999999993</v>
      </c>
    </row>
    <row r="125" spans="2:12" x14ac:dyDescent="0.25">
      <c r="B125">
        <v>2714285714.2856998</v>
      </c>
      <c r="C125">
        <v>-66.442711000000003</v>
      </c>
      <c r="D125">
        <v>-58.885078</v>
      </c>
      <c r="J125">
        <v>2714285714.2856998</v>
      </c>
      <c r="K125">
        <v>-80.644867000000005</v>
      </c>
      <c r="L125">
        <v>-72.853638000000004</v>
      </c>
    </row>
    <row r="126" spans="2:12" x14ac:dyDescent="0.25">
      <c r="B126">
        <v>2857142857.1429</v>
      </c>
      <c r="C126">
        <v>-70.031218999999993</v>
      </c>
      <c r="D126">
        <v>-62.466178999999997</v>
      </c>
      <c r="J126">
        <v>2857142857.1429</v>
      </c>
      <c r="K126">
        <v>-80.924819999999997</v>
      </c>
      <c r="L126">
        <v>-73.196174999999997</v>
      </c>
    </row>
    <row r="127" spans="2:12" x14ac:dyDescent="0.25">
      <c r="B127">
        <v>3000000000</v>
      </c>
      <c r="C127">
        <v>-70.920745999999994</v>
      </c>
      <c r="D127">
        <v>-63.421413000000001</v>
      </c>
      <c r="J127">
        <v>3000000000</v>
      </c>
      <c r="K127">
        <v>-75.227119000000002</v>
      </c>
      <c r="L127">
        <v>-67.630249000000006</v>
      </c>
    </row>
    <row r="128" spans="2:12" x14ac:dyDescent="0.25">
      <c r="B128">
        <v>3142857142.8571</v>
      </c>
      <c r="C128">
        <v>-71.424835000000002</v>
      </c>
      <c r="D128">
        <v>-63.858646</v>
      </c>
      <c r="J128">
        <v>3142857142.8571</v>
      </c>
      <c r="K128">
        <v>-72.490440000000007</v>
      </c>
      <c r="L128">
        <v>-64.934837000000002</v>
      </c>
    </row>
    <row r="129" spans="2:12" x14ac:dyDescent="0.25">
      <c r="B129">
        <v>3285714285.7143002</v>
      </c>
      <c r="C129">
        <v>-70.494995000000003</v>
      </c>
      <c r="D129">
        <v>-62.843879999999999</v>
      </c>
      <c r="J129">
        <v>3285714285.7143002</v>
      </c>
      <c r="K129">
        <v>-69.879692000000006</v>
      </c>
      <c r="L129">
        <v>-62.335051999999997</v>
      </c>
    </row>
    <row r="130" spans="2:12" x14ac:dyDescent="0.25">
      <c r="B130">
        <v>3428571428.5714002</v>
      </c>
      <c r="C130">
        <v>-69.781775999999994</v>
      </c>
      <c r="D130">
        <v>-61.901688</v>
      </c>
      <c r="J130">
        <v>3428571428.5714002</v>
      </c>
      <c r="K130">
        <v>-70.311156999999994</v>
      </c>
      <c r="L130">
        <v>-62.688884999999999</v>
      </c>
    </row>
    <row r="131" spans="2:12" x14ac:dyDescent="0.25">
      <c r="B131">
        <v>3571428571.4285998</v>
      </c>
      <c r="C131">
        <v>-71.125068999999996</v>
      </c>
      <c r="D131">
        <v>-63.130085000000001</v>
      </c>
      <c r="J131">
        <v>3571428571.4285998</v>
      </c>
      <c r="K131">
        <v>-70.941254000000001</v>
      </c>
      <c r="L131">
        <v>-63.352184000000001</v>
      </c>
    </row>
    <row r="132" spans="2:12" x14ac:dyDescent="0.25">
      <c r="B132">
        <v>3714285714.2856998</v>
      </c>
      <c r="C132">
        <v>-73.254554999999996</v>
      </c>
      <c r="D132">
        <v>-65.146193999999994</v>
      </c>
      <c r="J132">
        <v>3714285714.2856998</v>
      </c>
      <c r="K132">
        <v>-69.585616999999999</v>
      </c>
      <c r="L132">
        <v>-61.990147</v>
      </c>
    </row>
    <row r="133" spans="2:12" x14ac:dyDescent="0.25">
      <c r="B133">
        <v>3857142857.1429</v>
      </c>
      <c r="C133">
        <v>-77.954605000000001</v>
      </c>
      <c r="D133">
        <v>-69.796440000000004</v>
      </c>
      <c r="J133">
        <v>3857142857.1429</v>
      </c>
      <c r="K133">
        <v>-68.254859999999994</v>
      </c>
      <c r="L133">
        <v>-60.676639999999999</v>
      </c>
    </row>
    <row r="134" spans="2:12" x14ac:dyDescent="0.25">
      <c r="B134">
        <v>4000000000</v>
      </c>
      <c r="C134">
        <v>-77.768310999999997</v>
      </c>
      <c r="D134">
        <v>-69.620163000000005</v>
      </c>
      <c r="J134">
        <v>4000000000</v>
      </c>
      <c r="K134">
        <v>-67.259056000000001</v>
      </c>
      <c r="L134">
        <v>-59.713859999999997</v>
      </c>
    </row>
    <row r="135" spans="2:12" x14ac:dyDescent="0.25">
      <c r="B135">
        <v>4142857142.8571</v>
      </c>
      <c r="C135">
        <v>-75.877441000000005</v>
      </c>
      <c r="D135">
        <v>-67.702408000000005</v>
      </c>
      <c r="J135">
        <v>4142857142.8571</v>
      </c>
      <c r="K135">
        <v>-67.091804999999994</v>
      </c>
      <c r="L135">
        <v>-59.586875999999997</v>
      </c>
    </row>
    <row r="136" spans="2:12" x14ac:dyDescent="0.25">
      <c r="B136">
        <v>4285714285.7143002</v>
      </c>
      <c r="C136">
        <v>-69.541565000000006</v>
      </c>
      <c r="D136">
        <v>-61.305636999999997</v>
      </c>
      <c r="J136">
        <v>4285714285.7143002</v>
      </c>
      <c r="K136">
        <v>-65.421790999999999</v>
      </c>
      <c r="L136">
        <v>-57.919998</v>
      </c>
    </row>
    <row r="137" spans="2:12" x14ac:dyDescent="0.25">
      <c r="B137">
        <v>4428571428.5713997</v>
      </c>
      <c r="C137">
        <v>-66.293235999999993</v>
      </c>
      <c r="D137">
        <v>-57.99588</v>
      </c>
      <c r="J137">
        <v>4428571428.5713997</v>
      </c>
      <c r="K137">
        <v>-64.586983000000004</v>
      </c>
      <c r="L137">
        <v>-57.013984999999998</v>
      </c>
    </row>
    <row r="138" spans="2:12" x14ac:dyDescent="0.25">
      <c r="B138">
        <v>4571428571.4286003</v>
      </c>
      <c r="C138">
        <v>-65.205787999999998</v>
      </c>
      <c r="D138">
        <v>-56.939529</v>
      </c>
      <c r="J138">
        <v>4571428571.4286003</v>
      </c>
      <c r="K138">
        <v>-63.920807000000003</v>
      </c>
      <c r="L138">
        <v>-56.187533999999999</v>
      </c>
    </row>
    <row r="139" spans="2:12" x14ac:dyDescent="0.25">
      <c r="B139">
        <v>4714285714.2856998</v>
      </c>
      <c r="C139">
        <v>-64.987922999999995</v>
      </c>
      <c r="D139">
        <v>-56.915275999999999</v>
      </c>
      <c r="J139">
        <v>4714285714.2856998</v>
      </c>
      <c r="K139">
        <v>-64.620911000000007</v>
      </c>
      <c r="L139">
        <v>-56.782626999999998</v>
      </c>
    </row>
    <row r="140" spans="2:12" x14ac:dyDescent="0.25">
      <c r="B140">
        <v>4857142857.1429005</v>
      </c>
      <c r="C140">
        <v>-66.202834999999993</v>
      </c>
      <c r="D140">
        <v>-58.291981</v>
      </c>
      <c r="J140">
        <v>4857142857.1429005</v>
      </c>
      <c r="K140">
        <v>-64.895904999999999</v>
      </c>
      <c r="L140">
        <v>-57.001919000000001</v>
      </c>
    </row>
    <row r="141" spans="2:12" x14ac:dyDescent="0.25">
      <c r="B141">
        <v>5000000000</v>
      </c>
      <c r="C141">
        <v>-68.474868999999998</v>
      </c>
      <c r="D141">
        <v>-60.663936999999997</v>
      </c>
      <c r="J141">
        <v>5000000000</v>
      </c>
      <c r="K141">
        <v>-65.787955999999994</v>
      </c>
      <c r="L141">
        <v>-57.907074000000001</v>
      </c>
    </row>
    <row r="142" spans="2:12" x14ac:dyDescent="0.25">
      <c r="B142">
        <v>5142857142.8570995</v>
      </c>
      <c r="C142">
        <v>-70.579032999999995</v>
      </c>
      <c r="D142">
        <v>-62.758259000000002</v>
      </c>
      <c r="J142">
        <v>5142857142.8570995</v>
      </c>
      <c r="K142">
        <v>-66.023087000000004</v>
      </c>
      <c r="L142">
        <v>-58.174140999999999</v>
      </c>
    </row>
    <row r="143" spans="2:12" x14ac:dyDescent="0.25">
      <c r="B143">
        <v>5285714285.7143002</v>
      </c>
      <c r="C143">
        <v>-71.964256000000006</v>
      </c>
      <c r="D143">
        <v>-64.117583999999994</v>
      </c>
      <c r="J143">
        <v>5285714285.7143002</v>
      </c>
      <c r="K143">
        <v>-64.630127000000002</v>
      </c>
      <c r="L143">
        <v>-56.842354</v>
      </c>
    </row>
    <row r="144" spans="2:12" x14ac:dyDescent="0.25">
      <c r="B144">
        <v>5428571428.5713997</v>
      </c>
      <c r="C144">
        <v>-71.116341000000006</v>
      </c>
      <c r="D144">
        <v>-63.273040999999999</v>
      </c>
      <c r="J144">
        <v>5428571428.5713997</v>
      </c>
      <c r="K144">
        <v>-63.721919999999997</v>
      </c>
      <c r="L144">
        <v>-56.051738999999998</v>
      </c>
    </row>
    <row r="145" spans="2:12" x14ac:dyDescent="0.25">
      <c r="B145">
        <v>5571428571.4286003</v>
      </c>
      <c r="C145">
        <v>-70.840439000000003</v>
      </c>
      <c r="D145">
        <v>-62.992736999999998</v>
      </c>
      <c r="J145">
        <v>5571428571.4286003</v>
      </c>
      <c r="K145">
        <v>-63.811134000000003</v>
      </c>
      <c r="L145">
        <v>-56.246150999999998</v>
      </c>
    </row>
    <row r="146" spans="2:12" x14ac:dyDescent="0.25">
      <c r="B146">
        <v>5714285714.2856998</v>
      </c>
      <c r="C146">
        <v>-69.676224000000005</v>
      </c>
      <c r="D146">
        <v>-61.929698999999999</v>
      </c>
      <c r="J146">
        <v>5714285714.2856998</v>
      </c>
      <c r="K146">
        <v>-65.422202999999996</v>
      </c>
      <c r="L146">
        <v>-57.932102</v>
      </c>
    </row>
    <row r="147" spans="2:12" x14ac:dyDescent="0.25">
      <c r="B147">
        <v>5857142857.1429005</v>
      </c>
      <c r="C147">
        <v>-69.973267000000007</v>
      </c>
      <c r="D147">
        <v>-62.281765</v>
      </c>
      <c r="J147">
        <v>5857142857.1429005</v>
      </c>
      <c r="K147">
        <v>-70.036277999999996</v>
      </c>
      <c r="L147">
        <v>-62.530276999999998</v>
      </c>
    </row>
    <row r="148" spans="2:12" x14ac:dyDescent="0.25">
      <c r="B148">
        <v>6000000000</v>
      </c>
      <c r="C148">
        <v>-69.946983000000003</v>
      </c>
      <c r="D148">
        <v>-62.322330000000001</v>
      </c>
      <c r="J148">
        <v>6000000000</v>
      </c>
      <c r="K148">
        <v>-73.771996000000001</v>
      </c>
      <c r="L148">
        <v>-66.238060000000004</v>
      </c>
    </row>
    <row r="149" spans="2:12" x14ac:dyDescent="0.25">
      <c r="B149">
        <v>6142857142.8570995</v>
      </c>
      <c r="C149">
        <v>-70.124015999999997</v>
      </c>
      <c r="D149">
        <v>-62.504371999999996</v>
      </c>
      <c r="J149">
        <v>6142857142.8570995</v>
      </c>
      <c r="K149">
        <v>-75.767059000000003</v>
      </c>
      <c r="L149">
        <v>-68.188102999999998</v>
      </c>
    </row>
    <row r="150" spans="2:12" x14ac:dyDescent="0.25">
      <c r="B150">
        <v>6285714285.7143002</v>
      </c>
      <c r="C150">
        <v>-69.696426000000002</v>
      </c>
      <c r="D150">
        <v>-62.067993000000001</v>
      </c>
      <c r="J150">
        <v>6285714285.7143002</v>
      </c>
      <c r="K150">
        <v>-73.154961</v>
      </c>
      <c r="L150">
        <v>-65.560790999999995</v>
      </c>
    </row>
    <row r="151" spans="2:12" x14ac:dyDescent="0.25">
      <c r="B151">
        <v>6428571428.5713997</v>
      </c>
      <c r="C151">
        <v>-70.296829000000002</v>
      </c>
      <c r="D151">
        <v>-62.607204000000003</v>
      </c>
      <c r="J151">
        <v>6428571428.5713997</v>
      </c>
      <c r="K151">
        <v>-70.959571999999994</v>
      </c>
      <c r="L151">
        <v>-63.316409999999998</v>
      </c>
    </row>
    <row r="152" spans="2:12" x14ac:dyDescent="0.25">
      <c r="B152">
        <v>6571428571.4286003</v>
      </c>
      <c r="C152">
        <v>-70.712753000000006</v>
      </c>
      <c r="D152">
        <v>-62.971622000000004</v>
      </c>
      <c r="J152">
        <v>6571428571.4286003</v>
      </c>
      <c r="K152">
        <v>-69.712418</v>
      </c>
      <c r="L152">
        <v>-62.068854999999999</v>
      </c>
    </row>
    <row r="153" spans="2:12" x14ac:dyDescent="0.25">
      <c r="B153">
        <v>6714285714.2856998</v>
      </c>
      <c r="C153">
        <v>-70.073868000000004</v>
      </c>
      <c r="D153">
        <v>-62.275115999999997</v>
      </c>
      <c r="J153">
        <v>6714285714.2856998</v>
      </c>
      <c r="K153">
        <v>-69.977683999999996</v>
      </c>
      <c r="L153">
        <v>-62.339599999999997</v>
      </c>
    </row>
    <row r="154" spans="2:12" x14ac:dyDescent="0.25">
      <c r="B154">
        <v>6857142857.1429005</v>
      </c>
      <c r="C154">
        <v>-70.622001999999995</v>
      </c>
      <c r="D154">
        <v>-62.801394999999999</v>
      </c>
      <c r="J154">
        <v>6857142857.1429005</v>
      </c>
      <c r="K154">
        <v>-71.381218000000004</v>
      </c>
      <c r="L154">
        <v>-63.765869000000002</v>
      </c>
    </row>
    <row r="155" spans="2:12" x14ac:dyDescent="0.25">
      <c r="B155">
        <v>7000000000</v>
      </c>
      <c r="C155">
        <v>-71.221359000000007</v>
      </c>
      <c r="D155">
        <v>-63.343440999999999</v>
      </c>
      <c r="J155">
        <v>7000000000</v>
      </c>
      <c r="K155">
        <v>-71.742073000000005</v>
      </c>
      <c r="L155">
        <v>-64.092697000000001</v>
      </c>
    </row>
    <row r="156" spans="2:12" x14ac:dyDescent="0.25">
      <c r="B156">
        <v>7142857142.8570995</v>
      </c>
      <c r="C156">
        <v>-71.681899999999999</v>
      </c>
      <c r="D156">
        <v>-63.712200000000003</v>
      </c>
      <c r="J156">
        <v>7142857142.8570995</v>
      </c>
      <c r="K156">
        <v>-70.273124999999993</v>
      </c>
      <c r="L156">
        <v>-62.523090000000003</v>
      </c>
    </row>
    <row r="157" spans="2:12" x14ac:dyDescent="0.25">
      <c r="B157">
        <v>7285714285.7143002</v>
      </c>
      <c r="C157">
        <v>-70.202727999999993</v>
      </c>
      <c r="D157">
        <v>-62.179718000000001</v>
      </c>
      <c r="J157">
        <v>7285714285.7143002</v>
      </c>
      <c r="K157">
        <v>-68.241791000000006</v>
      </c>
      <c r="L157">
        <v>-60.410957000000003</v>
      </c>
    </row>
    <row r="158" spans="2:12" x14ac:dyDescent="0.25">
      <c r="B158">
        <v>7428571428.5713997</v>
      </c>
      <c r="C158">
        <v>-69.617500000000007</v>
      </c>
      <c r="D158">
        <v>-61.530028999999999</v>
      </c>
      <c r="J158">
        <v>7428571428.5713997</v>
      </c>
      <c r="K158">
        <v>-67.792098999999993</v>
      </c>
      <c r="L158">
        <v>-59.902695000000001</v>
      </c>
    </row>
    <row r="159" spans="2:12" x14ac:dyDescent="0.25">
      <c r="B159">
        <v>7571428571.4286003</v>
      </c>
      <c r="C159">
        <v>-68.214416999999997</v>
      </c>
      <c r="D159">
        <v>-60.090508</v>
      </c>
      <c r="J159">
        <v>7571428571.4286003</v>
      </c>
      <c r="K159">
        <v>-68.419380000000004</v>
      </c>
      <c r="L159">
        <v>-60.522410999999998</v>
      </c>
    </row>
    <row r="160" spans="2:12" x14ac:dyDescent="0.25">
      <c r="B160">
        <v>7714285714.2856998</v>
      </c>
      <c r="C160">
        <v>-68.957222000000002</v>
      </c>
      <c r="D160">
        <v>-60.771388999999999</v>
      </c>
      <c r="J160">
        <v>7714285714.2856998</v>
      </c>
      <c r="K160">
        <v>-68.212020999999993</v>
      </c>
      <c r="L160">
        <v>-60.258769999999998</v>
      </c>
    </row>
    <row r="161" spans="2:12" x14ac:dyDescent="0.25">
      <c r="B161">
        <v>7857142857.1429005</v>
      </c>
      <c r="C161">
        <v>-71.181884999999994</v>
      </c>
      <c r="D161">
        <v>-62.970230000000001</v>
      </c>
      <c r="J161">
        <v>7857142857.1429005</v>
      </c>
      <c r="K161">
        <v>-67.740134999999995</v>
      </c>
      <c r="L161">
        <v>-59.691986</v>
      </c>
    </row>
    <row r="162" spans="2:12" x14ac:dyDescent="0.25">
      <c r="B162">
        <v>8000000000</v>
      </c>
      <c r="C162">
        <v>-72.378349</v>
      </c>
      <c r="D162">
        <v>-64.189841999999999</v>
      </c>
      <c r="J162">
        <v>8000000000</v>
      </c>
      <c r="K162">
        <v>-67.814423000000005</v>
      </c>
      <c r="L162">
        <v>-59.662852999999998</v>
      </c>
    </row>
    <row r="163" spans="2:12" x14ac:dyDescent="0.25">
      <c r="B163">
        <v>8142857142.8570995</v>
      </c>
      <c r="C163">
        <v>-69.939734999999999</v>
      </c>
      <c r="D163">
        <v>-61.799908000000002</v>
      </c>
      <c r="J163">
        <v>8142857142.8570995</v>
      </c>
      <c r="K163">
        <v>-69.504784000000001</v>
      </c>
      <c r="L163">
        <v>-61.284557</v>
      </c>
    </row>
    <row r="164" spans="2:12" x14ac:dyDescent="0.25">
      <c r="B164">
        <v>8285714285.7143002</v>
      </c>
      <c r="C164">
        <v>-64.974868999999998</v>
      </c>
      <c r="D164">
        <v>-56.872318</v>
      </c>
      <c r="J164">
        <v>8285714285.7143002</v>
      </c>
      <c r="K164">
        <v>-71.402282999999997</v>
      </c>
      <c r="L164">
        <v>-63.107768999999998</v>
      </c>
    </row>
    <row r="165" spans="2:12" x14ac:dyDescent="0.25">
      <c r="B165">
        <v>8428571428.5713997</v>
      </c>
      <c r="C165">
        <v>-62.369663000000003</v>
      </c>
      <c r="D165">
        <v>-54.262115000000001</v>
      </c>
      <c r="J165">
        <v>8428571428.5713997</v>
      </c>
      <c r="K165">
        <v>-73.540833000000006</v>
      </c>
      <c r="L165">
        <v>-65.158439999999999</v>
      </c>
    </row>
    <row r="166" spans="2:12" x14ac:dyDescent="0.25">
      <c r="B166">
        <v>8571428571.4286003</v>
      </c>
      <c r="C166">
        <v>-61.101582000000001</v>
      </c>
      <c r="D166">
        <v>-52.932217000000001</v>
      </c>
      <c r="J166">
        <v>8571428571.4286003</v>
      </c>
      <c r="K166">
        <v>-74.585335000000001</v>
      </c>
      <c r="L166">
        <v>-66.101517000000001</v>
      </c>
    </row>
    <row r="167" spans="2:12" x14ac:dyDescent="0.25">
      <c r="B167">
        <v>8714285714.2856998</v>
      </c>
      <c r="C167">
        <v>-61.019840000000002</v>
      </c>
      <c r="D167">
        <v>-52.742649</v>
      </c>
      <c r="J167">
        <v>8714285714.2856998</v>
      </c>
      <c r="K167">
        <v>-73.911277999999996</v>
      </c>
      <c r="L167">
        <v>-65.363342000000003</v>
      </c>
    </row>
    <row r="168" spans="2:12" x14ac:dyDescent="0.25">
      <c r="B168">
        <v>8857142857.1429005</v>
      </c>
      <c r="C168">
        <v>-61.455630999999997</v>
      </c>
      <c r="D168">
        <v>-53.022849999999998</v>
      </c>
      <c r="J168">
        <v>8857142857.1429005</v>
      </c>
      <c r="K168">
        <v>-71.386825999999999</v>
      </c>
      <c r="L168">
        <v>-62.802470999999997</v>
      </c>
    </row>
    <row r="169" spans="2:12" x14ac:dyDescent="0.25">
      <c r="B169">
        <v>9000000000</v>
      </c>
      <c r="C169">
        <v>-62.652161</v>
      </c>
      <c r="D169">
        <v>-54.054462000000001</v>
      </c>
      <c r="J169">
        <v>9000000000</v>
      </c>
      <c r="K169">
        <v>-69.383476000000002</v>
      </c>
      <c r="L169">
        <v>-60.793613000000001</v>
      </c>
    </row>
    <row r="170" spans="2:12" x14ac:dyDescent="0.25">
      <c r="B170">
        <v>9142857142.8570995</v>
      </c>
      <c r="C170">
        <v>-64.644172999999995</v>
      </c>
      <c r="D170">
        <v>-55.920994</v>
      </c>
      <c r="J170">
        <v>9142857142.8570995</v>
      </c>
      <c r="K170">
        <v>-69.724746999999994</v>
      </c>
      <c r="L170">
        <v>-61.154212999999999</v>
      </c>
    </row>
    <row r="171" spans="2:12" x14ac:dyDescent="0.25">
      <c r="B171">
        <v>9285714285.7143002</v>
      </c>
      <c r="C171">
        <v>-66.689171000000002</v>
      </c>
      <c r="D171">
        <v>-57.906669999999998</v>
      </c>
      <c r="J171">
        <v>9285714285.7143002</v>
      </c>
      <c r="K171">
        <v>-69.687599000000006</v>
      </c>
      <c r="L171">
        <v>-61.153004000000003</v>
      </c>
    </row>
    <row r="172" spans="2:12" x14ac:dyDescent="0.25">
      <c r="B172">
        <v>9428571428.5713997</v>
      </c>
      <c r="C172">
        <v>-68.347206</v>
      </c>
      <c r="D172">
        <v>-59.581032</v>
      </c>
      <c r="J172">
        <v>9428571428.5713997</v>
      </c>
      <c r="K172">
        <v>-69.094994</v>
      </c>
      <c r="L172">
        <v>-60.602035999999998</v>
      </c>
    </row>
    <row r="173" spans="2:12" x14ac:dyDescent="0.25">
      <c r="B173">
        <v>9571428571.4286003</v>
      </c>
      <c r="C173">
        <v>-68.564780999999996</v>
      </c>
      <c r="D173">
        <v>-59.818626000000002</v>
      </c>
      <c r="J173">
        <v>9571428571.4286003</v>
      </c>
      <c r="K173">
        <v>-67.487305000000006</v>
      </c>
      <c r="L173">
        <v>-58.967419</v>
      </c>
    </row>
    <row r="174" spans="2:12" x14ac:dyDescent="0.25">
      <c r="B174">
        <v>9714285714.2856998</v>
      </c>
      <c r="C174">
        <v>-68.641136000000003</v>
      </c>
      <c r="D174">
        <v>-59.940703999999997</v>
      </c>
      <c r="J174">
        <v>9714285714.2856998</v>
      </c>
      <c r="K174">
        <v>-66.962173000000007</v>
      </c>
      <c r="L174">
        <v>-58.412666000000002</v>
      </c>
    </row>
    <row r="175" spans="2:12" x14ac:dyDescent="0.25">
      <c r="B175">
        <v>9857142857.1429005</v>
      </c>
      <c r="C175">
        <v>-68.057625000000002</v>
      </c>
      <c r="D175">
        <v>-59.396244000000003</v>
      </c>
      <c r="J175">
        <v>9857142857.1429005</v>
      </c>
      <c r="K175">
        <v>-66.497330000000005</v>
      </c>
      <c r="L175">
        <v>-57.903365999999998</v>
      </c>
    </row>
    <row r="176" spans="2:12" x14ac:dyDescent="0.25">
      <c r="B176">
        <v>10000000000</v>
      </c>
      <c r="C176">
        <v>-68.594550999999996</v>
      </c>
      <c r="D176">
        <v>-59.937289999999997</v>
      </c>
      <c r="J176">
        <v>10000000000</v>
      </c>
      <c r="K176">
        <v>-65.341507000000007</v>
      </c>
      <c r="L176">
        <v>-56.708660000000002</v>
      </c>
    </row>
    <row r="177" spans="2:12" x14ac:dyDescent="0.25">
      <c r="B177">
        <v>10142857142.857</v>
      </c>
      <c r="C177">
        <v>-69.657066</v>
      </c>
      <c r="D177">
        <v>-60.997306999999999</v>
      </c>
      <c r="J177">
        <v>10142857142.857</v>
      </c>
      <c r="K177">
        <v>-64.132835</v>
      </c>
      <c r="L177">
        <v>-55.454509999999999</v>
      </c>
    </row>
    <row r="178" spans="2:12" x14ac:dyDescent="0.25">
      <c r="B178">
        <v>10285714285.714001</v>
      </c>
      <c r="C178">
        <v>-70.822654999999997</v>
      </c>
      <c r="D178">
        <v>-62.168827</v>
      </c>
      <c r="J178">
        <v>10285714285.714001</v>
      </c>
      <c r="K178">
        <v>-62.856461000000003</v>
      </c>
      <c r="L178">
        <v>-54.171131000000003</v>
      </c>
    </row>
    <row r="179" spans="2:12" x14ac:dyDescent="0.25">
      <c r="B179">
        <v>10428571428.570999</v>
      </c>
      <c r="C179">
        <v>-71.661475999999993</v>
      </c>
      <c r="D179">
        <v>-63.029696999999999</v>
      </c>
      <c r="J179">
        <v>10428571428.570999</v>
      </c>
      <c r="K179">
        <v>-62.731738999999997</v>
      </c>
      <c r="L179">
        <v>-54.066673000000002</v>
      </c>
    </row>
    <row r="180" spans="2:12" x14ac:dyDescent="0.25">
      <c r="B180">
        <v>10571428571.429001</v>
      </c>
      <c r="C180">
        <v>-70.854186999999996</v>
      </c>
      <c r="D180">
        <v>-62.214351999999998</v>
      </c>
      <c r="J180">
        <v>10571428571.429001</v>
      </c>
      <c r="K180">
        <v>-64.427070999999998</v>
      </c>
      <c r="L180">
        <v>-55.791916000000001</v>
      </c>
    </row>
    <row r="181" spans="2:12" x14ac:dyDescent="0.25">
      <c r="B181">
        <v>10714285714.285999</v>
      </c>
      <c r="C181">
        <v>-69.371314999999996</v>
      </c>
      <c r="D181">
        <v>-60.707980999999997</v>
      </c>
      <c r="J181">
        <v>10714285714.285999</v>
      </c>
      <c r="K181">
        <v>-67.456260999999998</v>
      </c>
      <c r="L181">
        <v>-58.813709000000003</v>
      </c>
    </row>
    <row r="182" spans="2:12" x14ac:dyDescent="0.25">
      <c r="B182">
        <v>10857142857.143</v>
      </c>
      <c r="C182">
        <v>-66.356765999999993</v>
      </c>
      <c r="D182">
        <v>-57.695644000000001</v>
      </c>
      <c r="J182">
        <v>10857142857.143</v>
      </c>
      <c r="K182">
        <v>-71.026877999999996</v>
      </c>
      <c r="L182">
        <v>-62.345298999999997</v>
      </c>
    </row>
    <row r="183" spans="2:12" x14ac:dyDescent="0.25">
      <c r="B183">
        <v>11000000000</v>
      </c>
      <c r="C183">
        <v>-63.938496000000001</v>
      </c>
      <c r="D183">
        <v>-55.288097</v>
      </c>
      <c r="J183">
        <v>11000000000</v>
      </c>
      <c r="K183">
        <v>-73.430678999999998</v>
      </c>
      <c r="L183">
        <v>-64.684676999999994</v>
      </c>
    </row>
    <row r="184" spans="2:12" x14ac:dyDescent="0.25">
      <c r="B184">
        <v>11142857142.857</v>
      </c>
      <c r="C184">
        <v>-62.839976999999998</v>
      </c>
      <c r="D184">
        <v>-54.163761000000001</v>
      </c>
      <c r="J184">
        <v>11142857142.857</v>
      </c>
      <c r="K184">
        <v>-72.751662999999994</v>
      </c>
      <c r="L184">
        <v>-63.928303</v>
      </c>
    </row>
    <row r="185" spans="2:12" x14ac:dyDescent="0.25">
      <c r="B185">
        <v>11285714285.714001</v>
      </c>
      <c r="C185">
        <v>-62.873733999999999</v>
      </c>
      <c r="D185">
        <v>-54.124251999999998</v>
      </c>
      <c r="J185">
        <v>11285714285.714001</v>
      </c>
      <c r="K185">
        <v>-70.726471000000004</v>
      </c>
      <c r="L185">
        <v>-61.813296999999999</v>
      </c>
    </row>
    <row r="186" spans="2:12" x14ac:dyDescent="0.25">
      <c r="B186">
        <v>11428571428.570999</v>
      </c>
      <c r="C186">
        <v>-63.467917999999997</v>
      </c>
      <c r="D186">
        <v>-54.643528000000003</v>
      </c>
      <c r="J186">
        <v>11428571428.570999</v>
      </c>
      <c r="K186">
        <v>-67.921715000000006</v>
      </c>
      <c r="L186">
        <v>-58.971252</v>
      </c>
    </row>
    <row r="187" spans="2:12" x14ac:dyDescent="0.25">
      <c r="B187">
        <v>11571428571.429001</v>
      </c>
      <c r="C187">
        <v>-64.751723999999996</v>
      </c>
      <c r="D187">
        <v>-55.875801000000003</v>
      </c>
      <c r="J187">
        <v>11571428571.429001</v>
      </c>
      <c r="K187">
        <v>-67.111014999999995</v>
      </c>
      <c r="L187">
        <v>-58.150700000000001</v>
      </c>
    </row>
    <row r="188" spans="2:12" x14ac:dyDescent="0.25">
      <c r="B188">
        <v>11714285714.285999</v>
      </c>
      <c r="C188">
        <v>-66.938957000000002</v>
      </c>
      <c r="D188">
        <v>-58.060828999999998</v>
      </c>
      <c r="J188">
        <v>11714285714.285999</v>
      </c>
      <c r="K188">
        <v>-66.667488000000006</v>
      </c>
      <c r="L188">
        <v>-57.749332000000003</v>
      </c>
    </row>
    <row r="189" spans="2:12" x14ac:dyDescent="0.25">
      <c r="B189">
        <v>11857142857.143</v>
      </c>
      <c r="C189">
        <v>-68.016441</v>
      </c>
      <c r="D189">
        <v>-59.120113000000003</v>
      </c>
      <c r="J189">
        <v>11857142857.143</v>
      </c>
      <c r="K189">
        <v>-68.013687000000004</v>
      </c>
      <c r="L189">
        <v>-59.083973</v>
      </c>
    </row>
    <row r="190" spans="2:12" x14ac:dyDescent="0.25">
      <c r="B190">
        <v>12000000000</v>
      </c>
      <c r="C190">
        <v>-67.137207000000004</v>
      </c>
      <c r="D190">
        <v>-58.220325000000003</v>
      </c>
      <c r="J190">
        <v>12000000000</v>
      </c>
      <c r="K190">
        <v>-69.319373999999996</v>
      </c>
      <c r="L190">
        <v>-60.367064999999997</v>
      </c>
    </row>
    <row r="191" spans="2:12" x14ac:dyDescent="0.25">
      <c r="B191">
        <v>12142857142.857</v>
      </c>
      <c r="C191">
        <v>-64.696479999999994</v>
      </c>
      <c r="D191">
        <v>-55.610965999999998</v>
      </c>
      <c r="J191">
        <v>12142857142.857</v>
      </c>
      <c r="K191">
        <v>-72.069839000000002</v>
      </c>
      <c r="L191">
        <v>-62.972942000000003</v>
      </c>
    </row>
    <row r="192" spans="2:12" x14ac:dyDescent="0.25">
      <c r="B192">
        <v>12285714285.714001</v>
      </c>
      <c r="C192">
        <v>-63.530639999999998</v>
      </c>
      <c r="D192">
        <v>-54.176909999999999</v>
      </c>
      <c r="J192">
        <v>12285714285.714001</v>
      </c>
      <c r="K192">
        <v>-72.019295</v>
      </c>
      <c r="L192">
        <v>-62.730742999999997</v>
      </c>
    </row>
    <row r="193" spans="2:12" x14ac:dyDescent="0.25">
      <c r="B193">
        <v>12428571428.570999</v>
      </c>
      <c r="C193">
        <v>-63.246535999999999</v>
      </c>
      <c r="D193">
        <v>-53.442177000000001</v>
      </c>
      <c r="J193">
        <v>12428571428.570999</v>
      </c>
      <c r="K193">
        <v>-70.667488000000006</v>
      </c>
      <c r="L193">
        <v>-61.070582999999999</v>
      </c>
    </row>
    <row r="194" spans="2:12" x14ac:dyDescent="0.25">
      <c r="B194">
        <v>12571428571.429001</v>
      </c>
      <c r="C194">
        <v>-63.401085000000002</v>
      </c>
      <c r="D194">
        <v>-53.103512000000002</v>
      </c>
      <c r="J194">
        <v>12571428571.429001</v>
      </c>
      <c r="K194">
        <v>-66.689880000000002</v>
      </c>
      <c r="L194">
        <v>-56.829712000000001</v>
      </c>
    </row>
    <row r="195" spans="2:12" x14ac:dyDescent="0.25">
      <c r="B195">
        <v>12714285714.285999</v>
      </c>
      <c r="C195">
        <v>-63.53434</v>
      </c>
      <c r="D195">
        <v>-52.808064000000002</v>
      </c>
      <c r="J195">
        <v>12714285714.285999</v>
      </c>
      <c r="K195">
        <v>-63.439407000000003</v>
      </c>
      <c r="L195">
        <v>-53.414124000000001</v>
      </c>
    </row>
    <row r="196" spans="2:12" x14ac:dyDescent="0.25">
      <c r="B196">
        <v>12857142857.143</v>
      </c>
      <c r="C196">
        <v>-63.739638999999997</v>
      </c>
      <c r="D196">
        <v>-52.868713</v>
      </c>
      <c r="J196">
        <v>12857142857.143</v>
      </c>
      <c r="K196">
        <v>-61.329993999999999</v>
      </c>
      <c r="L196">
        <v>-51.343533000000001</v>
      </c>
    </row>
    <row r="197" spans="2:12" x14ac:dyDescent="0.25">
      <c r="B197">
        <v>13000000000</v>
      </c>
      <c r="C197">
        <v>-62.489868000000001</v>
      </c>
      <c r="D197">
        <v>-51.727088999999999</v>
      </c>
      <c r="J197">
        <v>13000000000</v>
      </c>
      <c r="K197">
        <v>-60.695236000000001</v>
      </c>
      <c r="L197">
        <v>-50.82159</v>
      </c>
    </row>
    <row r="198" spans="2:12" x14ac:dyDescent="0.25">
      <c r="B198">
        <v>13142857142.857</v>
      </c>
      <c r="C198">
        <v>-59.747233999999999</v>
      </c>
      <c r="D198">
        <v>-49.204697000000003</v>
      </c>
      <c r="J198">
        <v>13142857142.857</v>
      </c>
      <c r="K198">
        <v>-62.141361000000003</v>
      </c>
      <c r="L198">
        <v>-52.346077000000001</v>
      </c>
    </row>
    <row r="199" spans="2:12" x14ac:dyDescent="0.25">
      <c r="B199">
        <v>13285714285.714001</v>
      </c>
      <c r="C199">
        <v>-57.077556999999999</v>
      </c>
      <c r="D199">
        <v>-46.583545999999998</v>
      </c>
      <c r="J199">
        <v>13285714285.714001</v>
      </c>
      <c r="K199">
        <v>-62.965274999999998</v>
      </c>
      <c r="L199">
        <v>-53.066544</v>
      </c>
    </row>
    <row r="200" spans="2:12" x14ac:dyDescent="0.25">
      <c r="B200">
        <v>13428571428.570999</v>
      </c>
      <c r="C200">
        <v>-57.299422999999997</v>
      </c>
      <c r="D200">
        <v>-46.569633000000003</v>
      </c>
      <c r="J200">
        <v>13428571428.570999</v>
      </c>
      <c r="K200">
        <v>-63.515663000000004</v>
      </c>
      <c r="L200">
        <v>-53.324207000000001</v>
      </c>
    </row>
    <row r="201" spans="2:12" x14ac:dyDescent="0.25">
      <c r="B201">
        <v>13571428571.429001</v>
      </c>
      <c r="C201">
        <v>-59.944836000000002</v>
      </c>
      <c r="D201">
        <v>-48.515591000000001</v>
      </c>
      <c r="J201">
        <v>13571428571.429001</v>
      </c>
      <c r="K201">
        <v>-63.102131</v>
      </c>
      <c r="L201">
        <v>-52.204956000000003</v>
      </c>
    </row>
    <row r="202" spans="2:12" x14ac:dyDescent="0.25">
      <c r="B202">
        <v>13714285714.285999</v>
      </c>
      <c r="C202">
        <v>-62.447212</v>
      </c>
      <c r="D202">
        <v>-49.659916000000003</v>
      </c>
      <c r="J202">
        <v>13714285714.285999</v>
      </c>
      <c r="K202">
        <v>-63.280369</v>
      </c>
      <c r="L202">
        <v>-51.157863999999996</v>
      </c>
    </row>
    <row r="203" spans="2:12" x14ac:dyDescent="0.25">
      <c r="B203">
        <v>13857142857.143</v>
      </c>
      <c r="C203">
        <v>-61.577525999999999</v>
      </c>
      <c r="D203">
        <v>-46.608089</v>
      </c>
      <c r="J203">
        <v>13857142857.143</v>
      </c>
      <c r="K203">
        <v>-63.454262</v>
      </c>
      <c r="L203">
        <v>-49.919395000000002</v>
      </c>
    </row>
    <row r="204" spans="2:12" x14ac:dyDescent="0.25">
      <c r="B204">
        <v>14000000000</v>
      </c>
      <c r="C204">
        <v>-60.053058999999998</v>
      </c>
      <c r="D204">
        <v>-42.897857999999999</v>
      </c>
      <c r="J204">
        <v>14000000000</v>
      </c>
      <c r="K204">
        <v>-61.731696999999997</v>
      </c>
      <c r="L204">
        <v>-47.214725000000001</v>
      </c>
    </row>
    <row r="205" spans="2:12" x14ac:dyDescent="0.25">
      <c r="B205">
        <v>14142857142.857</v>
      </c>
      <c r="C205">
        <v>-56.835433999999999</v>
      </c>
      <c r="D205">
        <v>-38.484057999999997</v>
      </c>
      <c r="J205">
        <v>14142857142.857</v>
      </c>
      <c r="K205">
        <v>-57.873882000000002</v>
      </c>
      <c r="L205">
        <v>-43.281180999999997</v>
      </c>
    </row>
    <row r="206" spans="2:12" x14ac:dyDescent="0.25">
      <c r="B206">
        <v>14285714285.714001</v>
      </c>
      <c r="C206">
        <v>-55.865169999999999</v>
      </c>
      <c r="D206">
        <v>-37.855915000000003</v>
      </c>
      <c r="J206">
        <v>14285714285.714001</v>
      </c>
      <c r="K206">
        <v>-53.330677000000001</v>
      </c>
      <c r="L206">
        <v>-39.352553999999998</v>
      </c>
    </row>
    <row r="207" spans="2:12" x14ac:dyDescent="0.25">
      <c r="B207">
        <v>14428571428.570999</v>
      </c>
      <c r="C207">
        <v>-54.677517000000002</v>
      </c>
      <c r="D207">
        <v>-37.750537999999999</v>
      </c>
      <c r="J207">
        <v>14428571428.570999</v>
      </c>
      <c r="K207">
        <v>-51.541621999999997</v>
      </c>
      <c r="L207">
        <v>-38.18486</v>
      </c>
    </row>
    <row r="208" spans="2:12" x14ac:dyDescent="0.25">
      <c r="B208">
        <v>14571428571.429001</v>
      </c>
      <c r="C208">
        <v>-54.931480000000001</v>
      </c>
      <c r="D208">
        <v>-38.585293</v>
      </c>
      <c r="J208">
        <v>14571428571.429001</v>
      </c>
      <c r="K208">
        <v>-52.941181</v>
      </c>
      <c r="L208">
        <v>-39.620238999999998</v>
      </c>
    </row>
    <row r="209" spans="2:12" x14ac:dyDescent="0.25">
      <c r="B209">
        <v>14714285714.285999</v>
      </c>
      <c r="C209">
        <v>-60.470547000000003</v>
      </c>
      <c r="D209">
        <v>-43.215733</v>
      </c>
      <c r="J209">
        <v>14714285714.285999</v>
      </c>
      <c r="K209">
        <v>-54.490437</v>
      </c>
      <c r="L209">
        <v>-40.338656999999998</v>
      </c>
    </row>
    <row r="210" spans="2:12" x14ac:dyDescent="0.25">
      <c r="B210">
        <v>14857142857.143</v>
      </c>
      <c r="C210">
        <v>-61.788628000000003</v>
      </c>
      <c r="D210">
        <v>-41.272530000000003</v>
      </c>
      <c r="J210">
        <v>14857142857.143</v>
      </c>
      <c r="K210">
        <v>-54.945743999999998</v>
      </c>
      <c r="L210">
        <v>-39.513137999999998</v>
      </c>
    </row>
    <row r="211" spans="2:12" x14ac:dyDescent="0.25">
      <c r="B211">
        <v>15000000000</v>
      </c>
      <c r="C211">
        <v>-63.476982</v>
      </c>
      <c r="D211">
        <v>-39.944415999999997</v>
      </c>
      <c r="J211">
        <v>15000000000</v>
      </c>
      <c r="K211">
        <v>-54.170822000000001</v>
      </c>
      <c r="L211">
        <v>-37.752490999999999</v>
      </c>
    </row>
    <row r="212" spans="2:12" x14ac:dyDescent="0.25">
      <c r="B212" t="s">
        <v>25</v>
      </c>
      <c r="J212" t="s">
        <v>25</v>
      </c>
    </row>
  </sheetData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212"/>
  <sheetViews>
    <sheetView topLeftCell="A5" workbookViewId="0">
      <selection activeCell="O107" sqref="O107"/>
    </sheetView>
  </sheetViews>
  <sheetFormatPr defaultRowHeight="15" x14ac:dyDescent="0.25"/>
  <cols>
    <col min="1" max="1" width="13.7109375" style="40" customWidth="1"/>
    <col min="5" max="5" width="2.7109375" style="9" customWidth="1"/>
    <col min="6" max="6" width="12.85546875" style="6" bestFit="1" customWidth="1"/>
    <col min="7" max="7" width="18.5703125" style="12" bestFit="1" customWidth="1"/>
    <col min="8" max="8" width="20.5703125" style="12" bestFit="1" customWidth="1"/>
    <col min="9" max="9" width="13.7109375" style="40" customWidth="1"/>
    <col min="13" max="13" width="2.7109375" style="9" customWidth="1"/>
    <col min="14" max="14" width="12.85546875" style="6" bestFit="1" customWidth="1"/>
    <col min="15" max="15" width="18.5703125" style="12" bestFit="1" customWidth="1"/>
    <col min="16" max="16" width="20.5703125" style="12" bestFit="1" customWidth="1"/>
    <col min="17" max="17" width="2.7109375" style="9" customWidth="1"/>
  </cols>
  <sheetData>
    <row r="1" spans="1:17" x14ac:dyDescent="0.25">
      <c r="B1" t="s">
        <v>101</v>
      </c>
      <c r="F1" s="6" t="s">
        <v>2</v>
      </c>
      <c r="G1" s="13" t="s">
        <v>122</v>
      </c>
      <c r="H1" s="44" t="str">
        <f>D112</f>
        <v>2Ix1L dBc Log Mag(dB)</v>
      </c>
      <c r="J1" t="s">
        <v>101</v>
      </c>
      <c r="N1" s="6" t="s">
        <v>2</v>
      </c>
      <c r="O1" s="13" t="s">
        <v>122</v>
      </c>
      <c r="P1" s="44" t="str">
        <f>L112</f>
        <v>2Ix1L dBc Log Mag(dB)</v>
      </c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H2" s="11"/>
      <c r="I2" s="50" t="s">
        <v>117</v>
      </c>
      <c r="J2" t="s">
        <v>102</v>
      </c>
      <c r="K2" t="s">
        <v>103</v>
      </c>
      <c r="L2" t="s">
        <v>104</v>
      </c>
      <c r="P2" s="11"/>
    </row>
    <row r="3" spans="1:17" s="15" customFormat="1" x14ac:dyDescent="0.25">
      <c r="A3" s="40"/>
      <c r="B3" t="s">
        <v>214</v>
      </c>
      <c r="C3"/>
      <c r="D3"/>
      <c r="E3" s="14"/>
      <c r="F3" s="13" t="s">
        <v>12</v>
      </c>
      <c r="G3" s="13">
        <f>ABS(AVERAGE(G5:G103))</f>
        <v>62.10701830303028</v>
      </c>
      <c r="H3" s="88" t="s">
        <v>306</v>
      </c>
      <c r="I3" s="40"/>
      <c r="J3" t="s">
        <v>214</v>
      </c>
      <c r="K3"/>
      <c r="L3"/>
      <c r="M3" s="14"/>
      <c r="N3" s="13" t="s">
        <v>12</v>
      </c>
      <c r="O3" s="13">
        <f>ABS(AVERAGE(O5:O103))</f>
        <v>63.990780040404033</v>
      </c>
      <c r="P3" s="88" t="s">
        <v>306</v>
      </c>
      <c r="Q3" s="14"/>
    </row>
    <row r="4" spans="1:17" x14ac:dyDescent="0.25">
      <c r="B4" t="s">
        <v>231</v>
      </c>
      <c r="C4" t="s">
        <v>274</v>
      </c>
      <c r="D4" t="s">
        <v>308</v>
      </c>
      <c r="G4" s="11"/>
      <c r="H4" s="11"/>
      <c r="J4" t="s">
        <v>231</v>
      </c>
      <c r="K4" t="s">
        <v>274</v>
      </c>
      <c r="L4" t="s">
        <v>309</v>
      </c>
      <c r="O4" s="11"/>
      <c r="P4" s="11"/>
    </row>
    <row r="5" spans="1:17" x14ac:dyDescent="0.25">
      <c r="B5" t="s">
        <v>106</v>
      </c>
      <c r="F5" s="6">
        <f t="shared" ref="F5:F36" si="0">B113/1000000000</f>
        <v>2.8159999999999998</v>
      </c>
      <c r="G5" s="11">
        <f>H5-5</f>
        <v>-32.577719000000002</v>
      </c>
      <c r="H5" s="6">
        <f t="shared" ref="H5:H36" si="1">D113</f>
        <v>-27.577718999999998</v>
      </c>
      <c r="J5" t="s">
        <v>106</v>
      </c>
      <c r="N5" s="6">
        <f t="shared" ref="N5:N36" si="2">J113/1000000000</f>
        <v>2.8159999999999998</v>
      </c>
      <c r="O5" s="11">
        <f>P5-5</f>
        <v>-42.423290000000001</v>
      </c>
      <c r="P5" s="6">
        <f t="shared" ref="P5:P36" si="3">L113</f>
        <v>-37.423290000000001</v>
      </c>
    </row>
    <row r="6" spans="1:17" x14ac:dyDescent="0.25">
      <c r="F6" s="6">
        <f t="shared" si="0"/>
        <v>2.9588571428571</v>
      </c>
      <c r="G6" s="11">
        <f t="shared" ref="G6:G69" si="4">H6-5</f>
        <v>-38.271507</v>
      </c>
      <c r="H6" s="6">
        <f t="shared" si="1"/>
        <v>-33.271507</v>
      </c>
      <c r="N6" s="6">
        <f t="shared" si="2"/>
        <v>2.9588571428571</v>
      </c>
      <c r="O6" s="11">
        <f t="shared" ref="O6:O69" si="5">P6-5</f>
        <v>-51.031230999999998</v>
      </c>
      <c r="P6" s="6">
        <f t="shared" si="3"/>
        <v>-46.031230999999998</v>
      </c>
    </row>
    <row r="7" spans="1:17" x14ac:dyDescent="0.25">
      <c r="B7" t="s">
        <v>107</v>
      </c>
      <c r="F7" s="6">
        <f t="shared" si="0"/>
        <v>3.1017142857143001</v>
      </c>
      <c r="G7" s="11">
        <f t="shared" si="4"/>
        <v>-46.800682000000002</v>
      </c>
      <c r="H7" s="6">
        <f t="shared" si="1"/>
        <v>-41.800682000000002</v>
      </c>
      <c r="J7" t="s">
        <v>107</v>
      </c>
      <c r="N7" s="6">
        <f t="shared" si="2"/>
        <v>3.1017142857143001</v>
      </c>
      <c r="O7" s="11">
        <f t="shared" si="5"/>
        <v>-55.822620000000001</v>
      </c>
      <c r="P7" s="6">
        <f t="shared" si="3"/>
        <v>-50.822620000000001</v>
      </c>
    </row>
    <row r="8" spans="1:17" x14ac:dyDescent="0.25">
      <c r="B8" t="s">
        <v>23</v>
      </c>
      <c r="C8" t="s">
        <v>126</v>
      </c>
      <c r="F8" s="6">
        <f t="shared" si="0"/>
        <v>3.2445714285714002</v>
      </c>
      <c r="G8" s="11">
        <f t="shared" si="4"/>
        <v>-52.078018</v>
      </c>
      <c r="H8" s="6">
        <f t="shared" si="1"/>
        <v>-47.078018</v>
      </c>
      <c r="J8" t="s">
        <v>23</v>
      </c>
      <c r="K8" t="s">
        <v>126</v>
      </c>
      <c r="N8" s="6">
        <f t="shared" si="2"/>
        <v>3.2445714285714002</v>
      </c>
      <c r="O8" s="11">
        <f t="shared" si="5"/>
        <v>-55.647629000000002</v>
      </c>
      <c r="P8" s="6">
        <f t="shared" si="3"/>
        <v>-50.647629000000002</v>
      </c>
    </row>
    <row r="9" spans="1:17" x14ac:dyDescent="0.25">
      <c r="B9">
        <v>1999000000</v>
      </c>
      <c r="C9">
        <v>-9.5177411999999997</v>
      </c>
      <c r="F9" s="6">
        <f t="shared" si="0"/>
        <v>3.3874285714285999</v>
      </c>
      <c r="G9" s="11">
        <f t="shared" si="4"/>
        <v>-54.841540999999999</v>
      </c>
      <c r="H9" s="6">
        <f t="shared" si="1"/>
        <v>-49.841540999999999</v>
      </c>
      <c r="J9">
        <v>1999000000</v>
      </c>
      <c r="K9">
        <v>-7.5526657000000004</v>
      </c>
      <c r="N9" s="6">
        <f t="shared" si="2"/>
        <v>3.3874285714285999</v>
      </c>
      <c r="O9" s="11">
        <f t="shared" si="5"/>
        <v>-50.799675000000001</v>
      </c>
      <c r="P9" s="6">
        <f t="shared" si="3"/>
        <v>-45.799675000000001</v>
      </c>
    </row>
    <row r="10" spans="1:17" x14ac:dyDescent="0.25">
      <c r="B10">
        <v>2131663265.3060999</v>
      </c>
      <c r="C10">
        <v>-9.3090390999999997</v>
      </c>
      <c r="F10" s="6">
        <f t="shared" si="0"/>
        <v>3.5302857142857</v>
      </c>
      <c r="G10" s="11">
        <f t="shared" si="4"/>
        <v>-57.803555000000003</v>
      </c>
      <c r="H10" s="6">
        <f t="shared" si="1"/>
        <v>-52.803555000000003</v>
      </c>
      <c r="J10">
        <v>2131663265.3060999</v>
      </c>
      <c r="K10">
        <v>-7.5217004000000003</v>
      </c>
      <c r="N10" s="6">
        <f t="shared" si="2"/>
        <v>3.5302857142857</v>
      </c>
      <c r="O10" s="11">
        <f t="shared" si="5"/>
        <v>-50.430827999999998</v>
      </c>
      <c r="P10" s="6">
        <f t="shared" si="3"/>
        <v>-45.430827999999998</v>
      </c>
    </row>
    <row r="11" spans="1:17" x14ac:dyDescent="0.25">
      <c r="B11">
        <v>2264326530.6121998</v>
      </c>
      <c r="C11">
        <v>-8.8980761000000008</v>
      </c>
      <c r="F11" s="6">
        <f t="shared" si="0"/>
        <v>3.6731428571429001</v>
      </c>
      <c r="G11" s="11">
        <f t="shared" si="4"/>
        <v>-64.905426000000006</v>
      </c>
      <c r="H11" s="6">
        <f t="shared" si="1"/>
        <v>-59.905425999999999</v>
      </c>
      <c r="J11">
        <v>2264326530.6121998</v>
      </c>
      <c r="K11">
        <v>-7.4422908000000003</v>
      </c>
      <c r="N11" s="6">
        <f t="shared" si="2"/>
        <v>3.6731428571429001</v>
      </c>
      <c r="O11" s="11">
        <f t="shared" si="5"/>
        <v>-56.514225000000003</v>
      </c>
      <c r="P11" s="6">
        <f t="shared" si="3"/>
        <v>-51.514225000000003</v>
      </c>
    </row>
    <row r="12" spans="1:17" x14ac:dyDescent="0.25">
      <c r="B12">
        <v>2396989795.9183998</v>
      </c>
      <c r="C12">
        <v>-8.5740967000000001</v>
      </c>
      <c r="F12" s="6">
        <f t="shared" si="0"/>
        <v>3.8159999999999998</v>
      </c>
      <c r="G12" s="11">
        <f t="shared" si="4"/>
        <v>-68.212188999999995</v>
      </c>
      <c r="H12" s="6">
        <f t="shared" si="1"/>
        <v>-63.212189000000002</v>
      </c>
      <c r="J12">
        <v>2396989795.9183998</v>
      </c>
      <c r="K12">
        <v>-7.3724694</v>
      </c>
      <c r="N12" s="6">
        <f t="shared" si="2"/>
        <v>3.8159999999999998</v>
      </c>
      <c r="O12" s="11">
        <f t="shared" si="5"/>
        <v>-60.070613999999999</v>
      </c>
      <c r="P12" s="6">
        <f t="shared" si="3"/>
        <v>-55.070613999999999</v>
      </c>
    </row>
    <row r="13" spans="1:17" x14ac:dyDescent="0.25">
      <c r="B13">
        <v>2529653061.2245002</v>
      </c>
      <c r="C13">
        <v>-8.0105857999999994</v>
      </c>
      <c r="F13" s="6">
        <f t="shared" si="0"/>
        <v>3.9588571428571</v>
      </c>
      <c r="G13" s="11">
        <f t="shared" si="4"/>
        <v>-68.402382000000003</v>
      </c>
      <c r="H13" s="6">
        <f t="shared" si="1"/>
        <v>-63.402382000000003</v>
      </c>
      <c r="J13">
        <v>2529653061.2245002</v>
      </c>
      <c r="K13">
        <v>-7.1960949999999997</v>
      </c>
      <c r="N13" s="6">
        <f t="shared" si="2"/>
        <v>3.9588571428571</v>
      </c>
      <c r="O13" s="11">
        <f t="shared" si="5"/>
        <v>-65.131214</v>
      </c>
      <c r="P13" s="6">
        <f t="shared" si="3"/>
        <v>-60.131214</v>
      </c>
    </row>
    <row r="14" spans="1:17" x14ac:dyDescent="0.25">
      <c r="B14">
        <v>2662316326.5306001</v>
      </c>
      <c r="C14">
        <v>-7.7918468000000001</v>
      </c>
      <c r="F14" s="6">
        <f t="shared" si="0"/>
        <v>4.1017142857143005</v>
      </c>
      <c r="G14" s="11">
        <f t="shared" si="4"/>
        <v>-65.779609999999991</v>
      </c>
      <c r="H14" s="6">
        <f t="shared" si="1"/>
        <v>-60.779609999999998</v>
      </c>
      <c r="J14">
        <v>2662316326.5306001</v>
      </c>
      <c r="K14">
        <v>-7.1599069000000002</v>
      </c>
      <c r="N14" s="6">
        <f t="shared" si="2"/>
        <v>4.1017142857143005</v>
      </c>
      <c r="O14" s="11">
        <f t="shared" si="5"/>
        <v>-66.700980999999999</v>
      </c>
      <c r="P14" s="6">
        <f t="shared" si="3"/>
        <v>-61.700980999999999</v>
      </c>
    </row>
    <row r="15" spans="1:17" x14ac:dyDescent="0.25">
      <c r="B15">
        <v>2794979591.8367</v>
      </c>
      <c r="C15">
        <v>-7.6704068000000003</v>
      </c>
      <c r="F15" s="6">
        <f t="shared" si="0"/>
        <v>4.2445714285714002</v>
      </c>
      <c r="G15" s="11">
        <f t="shared" si="4"/>
        <v>-64.14938699999999</v>
      </c>
      <c r="H15" s="6">
        <f t="shared" si="1"/>
        <v>-59.149386999999997</v>
      </c>
      <c r="J15">
        <v>2794979591.8367</v>
      </c>
      <c r="K15">
        <v>-7.1569561999999998</v>
      </c>
      <c r="N15" s="6">
        <f t="shared" si="2"/>
        <v>4.2445714285714002</v>
      </c>
      <c r="O15" s="11">
        <f t="shared" si="5"/>
        <v>-67.667029999999997</v>
      </c>
      <c r="P15" s="6">
        <f t="shared" si="3"/>
        <v>-62.667029999999997</v>
      </c>
    </row>
    <row r="16" spans="1:17" x14ac:dyDescent="0.25">
      <c r="B16">
        <v>2927642857.1429</v>
      </c>
      <c r="C16">
        <v>-7.5769272000000001</v>
      </c>
      <c r="F16" s="6">
        <f t="shared" si="0"/>
        <v>4.3874285714286003</v>
      </c>
      <c r="G16" s="11">
        <f t="shared" si="4"/>
        <v>-62.873184000000002</v>
      </c>
      <c r="H16" s="6">
        <f t="shared" si="1"/>
        <v>-57.873184000000002</v>
      </c>
      <c r="J16">
        <v>2927642857.1429</v>
      </c>
      <c r="K16">
        <v>-7.0598555000000003</v>
      </c>
      <c r="N16" s="6">
        <f t="shared" si="2"/>
        <v>4.3874285714286003</v>
      </c>
      <c r="O16" s="11">
        <f t="shared" si="5"/>
        <v>-64.110916000000003</v>
      </c>
      <c r="P16" s="6">
        <f t="shared" si="3"/>
        <v>-59.110916000000003</v>
      </c>
    </row>
    <row r="17" spans="2:16" x14ac:dyDescent="0.25">
      <c r="B17">
        <v>3060306122.4489999</v>
      </c>
      <c r="C17">
        <v>-7.4080409999999999</v>
      </c>
      <c r="F17" s="6">
        <f t="shared" si="0"/>
        <v>4.5302857142857</v>
      </c>
      <c r="G17" s="11">
        <f t="shared" si="4"/>
        <v>-64.077435000000008</v>
      </c>
      <c r="H17" s="6">
        <f t="shared" si="1"/>
        <v>-59.077435000000001</v>
      </c>
      <c r="J17">
        <v>3060306122.4489999</v>
      </c>
      <c r="K17">
        <v>-6.9410027999999997</v>
      </c>
      <c r="N17" s="6">
        <f t="shared" si="2"/>
        <v>4.5302857142857</v>
      </c>
      <c r="O17" s="11">
        <f t="shared" si="5"/>
        <v>-62.394523999999997</v>
      </c>
      <c r="P17" s="6">
        <f t="shared" si="3"/>
        <v>-57.394523999999997</v>
      </c>
    </row>
    <row r="18" spans="2:16" x14ac:dyDescent="0.25">
      <c r="B18">
        <v>3192969387.7550998</v>
      </c>
      <c r="C18">
        <v>-7.3404350000000003</v>
      </c>
      <c r="F18" s="6">
        <f t="shared" si="0"/>
        <v>4.6731428571429001</v>
      </c>
      <c r="G18" s="11">
        <f t="shared" si="4"/>
        <v>-65.259342000000004</v>
      </c>
      <c r="H18" s="6">
        <f t="shared" si="1"/>
        <v>-60.259341999999997</v>
      </c>
      <c r="J18">
        <v>3192969387.7550998</v>
      </c>
      <c r="K18">
        <v>-6.8879361000000001</v>
      </c>
      <c r="N18" s="6">
        <f t="shared" si="2"/>
        <v>4.6731428571429001</v>
      </c>
      <c r="O18" s="11">
        <f t="shared" si="5"/>
        <v>-63.390194000000001</v>
      </c>
      <c r="P18" s="6">
        <f t="shared" si="3"/>
        <v>-58.390194000000001</v>
      </c>
    </row>
    <row r="19" spans="2:16" x14ac:dyDescent="0.25">
      <c r="B19">
        <v>3325632653.0612001</v>
      </c>
      <c r="C19">
        <v>-7.5814338000000001</v>
      </c>
      <c r="F19" s="6">
        <f t="shared" si="0"/>
        <v>4.8159999999999998</v>
      </c>
      <c r="G19" s="11">
        <f t="shared" si="4"/>
        <v>-64.421607999999992</v>
      </c>
      <c r="H19" s="6">
        <f t="shared" si="1"/>
        <v>-59.421607999999999</v>
      </c>
      <c r="J19">
        <v>3325632653.0612001</v>
      </c>
      <c r="K19">
        <v>-7.1074203999999996</v>
      </c>
      <c r="N19" s="6">
        <f t="shared" si="2"/>
        <v>4.8159999999999998</v>
      </c>
      <c r="O19" s="11">
        <f t="shared" si="5"/>
        <v>-67.747330000000005</v>
      </c>
      <c r="P19" s="6">
        <f t="shared" si="3"/>
        <v>-62.747329999999998</v>
      </c>
    </row>
    <row r="20" spans="2:16" x14ac:dyDescent="0.25">
      <c r="B20">
        <v>3458295918.3673</v>
      </c>
      <c r="C20">
        <v>-7.7999324999999997</v>
      </c>
      <c r="F20" s="6">
        <f t="shared" si="0"/>
        <v>4.9588571428570996</v>
      </c>
      <c r="G20" s="11">
        <f t="shared" si="4"/>
        <v>-62.481655000000003</v>
      </c>
      <c r="H20" s="6">
        <f t="shared" si="1"/>
        <v>-57.481655000000003</v>
      </c>
      <c r="J20">
        <v>3458295918.3673</v>
      </c>
      <c r="K20">
        <v>-7.2365469999999998</v>
      </c>
      <c r="N20" s="6">
        <f t="shared" si="2"/>
        <v>4.9588571428570996</v>
      </c>
      <c r="O20" s="11">
        <f t="shared" si="5"/>
        <v>-70.707808999999997</v>
      </c>
      <c r="P20" s="6">
        <f t="shared" si="3"/>
        <v>-65.707808999999997</v>
      </c>
    </row>
    <row r="21" spans="2:16" x14ac:dyDescent="0.25">
      <c r="B21">
        <v>3590959183.6735001</v>
      </c>
      <c r="C21">
        <v>-7.9677094999999998</v>
      </c>
      <c r="F21" s="6">
        <f t="shared" si="0"/>
        <v>5.1017142857143005</v>
      </c>
      <c r="G21" s="11">
        <f t="shared" si="4"/>
        <v>-60.684437000000003</v>
      </c>
      <c r="H21" s="6">
        <f t="shared" si="1"/>
        <v>-55.684437000000003</v>
      </c>
      <c r="J21">
        <v>3590959183.6735001</v>
      </c>
      <c r="K21">
        <v>-7.3880876999999998</v>
      </c>
      <c r="N21" s="6">
        <f t="shared" si="2"/>
        <v>5.1017142857143005</v>
      </c>
      <c r="O21" s="11">
        <f t="shared" si="5"/>
        <v>-70.849982999999995</v>
      </c>
      <c r="P21" s="6">
        <f t="shared" si="3"/>
        <v>-65.849982999999995</v>
      </c>
    </row>
    <row r="22" spans="2:16" x14ac:dyDescent="0.25">
      <c r="B22">
        <v>3723622448.9796</v>
      </c>
      <c r="C22">
        <v>-7.9604983000000002</v>
      </c>
      <c r="F22" s="6">
        <f t="shared" si="0"/>
        <v>5.2445714285713994</v>
      </c>
      <c r="G22" s="11">
        <f t="shared" si="4"/>
        <v>-61.287697000000001</v>
      </c>
      <c r="H22" s="6">
        <f t="shared" si="1"/>
        <v>-56.287697000000001</v>
      </c>
      <c r="J22">
        <v>3723622448.9796</v>
      </c>
      <c r="K22">
        <v>-7.4069624000000003</v>
      </c>
      <c r="N22" s="6">
        <f t="shared" si="2"/>
        <v>5.2445714285713994</v>
      </c>
      <c r="O22" s="11">
        <f t="shared" si="5"/>
        <v>-68.034817000000004</v>
      </c>
      <c r="P22" s="6">
        <f t="shared" si="3"/>
        <v>-63.034816999999997</v>
      </c>
    </row>
    <row r="23" spans="2:16" x14ac:dyDescent="0.25">
      <c r="B23">
        <v>3856285714.2856998</v>
      </c>
      <c r="C23">
        <v>-8.0625915999999993</v>
      </c>
      <c r="F23" s="6">
        <f t="shared" si="0"/>
        <v>5.3874285714286003</v>
      </c>
      <c r="G23" s="11">
        <f t="shared" si="4"/>
        <v>-62.196049000000002</v>
      </c>
      <c r="H23" s="6">
        <f t="shared" si="1"/>
        <v>-57.196049000000002</v>
      </c>
      <c r="J23">
        <v>3856285714.2856998</v>
      </c>
      <c r="K23">
        <v>-7.6014794999999999</v>
      </c>
      <c r="N23" s="6">
        <f t="shared" si="2"/>
        <v>5.3874285714286003</v>
      </c>
      <c r="O23" s="11">
        <f t="shared" si="5"/>
        <v>-65.037312</v>
      </c>
      <c r="P23" s="6">
        <f t="shared" si="3"/>
        <v>-60.037312</v>
      </c>
    </row>
    <row r="24" spans="2:16" x14ac:dyDescent="0.25">
      <c r="B24">
        <v>3988948979.5918002</v>
      </c>
      <c r="C24">
        <v>-8.2265128999999995</v>
      </c>
      <c r="F24" s="6">
        <f t="shared" si="0"/>
        <v>5.5302857142857</v>
      </c>
      <c r="G24" s="11">
        <f t="shared" si="4"/>
        <v>-61.649051999999998</v>
      </c>
      <c r="H24" s="6">
        <f t="shared" si="1"/>
        <v>-56.649051999999998</v>
      </c>
      <c r="J24">
        <v>3988948979.5918002</v>
      </c>
      <c r="K24">
        <v>-7.7932682</v>
      </c>
      <c r="N24" s="6">
        <f t="shared" si="2"/>
        <v>5.5302857142857</v>
      </c>
      <c r="O24" s="11">
        <f t="shared" si="5"/>
        <v>-63.201965000000001</v>
      </c>
      <c r="P24" s="6">
        <f t="shared" si="3"/>
        <v>-58.201965000000001</v>
      </c>
    </row>
    <row r="25" spans="2:16" x14ac:dyDescent="0.25">
      <c r="B25">
        <v>4121612244.8979998</v>
      </c>
      <c r="C25">
        <v>-8.3310223000000008</v>
      </c>
      <c r="F25" s="6">
        <f t="shared" si="0"/>
        <v>5.6731428571429001</v>
      </c>
      <c r="G25" s="11">
        <f t="shared" si="4"/>
        <v>-59.589516000000003</v>
      </c>
      <c r="H25" s="6">
        <f t="shared" si="1"/>
        <v>-54.589516000000003</v>
      </c>
      <c r="J25">
        <v>4121612244.8979998</v>
      </c>
      <c r="K25">
        <v>-7.9222416999999998</v>
      </c>
      <c r="N25" s="6">
        <f t="shared" si="2"/>
        <v>5.6731428571429001</v>
      </c>
      <c r="O25" s="11">
        <f t="shared" si="5"/>
        <v>-62.127422000000003</v>
      </c>
      <c r="P25" s="6">
        <f t="shared" si="3"/>
        <v>-57.127422000000003</v>
      </c>
    </row>
    <row r="26" spans="2:16" x14ac:dyDescent="0.25">
      <c r="B26">
        <v>4254275510.2041001</v>
      </c>
      <c r="C26">
        <v>-8.2903909999999996</v>
      </c>
      <c r="F26" s="6">
        <f t="shared" si="0"/>
        <v>5.8159999999999998</v>
      </c>
      <c r="G26" s="11">
        <f t="shared" si="4"/>
        <v>-59.584465000000002</v>
      </c>
      <c r="H26" s="6">
        <f t="shared" si="1"/>
        <v>-54.584465000000002</v>
      </c>
      <c r="J26">
        <v>4254275510.2041001</v>
      </c>
      <c r="K26">
        <v>-7.9257717000000003</v>
      </c>
      <c r="N26" s="6">
        <f t="shared" si="2"/>
        <v>5.8159999999999998</v>
      </c>
      <c r="O26" s="11">
        <f t="shared" si="5"/>
        <v>-61.458733000000002</v>
      </c>
      <c r="P26" s="6">
        <f t="shared" si="3"/>
        <v>-56.458733000000002</v>
      </c>
    </row>
    <row r="27" spans="2:16" x14ac:dyDescent="0.25">
      <c r="B27">
        <v>4386938775.5101995</v>
      </c>
      <c r="C27">
        <v>-8.1779279999999996</v>
      </c>
      <c r="F27" s="6">
        <f t="shared" si="0"/>
        <v>5.9588571428570996</v>
      </c>
      <c r="G27" s="11">
        <f t="shared" si="4"/>
        <v>-61.868079999999999</v>
      </c>
      <c r="H27" s="6">
        <f t="shared" si="1"/>
        <v>-56.868079999999999</v>
      </c>
      <c r="J27">
        <v>4386938775.5101995</v>
      </c>
      <c r="K27">
        <v>-7.8426752000000004</v>
      </c>
      <c r="N27" s="6">
        <f t="shared" si="2"/>
        <v>5.9588571428570996</v>
      </c>
      <c r="O27" s="11">
        <f t="shared" si="5"/>
        <v>-62.574036</v>
      </c>
      <c r="P27" s="6">
        <f t="shared" si="3"/>
        <v>-57.574036</v>
      </c>
    </row>
    <row r="28" spans="2:16" x14ac:dyDescent="0.25">
      <c r="B28">
        <v>4519602040.8163004</v>
      </c>
      <c r="C28">
        <v>-8.0840815999999993</v>
      </c>
      <c r="F28" s="6">
        <f t="shared" si="0"/>
        <v>6.1017142857143005</v>
      </c>
      <c r="G28" s="11">
        <f t="shared" si="4"/>
        <v>-65.012057999999996</v>
      </c>
      <c r="H28" s="6">
        <f t="shared" si="1"/>
        <v>-60.012058000000003</v>
      </c>
      <c r="J28">
        <v>4519602040.8163004</v>
      </c>
      <c r="K28">
        <v>-7.8063339999999997</v>
      </c>
      <c r="N28" s="6">
        <f t="shared" si="2"/>
        <v>6.1017142857143005</v>
      </c>
      <c r="O28" s="11">
        <f t="shared" si="5"/>
        <v>-63.283115000000002</v>
      </c>
      <c r="P28" s="6">
        <f t="shared" si="3"/>
        <v>-58.283115000000002</v>
      </c>
    </row>
    <row r="29" spans="2:16" x14ac:dyDescent="0.25">
      <c r="B29">
        <v>4652265306.1224003</v>
      </c>
      <c r="C29">
        <v>-8.1654911000000006</v>
      </c>
      <c r="F29" s="6">
        <f t="shared" si="0"/>
        <v>6.2445714285713994</v>
      </c>
      <c r="G29" s="11">
        <f t="shared" si="4"/>
        <v>-67.124865999999997</v>
      </c>
      <c r="H29" s="6">
        <f t="shared" si="1"/>
        <v>-62.124865999999997</v>
      </c>
      <c r="J29">
        <v>4652265306.1224003</v>
      </c>
      <c r="K29">
        <v>-7.8481645999999996</v>
      </c>
      <c r="N29" s="6">
        <f t="shared" si="2"/>
        <v>6.2445714285713994</v>
      </c>
      <c r="O29" s="11">
        <f t="shared" si="5"/>
        <v>-64.785720999999995</v>
      </c>
      <c r="P29" s="6">
        <f t="shared" si="3"/>
        <v>-59.785721000000002</v>
      </c>
    </row>
    <row r="30" spans="2:16" x14ac:dyDescent="0.25">
      <c r="B30">
        <v>4784928571.4286003</v>
      </c>
      <c r="C30">
        <v>-8.0576428999999994</v>
      </c>
      <c r="F30" s="6">
        <f t="shared" si="0"/>
        <v>6.3874285714286003</v>
      </c>
      <c r="G30" s="11">
        <f t="shared" si="4"/>
        <v>-69.371803</v>
      </c>
      <c r="H30" s="6">
        <f t="shared" si="1"/>
        <v>-64.371803</v>
      </c>
      <c r="J30">
        <v>4784928571.4286003</v>
      </c>
      <c r="K30">
        <v>-7.7901100999999997</v>
      </c>
      <c r="N30" s="6">
        <f t="shared" si="2"/>
        <v>6.3874285714286003</v>
      </c>
      <c r="O30" s="11">
        <f t="shared" si="5"/>
        <v>-61.967444999999998</v>
      </c>
      <c r="P30" s="6">
        <f t="shared" si="3"/>
        <v>-56.967444999999998</v>
      </c>
    </row>
    <row r="31" spans="2:16" x14ac:dyDescent="0.25">
      <c r="B31">
        <v>4917591836.7347002</v>
      </c>
      <c r="C31">
        <v>-7.9935932000000003</v>
      </c>
      <c r="F31" s="6">
        <f t="shared" si="0"/>
        <v>6.5302857142857</v>
      </c>
      <c r="G31" s="11">
        <f t="shared" si="4"/>
        <v>-73.494681999999997</v>
      </c>
      <c r="H31" s="6">
        <f t="shared" si="1"/>
        <v>-68.494681999999997</v>
      </c>
      <c r="J31">
        <v>4917591836.7347002</v>
      </c>
      <c r="K31">
        <v>-7.7798084999999997</v>
      </c>
      <c r="N31" s="6">
        <f t="shared" si="2"/>
        <v>6.5302857142857</v>
      </c>
      <c r="O31" s="11">
        <f t="shared" si="5"/>
        <v>-64.346026999999992</v>
      </c>
      <c r="P31" s="6">
        <f t="shared" si="3"/>
        <v>-59.346026999999999</v>
      </c>
    </row>
    <row r="32" spans="2:16" x14ac:dyDescent="0.25">
      <c r="B32">
        <v>5050255102.0408001</v>
      </c>
      <c r="C32">
        <v>-7.6893349000000004</v>
      </c>
      <c r="F32" s="6">
        <f t="shared" si="0"/>
        <v>6.6731428571429001</v>
      </c>
      <c r="G32" s="11">
        <f t="shared" si="4"/>
        <v>-72.863410999999999</v>
      </c>
      <c r="H32" s="6">
        <f t="shared" si="1"/>
        <v>-67.863410999999999</v>
      </c>
      <c r="J32">
        <v>5050255102.0408001</v>
      </c>
      <c r="K32">
        <v>-7.6248312</v>
      </c>
      <c r="N32" s="6">
        <f t="shared" si="2"/>
        <v>6.6731428571429001</v>
      </c>
      <c r="O32" s="11">
        <f t="shared" si="5"/>
        <v>-65.780506000000003</v>
      </c>
      <c r="P32" s="6">
        <f t="shared" si="3"/>
        <v>-60.780506000000003</v>
      </c>
    </row>
    <row r="33" spans="2:16" x14ac:dyDescent="0.25">
      <c r="B33">
        <v>5182918367.3469</v>
      </c>
      <c r="C33">
        <v>-7.6245604</v>
      </c>
      <c r="F33" s="6">
        <f t="shared" si="0"/>
        <v>6.8159999999999998</v>
      </c>
      <c r="G33" s="11">
        <f t="shared" si="4"/>
        <v>-69.739738000000003</v>
      </c>
      <c r="H33" s="6">
        <f t="shared" si="1"/>
        <v>-64.739738000000003</v>
      </c>
      <c r="J33">
        <v>5182918367.3469</v>
      </c>
      <c r="K33">
        <v>-7.6433591999999999</v>
      </c>
      <c r="N33" s="6">
        <f t="shared" si="2"/>
        <v>6.8159999999999998</v>
      </c>
      <c r="O33" s="11">
        <f t="shared" si="5"/>
        <v>-68.257896000000002</v>
      </c>
      <c r="P33" s="6">
        <f t="shared" si="3"/>
        <v>-63.257896000000002</v>
      </c>
    </row>
    <row r="34" spans="2:16" x14ac:dyDescent="0.25">
      <c r="B34">
        <v>5315581632.6531</v>
      </c>
      <c r="C34">
        <v>-7.5833678000000004</v>
      </c>
      <c r="F34" s="6">
        <f t="shared" si="0"/>
        <v>6.9588571428570996</v>
      </c>
      <c r="G34" s="11">
        <f t="shared" si="4"/>
        <v>-68.005363000000003</v>
      </c>
      <c r="H34" s="6">
        <f t="shared" si="1"/>
        <v>-63.005363000000003</v>
      </c>
      <c r="J34">
        <v>5315581632.6531</v>
      </c>
      <c r="K34">
        <v>-7.6194576999999999</v>
      </c>
      <c r="N34" s="6">
        <f t="shared" si="2"/>
        <v>6.9588571428570996</v>
      </c>
      <c r="O34" s="11">
        <f t="shared" si="5"/>
        <v>-67.072722999999996</v>
      </c>
      <c r="P34" s="6">
        <f t="shared" si="3"/>
        <v>-62.072723000000003</v>
      </c>
    </row>
    <row r="35" spans="2:16" x14ac:dyDescent="0.25">
      <c r="B35">
        <v>5448244897.9591999</v>
      </c>
      <c r="C35">
        <v>-7.5816255000000004</v>
      </c>
      <c r="F35" s="6">
        <f t="shared" si="0"/>
        <v>7.1017142857143005</v>
      </c>
      <c r="G35" s="11">
        <f t="shared" si="4"/>
        <v>-68.967388</v>
      </c>
      <c r="H35" s="6">
        <f t="shared" si="1"/>
        <v>-63.967388</v>
      </c>
      <c r="J35">
        <v>5448244897.9591999</v>
      </c>
      <c r="K35">
        <v>-7.6213322000000003</v>
      </c>
      <c r="N35" s="6">
        <f t="shared" si="2"/>
        <v>7.1017142857143005</v>
      </c>
      <c r="O35" s="11">
        <f t="shared" si="5"/>
        <v>-66.890083000000004</v>
      </c>
      <c r="P35" s="6">
        <f t="shared" si="3"/>
        <v>-61.890082999999997</v>
      </c>
    </row>
    <row r="36" spans="2:16" x14ac:dyDescent="0.25">
      <c r="B36">
        <v>5580908163.2652998</v>
      </c>
      <c r="C36">
        <v>-7.5395164000000001</v>
      </c>
      <c r="F36" s="6">
        <f t="shared" si="0"/>
        <v>7.2445714285713994</v>
      </c>
      <c r="G36" s="11">
        <f t="shared" si="4"/>
        <v>-69.855103</v>
      </c>
      <c r="H36" s="6">
        <f t="shared" si="1"/>
        <v>-64.855103</v>
      </c>
      <c r="J36">
        <v>5580908163.2652998</v>
      </c>
      <c r="K36">
        <v>-7.6082539999999996</v>
      </c>
      <c r="N36" s="6">
        <f t="shared" si="2"/>
        <v>7.2445714285713994</v>
      </c>
      <c r="O36" s="11">
        <f t="shared" si="5"/>
        <v>-66.216812000000004</v>
      </c>
      <c r="P36" s="6">
        <f t="shared" si="3"/>
        <v>-61.216811999999997</v>
      </c>
    </row>
    <row r="37" spans="2:16" x14ac:dyDescent="0.25">
      <c r="B37">
        <v>5713571428.5713997</v>
      </c>
      <c r="C37">
        <v>-7.5314350000000001</v>
      </c>
      <c r="F37" s="6">
        <f t="shared" ref="F37:F68" si="6">B145/1000000000</f>
        <v>7.3874285714286003</v>
      </c>
      <c r="G37" s="11">
        <f t="shared" si="4"/>
        <v>-69.410172000000003</v>
      </c>
      <c r="H37" s="6">
        <f t="shared" ref="H37:H68" si="7">D145</f>
        <v>-64.410172000000003</v>
      </c>
      <c r="J37">
        <v>5713571428.5713997</v>
      </c>
      <c r="K37">
        <v>-7.6418271000000004</v>
      </c>
      <c r="N37" s="6">
        <f t="shared" ref="N37:N68" si="8">J145/1000000000</f>
        <v>7.3874285714286003</v>
      </c>
      <c r="O37" s="11">
        <f t="shared" si="5"/>
        <v>-66.108733999999998</v>
      </c>
      <c r="P37" s="6">
        <f t="shared" ref="P37:P68" si="9">L145</f>
        <v>-61.108733999999998</v>
      </c>
    </row>
    <row r="38" spans="2:16" x14ac:dyDescent="0.25">
      <c r="B38">
        <v>5846234693.8775997</v>
      </c>
      <c r="C38">
        <v>-7.5212326000000003</v>
      </c>
      <c r="F38" s="6">
        <f t="shared" si="6"/>
        <v>7.5302857142857</v>
      </c>
      <c r="G38" s="11">
        <f t="shared" si="4"/>
        <v>-67.376900000000006</v>
      </c>
      <c r="H38" s="6">
        <f t="shared" si="7"/>
        <v>-62.376899999999999</v>
      </c>
      <c r="J38">
        <v>5846234693.8775997</v>
      </c>
      <c r="K38">
        <v>-7.6713880999999997</v>
      </c>
      <c r="N38" s="6">
        <f t="shared" si="8"/>
        <v>7.5302857142857</v>
      </c>
      <c r="O38" s="11">
        <f t="shared" si="5"/>
        <v>-63.193587999999998</v>
      </c>
      <c r="P38" s="6">
        <f t="shared" si="9"/>
        <v>-58.193587999999998</v>
      </c>
    </row>
    <row r="39" spans="2:16" x14ac:dyDescent="0.25">
      <c r="B39">
        <v>5978897959.1836996</v>
      </c>
      <c r="C39">
        <v>-7.5957518000000004</v>
      </c>
      <c r="F39" s="6">
        <f t="shared" si="6"/>
        <v>7.6731428571429001</v>
      </c>
      <c r="G39" s="11">
        <f t="shared" si="4"/>
        <v>-65.782985999999994</v>
      </c>
      <c r="H39" s="6">
        <f t="shared" si="7"/>
        <v>-60.782986000000001</v>
      </c>
      <c r="J39">
        <v>5978897959.1836996</v>
      </c>
      <c r="K39">
        <v>-7.7482376000000004</v>
      </c>
      <c r="N39" s="6">
        <f t="shared" si="8"/>
        <v>7.6731428571429001</v>
      </c>
      <c r="O39" s="11">
        <f t="shared" si="5"/>
        <v>-62.809970999999997</v>
      </c>
      <c r="P39" s="6">
        <f t="shared" si="9"/>
        <v>-57.809970999999997</v>
      </c>
    </row>
    <row r="40" spans="2:16" x14ac:dyDescent="0.25">
      <c r="B40">
        <v>6111561224.4898005</v>
      </c>
      <c r="C40">
        <v>-7.5872292999999997</v>
      </c>
      <c r="F40" s="6">
        <f t="shared" si="6"/>
        <v>7.8159999999999998</v>
      </c>
      <c r="G40" s="11">
        <f t="shared" si="4"/>
        <v>-64.142730999999998</v>
      </c>
      <c r="H40" s="6">
        <f t="shared" si="7"/>
        <v>-59.142730999999998</v>
      </c>
      <c r="J40">
        <v>6111561224.4898005</v>
      </c>
      <c r="K40">
        <v>-7.7214064999999996</v>
      </c>
      <c r="N40" s="6">
        <f t="shared" si="8"/>
        <v>7.8159999999999998</v>
      </c>
      <c r="O40" s="11">
        <f t="shared" si="5"/>
        <v>-62.895245000000003</v>
      </c>
      <c r="P40" s="6">
        <f t="shared" si="9"/>
        <v>-57.895245000000003</v>
      </c>
    </row>
    <row r="41" spans="2:16" x14ac:dyDescent="0.25">
      <c r="B41">
        <v>6244224489.7959003</v>
      </c>
      <c r="C41">
        <v>-7.6419711000000001</v>
      </c>
      <c r="F41" s="6">
        <f t="shared" si="6"/>
        <v>7.9588571428570996</v>
      </c>
      <c r="G41" s="11">
        <f t="shared" si="4"/>
        <v>-64.207344000000006</v>
      </c>
      <c r="H41" s="6">
        <f t="shared" si="7"/>
        <v>-59.207343999999999</v>
      </c>
      <c r="J41">
        <v>6244224489.7959003</v>
      </c>
      <c r="K41">
        <v>-7.7276911999999998</v>
      </c>
      <c r="N41" s="6">
        <f t="shared" si="8"/>
        <v>7.9588571428570996</v>
      </c>
      <c r="O41" s="11">
        <f t="shared" si="5"/>
        <v>-64.970641999999998</v>
      </c>
      <c r="P41" s="6">
        <f t="shared" si="9"/>
        <v>-59.970641999999998</v>
      </c>
    </row>
    <row r="42" spans="2:16" x14ac:dyDescent="0.25">
      <c r="B42">
        <v>6376887755.1020002</v>
      </c>
      <c r="C42">
        <v>-7.6172838</v>
      </c>
      <c r="F42" s="6">
        <f t="shared" si="6"/>
        <v>8.1017142857142996</v>
      </c>
      <c r="G42" s="11">
        <f t="shared" si="4"/>
        <v>-64.96529799999999</v>
      </c>
      <c r="H42" s="6">
        <f t="shared" si="7"/>
        <v>-59.965297999999997</v>
      </c>
      <c r="J42">
        <v>6376887755.1020002</v>
      </c>
      <c r="K42">
        <v>-7.6545085999999998</v>
      </c>
      <c r="N42" s="6">
        <f t="shared" si="8"/>
        <v>8.1017142857142996</v>
      </c>
      <c r="O42" s="11">
        <f t="shared" si="5"/>
        <v>-64.799801000000002</v>
      </c>
      <c r="P42" s="6">
        <f t="shared" si="9"/>
        <v>-59.799801000000002</v>
      </c>
    </row>
    <row r="43" spans="2:16" x14ac:dyDescent="0.25">
      <c r="B43">
        <v>6509551020.4082003</v>
      </c>
      <c r="C43">
        <v>-7.6665149000000001</v>
      </c>
      <c r="F43" s="6">
        <f t="shared" si="6"/>
        <v>8.2445714285713994</v>
      </c>
      <c r="G43" s="11">
        <f t="shared" si="4"/>
        <v>-64.304679999999991</v>
      </c>
      <c r="H43" s="6">
        <f t="shared" si="7"/>
        <v>-59.304679999999998</v>
      </c>
      <c r="J43">
        <v>6509551020.4082003</v>
      </c>
      <c r="K43">
        <v>-7.6573935000000004</v>
      </c>
      <c r="N43" s="6">
        <f t="shared" si="8"/>
        <v>8.2445714285713994</v>
      </c>
      <c r="O43" s="11">
        <f t="shared" si="5"/>
        <v>-62.878898999999997</v>
      </c>
      <c r="P43" s="6">
        <f t="shared" si="9"/>
        <v>-57.878898999999997</v>
      </c>
    </row>
    <row r="44" spans="2:16" x14ac:dyDescent="0.25">
      <c r="B44">
        <v>6642214285.7143002</v>
      </c>
      <c r="C44">
        <v>-7.6376548</v>
      </c>
      <c r="F44" s="6">
        <f t="shared" si="6"/>
        <v>8.3874285714286003</v>
      </c>
      <c r="G44" s="11">
        <f t="shared" si="4"/>
        <v>-64.635707999999994</v>
      </c>
      <c r="H44" s="6">
        <f t="shared" si="7"/>
        <v>-59.635708000000001</v>
      </c>
      <c r="J44">
        <v>6642214285.7143002</v>
      </c>
      <c r="K44">
        <v>-7.6701107000000004</v>
      </c>
      <c r="N44" s="6">
        <f t="shared" si="8"/>
        <v>8.3874285714286003</v>
      </c>
      <c r="O44" s="11">
        <f t="shared" si="5"/>
        <v>-60.705181000000003</v>
      </c>
      <c r="P44" s="6">
        <f t="shared" si="9"/>
        <v>-55.705181000000003</v>
      </c>
    </row>
    <row r="45" spans="2:16" x14ac:dyDescent="0.25">
      <c r="B45">
        <v>6774877551.0204</v>
      </c>
      <c r="C45">
        <v>-7.6896076000000004</v>
      </c>
      <c r="F45" s="6">
        <f t="shared" si="6"/>
        <v>8.5302857142857</v>
      </c>
      <c r="G45" s="11">
        <f t="shared" si="4"/>
        <v>-64.476765</v>
      </c>
      <c r="H45" s="6">
        <f t="shared" si="7"/>
        <v>-59.476765</v>
      </c>
      <c r="J45">
        <v>6774877551.0204</v>
      </c>
      <c r="K45">
        <v>-7.7499757000000002</v>
      </c>
      <c r="N45" s="6">
        <f t="shared" si="8"/>
        <v>8.5302857142857</v>
      </c>
      <c r="O45" s="11">
        <f t="shared" si="5"/>
        <v>-60.679115000000003</v>
      </c>
      <c r="P45" s="6">
        <f t="shared" si="9"/>
        <v>-55.679115000000003</v>
      </c>
    </row>
    <row r="46" spans="2:16" x14ac:dyDescent="0.25">
      <c r="B46">
        <v>6907540816.3264999</v>
      </c>
      <c r="C46">
        <v>-7.7035346000000002</v>
      </c>
      <c r="F46" s="6">
        <f t="shared" si="6"/>
        <v>8.673142857142901</v>
      </c>
      <c r="G46" s="11">
        <f t="shared" si="4"/>
        <v>-63.996479000000001</v>
      </c>
      <c r="H46" s="6">
        <f t="shared" si="7"/>
        <v>-58.996479000000001</v>
      </c>
      <c r="J46">
        <v>6907540816.3264999</v>
      </c>
      <c r="K46">
        <v>-7.8158244999999997</v>
      </c>
      <c r="N46" s="6">
        <f t="shared" si="8"/>
        <v>8.673142857142901</v>
      </c>
      <c r="O46" s="11">
        <f t="shared" si="5"/>
        <v>-61.945929999999997</v>
      </c>
      <c r="P46" s="6">
        <f t="shared" si="9"/>
        <v>-56.945929999999997</v>
      </c>
    </row>
    <row r="47" spans="2:16" x14ac:dyDescent="0.25">
      <c r="B47">
        <v>7040204081.6327</v>
      </c>
      <c r="C47">
        <v>-7.7161702999999999</v>
      </c>
      <c r="F47" s="6">
        <f t="shared" si="6"/>
        <v>8.8160000000000007</v>
      </c>
      <c r="G47" s="11">
        <f t="shared" si="4"/>
        <v>-63.224369000000003</v>
      </c>
      <c r="H47" s="6">
        <f t="shared" si="7"/>
        <v>-58.224369000000003</v>
      </c>
      <c r="J47">
        <v>7040204081.6327</v>
      </c>
      <c r="K47">
        <v>-7.8593874000000001</v>
      </c>
      <c r="N47" s="6">
        <f t="shared" si="8"/>
        <v>8.8160000000000007</v>
      </c>
      <c r="O47" s="11">
        <f t="shared" si="5"/>
        <v>-62.659412000000003</v>
      </c>
      <c r="P47" s="6">
        <f t="shared" si="9"/>
        <v>-57.659412000000003</v>
      </c>
    </row>
    <row r="48" spans="2:16" x14ac:dyDescent="0.25">
      <c r="B48">
        <v>7172867346.9387999</v>
      </c>
      <c r="C48">
        <v>-7.7136464</v>
      </c>
      <c r="F48" s="6">
        <f t="shared" si="6"/>
        <v>8.9588571428570987</v>
      </c>
      <c r="G48" s="11">
        <f t="shared" si="4"/>
        <v>-63.277312999999999</v>
      </c>
      <c r="H48" s="6">
        <f t="shared" si="7"/>
        <v>-58.277312999999999</v>
      </c>
      <c r="J48">
        <v>7172867346.9387999</v>
      </c>
      <c r="K48">
        <v>-7.9183215999999996</v>
      </c>
      <c r="N48" s="6">
        <f t="shared" si="8"/>
        <v>8.9588571428570987</v>
      </c>
      <c r="O48" s="11">
        <f t="shared" si="5"/>
        <v>-62.647616999999997</v>
      </c>
      <c r="P48" s="6">
        <f t="shared" si="9"/>
        <v>-57.647616999999997</v>
      </c>
    </row>
    <row r="49" spans="2:16" x14ac:dyDescent="0.25">
      <c r="B49">
        <v>7305530612.2448997</v>
      </c>
      <c r="C49">
        <v>-7.7152143000000004</v>
      </c>
      <c r="F49" s="6">
        <f t="shared" si="6"/>
        <v>9.1017142857142996</v>
      </c>
      <c r="G49" s="11">
        <f t="shared" si="4"/>
        <v>-63.605206000000003</v>
      </c>
      <c r="H49" s="6">
        <f t="shared" si="7"/>
        <v>-58.605206000000003</v>
      </c>
      <c r="J49">
        <v>7305530612.2448997</v>
      </c>
      <c r="K49">
        <v>-7.9274993</v>
      </c>
      <c r="N49" s="6">
        <f t="shared" si="8"/>
        <v>9.1017142857142996</v>
      </c>
      <c r="O49" s="11">
        <f t="shared" si="5"/>
        <v>-62.707272000000003</v>
      </c>
      <c r="P49" s="6">
        <f t="shared" si="9"/>
        <v>-57.707272000000003</v>
      </c>
    </row>
    <row r="50" spans="2:16" x14ac:dyDescent="0.25">
      <c r="B50">
        <v>7438193877.5509996</v>
      </c>
      <c r="C50">
        <v>-7.7341594999999996</v>
      </c>
      <c r="F50" s="6">
        <f t="shared" si="6"/>
        <v>9.2445714285713994</v>
      </c>
      <c r="G50" s="11">
        <f t="shared" si="4"/>
        <v>-63.907100999999997</v>
      </c>
      <c r="H50" s="6">
        <f t="shared" si="7"/>
        <v>-58.907100999999997</v>
      </c>
      <c r="J50">
        <v>7438193877.5509996</v>
      </c>
      <c r="K50">
        <v>-7.9220766999999999</v>
      </c>
      <c r="N50" s="6">
        <f t="shared" si="8"/>
        <v>9.2445714285713994</v>
      </c>
      <c r="O50" s="11">
        <f t="shared" si="5"/>
        <v>-63.102905</v>
      </c>
      <c r="P50" s="6">
        <f t="shared" si="9"/>
        <v>-58.102905</v>
      </c>
    </row>
    <row r="51" spans="2:16" x14ac:dyDescent="0.25">
      <c r="B51">
        <v>7570857142.8570995</v>
      </c>
      <c r="C51">
        <v>-7.7379474999999998</v>
      </c>
      <c r="F51" s="6">
        <f t="shared" si="6"/>
        <v>9.3874285714286003</v>
      </c>
      <c r="G51" s="11">
        <f t="shared" si="4"/>
        <v>-64.609283000000005</v>
      </c>
      <c r="H51" s="6">
        <f t="shared" si="7"/>
        <v>-59.609282999999998</v>
      </c>
      <c r="J51">
        <v>7570857142.8570995</v>
      </c>
      <c r="K51">
        <v>-7.8598032</v>
      </c>
      <c r="N51" s="6">
        <f t="shared" si="8"/>
        <v>9.3874285714286003</v>
      </c>
      <c r="O51" s="11">
        <f t="shared" si="5"/>
        <v>-64.29433800000001</v>
      </c>
      <c r="P51" s="6">
        <f t="shared" si="9"/>
        <v>-59.294338000000003</v>
      </c>
    </row>
    <row r="52" spans="2:16" x14ac:dyDescent="0.25">
      <c r="B52">
        <v>7703520408.1632996</v>
      </c>
      <c r="C52">
        <v>-7.7886205000000004</v>
      </c>
      <c r="F52" s="6">
        <f t="shared" si="6"/>
        <v>9.5302857142857</v>
      </c>
      <c r="G52" s="11">
        <f t="shared" si="4"/>
        <v>-64.317298999999991</v>
      </c>
      <c r="H52" s="6">
        <f t="shared" si="7"/>
        <v>-59.317298999999998</v>
      </c>
      <c r="J52">
        <v>7703520408.1632996</v>
      </c>
      <c r="K52">
        <v>-7.8446220999999996</v>
      </c>
      <c r="N52" s="6">
        <f t="shared" si="8"/>
        <v>9.5302857142857</v>
      </c>
      <c r="O52" s="11">
        <f t="shared" si="5"/>
        <v>-64.33936700000001</v>
      </c>
      <c r="P52" s="6">
        <f t="shared" si="9"/>
        <v>-59.339367000000003</v>
      </c>
    </row>
    <row r="53" spans="2:16" x14ac:dyDescent="0.25">
      <c r="B53">
        <v>7836183673.4694004</v>
      </c>
      <c r="C53">
        <v>-7.8665113</v>
      </c>
      <c r="F53" s="6">
        <f t="shared" si="6"/>
        <v>9.673142857142901</v>
      </c>
      <c r="G53" s="11">
        <f t="shared" si="4"/>
        <v>-64.349181999999999</v>
      </c>
      <c r="H53" s="6">
        <f t="shared" si="7"/>
        <v>-59.349181999999999</v>
      </c>
      <c r="J53">
        <v>7836183673.4694004</v>
      </c>
      <c r="K53">
        <v>-7.8455485999999999</v>
      </c>
      <c r="N53" s="6">
        <f t="shared" si="8"/>
        <v>9.673142857142901</v>
      </c>
      <c r="O53" s="11">
        <f t="shared" si="5"/>
        <v>-64.504863999999998</v>
      </c>
      <c r="P53" s="6">
        <f t="shared" si="9"/>
        <v>-59.504863999999998</v>
      </c>
    </row>
    <row r="54" spans="2:16" x14ac:dyDescent="0.25">
      <c r="B54">
        <v>7968846938.7755003</v>
      </c>
      <c r="C54">
        <v>-7.9859567</v>
      </c>
      <c r="F54" s="6">
        <f t="shared" si="6"/>
        <v>9.8160000000000007</v>
      </c>
      <c r="G54" s="11">
        <f t="shared" si="4"/>
        <v>-63.895916</v>
      </c>
      <c r="H54" s="6">
        <f t="shared" si="7"/>
        <v>-58.895916</v>
      </c>
      <c r="J54">
        <v>7968846938.7755003</v>
      </c>
      <c r="K54">
        <v>-7.9242701999999996</v>
      </c>
      <c r="N54" s="6">
        <f t="shared" si="8"/>
        <v>9.8160000000000007</v>
      </c>
      <c r="O54" s="11">
        <f t="shared" si="5"/>
        <v>-64.148952000000008</v>
      </c>
      <c r="P54" s="6">
        <f t="shared" si="9"/>
        <v>-59.148952000000001</v>
      </c>
    </row>
    <row r="55" spans="2:16" x14ac:dyDescent="0.25">
      <c r="B55">
        <v>8101510204.0816002</v>
      </c>
      <c r="C55">
        <v>-8.1136236000000004</v>
      </c>
      <c r="F55" s="6">
        <f t="shared" si="6"/>
        <v>9.9588571428570987</v>
      </c>
      <c r="G55" s="11">
        <f t="shared" si="4"/>
        <v>-65.283085</v>
      </c>
      <c r="H55" s="6">
        <f t="shared" si="7"/>
        <v>-60.283085</v>
      </c>
      <c r="J55">
        <v>8101510204.0816002</v>
      </c>
      <c r="K55">
        <v>-8.0486822</v>
      </c>
      <c r="N55" s="6">
        <f t="shared" si="8"/>
        <v>9.9588571428570987</v>
      </c>
      <c r="O55" s="11">
        <f t="shared" si="5"/>
        <v>-64.606360999999993</v>
      </c>
      <c r="P55" s="6">
        <f t="shared" si="9"/>
        <v>-59.606361</v>
      </c>
    </row>
    <row r="56" spans="2:16" x14ac:dyDescent="0.25">
      <c r="B56">
        <v>8234173469.3878002</v>
      </c>
      <c r="C56">
        <v>-8.2744741000000008</v>
      </c>
      <c r="F56" s="6">
        <f t="shared" si="6"/>
        <v>10.101714285714001</v>
      </c>
      <c r="G56" s="11">
        <f t="shared" si="4"/>
        <v>-68.356055999999995</v>
      </c>
      <c r="H56" s="6">
        <f t="shared" si="7"/>
        <v>-63.356056000000002</v>
      </c>
      <c r="J56">
        <v>8234173469.3878002</v>
      </c>
      <c r="K56">
        <v>-8.2211894999999995</v>
      </c>
      <c r="N56" s="6">
        <f t="shared" si="8"/>
        <v>10.101714285714001</v>
      </c>
      <c r="O56" s="11">
        <f t="shared" si="5"/>
        <v>-65.089126999999991</v>
      </c>
      <c r="P56" s="6">
        <f t="shared" si="9"/>
        <v>-60.089126999999998</v>
      </c>
    </row>
    <row r="57" spans="2:16" x14ac:dyDescent="0.25">
      <c r="B57">
        <v>8366836734.6939001</v>
      </c>
      <c r="C57">
        <v>-8.4052649000000006</v>
      </c>
      <c r="F57" s="6">
        <f t="shared" si="6"/>
        <v>10.244571428571</v>
      </c>
      <c r="G57" s="11">
        <f t="shared" si="4"/>
        <v>-72.647193999999999</v>
      </c>
      <c r="H57" s="6">
        <f t="shared" si="7"/>
        <v>-67.647193999999999</v>
      </c>
      <c r="J57">
        <v>8366836734.6939001</v>
      </c>
      <c r="K57">
        <v>-8.3585329000000002</v>
      </c>
      <c r="N57" s="6">
        <f t="shared" si="8"/>
        <v>10.244571428571</v>
      </c>
      <c r="O57" s="11">
        <f t="shared" si="5"/>
        <v>-68.388271000000003</v>
      </c>
      <c r="P57" s="6">
        <f t="shared" si="9"/>
        <v>-63.388271000000003</v>
      </c>
    </row>
    <row r="58" spans="2:16" x14ac:dyDescent="0.25">
      <c r="B58">
        <v>8499500000</v>
      </c>
      <c r="C58">
        <v>-8.5796375000000005</v>
      </c>
      <c r="F58" s="6">
        <f t="shared" si="6"/>
        <v>10.387428571429</v>
      </c>
      <c r="G58" s="11">
        <f t="shared" si="4"/>
        <v>-74.047104000000004</v>
      </c>
      <c r="H58" s="6">
        <f t="shared" si="7"/>
        <v>-69.047104000000004</v>
      </c>
      <c r="J58">
        <v>8499500000</v>
      </c>
      <c r="K58">
        <v>-8.5300101999999995</v>
      </c>
      <c r="N58" s="6">
        <f t="shared" si="8"/>
        <v>10.387428571429</v>
      </c>
      <c r="O58" s="11">
        <f t="shared" si="5"/>
        <v>-70.770813000000004</v>
      </c>
      <c r="P58" s="6">
        <f t="shared" si="9"/>
        <v>-65.770813000000004</v>
      </c>
    </row>
    <row r="59" spans="2:16" x14ac:dyDescent="0.25">
      <c r="B59">
        <v>8632163265.3061008</v>
      </c>
      <c r="C59">
        <v>-8.7143698000000001</v>
      </c>
      <c r="F59" s="6">
        <f t="shared" si="6"/>
        <v>10.530285714285998</v>
      </c>
      <c r="G59" s="11">
        <f t="shared" si="4"/>
        <v>-71.723640000000003</v>
      </c>
      <c r="H59" s="6">
        <f t="shared" si="7"/>
        <v>-66.723640000000003</v>
      </c>
      <c r="J59">
        <v>8632163265.3061008</v>
      </c>
      <c r="K59">
        <v>-8.6702966999999997</v>
      </c>
      <c r="N59" s="6">
        <f t="shared" si="8"/>
        <v>10.530285714285998</v>
      </c>
      <c r="O59" s="11">
        <f t="shared" si="5"/>
        <v>-73.364699999999999</v>
      </c>
      <c r="P59" s="6">
        <f t="shared" si="9"/>
        <v>-68.364699999999999</v>
      </c>
    </row>
    <row r="60" spans="2:16" x14ac:dyDescent="0.25">
      <c r="B60">
        <v>8764826530.6121998</v>
      </c>
      <c r="C60">
        <v>-8.8179607000000004</v>
      </c>
      <c r="F60" s="6">
        <f t="shared" si="6"/>
        <v>10.673142857143</v>
      </c>
      <c r="G60" s="11">
        <f t="shared" si="4"/>
        <v>-67.285229000000001</v>
      </c>
      <c r="H60" s="6">
        <f t="shared" si="7"/>
        <v>-62.285229000000001</v>
      </c>
      <c r="J60">
        <v>8764826530.6121998</v>
      </c>
      <c r="K60">
        <v>-8.7721882000000004</v>
      </c>
      <c r="N60" s="6">
        <f t="shared" si="8"/>
        <v>10.673142857143</v>
      </c>
      <c r="O60" s="11">
        <f t="shared" si="5"/>
        <v>-72.143715</v>
      </c>
      <c r="P60" s="6">
        <f t="shared" si="9"/>
        <v>-67.143715</v>
      </c>
    </row>
    <row r="61" spans="2:16" x14ac:dyDescent="0.25">
      <c r="B61">
        <v>8897489795.9183998</v>
      </c>
      <c r="C61">
        <v>-8.8749742999999999</v>
      </c>
      <c r="F61" s="6">
        <f t="shared" si="6"/>
        <v>10.816000000000001</v>
      </c>
      <c r="G61" s="11">
        <f t="shared" si="4"/>
        <v>-63.549194</v>
      </c>
      <c r="H61" s="6">
        <f t="shared" si="7"/>
        <v>-58.549194</v>
      </c>
      <c r="J61">
        <v>8897489795.9183998</v>
      </c>
      <c r="K61">
        <v>-8.8553362</v>
      </c>
      <c r="N61" s="6">
        <f t="shared" si="8"/>
        <v>10.816000000000001</v>
      </c>
      <c r="O61" s="11">
        <f t="shared" si="5"/>
        <v>-71.311622999999997</v>
      </c>
      <c r="P61" s="6">
        <f t="shared" si="9"/>
        <v>-66.311622999999997</v>
      </c>
    </row>
    <row r="62" spans="2:16" x14ac:dyDescent="0.25">
      <c r="B62">
        <v>9030153061.2245007</v>
      </c>
      <c r="C62">
        <v>-8.9529122999999995</v>
      </c>
      <c r="F62" s="6">
        <f t="shared" si="6"/>
        <v>10.958857142857001</v>
      </c>
      <c r="G62" s="11">
        <f t="shared" si="4"/>
        <v>-61.69276</v>
      </c>
      <c r="H62" s="6">
        <f t="shared" si="7"/>
        <v>-56.69276</v>
      </c>
      <c r="J62">
        <v>9030153061.2245007</v>
      </c>
      <c r="K62">
        <v>-8.9305734999999995</v>
      </c>
      <c r="N62" s="6">
        <f t="shared" si="8"/>
        <v>10.958857142857001</v>
      </c>
      <c r="O62" s="11">
        <f t="shared" si="5"/>
        <v>-69.601737999999997</v>
      </c>
      <c r="P62" s="6">
        <f t="shared" si="9"/>
        <v>-64.601737999999997</v>
      </c>
    </row>
    <row r="63" spans="2:16" x14ac:dyDescent="0.25">
      <c r="B63">
        <v>9162816326.5305996</v>
      </c>
      <c r="C63">
        <v>-9.0682305999999997</v>
      </c>
      <c r="F63" s="6">
        <f t="shared" si="6"/>
        <v>11.101714285714001</v>
      </c>
      <c r="G63" s="11">
        <f t="shared" si="4"/>
        <v>-61.182205000000003</v>
      </c>
      <c r="H63" s="6">
        <f t="shared" si="7"/>
        <v>-56.182205000000003</v>
      </c>
      <c r="J63">
        <v>9162816326.5305996</v>
      </c>
      <c r="K63">
        <v>-9.0346851000000008</v>
      </c>
      <c r="N63" s="6">
        <f t="shared" si="8"/>
        <v>11.101714285714001</v>
      </c>
      <c r="O63" s="11">
        <f t="shared" si="5"/>
        <v>-68.943966000000003</v>
      </c>
      <c r="P63" s="6">
        <f t="shared" si="9"/>
        <v>-63.943966000000003</v>
      </c>
    </row>
    <row r="64" spans="2:16" x14ac:dyDescent="0.25">
      <c r="B64">
        <v>9295479591.8367004</v>
      </c>
      <c r="C64">
        <v>-9.0944938999999998</v>
      </c>
      <c r="F64" s="6">
        <f t="shared" si="6"/>
        <v>11.244571428571</v>
      </c>
      <c r="G64" s="11">
        <f t="shared" si="4"/>
        <v>-61.105136999999999</v>
      </c>
      <c r="H64" s="6">
        <f t="shared" si="7"/>
        <v>-56.105136999999999</v>
      </c>
      <c r="J64">
        <v>9295479591.8367004</v>
      </c>
      <c r="K64">
        <v>-9.0740193999999992</v>
      </c>
      <c r="N64" s="6">
        <f t="shared" si="8"/>
        <v>11.244571428571</v>
      </c>
      <c r="O64" s="11">
        <f t="shared" si="5"/>
        <v>-66.735232999999994</v>
      </c>
      <c r="P64" s="6">
        <f t="shared" si="9"/>
        <v>-61.735233000000001</v>
      </c>
    </row>
    <row r="65" spans="2:16" x14ac:dyDescent="0.25">
      <c r="B65">
        <v>9428142857.1429005</v>
      </c>
      <c r="C65">
        <v>-9.1481066000000002</v>
      </c>
      <c r="F65" s="6">
        <f t="shared" si="6"/>
        <v>11.387428571429</v>
      </c>
      <c r="G65" s="11">
        <f t="shared" si="4"/>
        <v>-60.779426999999998</v>
      </c>
      <c r="H65" s="6">
        <f t="shared" si="7"/>
        <v>-55.779426999999998</v>
      </c>
      <c r="J65">
        <v>9428142857.1429005</v>
      </c>
      <c r="K65">
        <v>-9.1540698999999996</v>
      </c>
      <c r="N65" s="6">
        <f t="shared" si="8"/>
        <v>11.387428571429</v>
      </c>
      <c r="O65" s="11">
        <f t="shared" si="5"/>
        <v>-64.035526000000004</v>
      </c>
      <c r="P65" s="6">
        <f t="shared" si="9"/>
        <v>-59.035525999999997</v>
      </c>
    </row>
    <row r="66" spans="2:16" x14ac:dyDescent="0.25">
      <c r="B66">
        <v>9560806122.4489994</v>
      </c>
      <c r="C66">
        <v>-9.1344328000000008</v>
      </c>
      <c r="F66" s="6">
        <f t="shared" si="6"/>
        <v>11.530285714285998</v>
      </c>
      <c r="G66" s="11">
        <f t="shared" si="4"/>
        <v>-60.503276999999997</v>
      </c>
      <c r="H66" s="6">
        <f t="shared" si="7"/>
        <v>-55.503276999999997</v>
      </c>
      <c r="J66">
        <v>9560806122.4489994</v>
      </c>
      <c r="K66">
        <v>-9.1740397999999992</v>
      </c>
      <c r="N66" s="6">
        <f t="shared" si="8"/>
        <v>11.530285714285998</v>
      </c>
      <c r="O66" s="11">
        <f t="shared" si="5"/>
        <v>-61.527842999999997</v>
      </c>
      <c r="P66" s="6">
        <f t="shared" si="9"/>
        <v>-56.527842999999997</v>
      </c>
    </row>
    <row r="67" spans="2:16" x14ac:dyDescent="0.25">
      <c r="B67">
        <v>9693469387.7551003</v>
      </c>
      <c r="C67">
        <v>-9.1952914999999997</v>
      </c>
      <c r="F67" s="6">
        <f t="shared" si="6"/>
        <v>11.673142857143</v>
      </c>
      <c r="G67" s="11">
        <f t="shared" si="4"/>
        <v>-61.496077999999997</v>
      </c>
      <c r="H67" s="6">
        <f t="shared" si="7"/>
        <v>-56.496077999999997</v>
      </c>
      <c r="J67">
        <v>9693469387.7551003</v>
      </c>
      <c r="K67">
        <v>-9.1917009000000007</v>
      </c>
      <c r="N67" s="6">
        <f t="shared" si="8"/>
        <v>11.673142857143</v>
      </c>
      <c r="O67" s="11">
        <f t="shared" si="5"/>
        <v>-61.333347000000003</v>
      </c>
      <c r="P67" s="6">
        <f t="shared" si="9"/>
        <v>-56.333347000000003</v>
      </c>
    </row>
    <row r="68" spans="2:16" x14ac:dyDescent="0.25">
      <c r="B68">
        <v>9826132653.0611992</v>
      </c>
      <c r="C68">
        <v>-9.2262410999999993</v>
      </c>
      <c r="F68" s="6">
        <f t="shared" si="6"/>
        <v>11.816000000000001</v>
      </c>
      <c r="G68" s="11">
        <f t="shared" si="4"/>
        <v>-63.661366000000001</v>
      </c>
      <c r="H68" s="6">
        <f t="shared" si="7"/>
        <v>-58.661366000000001</v>
      </c>
      <c r="J68">
        <v>9826132653.0611992</v>
      </c>
      <c r="K68">
        <v>-9.1596851000000008</v>
      </c>
      <c r="N68" s="6">
        <f t="shared" si="8"/>
        <v>11.816000000000001</v>
      </c>
      <c r="O68" s="11">
        <f t="shared" si="5"/>
        <v>-63.716121999999999</v>
      </c>
      <c r="P68" s="6">
        <f t="shared" si="9"/>
        <v>-58.716121999999999</v>
      </c>
    </row>
    <row r="69" spans="2:16" x14ac:dyDescent="0.25">
      <c r="B69">
        <v>9958795918.3673</v>
      </c>
      <c r="C69">
        <v>-9.3384961999999998</v>
      </c>
      <c r="F69" s="6">
        <f t="shared" ref="F69:F100" si="10">B177/1000000000</f>
        <v>11.958857142857001</v>
      </c>
      <c r="G69" s="11">
        <f t="shared" si="4"/>
        <v>-69.946479999999994</v>
      </c>
      <c r="H69" s="6">
        <f t="shared" ref="H69:H100" si="11">D177</f>
        <v>-64.946479999999994</v>
      </c>
      <c r="J69">
        <v>9958795918.3673</v>
      </c>
      <c r="K69">
        <v>-9.2146463000000001</v>
      </c>
      <c r="N69" s="6">
        <f t="shared" ref="N69:N100" si="12">J177/1000000000</f>
        <v>11.958857142857001</v>
      </c>
      <c r="O69" s="11">
        <f t="shared" si="5"/>
        <v>-68.053600000000003</v>
      </c>
      <c r="P69" s="6">
        <f t="shared" ref="P69:P100" si="13">L177</f>
        <v>-63.053600000000003</v>
      </c>
    </row>
    <row r="70" spans="2:16" x14ac:dyDescent="0.25">
      <c r="B70">
        <v>10091459183.673</v>
      </c>
      <c r="C70">
        <v>-9.4347878000000005</v>
      </c>
      <c r="F70" s="6">
        <f t="shared" si="10"/>
        <v>12.101714285714001</v>
      </c>
      <c r="G70" s="11">
        <f t="shared" ref="G70:G103" si="14">H70-5</f>
        <v>-72.313011000000003</v>
      </c>
      <c r="H70" s="6">
        <f t="shared" si="11"/>
        <v>-67.313011000000003</v>
      </c>
      <c r="J70">
        <v>10091459183.673</v>
      </c>
      <c r="K70">
        <v>-9.3083582000000007</v>
      </c>
      <c r="N70" s="6">
        <f t="shared" si="12"/>
        <v>12.101714285714001</v>
      </c>
      <c r="O70" s="11">
        <f t="shared" ref="O70:O103" si="15">P70-5</f>
        <v>-68.932354000000004</v>
      </c>
      <c r="P70" s="6">
        <f t="shared" si="13"/>
        <v>-63.932353999999997</v>
      </c>
    </row>
    <row r="71" spans="2:16" x14ac:dyDescent="0.25">
      <c r="B71">
        <v>10224122448.98</v>
      </c>
      <c r="C71">
        <v>-9.5141115000000003</v>
      </c>
      <c r="F71" s="6">
        <f t="shared" si="10"/>
        <v>12.244571428571</v>
      </c>
      <c r="G71" s="11">
        <f t="shared" si="14"/>
        <v>-72.731414999999998</v>
      </c>
      <c r="H71" s="6">
        <f t="shared" si="11"/>
        <v>-67.731414999999998</v>
      </c>
      <c r="J71">
        <v>10224122448.98</v>
      </c>
      <c r="K71">
        <v>-9.3911847999999996</v>
      </c>
      <c r="N71" s="6">
        <f t="shared" si="12"/>
        <v>12.244571428571</v>
      </c>
      <c r="O71" s="11">
        <f t="shared" si="15"/>
        <v>-67.834159999999997</v>
      </c>
      <c r="P71" s="6">
        <f t="shared" si="13"/>
        <v>-62.834159999999997</v>
      </c>
    </row>
    <row r="72" spans="2:16" x14ac:dyDescent="0.25">
      <c r="B72">
        <v>10356785714.285999</v>
      </c>
      <c r="C72">
        <v>-9.4965019000000002</v>
      </c>
      <c r="F72" s="6">
        <f t="shared" si="10"/>
        <v>12.387428571429</v>
      </c>
      <c r="G72" s="11">
        <f t="shared" si="14"/>
        <v>-67.770229</v>
      </c>
      <c r="H72" s="6">
        <f t="shared" si="11"/>
        <v>-62.770229</v>
      </c>
      <c r="J72">
        <v>10356785714.285999</v>
      </c>
      <c r="K72">
        <v>-9.3893784999999994</v>
      </c>
      <c r="N72" s="6">
        <f t="shared" si="12"/>
        <v>12.387428571429</v>
      </c>
      <c r="O72" s="11">
        <f t="shared" si="15"/>
        <v>-65.152004000000005</v>
      </c>
      <c r="P72" s="6">
        <f t="shared" si="13"/>
        <v>-60.152003999999998</v>
      </c>
    </row>
    <row r="73" spans="2:16" x14ac:dyDescent="0.25">
      <c r="B73">
        <v>10489448979.591999</v>
      </c>
      <c r="C73">
        <v>-9.4340916000000004</v>
      </c>
      <c r="F73" s="6">
        <f t="shared" si="10"/>
        <v>12.530285714285998</v>
      </c>
      <c r="G73" s="11">
        <f t="shared" si="14"/>
        <v>-66.72562400000001</v>
      </c>
      <c r="H73" s="6">
        <f t="shared" si="11"/>
        <v>-61.725624000000003</v>
      </c>
      <c r="J73">
        <v>10489448979.591999</v>
      </c>
      <c r="K73">
        <v>-9.3158349999999999</v>
      </c>
      <c r="N73" s="6">
        <f t="shared" si="12"/>
        <v>12.530285714285998</v>
      </c>
      <c r="O73" s="11">
        <f t="shared" si="15"/>
        <v>-65.720462999999995</v>
      </c>
      <c r="P73" s="6">
        <f t="shared" si="13"/>
        <v>-60.720463000000002</v>
      </c>
    </row>
    <row r="74" spans="2:16" x14ac:dyDescent="0.25">
      <c r="B74">
        <v>10622112244.898001</v>
      </c>
      <c r="C74">
        <v>-9.3484592000000006</v>
      </c>
      <c r="F74" s="6">
        <f t="shared" si="10"/>
        <v>12.673142857143</v>
      </c>
      <c r="G74" s="11">
        <f t="shared" si="14"/>
        <v>-66.802952000000005</v>
      </c>
      <c r="H74" s="6">
        <f t="shared" si="11"/>
        <v>-61.802951999999998</v>
      </c>
      <c r="J74">
        <v>10622112244.898001</v>
      </c>
      <c r="K74">
        <v>-9.2295885000000002</v>
      </c>
      <c r="N74" s="6">
        <f t="shared" si="12"/>
        <v>12.673142857143</v>
      </c>
      <c r="O74" s="11">
        <f t="shared" si="15"/>
        <v>-67.684443999999999</v>
      </c>
      <c r="P74" s="6">
        <f t="shared" si="13"/>
        <v>-62.684443999999999</v>
      </c>
    </row>
    <row r="75" spans="2:16" x14ac:dyDescent="0.25">
      <c r="B75">
        <v>10754775510.204</v>
      </c>
      <c r="C75">
        <v>-9.2459383000000006</v>
      </c>
      <c r="F75" s="6">
        <f t="shared" si="10"/>
        <v>12.816000000000001</v>
      </c>
      <c r="G75" s="11">
        <f t="shared" si="14"/>
        <v>-68.735016000000002</v>
      </c>
      <c r="H75" s="6">
        <f t="shared" si="11"/>
        <v>-63.735016000000002</v>
      </c>
      <c r="J75">
        <v>10754775510.204</v>
      </c>
      <c r="K75">
        <v>-9.1420411999999995</v>
      </c>
      <c r="N75" s="6">
        <f t="shared" si="12"/>
        <v>12.816000000000001</v>
      </c>
      <c r="O75" s="11">
        <f t="shared" si="15"/>
        <v>-70.700844000000004</v>
      </c>
      <c r="P75" s="6">
        <f t="shared" si="13"/>
        <v>-65.700844000000004</v>
      </c>
    </row>
    <row r="76" spans="2:16" x14ac:dyDescent="0.25">
      <c r="B76">
        <v>10887438775.51</v>
      </c>
      <c r="C76">
        <v>-9.1462517000000005</v>
      </c>
      <c r="F76" s="6">
        <f t="shared" si="10"/>
        <v>12.958857142857001</v>
      </c>
      <c r="G76" s="11">
        <f t="shared" si="14"/>
        <v>-68.216904</v>
      </c>
      <c r="H76" s="6">
        <f t="shared" si="11"/>
        <v>-63.216904</v>
      </c>
      <c r="J76">
        <v>10887438775.51</v>
      </c>
      <c r="K76">
        <v>-9.1233682999999992</v>
      </c>
      <c r="N76" s="6">
        <f t="shared" si="12"/>
        <v>12.958857142857001</v>
      </c>
      <c r="O76" s="11">
        <f t="shared" si="15"/>
        <v>-75.508217000000002</v>
      </c>
      <c r="P76" s="6">
        <f t="shared" si="13"/>
        <v>-70.508217000000002</v>
      </c>
    </row>
    <row r="77" spans="2:16" x14ac:dyDescent="0.25">
      <c r="B77">
        <v>11020102040.816</v>
      </c>
      <c r="C77">
        <v>-9.0390929999999994</v>
      </c>
      <c r="F77" s="6">
        <f t="shared" si="10"/>
        <v>13.101714285714001</v>
      </c>
      <c r="G77" s="11">
        <f t="shared" si="14"/>
        <v>-67.553719000000001</v>
      </c>
      <c r="H77" s="6">
        <f t="shared" si="11"/>
        <v>-62.553719000000001</v>
      </c>
      <c r="J77">
        <v>11020102040.816</v>
      </c>
      <c r="K77">
        <v>-9.1365738000000007</v>
      </c>
      <c r="N77" s="6">
        <f t="shared" si="12"/>
        <v>13.101714285714001</v>
      </c>
      <c r="O77" s="11">
        <f t="shared" si="15"/>
        <v>-75.616981999999993</v>
      </c>
      <c r="P77" s="6">
        <f t="shared" si="13"/>
        <v>-70.616981999999993</v>
      </c>
    </row>
    <row r="78" spans="2:16" x14ac:dyDescent="0.25">
      <c r="B78">
        <v>11152765306.122</v>
      </c>
      <c r="C78">
        <v>-8.9629458999999994</v>
      </c>
      <c r="F78" s="6">
        <f t="shared" si="10"/>
        <v>13.244571428571</v>
      </c>
      <c r="G78" s="11">
        <f t="shared" si="14"/>
        <v>-66.608108999999999</v>
      </c>
      <c r="H78" s="6">
        <f t="shared" si="11"/>
        <v>-61.608108999999999</v>
      </c>
      <c r="J78">
        <v>11152765306.122</v>
      </c>
      <c r="K78">
        <v>-9.1830387000000009</v>
      </c>
      <c r="N78" s="6">
        <f t="shared" si="12"/>
        <v>13.244571428571</v>
      </c>
      <c r="O78" s="11">
        <f t="shared" si="15"/>
        <v>-74.149772999999996</v>
      </c>
      <c r="P78" s="6">
        <f t="shared" si="13"/>
        <v>-69.149772999999996</v>
      </c>
    </row>
    <row r="79" spans="2:16" x14ac:dyDescent="0.25">
      <c r="B79">
        <v>11285428571.429001</v>
      </c>
      <c r="C79">
        <v>-8.8933029000000001</v>
      </c>
      <c r="F79" s="6">
        <f t="shared" si="10"/>
        <v>13.387428571429</v>
      </c>
      <c r="G79" s="11">
        <f t="shared" si="14"/>
        <v>-67.404090999999994</v>
      </c>
      <c r="H79" s="6">
        <f t="shared" si="11"/>
        <v>-62.404091000000001</v>
      </c>
      <c r="J79">
        <v>11285428571.429001</v>
      </c>
      <c r="K79">
        <v>-9.2265387000000008</v>
      </c>
      <c r="N79" s="6">
        <f t="shared" si="12"/>
        <v>13.387428571429</v>
      </c>
      <c r="O79" s="11">
        <f t="shared" si="15"/>
        <v>-69.628044000000003</v>
      </c>
      <c r="P79" s="6">
        <f t="shared" si="13"/>
        <v>-64.628044000000003</v>
      </c>
    </row>
    <row r="80" spans="2:16" x14ac:dyDescent="0.25">
      <c r="B80">
        <v>11418091836.735001</v>
      </c>
      <c r="C80">
        <v>-8.8578557999999994</v>
      </c>
      <c r="F80" s="6">
        <f t="shared" si="10"/>
        <v>13.530285714285998</v>
      </c>
      <c r="G80" s="11">
        <f t="shared" si="14"/>
        <v>-67.460022000000009</v>
      </c>
      <c r="H80" s="6">
        <f t="shared" si="11"/>
        <v>-62.460022000000002</v>
      </c>
      <c r="J80">
        <v>11418091836.735001</v>
      </c>
      <c r="K80">
        <v>-9.2391290999999995</v>
      </c>
      <c r="N80" s="6">
        <f t="shared" si="12"/>
        <v>13.530285714285998</v>
      </c>
      <c r="O80" s="11">
        <f t="shared" si="15"/>
        <v>-70.018180999999998</v>
      </c>
      <c r="P80" s="6">
        <f t="shared" si="13"/>
        <v>-65.018180999999998</v>
      </c>
    </row>
    <row r="81" spans="2:16" x14ac:dyDescent="0.25">
      <c r="B81">
        <v>11550755102.041</v>
      </c>
      <c r="C81">
        <v>-8.8674687999999993</v>
      </c>
      <c r="F81" s="6">
        <f t="shared" si="10"/>
        <v>13.673142857143</v>
      </c>
      <c r="G81" s="11">
        <f t="shared" si="14"/>
        <v>-66.478118999999992</v>
      </c>
      <c r="H81" s="6">
        <f t="shared" si="11"/>
        <v>-61.478119</v>
      </c>
      <c r="J81">
        <v>11550755102.041</v>
      </c>
      <c r="K81">
        <v>-9.2540406999999991</v>
      </c>
      <c r="N81" s="6">
        <f t="shared" si="12"/>
        <v>13.673142857143</v>
      </c>
      <c r="O81" s="11">
        <f t="shared" si="15"/>
        <v>-71.292800999999997</v>
      </c>
      <c r="P81" s="6">
        <f t="shared" si="13"/>
        <v>-66.292800999999997</v>
      </c>
    </row>
    <row r="82" spans="2:16" x14ac:dyDescent="0.25">
      <c r="B82">
        <v>11683418367.347</v>
      </c>
      <c r="C82">
        <v>-8.9096583999999996</v>
      </c>
      <c r="F82" s="6">
        <f t="shared" si="10"/>
        <v>13.816000000000001</v>
      </c>
      <c r="G82" s="11">
        <f t="shared" si="14"/>
        <v>-64.847724999999997</v>
      </c>
      <c r="H82" s="6">
        <f t="shared" si="11"/>
        <v>-59.847724999999997</v>
      </c>
      <c r="J82">
        <v>11683418367.347</v>
      </c>
      <c r="K82">
        <v>-9.2046031999999993</v>
      </c>
      <c r="N82" s="6">
        <f t="shared" si="12"/>
        <v>13.816000000000001</v>
      </c>
      <c r="O82" s="11">
        <f t="shared" si="15"/>
        <v>-71.717940999999996</v>
      </c>
      <c r="P82" s="6">
        <f t="shared" si="13"/>
        <v>-66.717940999999996</v>
      </c>
    </row>
    <row r="83" spans="2:16" x14ac:dyDescent="0.25">
      <c r="B83">
        <v>11816081632.653</v>
      </c>
      <c r="C83">
        <v>-8.9904136999999995</v>
      </c>
      <c r="F83" s="6">
        <f t="shared" si="10"/>
        <v>13.958857142857001</v>
      </c>
      <c r="G83" s="11">
        <f t="shared" si="14"/>
        <v>-64.065360999999996</v>
      </c>
      <c r="H83" s="6">
        <f t="shared" si="11"/>
        <v>-59.065361000000003</v>
      </c>
      <c r="J83">
        <v>11816081632.653</v>
      </c>
      <c r="K83">
        <v>-9.1707810999999992</v>
      </c>
      <c r="N83" s="6">
        <f t="shared" si="12"/>
        <v>13.958857142857001</v>
      </c>
      <c r="O83" s="11">
        <f t="shared" si="15"/>
        <v>-69.589516000000003</v>
      </c>
      <c r="P83" s="6">
        <f t="shared" si="13"/>
        <v>-64.589516000000003</v>
      </c>
    </row>
    <row r="84" spans="2:16" x14ac:dyDescent="0.25">
      <c r="B84">
        <v>11948744897.959</v>
      </c>
      <c r="C84">
        <v>-9.0908622999999995</v>
      </c>
      <c r="F84" s="6">
        <f t="shared" si="10"/>
        <v>14.101714285714001</v>
      </c>
      <c r="G84" s="11">
        <f t="shared" si="14"/>
        <v>-63.636681000000003</v>
      </c>
      <c r="H84" s="6">
        <f t="shared" si="11"/>
        <v>-58.636681000000003</v>
      </c>
      <c r="J84">
        <v>11948744897.959</v>
      </c>
      <c r="K84">
        <v>-9.1471157000000005</v>
      </c>
      <c r="N84" s="6">
        <f t="shared" si="12"/>
        <v>14.101714285714001</v>
      </c>
      <c r="O84" s="11">
        <f t="shared" si="15"/>
        <v>-66.688889000000003</v>
      </c>
      <c r="P84" s="6">
        <f t="shared" si="13"/>
        <v>-61.688889000000003</v>
      </c>
    </row>
    <row r="85" spans="2:16" x14ac:dyDescent="0.25">
      <c r="B85">
        <v>12081408163.264999</v>
      </c>
      <c r="C85">
        <v>-9.2385502000000006</v>
      </c>
      <c r="F85" s="6">
        <f t="shared" si="10"/>
        <v>14.244571428571</v>
      </c>
      <c r="G85" s="11">
        <f t="shared" si="14"/>
        <v>-63.656424999999999</v>
      </c>
      <c r="H85" s="6">
        <f t="shared" si="11"/>
        <v>-58.656424999999999</v>
      </c>
      <c r="J85">
        <v>12081408163.264999</v>
      </c>
      <c r="K85">
        <v>-9.1853075000000004</v>
      </c>
      <c r="N85" s="6">
        <f t="shared" si="12"/>
        <v>14.244571428571</v>
      </c>
      <c r="O85" s="11">
        <f t="shared" si="15"/>
        <v>-65.638901000000004</v>
      </c>
      <c r="P85" s="6">
        <f t="shared" si="13"/>
        <v>-60.638900999999997</v>
      </c>
    </row>
    <row r="86" spans="2:16" x14ac:dyDescent="0.25">
      <c r="B86">
        <v>12214071428.570999</v>
      </c>
      <c r="C86">
        <v>-9.3751973999999993</v>
      </c>
      <c r="F86" s="6">
        <f t="shared" si="10"/>
        <v>14.387428571429</v>
      </c>
      <c r="G86" s="11">
        <f t="shared" si="14"/>
        <v>-63.432816000000003</v>
      </c>
      <c r="H86" s="6">
        <f t="shared" si="11"/>
        <v>-58.432816000000003</v>
      </c>
      <c r="J86">
        <v>12214071428.570999</v>
      </c>
      <c r="K86">
        <v>-9.2360238999999993</v>
      </c>
      <c r="N86" s="6">
        <f t="shared" si="12"/>
        <v>14.387428571429</v>
      </c>
      <c r="O86" s="11">
        <f t="shared" si="15"/>
        <v>-65.428673000000003</v>
      </c>
      <c r="P86" s="6">
        <f t="shared" si="13"/>
        <v>-60.428673000000003</v>
      </c>
    </row>
    <row r="87" spans="2:16" x14ac:dyDescent="0.25">
      <c r="B87">
        <v>12346734693.878</v>
      </c>
      <c r="C87">
        <v>-9.5166836000000004</v>
      </c>
      <c r="F87" s="6">
        <f t="shared" si="10"/>
        <v>14.530285714285998</v>
      </c>
      <c r="G87" s="11">
        <f t="shared" si="14"/>
        <v>-63.516094000000002</v>
      </c>
      <c r="H87" s="6">
        <f t="shared" si="11"/>
        <v>-58.516094000000002</v>
      </c>
      <c r="J87">
        <v>12346734693.878</v>
      </c>
      <c r="K87">
        <v>-9.3250674999999994</v>
      </c>
      <c r="N87" s="6">
        <f t="shared" si="12"/>
        <v>14.530285714285998</v>
      </c>
      <c r="O87" s="11">
        <f t="shared" si="15"/>
        <v>-64.922114999999991</v>
      </c>
      <c r="P87" s="6">
        <f t="shared" si="13"/>
        <v>-59.922114999999998</v>
      </c>
    </row>
    <row r="88" spans="2:16" x14ac:dyDescent="0.25">
      <c r="B88">
        <v>12479397959.184</v>
      </c>
      <c r="C88">
        <v>-9.6590232999999994</v>
      </c>
      <c r="F88" s="6">
        <f t="shared" si="10"/>
        <v>14.673142857143</v>
      </c>
      <c r="G88" s="11">
        <f t="shared" si="14"/>
        <v>-63.219383000000001</v>
      </c>
      <c r="H88" s="6">
        <f t="shared" si="11"/>
        <v>-58.219383000000001</v>
      </c>
      <c r="J88">
        <v>12479397959.184</v>
      </c>
      <c r="K88">
        <v>-9.4383373000000006</v>
      </c>
      <c r="N88" s="6">
        <f t="shared" si="12"/>
        <v>14.673142857143</v>
      </c>
      <c r="O88" s="11">
        <f t="shared" si="15"/>
        <v>-63.858401999999998</v>
      </c>
      <c r="P88" s="6">
        <f t="shared" si="13"/>
        <v>-58.858401999999998</v>
      </c>
    </row>
    <row r="89" spans="2:16" x14ac:dyDescent="0.25">
      <c r="B89">
        <v>12612061224.49</v>
      </c>
      <c r="C89">
        <v>-9.8446207000000001</v>
      </c>
      <c r="F89" s="6">
        <f t="shared" si="10"/>
        <v>14.816000000000001</v>
      </c>
      <c r="G89" s="11">
        <f t="shared" si="14"/>
        <v>-62.247131000000003</v>
      </c>
      <c r="H89" s="6">
        <f t="shared" si="11"/>
        <v>-57.247131000000003</v>
      </c>
      <c r="J89">
        <v>12612061224.49</v>
      </c>
      <c r="K89">
        <v>-9.6044064000000002</v>
      </c>
      <c r="N89" s="6">
        <f t="shared" si="12"/>
        <v>14.816000000000001</v>
      </c>
      <c r="O89" s="11">
        <f t="shared" si="15"/>
        <v>-63.127837999999997</v>
      </c>
      <c r="P89" s="6">
        <f t="shared" si="13"/>
        <v>-58.127837999999997</v>
      </c>
    </row>
    <row r="90" spans="2:16" x14ac:dyDescent="0.25">
      <c r="B90">
        <v>12744724489.796</v>
      </c>
      <c r="C90">
        <v>-10.002865</v>
      </c>
      <c r="F90" s="6">
        <f t="shared" si="10"/>
        <v>14.958857142857001</v>
      </c>
      <c r="G90" s="11">
        <f t="shared" si="14"/>
        <v>-60.475619999999999</v>
      </c>
      <c r="H90" s="6">
        <f t="shared" si="11"/>
        <v>-55.475619999999999</v>
      </c>
      <c r="J90">
        <v>12744724489.796</v>
      </c>
      <c r="K90">
        <v>-9.7470303000000005</v>
      </c>
      <c r="N90" s="6">
        <f t="shared" si="12"/>
        <v>14.958857142857001</v>
      </c>
      <c r="O90" s="11">
        <f t="shared" si="15"/>
        <v>-61.880215</v>
      </c>
      <c r="P90" s="6">
        <f t="shared" si="13"/>
        <v>-56.880215</v>
      </c>
    </row>
    <row r="91" spans="2:16" x14ac:dyDescent="0.25">
      <c r="B91">
        <v>12877387755.101999</v>
      </c>
      <c r="C91">
        <v>-10.208762</v>
      </c>
      <c r="F91" s="6">
        <f t="shared" si="10"/>
        <v>15.101714285714001</v>
      </c>
      <c r="G91" s="11">
        <f t="shared" si="14"/>
        <v>-58.311923999999998</v>
      </c>
      <c r="H91" s="6">
        <f t="shared" si="11"/>
        <v>-53.311923999999998</v>
      </c>
      <c r="J91">
        <v>12877387755.101999</v>
      </c>
      <c r="K91">
        <v>-9.9502506000000004</v>
      </c>
      <c r="N91" s="6">
        <f t="shared" si="12"/>
        <v>15.101714285714001</v>
      </c>
      <c r="O91" s="11">
        <f t="shared" si="15"/>
        <v>-61.179848</v>
      </c>
      <c r="P91" s="6">
        <f t="shared" si="13"/>
        <v>-56.179848</v>
      </c>
    </row>
    <row r="92" spans="2:16" x14ac:dyDescent="0.25">
      <c r="B92">
        <v>13010051020.408001</v>
      </c>
      <c r="C92">
        <v>-10.383289</v>
      </c>
      <c r="F92" s="6">
        <f t="shared" si="10"/>
        <v>15.244571428571</v>
      </c>
      <c r="G92" s="11">
        <f t="shared" si="14"/>
        <v>-56.863303999999999</v>
      </c>
      <c r="H92" s="6">
        <f t="shared" si="11"/>
        <v>-51.863303999999999</v>
      </c>
      <c r="J92">
        <v>13010051020.408001</v>
      </c>
      <c r="K92">
        <v>-10.141128999999999</v>
      </c>
      <c r="N92" s="6">
        <f t="shared" si="12"/>
        <v>15.244571428571</v>
      </c>
      <c r="O92" s="11">
        <f t="shared" si="15"/>
        <v>-60.584094999999998</v>
      </c>
      <c r="P92" s="6">
        <f t="shared" si="13"/>
        <v>-55.584094999999998</v>
      </c>
    </row>
    <row r="93" spans="2:16" x14ac:dyDescent="0.25">
      <c r="B93">
        <v>13142714285.714001</v>
      </c>
      <c r="C93">
        <v>-10.586038</v>
      </c>
      <c r="F93" s="6">
        <f t="shared" si="10"/>
        <v>15.387428571429</v>
      </c>
      <c r="G93" s="11">
        <f t="shared" si="14"/>
        <v>-55.098236</v>
      </c>
      <c r="H93" s="6">
        <f t="shared" si="11"/>
        <v>-50.098236</v>
      </c>
      <c r="J93">
        <v>13142714285.714001</v>
      </c>
      <c r="K93">
        <v>-10.365251000000001</v>
      </c>
      <c r="N93" s="6">
        <f t="shared" si="12"/>
        <v>15.387428571429</v>
      </c>
      <c r="O93" s="11">
        <f t="shared" si="15"/>
        <v>-60.866585000000001</v>
      </c>
      <c r="P93" s="6">
        <f t="shared" si="13"/>
        <v>-55.866585000000001</v>
      </c>
    </row>
    <row r="94" spans="2:16" x14ac:dyDescent="0.25">
      <c r="B94">
        <v>13275377551.02</v>
      </c>
      <c r="C94">
        <v>-10.709695999999999</v>
      </c>
      <c r="F94" s="6">
        <f t="shared" si="10"/>
        <v>15.530285714285998</v>
      </c>
      <c r="G94" s="11">
        <f t="shared" si="14"/>
        <v>-53.533413000000003</v>
      </c>
      <c r="H94" s="6">
        <f t="shared" si="11"/>
        <v>-48.533413000000003</v>
      </c>
      <c r="J94">
        <v>13275377551.02</v>
      </c>
      <c r="K94">
        <v>-10.547599999999999</v>
      </c>
      <c r="N94" s="6">
        <f t="shared" si="12"/>
        <v>15.530285714285998</v>
      </c>
      <c r="O94" s="11">
        <f t="shared" si="15"/>
        <v>-61.885810999999997</v>
      </c>
      <c r="P94" s="6">
        <f t="shared" si="13"/>
        <v>-56.885810999999997</v>
      </c>
    </row>
    <row r="95" spans="2:16" x14ac:dyDescent="0.25">
      <c r="B95">
        <v>13408040816.327</v>
      </c>
      <c r="C95">
        <v>-10.85873</v>
      </c>
      <c r="F95" s="6">
        <f t="shared" si="10"/>
        <v>15.673142857143</v>
      </c>
      <c r="G95" s="11">
        <f t="shared" si="14"/>
        <v>-51.303677</v>
      </c>
      <c r="H95" s="6">
        <f t="shared" si="11"/>
        <v>-46.303677</v>
      </c>
      <c r="J95">
        <v>13408040816.327</v>
      </c>
      <c r="K95">
        <v>-10.760424</v>
      </c>
      <c r="N95" s="6">
        <f t="shared" si="12"/>
        <v>15.673142857143</v>
      </c>
      <c r="O95" s="11">
        <f t="shared" si="15"/>
        <v>-62.556206000000003</v>
      </c>
      <c r="P95" s="6">
        <f t="shared" si="13"/>
        <v>-57.556206000000003</v>
      </c>
    </row>
    <row r="96" spans="2:16" x14ac:dyDescent="0.25">
      <c r="B96">
        <v>13540704081.632999</v>
      </c>
      <c r="C96">
        <v>-11.012449999999999</v>
      </c>
      <c r="F96" s="6">
        <f t="shared" si="10"/>
        <v>15.816000000000001</v>
      </c>
      <c r="G96" s="11">
        <f t="shared" si="14"/>
        <v>-48.445404000000003</v>
      </c>
      <c r="H96" s="6">
        <f t="shared" si="11"/>
        <v>-43.445404000000003</v>
      </c>
      <c r="J96">
        <v>13540704081.632999</v>
      </c>
      <c r="K96">
        <v>-10.984693999999999</v>
      </c>
      <c r="N96" s="6">
        <f t="shared" si="12"/>
        <v>15.816000000000001</v>
      </c>
      <c r="O96" s="11">
        <f t="shared" si="15"/>
        <v>-62.250850999999997</v>
      </c>
      <c r="P96" s="6">
        <f t="shared" si="13"/>
        <v>-57.250850999999997</v>
      </c>
    </row>
    <row r="97" spans="2:16" x14ac:dyDescent="0.25">
      <c r="B97">
        <v>13673367346.938999</v>
      </c>
      <c r="C97">
        <v>-11.204459999999999</v>
      </c>
      <c r="F97" s="6">
        <f t="shared" si="10"/>
        <v>15.958857142857001</v>
      </c>
      <c r="G97" s="11">
        <f t="shared" si="14"/>
        <v>-46.460320000000003</v>
      </c>
      <c r="H97" s="6">
        <f t="shared" si="11"/>
        <v>-41.460320000000003</v>
      </c>
      <c r="J97">
        <v>13673367346.938999</v>
      </c>
      <c r="K97">
        <v>-11.222175</v>
      </c>
      <c r="N97" s="6">
        <f t="shared" si="12"/>
        <v>15.958857142857001</v>
      </c>
      <c r="O97" s="11">
        <f t="shared" si="15"/>
        <v>-60.816474999999997</v>
      </c>
      <c r="P97" s="6">
        <f t="shared" si="13"/>
        <v>-55.816474999999997</v>
      </c>
    </row>
    <row r="98" spans="2:16" x14ac:dyDescent="0.25">
      <c r="B98">
        <v>13806030612.245001</v>
      </c>
      <c r="C98">
        <v>-11.345738000000001</v>
      </c>
      <c r="F98" s="6">
        <f t="shared" si="10"/>
        <v>16.101714285713999</v>
      </c>
      <c r="G98" s="11">
        <f t="shared" si="14"/>
        <v>-44.362312000000003</v>
      </c>
      <c r="H98" s="6">
        <f t="shared" si="11"/>
        <v>-39.362312000000003</v>
      </c>
      <c r="J98">
        <v>13806030612.245001</v>
      </c>
      <c r="K98">
        <v>-11.437222</v>
      </c>
      <c r="N98" s="6">
        <f t="shared" si="12"/>
        <v>16.101714285713999</v>
      </c>
      <c r="O98" s="11">
        <f t="shared" si="15"/>
        <v>-58.394939000000001</v>
      </c>
      <c r="P98" s="6">
        <f t="shared" si="13"/>
        <v>-53.394939000000001</v>
      </c>
    </row>
    <row r="99" spans="2:16" x14ac:dyDescent="0.25">
      <c r="B99">
        <v>13938693877.551001</v>
      </c>
      <c r="C99">
        <v>-11.530796</v>
      </c>
      <c r="F99" s="6">
        <f t="shared" si="10"/>
        <v>16.244571428571</v>
      </c>
      <c r="G99" s="11">
        <f t="shared" si="14"/>
        <v>-43.284354999999998</v>
      </c>
      <c r="H99" s="6">
        <f t="shared" si="11"/>
        <v>-38.284354999999998</v>
      </c>
      <c r="J99">
        <v>13938693877.551001</v>
      </c>
      <c r="K99">
        <v>-11.671601000000001</v>
      </c>
      <c r="N99" s="6">
        <f t="shared" si="12"/>
        <v>16.244571428571</v>
      </c>
      <c r="O99" s="11">
        <f t="shared" si="15"/>
        <v>-56.795234999999998</v>
      </c>
      <c r="P99" s="6">
        <f t="shared" si="13"/>
        <v>-51.795234999999998</v>
      </c>
    </row>
    <row r="100" spans="2:16" x14ac:dyDescent="0.25">
      <c r="B100">
        <v>14071357142.857</v>
      </c>
      <c r="C100">
        <v>-11.669778000000001</v>
      </c>
      <c r="F100" s="6">
        <f t="shared" si="10"/>
        <v>16.387428571429002</v>
      </c>
      <c r="G100" s="11">
        <f t="shared" si="14"/>
        <v>-42.105511</v>
      </c>
      <c r="H100" s="6">
        <f t="shared" si="11"/>
        <v>-37.105511</v>
      </c>
      <c r="J100">
        <v>14071357142.857</v>
      </c>
      <c r="K100">
        <v>-11.887547</v>
      </c>
      <c r="N100" s="6">
        <f t="shared" si="12"/>
        <v>16.387428571429002</v>
      </c>
      <c r="O100" s="11">
        <f t="shared" si="15"/>
        <v>-55.342716000000003</v>
      </c>
      <c r="P100" s="6">
        <f t="shared" si="13"/>
        <v>-50.342716000000003</v>
      </c>
    </row>
    <row r="101" spans="2:16" x14ac:dyDescent="0.25">
      <c r="B101">
        <v>14204020408.163</v>
      </c>
      <c r="C101">
        <v>-11.823755999999999</v>
      </c>
      <c r="F101" s="6">
        <f>B209/1000000000</f>
        <v>16.530285714285998</v>
      </c>
      <c r="G101" s="11">
        <f t="shared" si="14"/>
        <v>-42.559173999999999</v>
      </c>
      <c r="H101" s="6">
        <f>D209</f>
        <v>-37.559173999999999</v>
      </c>
      <c r="J101">
        <v>14204020408.163</v>
      </c>
      <c r="K101">
        <v>-12.085839999999999</v>
      </c>
      <c r="N101" s="6">
        <f>J209/1000000000</f>
        <v>16.530285714285998</v>
      </c>
      <c r="O101" s="11">
        <f t="shared" si="15"/>
        <v>-54.277999999999999</v>
      </c>
      <c r="P101" s="6">
        <f>L209</f>
        <v>-49.277999999999999</v>
      </c>
    </row>
    <row r="102" spans="2:16" x14ac:dyDescent="0.25">
      <c r="B102">
        <v>14336683673.469</v>
      </c>
      <c r="C102">
        <v>-11.966597999999999</v>
      </c>
      <c r="F102" s="6">
        <f>B210/1000000000</f>
        <v>16.673142857142999</v>
      </c>
      <c r="G102" s="11">
        <f t="shared" si="14"/>
        <v>-42.925995</v>
      </c>
      <c r="H102" s="6">
        <f>D210</f>
        <v>-37.925995</v>
      </c>
      <c r="J102">
        <v>14336683673.469</v>
      </c>
      <c r="K102">
        <v>-12.330878</v>
      </c>
      <c r="N102" s="6">
        <f>J210/1000000000</f>
        <v>16.673142857142999</v>
      </c>
      <c r="O102" s="11">
        <f t="shared" si="15"/>
        <v>-52.562862000000003</v>
      </c>
      <c r="P102" s="6">
        <f>L210</f>
        <v>-47.562862000000003</v>
      </c>
    </row>
    <row r="103" spans="2:16" x14ac:dyDescent="0.25">
      <c r="B103">
        <v>14469346938.775999</v>
      </c>
      <c r="C103">
        <v>-12.109624999999999</v>
      </c>
      <c r="F103" s="6">
        <f>B211/1000000000</f>
        <v>16.815999999999999</v>
      </c>
      <c r="G103" s="11">
        <f t="shared" si="14"/>
        <v>-43.472828</v>
      </c>
      <c r="H103" s="6">
        <f>D211</f>
        <v>-38.472828</v>
      </c>
      <c r="J103">
        <v>14469346938.775999</v>
      </c>
      <c r="K103">
        <v>-12.588329</v>
      </c>
      <c r="N103" s="6">
        <f>J211/1000000000</f>
        <v>16.815999999999999</v>
      </c>
      <c r="O103" s="11">
        <f t="shared" si="15"/>
        <v>-50.994320000000002</v>
      </c>
      <c r="P103" s="6">
        <f>L211</f>
        <v>-45.994320000000002</v>
      </c>
    </row>
    <row r="104" spans="2:16" x14ac:dyDescent="0.25">
      <c r="B104">
        <v>14602010204.082001</v>
      </c>
      <c r="C104">
        <v>-12.241020000000001</v>
      </c>
      <c r="J104">
        <v>14602010204.082001</v>
      </c>
      <c r="K104">
        <v>-12.868589</v>
      </c>
    </row>
    <row r="105" spans="2:16" x14ac:dyDescent="0.25">
      <c r="B105">
        <v>14734673469.388</v>
      </c>
      <c r="C105">
        <v>-12.366299</v>
      </c>
      <c r="J105">
        <v>14734673469.388</v>
      </c>
      <c r="K105">
        <v>-13.162817</v>
      </c>
    </row>
    <row r="106" spans="2:16" x14ac:dyDescent="0.25">
      <c r="B106">
        <v>14867336734.694</v>
      </c>
      <c r="C106">
        <v>-12.549020000000001</v>
      </c>
      <c r="J106">
        <v>14867336734.694</v>
      </c>
      <c r="K106">
        <v>-13.500628000000001</v>
      </c>
    </row>
    <row r="107" spans="2:16" x14ac:dyDescent="0.25">
      <c r="B107">
        <v>15000000000</v>
      </c>
      <c r="C107">
        <v>-12.706253</v>
      </c>
      <c r="J107">
        <v>15000000000</v>
      </c>
      <c r="K107">
        <v>-13.771967</v>
      </c>
    </row>
    <row r="108" spans="2:16" x14ac:dyDescent="0.25">
      <c r="B108" t="s">
        <v>25</v>
      </c>
      <c r="J108" t="s">
        <v>25</v>
      </c>
    </row>
    <row r="111" spans="2:16" x14ac:dyDescent="0.25">
      <c r="B111" t="s">
        <v>29</v>
      </c>
      <c r="J111" t="s">
        <v>29</v>
      </c>
    </row>
    <row r="112" spans="2:16" x14ac:dyDescent="0.25">
      <c r="B112" t="s">
        <v>23</v>
      </c>
      <c r="C112" t="s">
        <v>261</v>
      </c>
      <c r="D112" t="s">
        <v>81</v>
      </c>
      <c r="J112" t="s">
        <v>23</v>
      </c>
      <c r="K112" t="s">
        <v>261</v>
      </c>
      <c r="L112" t="s">
        <v>81</v>
      </c>
    </row>
    <row r="113" spans="2:12" x14ac:dyDescent="0.25">
      <c r="B113">
        <v>2816000000</v>
      </c>
      <c r="C113">
        <v>-37.095458999999998</v>
      </c>
      <c r="D113">
        <v>-27.577718999999998</v>
      </c>
      <c r="J113">
        <v>2816000000</v>
      </c>
      <c r="K113">
        <v>-44.975955999999996</v>
      </c>
      <c r="L113">
        <v>-37.423290000000001</v>
      </c>
    </row>
    <row r="114" spans="2:12" x14ac:dyDescent="0.25">
      <c r="B114">
        <v>2958857142.8571</v>
      </c>
      <c r="C114">
        <v>-42.580547000000003</v>
      </c>
      <c r="D114">
        <v>-33.271507</v>
      </c>
      <c r="J114">
        <v>2958857142.8571</v>
      </c>
      <c r="K114">
        <v>-53.552933000000003</v>
      </c>
      <c r="L114">
        <v>-46.031230999999998</v>
      </c>
    </row>
    <row r="115" spans="2:12" x14ac:dyDescent="0.25">
      <c r="B115">
        <v>3101714285.7143002</v>
      </c>
      <c r="C115">
        <v>-50.698757000000001</v>
      </c>
      <c r="D115">
        <v>-41.800682000000002</v>
      </c>
      <c r="J115">
        <v>3101714285.7143002</v>
      </c>
      <c r="K115">
        <v>-58.264912000000002</v>
      </c>
      <c r="L115">
        <v>-50.822620000000001</v>
      </c>
    </row>
    <row r="116" spans="2:12" x14ac:dyDescent="0.25">
      <c r="B116">
        <v>3244571428.5714002</v>
      </c>
      <c r="C116">
        <v>-55.652115000000002</v>
      </c>
      <c r="D116">
        <v>-47.078018</v>
      </c>
      <c r="J116">
        <v>3244571428.5714002</v>
      </c>
      <c r="K116">
        <v>-58.020099999999999</v>
      </c>
      <c r="L116">
        <v>-50.647629000000002</v>
      </c>
    </row>
    <row r="117" spans="2:12" x14ac:dyDescent="0.25">
      <c r="B117">
        <v>3387428571.4285998</v>
      </c>
      <c r="C117">
        <v>-57.852127000000003</v>
      </c>
      <c r="D117">
        <v>-49.841540999999999</v>
      </c>
      <c r="J117">
        <v>3387428571.4285998</v>
      </c>
      <c r="K117">
        <v>-52.99577</v>
      </c>
      <c r="L117">
        <v>-45.799675000000001</v>
      </c>
    </row>
    <row r="118" spans="2:12" x14ac:dyDescent="0.25">
      <c r="B118">
        <v>3530285714.2856998</v>
      </c>
      <c r="C118">
        <v>-60.595402</v>
      </c>
      <c r="D118">
        <v>-52.803555000000003</v>
      </c>
      <c r="J118">
        <v>3530285714.2856998</v>
      </c>
      <c r="K118">
        <v>-52.590733</v>
      </c>
      <c r="L118">
        <v>-45.430827999999998</v>
      </c>
    </row>
    <row r="119" spans="2:12" x14ac:dyDescent="0.25">
      <c r="B119">
        <v>3673142857.1429</v>
      </c>
      <c r="C119">
        <v>-67.575828999999999</v>
      </c>
      <c r="D119">
        <v>-59.905425999999999</v>
      </c>
      <c r="J119">
        <v>3673142857.1429</v>
      </c>
      <c r="K119">
        <v>-58.671185000000001</v>
      </c>
      <c r="L119">
        <v>-51.514225000000003</v>
      </c>
    </row>
    <row r="120" spans="2:12" x14ac:dyDescent="0.25">
      <c r="B120">
        <v>3816000000</v>
      </c>
      <c r="C120">
        <v>-70.789116000000007</v>
      </c>
      <c r="D120">
        <v>-63.212189000000002</v>
      </c>
      <c r="J120">
        <v>3816000000</v>
      </c>
      <c r="K120">
        <v>-62.130470000000003</v>
      </c>
      <c r="L120">
        <v>-55.070613999999999</v>
      </c>
    </row>
    <row r="121" spans="2:12" x14ac:dyDescent="0.25">
      <c r="B121">
        <v>3958857142.8571</v>
      </c>
      <c r="C121">
        <v>-70.810424999999995</v>
      </c>
      <c r="D121">
        <v>-63.402382000000003</v>
      </c>
      <c r="J121">
        <v>3958857142.8571</v>
      </c>
      <c r="K121">
        <v>-67.072220000000002</v>
      </c>
      <c r="L121">
        <v>-60.131214</v>
      </c>
    </row>
    <row r="122" spans="2:12" x14ac:dyDescent="0.25">
      <c r="B122">
        <v>4101714285.7143002</v>
      </c>
      <c r="C122">
        <v>-68.120048999999995</v>
      </c>
      <c r="D122">
        <v>-60.779609999999998</v>
      </c>
      <c r="J122">
        <v>4101714285.7143002</v>
      </c>
      <c r="K122">
        <v>-68.588913000000005</v>
      </c>
      <c r="L122">
        <v>-61.700980999999999</v>
      </c>
    </row>
    <row r="123" spans="2:12" x14ac:dyDescent="0.25">
      <c r="B123">
        <v>4244571428.5714002</v>
      </c>
      <c r="C123">
        <v>-66.730819999999994</v>
      </c>
      <c r="D123">
        <v>-59.149386999999997</v>
      </c>
      <c r="J123">
        <v>4244571428.5714002</v>
      </c>
      <c r="K123">
        <v>-69.774451999999997</v>
      </c>
      <c r="L123">
        <v>-62.667029999999997</v>
      </c>
    </row>
    <row r="124" spans="2:12" x14ac:dyDescent="0.25">
      <c r="B124">
        <v>4387428571.4286003</v>
      </c>
      <c r="C124">
        <v>-65.673119</v>
      </c>
      <c r="D124">
        <v>-57.873184000000002</v>
      </c>
      <c r="J124">
        <v>4387428571.4286003</v>
      </c>
      <c r="K124">
        <v>-66.347465999999997</v>
      </c>
      <c r="L124">
        <v>-59.110916000000003</v>
      </c>
    </row>
    <row r="125" spans="2:12" x14ac:dyDescent="0.25">
      <c r="B125">
        <v>4530285714.2856998</v>
      </c>
      <c r="C125">
        <v>-67.045142999999996</v>
      </c>
      <c r="D125">
        <v>-59.077435000000001</v>
      </c>
      <c r="J125">
        <v>4530285714.2856998</v>
      </c>
      <c r="K125">
        <v>-64.782616000000004</v>
      </c>
      <c r="L125">
        <v>-57.394523999999997</v>
      </c>
    </row>
    <row r="126" spans="2:12" x14ac:dyDescent="0.25">
      <c r="B126">
        <v>4673142857.1429005</v>
      </c>
      <c r="C126">
        <v>-68.219841000000002</v>
      </c>
      <c r="D126">
        <v>-60.259341999999997</v>
      </c>
      <c r="J126">
        <v>4673142857.1429005</v>
      </c>
      <c r="K126">
        <v>-65.797156999999999</v>
      </c>
      <c r="L126">
        <v>-58.390194000000001</v>
      </c>
    </row>
    <row r="127" spans="2:12" x14ac:dyDescent="0.25">
      <c r="B127">
        <v>4816000000</v>
      </c>
      <c r="C127">
        <v>-67.484200000000001</v>
      </c>
      <c r="D127">
        <v>-59.421607999999999</v>
      </c>
      <c r="J127">
        <v>4816000000</v>
      </c>
      <c r="K127">
        <v>-70.348808000000005</v>
      </c>
      <c r="L127">
        <v>-62.747329999999998</v>
      </c>
    </row>
    <row r="128" spans="2:12" x14ac:dyDescent="0.25">
      <c r="B128">
        <v>4958857142.8570995</v>
      </c>
      <c r="C128">
        <v>-65.708168000000001</v>
      </c>
      <c r="D128">
        <v>-57.481655000000003</v>
      </c>
      <c r="J128">
        <v>4958857142.8570995</v>
      </c>
      <c r="K128">
        <v>-73.501075999999998</v>
      </c>
      <c r="L128">
        <v>-65.707808999999997</v>
      </c>
    </row>
    <row r="129" spans="2:12" x14ac:dyDescent="0.25">
      <c r="B129">
        <v>5101714285.7143002</v>
      </c>
      <c r="C129">
        <v>-64.015456999999998</v>
      </c>
      <c r="D129">
        <v>-55.684437000000003</v>
      </c>
      <c r="J129">
        <v>5101714285.7143002</v>
      </c>
      <c r="K129">
        <v>-73.772223999999994</v>
      </c>
      <c r="L129">
        <v>-65.849982999999995</v>
      </c>
    </row>
    <row r="130" spans="2:12" x14ac:dyDescent="0.25">
      <c r="B130">
        <v>5244571428.5713997</v>
      </c>
      <c r="C130">
        <v>-64.578086999999996</v>
      </c>
      <c r="D130">
        <v>-56.287697000000001</v>
      </c>
      <c r="J130">
        <v>5244571428.5713997</v>
      </c>
      <c r="K130">
        <v>-70.960587000000004</v>
      </c>
      <c r="L130">
        <v>-63.034816999999997</v>
      </c>
    </row>
    <row r="131" spans="2:12" x14ac:dyDescent="0.25">
      <c r="B131">
        <v>5387428571.4286003</v>
      </c>
      <c r="C131">
        <v>-65.373977999999994</v>
      </c>
      <c r="D131">
        <v>-57.196049000000002</v>
      </c>
      <c r="J131">
        <v>5387428571.4286003</v>
      </c>
      <c r="K131">
        <v>-67.879981999999998</v>
      </c>
      <c r="L131">
        <v>-60.037312</v>
      </c>
    </row>
    <row r="132" spans="2:12" x14ac:dyDescent="0.25">
      <c r="B132">
        <v>5530285714.2856998</v>
      </c>
      <c r="C132">
        <v>-64.733131</v>
      </c>
      <c r="D132">
        <v>-56.649051999999998</v>
      </c>
      <c r="J132">
        <v>5530285714.2856998</v>
      </c>
      <c r="K132">
        <v>-66.008301000000003</v>
      </c>
      <c r="L132">
        <v>-58.201965000000001</v>
      </c>
    </row>
    <row r="133" spans="2:12" x14ac:dyDescent="0.25">
      <c r="B133">
        <v>5673142857.1429005</v>
      </c>
      <c r="C133">
        <v>-62.755004999999997</v>
      </c>
      <c r="D133">
        <v>-54.589516000000003</v>
      </c>
      <c r="J133">
        <v>5673142857.1429005</v>
      </c>
      <c r="K133">
        <v>-64.975586000000007</v>
      </c>
      <c r="L133">
        <v>-57.127422000000003</v>
      </c>
    </row>
    <row r="134" spans="2:12" x14ac:dyDescent="0.25">
      <c r="B134">
        <v>5816000000</v>
      </c>
      <c r="C134">
        <v>-62.642105000000001</v>
      </c>
      <c r="D134">
        <v>-54.584465000000002</v>
      </c>
      <c r="J134">
        <v>5816000000</v>
      </c>
      <c r="K134">
        <v>-64.248840000000001</v>
      </c>
      <c r="L134">
        <v>-56.458733000000002</v>
      </c>
    </row>
    <row r="135" spans="2:12" x14ac:dyDescent="0.25">
      <c r="B135">
        <v>5958857142.8570995</v>
      </c>
      <c r="C135">
        <v>-64.861671000000001</v>
      </c>
      <c r="D135">
        <v>-56.868079999999999</v>
      </c>
      <c r="J135">
        <v>5958857142.8570995</v>
      </c>
      <c r="K135">
        <v>-65.353843999999995</v>
      </c>
      <c r="L135">
        <v>-57.574036</v>
      </c>
    </row>
    <row r="136" spans="2:12" x14ac:dyDescent="0.25">
      <c r="B136">
        <v>6101714285.7143002</v>
      </c>
      <c r="C136">
        <v>-67.701392999999996</v>
      </c>
      <c r="D136">
        <v>-60.012058000000003</v>
      </c>
      <c r="J136">
        <v>6101714285.7143002</v>
      </c>
      <c r="K136">
        <v>-65.907950999999997</v>
      </c>
      <c r="L136">
        <v>-58.283115000000002</v>
      </c>
    </row>
    <row r="137" spans="2:12" x14ac:dyDescent="0.25">
      <c r="B137">
        <v>6244571428.5713997</v>
      </c>
      <c r="C137">
        <v>-69.749427999999995</v>
      </c>
      <c r="D137">
        <v>-62.124865999999997</v>
      </c>
      <c r="J137">
        <v>6244571428.5713997</v>
      </c>
      <c r="K137">
        <v>-67.429085000000001</v>
      </c>
      <c r="L137">
        <v>-59.785721000000002</v>
      </c>
    </row>
    <row r="138" spans="2:12" x14ac:dyDescent="0.25">
      <c r="B138">
        <v>6387428571.4286003</v>
      </c>
      <c r="C138">
        <v>-71.955169999999995</v>
      </c>
      <c r="D138">
        <v>-64.371803</v>
      </c>
      <c r="J138">
        <v>6387428571.4286003</v>
      </c>
      <c r="K138">
        <v>-64.586899000000003</v>
      </c>
      <c r="L138">
        <v>-56.967444999999998</v>
      </c>
    </row>
    <row r="139" spans="2:12" x14ac:dyDescent="0.25">
      <c r="B139">
        <v>6530285714.2856998</v>
      </c>
      <c r="C139">
        <v>-76.076308999999995</v>
      </c>
      <c r="D139">
        <v>-68.494681999999997</v>
      </c>
      <c r="J139">
        <v>6530285714.2856998</v>
      </c>
      <c r="K139">
        <v>-66.967354</v>
      </c>
      <c r="L139">
        <v>-59.346026999999999</v>
      </c>
    </row>
    <row r="140" spans="2:12" x14ac:dyDescent="0.25">
      <c r="B140">
        <v>6673142857.1429005</v>
      </c>
      <c r="C140">
        <v>-75.402923999999999</v>
      </c>
      <c r="D140">
        <v>-67.863410999999999</v>
      </c>
      <c r="J140">
        <v>6673142857.1429005</v>
      </c>
      <c r="K140">
        <v>-68.388756000000001</v>
      </c>
      <c r="L140">
        <v>-60.780506000000003</v>
      </c>
    </row>
    <row r="141" spans="2:12" x14ac:dyDescent="0.25">
      <c r="B141">
        <v>6816000000</v>
      </c>
      <c r="C141">
        <v>-72.271179000000004</v>
      </c>
      <c r="D141">
        <v>-64.739738000000003</v>
      </c>
      <c r="J141">
        <v>6816000000</v>
      </c>
      <c r="K141">
        <v>-70.899719000000005</v>
      </c>
      <c r="L141">
        <v>-63.257896000000002</v>
      </c>
    </row>
    <row r="142" spans="2:12" x14ac:dyDescent="0.25">
      <c r="B142">
        <v>6958857142.8570995</v>
      </c>
      <c r="C142">
        <v>-70.526595999999998</v>
      </c>
      <c r="D142">
        <v>-63.005363000000003</v>
      </c>
      <c r="J142">
        <v>6958857142.8570995</v>
      </c>
      <c r="K142">
        <v>-69.744110000000006</v>
      </c>
      <c r="L142">
        <v>-62.072723000000003</v>
      </c>
    </row>
    <row r="143" spans="2:12" x14ac:dyDescent="0.25">
      <c r="B143">
        <v>7101714285.7143002</v>
      </c>
      <c r="C143">
        <v>-71.563141000000002</v>
      </c>
      <c r="D143">
        <v>-63.967388</v>
      </c>
      <c r="J143">
        <v>7101714285.7143002</v>
      </c>
      <c r="K143">
        <v>-69.638321000000005</v>
      </c>
      <c r="L143">
        <v>-61.890082999999997</v>
      </c>
    </row>
    <row r="144" spans="2:12" x14ac:dyDescent="0.25">
      <c r="B144">
        <v>7244571428.5713997</v>
      </c>
      <c r="C144">
        <v>-72.442336999999995</v>
      </c>
      <c r="D144">
        <v>-64.855103</v>
      </c>
      <c r="J144">
        <v>7244571428.5713997</v>
      </c>
      <c r="K144">
        <v>-68.938216999999995</v>
      </c>
      <c r="L144">
        <v>-61.216811999999997</v>
      </c>
    </row>
    <row r="145" spans="2:12" x14ac:dyDescent="0.25">
      <c r="B145">
        <v>7387428571.4286003</v>
      </c>
      <c r="C145">
        <v>-72.052138999999997</v>
      </c>
      <c r="D145">
        <v>-64.410172000000003</v>
      </c>
      <c r="J145">
        <v>7387428571.4286003</v>
      </c>
      <c r="K145">
        <v>-68.836426000000003</v>
      </c>
      <c r="L145">
        <v>-61.108733999999998</v>
      </c>
    </row>
    <row r="146" spans="2:12" x14ac:dyDescent="0.25">
      <c r="B146">
        <v>7530285714.2856998</v>
      </c>
      <c r="C146">
        <v>-69.994185999999999</v>
      </c>
      <c r="D146">
        <v>-62.376899999999999</v>
      </c>
      <c r="J146">
        <v>7530285714.2856998</v>
      </c>
      <c r="K146">
        <v>-65.848099000000005</v>
      </c>
      <c r="L146">
        <v>-58.193587999999998</v>
      </c>
    </row>
    <row r="147" spans="2:12" x14ac:dyDescent="0.25">
      <c r="B147">
        <v>7673142857.1429005</v>
      </c>
      <c r="C147">
        <v>-68.449500999999998</v>
      </c>
      <c r="D147">
        <v>-60.782986000000001</v>
      </c>
      <c r="J147">
        <v>7673142857.1429005</v>
      </c>
      <c r="K147">
        <v>-65.467360999999997</v>
      </c>
      <c r="L147">
        <v>-57.809970999999997</v>
      </c>
    </row>
    <row r="148" spans="2:12" x14ac:dyDescent="0.25">
      <c r="B148">
        <v>7816000000</v>
      </c>
      <c r="C148">
        <v>-66.780388000000002</v>
      </c>
      <c r="D148">
        <v>-59.142730999999998</v>
      </c>
      <c r="J148">
        <v>7816000000</v>
      </c>
      <c r="K148">
        <v>-65.565353000000002</v>
      </c>
      <c r="L148">
        <v>-57.895245000000003</v>
      </c>
    </row>
    <row r="149" spans="2:12" x14ac:dyDescent="0.25">
      <c r="B149">
        <v>7958857142.8570995</v>
      </c>
      <c r="C149">
        <v>-66.896950000000004</v>
      </c>
      <c r="D149">
        <v>-59.207343999999999</v>
      </c>
      <c r="J149">
        <v>7958857142.8570995</v>
      </c>
      <c r="K149">
        <v>-67.720618999999999</v>
      </c>
      <c r="L149">
        <v>-59.970641999999998</v>
      </c>
    </row>
    <row r="150" spans="2:12" x14ac:dyDescent="0.25">
      <c r="B150">
        <v>8101714285.7143002</v>
      </c>
      <c r="C150">
        <v>-67.668839000000006</v>
      </c>
      <c r="D150">
        <v>-59.965297999999997</v>
      </c>
      <c r="J150">
        <v>8101714285.7143002</v>
      </c>
      <c r="K150">
        <v>-67.615622999999999</v>
      </c>
      <c r="L150">
        <v>-59.799801000000002</v>
      </c>
    </row>
    <row r="151" spans="2:12" x14ac:dyDescent="0.25">
      <c r="B151">
        <v>8244571428.5713997</v>
      </c>
      <c r="C151">
        <v>-67.020850999999993</v>
      </c>
      <c r="D151">
        <v>-59.304679999999998</v>
      </c>
      <c r="J151">
        <v>8244571428.5713997</v>
      </c>
      <c r="K151">
        <v>-65.738281000000001</v>
      </c>
      <c r="L151">
        <v>-57.878898999999997</v>
      </c>
    </row>
    <row r="152" spans="2:12" x14ac:dyDescent="0.25">
      <c r="B152">
        <v>8387428571.4286003</v>
      </c>
      <c r="C152">
        <v>-67.349357999999995</v>
      </c>
      <c r="D152">
        <v>-59.635708000000001</v>
      </c>
      <c r="J152">
        <v>8387428571.4286003</v>
      </c>
      <c r="K152">
        <v>-63.623505000000002</v>
      </c>
      <c r="L152">
        <v>-55.705181000000003</v>
      </c>
    </row>
    <row r="153" spans="2:12" x14ac:dyDescent="0.25">
      <c r="B153">
        <v>8530285714.2856998</v>
      </c>
      <c r="C153">
        <v>-67.191978000000006</v>
      </c>
      <c r="D153">
        <v>-59.476765</v>
      </c>
      <c r="J153">
        <v>8530285714.2856998</v>
      </c>
      <c r="K153">
        <v>-63.606617</v>
      </c>
      <c r="L153">
        <v>-55.679115000000003</v>
      </c>
    </row>
    <row r="154" spans="2:12" x14ac:dyDescent="0.25">
      <c r="B154">
        <v>8673142857.1429005</v>
      </c>
      <c r="C154">
        <v>-66.730637000000002</v>
      </c>
      <c r="D154">
        <v>-58.996479000000001</v>
      </c>
      <c r="J154">
        <v>8673142857.1429005</v>
      </c>
      <c r="K154">
        <v>-64.868010999999996</v>
      </c>
      <c r="L154">
        <v>-56.945929999999997</v>
      </c>
    </row>
    <row r="155" spans="2:12" x14ac:dyDescent="0.25">
      <c r="B155">
        <v>8816000000</v>
      </c>
      <c r="C155">
        <v>-65.962317999999996</v>
      </c>
      <c r="D155">
        <v>-58.224369000000003</v>
      </c>
      <c r="J155">
        <v>8816000000</v>
      </c>
      <c r="K155">
        <v>-65.519217999999995</v>
      </c>
      <c r="L155">
        <v>-57.659412000000003</v>
      </c>
    </row>
    <row r="156" spans="2:12" x14ac:dyDescent="0.25">
      <c r="B156">
        <v>8958857142.8570995</v>
      </c>
      <c r="C156">
        <v>-66.065933000000001</v>
      </c>
      <c r="D156">
        <v>-58.277312999999999</v>
      </c>
      <c r="J156">
        <v>8958857142.8570995</v>
      </c>
      <c r="K156">
        <v>-65.492232999999999</v>
      </c>
      <c r="L156">
        <v>-57.647616999999997</v>
      </c>
    </row>
    <row r="157" spans="2:12" x14ac:dyDescent="0.25">
      <c r="B157">
        <v>9101714285.7143002</v>
      </c>
      <c r="C157">
        <v>-66.471717999999996</v>
      </c>
      <c r="D157">
        <v>-58.605206000000003</v>
      </c>
      <c r="J157">
        <v>9101714285.7143002</v>
      </c>
      <c r="K157">
        <v>-65.552818000000002</v>
      </c>
      <c r="L157">
        <v>-57.707272000000003</v>
      </c>
    </row>
    <row r="158" spans="2:12" x14ac:dyDescent="0.25">
      <c r="B158">
        <v>9244571428.5713997</v>
      </c>
      <c r="C158">
        <v>-66.893058999999994</v>
      </c>
      <c r="D158">
        <v>-58.907100999999997</v>
      </c>
      <c r="J158">
        <v>9244571428.5713997</v>
      </c>
      <c r="K158">
        <v>-66.027175999999997</v>
      </c>
      <c r="L158">
        <v>-58.102905</v>
      </c>
    </row>
    <row r="159" spans="2:12" x14ac:dyDescent="0.25">
      <c r="B159">
        <v>9387428571.4286003</v>
      </c>
      <c r="C159">
        <v>-67.722908000000004</v>
      </c>
      <c r="D159">
        <v>-59.609282999999998</v>
      </c>
      <c r="J159">
        <v>9387428571.4286003</v>
      </c>
      <c r="K159">
        <v>-67.343018000000001</v>
      </c>
      <c r="L159">
        <v>-59.294338000000003</v>
      </c>
    </row>
    <row r="160" spans="2:12" x14ac:dyDescent="0.25">
      <c r="B160">
        <v>9530285714.2856998</v>
      </c>
      <c r="C160">
        <v>-67.591774000000001</v>
      </c>
      <c r="D160">
        <v>-59.317298999999998</v>
      </c>
      <c r="J160">
        <v>9530285714.2856998</v>
      </c>
      <c r="K160">
        <v>-67.560554999999994</v>
      </c>
      <c r="L160">
        <v>-59.339367000000003</v>
      </c>
    </row>
    <row r="161" spans="2:12" x14ac:dyDescent="0.25">
      <c r="B161">
        <v>9673142857.1429005</v>
      </c>
      <c r="C161">
        <v>-67.754447999999996</v>
      </c>
      <c r="D161">
        <v>-59.349181999999999</v>
      </c>
      <c r="J161">
        <v>9673142857.1429005</v>
      </c>
      <c r="K161">
        <v>-67.863395999999995</v>
      </c>
      <c r="L161">
        <v>-59.504863999999998</v>
      </c>
    </row>
    <row r="162" spans="2:12" x14ac:dyDescent="0.25">
      <c r="B162">
        <v>9816000000</v>
      </c>
      <c r="C162">
        <v>-67.475555</v>
      </c>
      <c r="D162">
        <v>-58.895916</v>
      </c>
      <c r="J162">
        <v>9816000000</v>
      </c>
      <c r="K162">
        <v>-67.678962999999996</v>
      </c>
      <c r="L162">
        <v>-59.148952000000001</v>
      </c>
    </row>
    <row r="163" spans="2:12" x14ac:dyDescent="0.25">
      <c r="B163">
        <v>9958857142.8570995</v>
      </c>
      <c r="C163">
        <v>-68.997451999999996</v>
      </c>
      <c r="D163">
        <v>-60.283085</v>
      </c>
      <c r="J163">
        <v>9958857142.8570995</v>
      </c>
      <c r="K163">
        <v>-68.276657</v>
      </c>
      <c r="L163">
        <v>-59.606361</v>
      </c>
    </row>
    <row r="164" spans="2:12" x14ac:dyDescent="0.25">
      <c r="B164">
        <v>10101714285.714001</v>
      </c>
      <c r="C164">
        <v>-72.174019000000001</v>
      </c>
      <c r="D164">
        <v>-63.356056000000002</v>
      </c>
      <c r="J164">
        <v>10101714285.714001</v>
      </c>
      <c r="K164">
        <v>-68.861312999999996</v>
      </c>
      <c r="L164">
        <v>-60.089126999999998</v>
      </c>
    </row>
    <row r="165" spans="2:12" x14ac:dyDescent="0.25">
      <c r="B165">
        <v>10244571428.570999</v>
      </c>
      <c r="C165">
        <v>-76.522163000000006</v>
      </c>
      <c r="D165">
        <v>-67.647193999999999</v>
      </c>
      <c r="J165">
        <v>10244571428.570999</v>
      </c>
      <c r="K165">
        <v>-72.243606999999997</v>
      </c>
      <c r="L165">
        <v>-63.388271000000003</v>
      </c>
    </row>
    <row r="166" spans="2:12" x14ac:dyDescent="0.25">
      <c r="B166">
        <v>10387428571.429001</v>
      </c>
      <c r="C166">
        <v>-78.000015000000005</v>
      </c>
      <c r="D166">
        <v>-69.047104000000004</v>
      </c>
      <c r="J166">
        <v>10387428571.429001</v>
      </c>
      <c r="K166">
        <v>-74.701385000000002</v>
      </c>
      <c r="L166">
        <v>-65.770813000000004</v>
      </c>
    </row>
    <row r="167" spans="2:12" x14ac:dyDescent="0.25">
      <c r="B167">
        <v>10530285714.285999</v>
      </c>
      <c r="C167">
        <v>-75.791870000000003</v>
      </c>
      <c r="D167">
        <v>-66.723640000000003</v>
      </c>
      <c r="J167">
        <v>10530285714.285999</v>
      </c>
      <c r="K167">
        <v>-77.399383999999998</v>
      </c>
      <c r="L167">
        <v>-68.364699999999999</v>
      </c>
    </row>
    <row r="168" spans="2:12" x14ac:dyDescent="0.25">
      <c r="B168">
        <v>10673142857.143</v>
      </c>
      <c r="C168">
        <v>-71.379722999999998</v>
      </c>
      <c r="D168">
        <v>-62.285229000000001</v>
      </c>
      <c r="J168">
        <v>10673142857.143</v>
      </c>
      <c r="K168">
        <v>-76.217727999999994</v>
      </c>
      <c r="L168">
        <v>-67.143715</v>
      </c>
    </row>
    <row r="169" spans="2:12" x14ac:dyDescent="0.25">
      <c r="B169">
        <v>10816000000</v>
      </c>
      <c r="C169">
        <v>-67.697295999999994</v>
      </c>
      <c r="D169">
        <v>-58.549194</v>
      </c>
      <c r="J169">
        <v>10816000000</v>
      </c>
      <c r="K169">
        <v>-75.465691000000007</v>
      </c>
      <c r="L169">
        <v>-66.311622999999997</v>
      </c>
    </row>
    <row r="170" spans="2:12" x14ac:dyDescent="0.25">
      <c r="B170">
        <v>10958857142.857</v>
      </c>
      <c r="C170">
        <v>-65.827186999999995</v>
      </c>
      <c r="D170">
        <v>-56.69276</v>
      </c>
      <c r="J170">
        <v>10958857142.857</v>
      </c>
      <c r="K170">
        <v>-73.775772000000003</v>
      </c>
      <c r="L170">
        <v>-64.601737999999997</v>
      </c>
    </row>
    <row r="171" spans="2:12" x14ac:dyDescent="0.25">
      <c r="B171">
        <v>11101714285.714001</v>
      </c>
      <c r="C171">
        <v>-65.377494999999996</v>
      </c>
      <c r="D171">
        <v>-56.182205000000003</v>
      </c>
      <c r="J171">
        <v>11101714285.714001</v>
      </c>
      <c r="K171">
        <v>-73.135666000000001</v>
      </c>
      <c r="L171">
        <v>-63.943966000000003</v>
      </c>
    </row>
    <row r="172" spans="2:12" x14ac:dyDescent="0.25">
      <c r="B172">
        <v>11244571428.570999</v>
      </c>
      <c r="C172">
        <v>-65.331374999999994</v>
      </c>
      <c r="D172">
        <v>-56.105136999999999</v>
      </c>
      <c r="J172">
        <v>11244571428.570999</v>
      </c>
      <c r="K172">
        <v>-70.894919999999999</v>
      </c>
      <c r="L172">
        <v>-61.735233000000001</v>
      </c>
    </row>
    <row r="173" spans="2:12" x14ac:dyDescent="0.25">
      <c r="B173">
        <v>11387428571.429001</v>
      </c>
      <c r="C173">
        <v>-65.117919999999998</v>
      </c>
      <c r="D173">
        <v>-55.779426999999998</v>
      </c>
      <c r="J173">
        <v>11387428571.429001</v>
      </c>
      <c r="K173">
        <v>-68.250174999999999</v>
      </c>
      <c r="L173">
        <v>-59.035525999999997</v>
      </c>
    </row>
    <row r="174" spans="2:12" x14ac:dyDescent="0.25">
      <c r="B174">
        <v>11530285714.285999</v>
      </c>
      <c r="C174">
        <v>-64.938064999999995</v>
      </c>
      <c r="D174">
        <v>-55.503276999999997</v>
      </c>
      <c r="J174">
        <v>11530285714.285999</v>
      </c>
      <c r="K174">
        <v>-65.836205000000007</v>
      </c>
      <c r="L174">
        <v>-56.527842999999997</v>
      </c>
    </row>
    <row r="175" spans="2:12" x14ac:dyDescent="0.25">
      <c r="B175">
        <v>11673142857.143</v>
      </c>
      <c r="C175">
        <v>-66.010185000000007</v>
      </c>
      <c r="D175">
        <v>-56.496077999999997</v>
      </c>
      <c r="J175">
        <v>11673142857.143</v>
      </c>
      <c r="K175">
        <v>-65.724532999999994</v>
      </c>
      <c r="L175">
        <v>-56.333347000000003</v>
      </c>
    </row>
    <row r="176" spans="2:12" x14ac:dyDescent="0.25">
      <c r="B176">
        <v>11816000000</v>
      </c>
      <c r="C176">
        <v>-68.157866999999996</v>
      </c>
      <c r="D176">
        <v>-58.661366000000001</v>
      </c>
      <c r="J176">
        <v>11816000000</v>
      </c>
      <c r="K176">
        <v>-68.105498999999995</v>
      </c>
      <c r="L176">
        <v>-58.716121999999999</v>
      </c>
    </row>
    <row r="177" spans="2:12" x14ac:dyDescent="0.25">
      <c r="B177">
        <v>11958857142.857</v>
      </c>
      <c r="C177">
        <v>-74.380568999999994</v>
      </c>
      <c r="D177">
        <v>-64.946479999999994</v>
      </c>
      <c r="J177">
        <v>11958857142.857</v>
      </c>
      <c r="K177">
        <v>-72.369438000000002</v>
      </c>
      <c r="L177">
        <v>-63.053600000000003</v>
      </c>
    </row>
    <row r="178" spans="2:12" x14ac:dyDescent="0.25">
      <c r="B178">
        <v>12101714285.714001</v>
      </c>
      <c r="C178">
        <v>-76.661475999999993</v>
      </c>
      <c r="D178">
        <v>-67.313011000000003</v>
      </c>
      <c r="J178">
        <v>12101714285.714001</v>
      </c>
      <c r="K178">
        <v>-73.161941999999996</v>
      </c>
      <c r="L178">
        <v>-63.932353999999997</v>
      </c>
    </row>
    <row r="179" spans="2:12" x14ac:dyDescent="0.25">
      <c r="B179">
        <v>12244571428.570999</v>
      </c>
      <c r="C179">
        <v>-76.977356</v>
      </c>
      <c r="D179">
        <v>-67.731414999999998</v>
      </c>
      <c r="J179">
        <v>12244571428.570999</v>
      </c>
      <c r="K179">
        <v>-71.976196000000002</v>
      </c>
      <c r="L179">
        <v>-62.834159999999997</v>
      </c>
    </row>
    <row r="180" spans="2:12" x14ac:dyDescent="0.25">
      <c r="B180">
        <v>12387428571.429001</v>
      </c>
      <c r="C180">
        <v>-71.916481000000005</v>
      </c>
      <c r="D180">
        <v>-62.770229</v>
      </c>
      <c r="J180">
        <v>12387428571.429001</v>
      </c>
      <c r="K180">
        <v>-69.275368</v>
      </c>
      <c r="L180">
        <v>-60.152003999999998</v>
      </c>
    </row>
    <row r="181" spans="2:12" x14ac:dyDescent="0.25">
      <c r="B181">
        <v>12530285714.285999</v>
      </c>
      <c r="C181">
        <v>-70.764717000000005</v>
      </c>
      <c r="D181">
        <v>-61.725624000000003</v>
      </c>
      <c r="J181">
        <v>12530285714.285999</v>
      </c>
      <c r="K181">
        <v>-69.857039999999998</v>
      </c>
      <c r="L181">
        <v>-60.720463000000002</v>
      </c>
    </row>
    <row r="182" spans="2:12" x14ac:dyDescent="0.25">
      <c r="B182">
        <v>12673142857.143</v>
      </c>
      <c r="C182">
        <v>-70.765900000000002</v>
      </c>
      <c r="D182">
        <v>-61.802951999999998</v>
      </c>
      <c r="J182">
        <v>12673142857.143</v>
      </c>
      <c r="K182">
        <v>-71.867485000000002</v>
      </c>
      <c r="L182">
        <v>-62.684443999999999</v>
      </c>
    </row>
    <row r="183" spans="2:12" x14ac:dyDescent="0.25">
      <c r="B183">
        <v>12816000000</v>
      </c>
      <c r="C183">
        <v>-72.628319000000005</v>
      </c>
      <c r="D183">
        <v>-63.735016000000002</v>
      </c>
      <c r="J183">
        <v>12816000000</v>
      </c>
      <c r="K183">
        <v>-74.927375999999995</v>
      </c>
      <c r="L183">
        <v>-65.700844000000004</v>
      </c>
    </row>
    <row r="184" spans="2:12" x14ac:dyDescent="0.25">
      <c r="B184">
        <v>12958857142.857</v>
      </c>
      <c r="C184">
        <v>-72.074759999999998</v>
      </c>
      <c r="D184">
        <v>-63.216904</v>
      </c>
      <c r="J184">
        <v>12958857142.857</v>
      </c>
      <c r="K184">
        <v>-79.747344999999996</v>
      </c>
      <c r="L184">
        <v>-70.508217000000002</v>
      </c>
    </row>
    <row r="185" spans="2:12" x14ac:dyDescent="0.25">
      <c r="B185">
        <v>13101714285.714001</v>
      </c>
      <c r="C185">
        <v>-71.421188000000001</v>
      </c>
      <c r="D185">
        <v>-62.553719000000001</v>
      </c>
      <c r="J185">
        <v>13101714285.714001</v>
      </c>
      <c r="K185">
        <v>-79.871016999999995</v>
      </c>
      <c r="L185">
        <v>-70.616981999999993</v>
      </c>
    </row>
    <row r="186" spans="2:12" x14ac:dyDescent="0.25">
      <c r="B186">
        <v>13244571428.570999</v>
      </c>
      <c r="C186">
        <v>-70.517769000000001</v>
      </c>
      <c r="D186">
        <v>-61.608108999999999</v>
      </c>
      <c r="J186">
        <v>13244571428.570999</v>
      </c>
      <c r="K186">
        <v>-78.354377999999997</v>
      </c>
      <c r="L186">
        <v>-69.149772999999996</v>
      </c>
    </row>
    <row r="187" spans="2:12" x14ac:dyDescent="0.25">
      <c r="B187">
        <v>13387428571.429001</v>
      </c>
      <c r="C187">
        <v>-71.394508000000002</v>
      </c>
      <c r="D187">
        <v>-62.404091000000001</v>
      </c>
      <c r="J187">
        <v>13387428571.429001</v>
      </c>
      <c r="K187">
        <v>-73.798820000000006</v>
      </c>
      <c r="L187">
        <v>-64.628044000000003</v>
      </c>
    </row>
    <row r="188" spans="2:12" x14ac:dyDescent="0.25">
      <c r="B188">
        <v>13530285714.285999</v>
      </c>
      <c r="C188">
        <v>-71.550888</v>
      </c>
      <c r="D188">
        <v>-62.460022000000002</v>
      </c>
      <c r="J188">
        <v>13530285714.285999</v>
      </c>
      <c r="K188">
        <v>-74.165290999999996</v>
      </c>
      <c r="L188">
        <v>-65.018180999999998</v>
      </c>
    </row>
    <row r="189" spans="2:12" x14ac:dyDescent="0.25">
      <c r="B189">
        <v>13673142857.143</v>
      </c>
      <c r="C189">
        <v>-70.716674999999995</v>
      </c>
      <c r="D189">
        <v>-61.478119</v>
      </c>
      <c r="J189">
        <v>13673142857.143</v>
      </c>
      <c r="K189">
        <v>-75.478104000000002</v>
      </c>
      <c r="L189">
        <v>-66.292800999999997</v>
      </c>
    </row>
    <row r="190" spans="2:12" x14ac:dyDescent="0.25">
      <c r="B190">
        <v>13816000000</v>
      </c>
      <c r="C190">
        <v>-69.222922999999994</v>
      </c>
      <c r="D190">
        <v>-59.847724999999997</v>
      </c>
      <c r="J190">
        <v>13816000000</v>
      </c>
      <c r="K190">
        <v>-75.953963999999999</v>
      </c>
      <c r="L190">
        <v>-66.717940999999996</v>
      </c>
    </row>
    <row r="191" spans="2:12" x14ac:dyDescent="0.25">
      <c r="B191">
        <v>13958857142.857</v>
      </c>
      <c r="C191">
        <v>-68.582047000000003</v>
      </c>
      <c r="D191">
        <v>-59.065361000000003</v>
      </c>
      <c r="J191">
        <v>13958857142.857</v>
      </c>
      <c r="K191">
        <v>-73.914580999999998</v>
      </c>
      <c r="L191">
        <v>-64.589516000000003</v>
      </c>
    </row>
    <row r="192" spans="2:12" x14ac:dyDescent="0.25">
      <c r="B192">
        <v>14101714285.714001</v>
      </c>
      <c r="C192">
        <v>-68.295699999999997</v>
      </c>
      <c r="D192">
        <v>-58.636681000000003</v>
      </c>
      <c r="J192">
        <v>14101714285.714001</v>
      </c>
      <c r="K192">
        <v>-71.127219999999994</v>
      </c>
      <c r="L192">
        <v>-61.688889000000003</v>
      </c>
    </row>
    <row r="193" spans="2:12" x14ac:dyDescent="0.25">
      <c r="B193">
        <v>14244571428.570999</v>
      </c>
      <c r="C193">
        <v>-68.501045000000005</v>
      </c>
      <c r="D193">
        <v>-58.656424999999999</v>
      </c>
      <c r="J193">
        <v>14244571428.570999</v>
      </c>
      <c r="K193">
        <v>-70.243308999999996</v>
      </c>
      <c r="L193">
        <v>-60.638900999999997</v>
      </c>
    </row>
    <row r="194" spans="2:12" x14ac:dyDescent="0.25">
      <c r="B194">
        <v>14387428571.429001</v>
      </c>
      <c r="C194">
        <v>-68.435676999999998</v>
      </c>
      <c r="D194">
        <v>-58.432816000000003</v>
      </c>
      <c r="J194">
        <v>14387428571.429001</v>
      </c>
      <c r="K194">
        <v>-70.175704999999994</v>
      </c>
      <c r="L194">
        <v>-60.428673000000003</v>
      </c>
    </row>
    <row r="195" spans="2:12" x14ac:dyDescent="0.25">
      <c r="B195">
        <v>14530285714.285999</v>
      </c>
      <c r="C195">
        <v>-68.724861000000004</v>
      </c>
      <c r="D195">
        <v>-58.516094000000002</v>
      </c>
      <c r="J195">
        <v>14530285714.285999</v>
      </c>
      <c r="K195">
        <v>-69.872367999999994</v>
      </c>
      <c r="L195">
        <v>-59.922114999999998</v>
      </c>
    </row>
    <row r="196" spans="2:12" x14ac:dyDescent="0.25">
      <c r="B196">
        <v>14673142857.143</v>
      </c>
      <c r="C196">
        <v>-68.602669000000006</v>
      </c>
      <c r="D196">
        <v>-58.219383000000001</v>
      </c>
      <c r="J196">
        <v>14673142857.143</v>
      </c>
      <c r="K196">
        <v>-68.999534999999995</v>
      </c>
      <c r="L196">
        <v>-58.858401999999998</v>
      </c>
    </row>
    <row r="197" spans="2:12" x14ac:dyDescent="0.25">
      <c r="B197">
        <v>14816000000</v>
      </c>
      <c r="C197">
        <v>-67.833168000000001</v>
      </c>
      <c r="D197">
        <v>-57.247131000000003</v>
      </c>
      <c r="J197">
        <v>14816000000</v>
      </c>
      <c r="K197">
        <v>-68.493088</v>
      </c>
      <c r="L197">
        <v>-58.127837999999997</v>
      </c>
    </row>
    <row r="198" spans="2:12" x14ac:dyDescent="0.25">
      <c r="B198">
        <v>14958857142.857</v>
      </c>
      <c r="C198">
        <v>-66.185317999999995</v>
      </c>
      <c r="D198">
        <v>-55.475619999999999</v>
      </c>
      <c r="J198">
        <v>14958857142.857</v>
      </c>
      <c r="K198">
        <v>-67.427811000000005</v>
      </c>
      <c r="L198">
        <v>-56.880215</v>
      </c>
    </row>
    <row r="199" spans="2:12" x14ac:dyDescent="0.25">
      <c r="B199">
        <v>15101714285.714001</v>
      </c>
      <c r="C199">
        <v>-64.170653999999999</v>
      </c>
      <c r="D199">
        <v>-53.311923999999998</v>
      </c>
      <c r="J199">
        <v>15101714285.714001</v>
      </c>
      <c r="K199">
        <v>-66.940269000000001</v>
      </c>
      <c r="L199">
        <v>-56.179848</v>
      </c>
    </row>
    <row r="200" spans="2:12" x14ac:dyDescent="0.25">
      <c r="B200">
        <v>15244571428.570999</v>
      </c>
      <c r="C200">
        <v>-62.875754999999998</v>
      </c>
      <c r="D200">
        <v>-51.863303999999999</v>
      </c>
      <c r="J200">
        <v>15244571428.570999</v>
      </c>
      <c r="K200">
        <v>-66.568787</v>
      </c>
      <c r="L200">
        <v>-55.584094999999998</v>
      </c>
    </row>
    <row r="201" spans="2:12" x14ac:dyDescent="0.25">
      <c r="B201">
        <v>15387428571.429001</v>
      </c>
      <c r="C201">
        <v>-61.302695999999997</v>
      </c>
      <c r="D201">
        <v>-50.098236</v>
      </c>
      <c r="J201">
        <v>15387428571.429001</v>
      </c>
      <c r="K201">
        <v>-67.088759999999994</v>
      </c>
      <c r="L201">
        <v>-55.866585000000001</v>
      </c>
    </row>
    <row r="202" spans="2:12" x14ac:dyDescent="0.25">
      <c r="B202">
        <v>15530285714.285999</v>
      </c>
      <c r="C202">
        <v>-59.879150000000003</v>
      </c>
      <c r="D202">
        <v>-48.533413000000003</v>
      </c>
      <c r="J202">
        <v>15530285714.285999</v>
      </c>
      <c r="K202">
        <v>-68.323036000000002</v>
      </c>
      <c r="L202">
        <v>-56.885810999999997</v>
      </c>
    </row>
    <row r="203" spans="2:12" x14ac:dyDescent="0.25">
      <c r="B203">
        <v>15673142857.143</v>
      </c>
      <c r="C203">
        <v>-57.834473000000003</v>
      </c>
      <c r="D203">
        <v>-46.303677</v>
      </c>
      <c r="J203">
        <v>15673142857.143</v>
      </c>
      <c r="K203">
        <v>-69.227806000000001</v>
      </c>
      <c r="L203">
        <v>-57.556206000000003</v>
      </c>
    </row>
    <row r="204" spans="2:12" x14ac:dyDescent="0.25">
      <c r="B204">
        <v>15816000000</v>
      </c>
      <c r="C204">
        <v>-55.115181</v>
      </c>
      <c r="D204">
        <v>-43.445404000000003</v>
      </c>
      <c r="J204">
        <v>15816000000</v>
      </c>
      <c r="K204">
        <v>-69.138396999999998</v>
      </c>
      <c r="L204">
        <v>-57.250850999999997</v>
      </c>
    </row>
    <row r="205" spans="2:12" x14ac:dyDescent="0.25">
      <c r="B205">
        <v>15958857142.857</v>
      </c>
      <c r="C205">
        <v>-53.284077000000003</v>
      </c>
      <c r="D205">
        <v>-41.460320000000003</v>
      </c>
      <c r="J205">
        <v>15958857142.857</v>
      </c>
      <c r="K205">
        <v>-67.902313000000007</v>
      </c>
      <c r="L205">
        <v>-55.816474999999997</v>
      </c>
    </row>
    <row r="206" spans="2:12" x14ac:dyDescent="0.25">
      <c r="B206">
        <v>16101714285.714001</v>
      </c>
      <c r="C206">
        <v>-51.328907000000001</v>
      </c>
      <c r="D206">
        <v>-39.362312000000003</v>
      </c>
      <c r="J206">
        <v>16101714285.714001</v>
      </c>
      <c r="K206">
        <v>-65.725814999999997</v>
      </c>
      <c r="L206">
        <v>-53.394939000000001</v>
      </c>
    </row>
    <row r="207" spans="2:12" x14ac:dyDescent="0.25">
      <c r="B207">
        <v>16244571428.570999</v>
      </c>
      <c r="C207">
        <v>-50.393982000000001</v>
      </c>
      <c r="D207">
        <v>-38.284354999999998</v>
      </c>
      <c r="J207">
        <v>16244571428.570999</v>
      </c>
      <c r="K207">
        <v>-64.383560000000003</v>
      </c>
      <c r="L207">
        <v>-51.795234999999998</v>
      </c>
    </row>
    <row r="208" spans="2:12" x14ac:dyDescent="0.25">
      <c r="B208">
        <v>16387428571.429001</v>
      </c>
      <c r="C208">
        <v>-49.346530999999999</v>
      </c>
      <c r="D208">
        <v>-37.105511</v>
      </c>
      <c r="J208">
        <v>16387428571.429001</v>
      </c>
      <c r="K208">
        <v>-63.211303999999998</v>
      </c>
      <c r="L208">
        <v>-50.342716000000003</v>
      </c>
    </row>
    <row r="209" spans="2:12" x14ac:dyDescent="0.25">
      <c r="B209">
        <v>16530285714.285999</v>
      </c>
      <c r="C209">
        <v>-49.925471999999999</v>
      </c>
      <c r="D209">
        <v>-37.559173999999999</v>
      </c>
      <c r="J209">
        <v>16530285714.285999</v>
      </c>
      <c r="K209">
        <v>-62.440815000000001</v>
      </c>
      <c r="L209">
        <v>-49.277999999999999</v>
      </c>
    </row>
    <row r="210" spans="2:12" x14ac:dyDescent="0.25">
      <c r="B210">
        <v>16673142857.143</v>
      </c>
      <c r="C210">
        <v>-50.475017999999999</v>
      </c>
      <c r="D210">
        <v>-37.925995</v>
      </c>
      <c r="J210">
        <v>16673142857.143</v>
      </c>
      <c r="K210">
        <v>-61.063488</v>
      </c>
      <c r="L210">
        <v>-47.562862000000003</v>
      </c>
    </row>
    <row r="211" spans="2:12" x14ac:dyDescent="0.25">
      <c r="B211">
        <v>16816000000</v>
      </c>
      <c r="C211">
        <v>-51.179085000000001</v>
      </c>
      <c r="D211">
        <v>-38.472828</v>
      </c>
      <c r="J211">
        <v>16816000000</v>
      </c>
      <c r="K211">
        <v>-59.766285000000003</v>
      </c>
      <c r="L211">
        <v>-45.994320000000002</v>
      </c>
    </row>
    <row r="212" spans="2:12" x14ac:dyDescent="0.25">
      <c r="B212" t="s">
        <v>25</v>
      </c>
      <c r="J212" t="s">
        <v>25</v>
      </c>
    </row>
  </sheetData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212"/>
  <sheetViews>
    <sheetView workbookViewId="0">
      <selection activeCell="J1" sqref="J1:L1048576"/>
    </sheetView>
  </sheetViews>
  <sheetFormatPr defaultRowHeight="15" x14ac:dyDescent="0.25"/>
  <cols>
    <col min="1" max="1" width="13.7109375" style="40" customWidth="1"/>
    <col min="5" max="5" width="2.7109375" style="9" customWidth="1"/>
    <col min="6" max="6" width="12.85546875" style="86" customWidth="1"/>
    <col min="7" max="7" width="18.5703125" style="12" customWidth="1"/>
    <col min="8" max="8" width="20.5703125" style="12" customWidth="1"/>
    <col min="9" max="9" width="13.7109375" style="40" customWidth="1"/>
    <col min="13" max="13" width="2.7109375" style="9" customWidth="1"/>
    <col min="14" max="14" width="12.85546875" style="86" customWidth="1"/>
    <col min="15" max="15" width="18.5703125" style="12" customWidth="1"/>
    <col min="16" max="16" width="20.5703125" style="12" customWidth="1"/>
    <col min="17" max="17" width="2.7109375" style="9" customWidth="1"/>
  </cols>
  <sheetData>
    <row r="1" spans="1:17" x14ac:dyDescent="0.25">
      <c r="B1" t="s">
        <v>101</v>
      </c>
      <c r="F1" s="86" t="s">
        <v>2</v>
      </c>
      <c r="G1" s="13" t="s">
        <v>122</v>
      </c>
      <c r="H1" s="44" t="str">
        <f>D112</f>
        <v>2Ix1L dBc Log Mag(dB)</v>
      </c>
      <c r="J1" t="s">
        <v>101</v>
      </c>
      <c r="N1" s="86" t="s">
        <v>2</v>
      </c>
      <c r="O1" s="13" t="s">
        <v>122</v>
      </c>
      <c r="P1" s="44" t="str">
        <f>L112</f>
        <v>2Ix1L dBc Log Mag(dB)</v>
      </c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H2" s="11"/>
      <c r="I2" s="50" t="s">
        <v>117</v>
      </c>
      <c r="J2" t="s">
        <v>102</v>
      </c>
      <c r="K2" t="s">
        <v>103</v>
      </c>
      <c r="L2" t="s">
        <v>104</v>
      </c>
      <c r="P2" s="11"/>
    </row>
    <row r="3" spans="1:17" s="15" customFormat="1" x14ac:dyDescent="0.25">
      <c r="A3" s="40"/>
      <c r="B3" t="s">
        <v>214</v>
      </c>
      <c r="C3"/>
      <c r="D3"/>
      <c r="E3" s="14"/>
      <c r="F3" s="13" t="s">
        <v>12</v>
      </c>
      <c r="G3" s="13">
        <f>ABS(AVERAGE(G5:G103))</f>
        <v>62.622233585858559</v>
      </c>
      <c r="H3" s="88" t="s">
        <v>306</v>
      </c>
      <c r="I3" s="40"/>
      <c r="J3" t="s">
        <v>214</v>
      </c>
      <c r="K3"/>
      <c r="L3"/>
      <c r="M3" s="14"/>
      <c r="N3" s="13" t="s">
        <v>12</v>
      </c>
      <c r="O3" s="13">
        <f>ABS(AVERAGE(O5:O103))</f>
        <v>64.976024101010069</v>
      </c>
      <c r="P3" s="88" t="s">
        <v>306</v>
      </c>
      <c r="Q3" s="14"/>
    </row>
    <row r="4" spans="1:17" x14ac:dyDescent="0.25">
      <c r="B4" t="s">
        <v>218</v>
      </c>
      <c r="C4" t="s">
        <v>348</v>
      </c>
      <c r="D4" t="s">
        <v>355</v>
      </c>
      <c r="G4" s="11"/>
      <c r="H4" s="11"/>
      <c r="J4" t="s">
        <v>218</v>
      </c>
      <c r="K4" t="s">
        <v>348</v>
      </c>
      <c r="L4" t="s">
        <v>356</v>
      </c>
      <c r="O4" s="11"/>
      <c r="P4" s="11"/>
    </row>
    <row r="5" spans="1:17" x14ac:dyDescent="0.25">
      <c r="B5" t="s">
        <v>106</v>
      </c>
      <c r="F5" s="86">
        <f t="shared" ref="F5:F68" si="0">B113/1000000000</f>
        <v>2.8159999999999998</v>
      </c>
      <c r="G5" s="11">
        <f>H5-5</f>
        <v>-37.545623999999997</v>
      </c>
      <c r="H5" s="86">
        <f t="shared" ref="H5:H68" si="1">D113</f>
        <v>-32.545623999999997</v>
      </c>
      <c r="J5" t="s">
        <v>106</v>
      </c>
      <c r="N5" s="86">
        <f t="shared" ref="N5:N68" si="2">J113/1000000000</f>
        <v>2.8159999999999998</v>
      </c>
      <c r="O5" s="11">
        <f>P5-5</f>
        <v>-53.116492999999998</v>
      </c>
      <c r="P5" s="86">
        <f t="shared" ref="P5:P68" si="3">L113</f>
        <v>-48.116492999999998</v>
      </c>
    </row>
    <row r="6" spans="1:17" x14ac:dyDescent="0.25">
      <c r="F6" s="86">
        <f t="shared" si="0"/>
        <v>2.9588571428571</v>
      </c>
      <c r="G6" s="11">
        <f t="shared" ref="G6:G69" si="4">H6-5</f>
        <v>-40.747185000000002</v>
      </c>
      <c r="H6" s="86">
        <f t="shared" si="1"/>
        <v>-35.747185000000002</v>
      </c>
      <c r="N6" s="86">
        <f t="shared" si="2"/>
        <v>2.9588571428571</v>
      </c>
      <c r="O6" s="11">
        <f t="shared" ref="O6:O69" si="5">P6-5</f>
        <v>-56.414684000000001</v>
      </c>
      <c r="P6" s="86">
        <f t="shared" si="3"/>
        <v>-51.414684000000001</v>
      </c>
    </row>
    <row r="7" spans="1:17" x14ac:dyDescent="0.25">
      <c r="B7" t="s">
        <v>107</v>
      </c>
      <c r="F7" s="86">
        <f t="shared" si="0"/>
        <v>3.1017142857143001</v>
      </c>
      <c r="G7" s="11">
        <f t="shared" si="4"/>
        <v>-46.232658000000001</v>
      </c>
      <c r="H7" s="86">
        <f t="shared" si="1"/>
        <v>-41.232658000000001</v>
      </c>
      <c r="J7" t="s">
        <v>107</v>
      </c>
      <c r="N7" s="86">
        <f t="shared" si="2"/>
        <v>3.1017142857143001</v>
      </c>
      <c r="O7" s="11">
        <f t="shared" si="5"/>
        <v>-58.106380000000001</v>
      </c>
      <c r="P7" s="86">
        <f t="shared" si="3"/>
        <v>-53.106380000000001</v>
      </c>
    </row>
    <row r="8" spans="1:17" x14ac:dyDescent="0.25">
      <c r="B8" t="s">
        <v>23</v>
      </c>
      <c r="C8" t="s">
        <v>126</v>
      </c>
      <c r="F8" s="86">
        <f t="shared" si="0"/>
        <v>3.2445714285714002</v>
      </c>
      <c r="G8" s="11">
        <f t="shared" si="4"/>
        <v>-50.838833000000001</v>
      </c>
      <c r="H8" s="86">
        <f t="shared" si="1"/>
        <v>-45.838833000000001</v>
      </c>
      <c r="J8" t="s">
        <v>23</v>
      </c>
      <c r="K8" t="s">
        <v>126</v>
      </c>
      <c r="N8" s="86">
        <f t="shared" si="2"/>
        <v>3.2445714285714002</v>
      </c>
      <c r="O8" s="11">
        <f t="shared" si="5"/>
        <v>-61.629345000000001</v>
      </c>
      <c r="P8" s="86">
        <f t="shared" si="3"/>
        <v>-56.629345000000001</v>
      </c>
    </row>
    <row r="9" spans="1:17" x14ac:dyDescent="0.25">
      <c r="B9">
        <v>1999000000</v>
      </c>
      <c r="C9">
        <v>-9.0475425999999999</v>
      </c>
      <c r="F9" s="86">
        <f t="shared" si="0"/>
        <v>3.3874285714285999</v>
      </c>
      <c r="G9" s="11">
        <f t="shared" si="4"/>
        <v>-51.019257000000003</v>
      </c>
      <c r="H9" s="86">
        <f t="shared" si="1"/>
        <v>-46.019257000000003</v>
      </c>
      <c r="J9">
        <v>1999000000</v>
      </c>
      <c r="K9">
        <v>-7.4552411999999997</v>
      </c>
      <c r="N9" s="86">
        <f t="shared" si="2"/>
        <v>3.3874285714285999</v>
      </c>
      <c r="O9" s="11">
        <f t="shared" si="5"/>
        <v>-59.817042999999998</v>
      </c>
      <c r="P9" s="86">
        <f t="shared" si="3"/>
        <v>-54.817042999999998</v>
      </c>
    </row>
    <row r="10" spans="1:17" x14ac:dyDescent="0.25">
      <c r="B10">
        <v>2131663265.3060999</v>
      </c>
      <c r="C10">
        <v>-8.8654022000000001</v>
      </c>
      <c r="F10" s="86">
        <f t="shared" si="0"/>
        <v>3.5302857142857</v>
      </c>
      <c r="G10" s="11">
        <f t="shared" si="4"/>
        <v>-53.929234000000001</v>
      </c>
      <c r="H10" s="86">
        <f t="shared" si="1"/>
        <v>-48.929234000000001</v>
      </c>
      <c r="J10">
        <v>2131663265.3060999</v>
      </c>
      <c r="K10">
        <v>-7.3869733999999996</v>
      </c>
      <c r="N10" s="86">
        <f t="shared" si="2"/>
        <v>3.5302857142857</v>
      </c>
      <c r="O10" s="11">
        <f t="shared" si="5"/>
        <v>-58.623924000000002</v>
      </c>
      <c r="P10" s="86">
        <f t="shared" si="3"/>
        <v>-53.623924000000002</v>
      </c>
    </row>
    <row r="11" spans="1:17" x14ac:dyDescent="0.25">
      <c r="B11">
        <v>2264326530.6121998</v>
      </c>
      <c r="C11">
        <v>-8.6181497999999994</v>
      </c>
      <c r="F11" s="86">
        <f t="shared" si="0"/>
        <v>3.6731428571429001</v>
      </c>
      <c r="G11" s="11">
        <f t="shared" si="4"/>
        <v>-58.142380000000003</v>
      </c>
      <c r="H11" s="86">
        <f t="shared" si="1"/>
        <v>-53.142380000000003</v>
      </c>
      <c r="J11">
        <v>2264326530.6121998</v>
      </c>
      <c r="K11">
        <v>-7.3186612000000002</v>
      </c>
      <c r="N11" s="86">
        <f t="shared" si="2"/>
        <v>3.6731428571429001</v>
      </c>
      <c r="O11" s="11">
        <f t="shared" si="5"/>
        <v>-55.625686999999999</v>
      </c>
      <c r="P11" s="86">
        <f t="shared" si="3"/>
        <v>-50.625686999999999</v>
      </c>
    </row>
    <row r="12" spans="1:17" x14ac:dyDescent="0.25">
      <c r="B12">
        <v>2396989795.9183998</v>
      </c>
      <c r="C12">
        <v>-8.4760933000000005</v>
      </c>
      <c r="F12" s="86">
        <f t="shared" si="0"/>
        <v>3.8159999999999998</v>
      </c>
      <c r="G12" s="11">
        <f t="shared" si="4"/>
        <v>-63.4146</v>
      </c>
      <c r="H12" s="86">
        <f t="shared" si="1"/>
        <v>-58.4146</v>
      </c>
      <c r="J12">
        <v>2396989795.9183998</v>
      </c>
      <c r="K12">
        <v>-7.3268795000000004</v>
      </c>
      <c r="N12" s="86">
        <f t="shared" si="2"/>
        <v>3.8159999999999998</v>
      </c>
      <c r="O12" s="11">
        <f t="shared" si="5"/>
        <v>-56.709896000000001</v>
      </c>
      <c r="P12" s="86">
        <f t="shared" si="3"/>
        <v>-51.709896000000001</v>
      </c>
    </row>
    <row r="13" spans="1:17" x14ac:dyDescent="0.25">
      <c r="B13">
        <v>2529653061.2245002</v>
      </c>
      <c r="C13">
        <v>-8.1692695999999998</v>
      </c>
      <c r="F13" s="86">
        <f t="shared" si="0"/>
        <v>3.9588571428571</v>
      </c>
      <c r="G13" s="11">
        <f t="shared" si="4"/>
        <v>-64.564804000000009</v>
      </c>
      <c r="H13" s="86">
        <f t="shared" si="1"/>
        <v>-59.564804000000002</v>
      </c>
      <c r="J13">
        <v>2529653061.2245002</v>
      </c>
      <c r="K13">
        <v>-7.2019053</v>
      </c>
      <c r="N13" s="86">
        <f t="shared" si="2"/>
        <v>3.9588571428571</v>
      </c>
      <c r="O13" s="11">
        <f t="shared" si="5"/>
        <v>-61.761260999999998</v>
      </c>
      <c r="P13" s="86">
        <f t="shared" si="3"/>
        <v>-56.761260999999998</v>
      </c>
    </row>
    <row r="14" spans="1:17" x14ac:dyDescent="0.25">
      <c r="B14">
        <v>2662316326.5306001</v>
      </c>
      <c r="C14">
        <v>-7.8395228000000001</v>
      </c>
      <c r="F14" s="86">
        <f t="shared" si="0"/>
        <v>4.1017142857143005</v>
      </c>
      <c r="G14" s="11">
        <f t="shared" si="4"/>
        <v>-64.912426000000011</v>
      </c>
      <c r="H14" s="86">
        <f t="shared" si="1"/>
        <v>-59.912426000000004</v>
      </c>
      <c r="J14">
        <v>2662316326.5306001</v>
      </c>
      <c r="K14">
        <v>-7.0116467</v>
      </c>
      <c r="N14" s="86">
        <f t="shared" si="2"/>
        <v>4.1017142857143005</v>
      </c>
      <c r="O14" s="11">
        <f t="shared" si="5"/>
        <v>-63.956347999999998</v>
      </c>
      <c r="P14" s="86">
        <f t="shared" si="3"/>
        <v>-58.956347999999998</v>
      </c>
    </row>
    <row r="15" spans="1:17" x14ac:dyDescent="0.25">
      <c r="B15">
        <v>2794979591.8367</v>
      </c>
      <c r="C15">
        <v>-7.5682039000000003</v>
      </c>
      <c r="F15" s="86">
        <f t="shared" si="0"/>
        <v>4.2445714285714002</v>
      </c>
      <c r="G15" s="11">
        <f t="shared" si="4"/>
        <v>-65.829655000000002</v>
      </c>
      <c r="H15" s="86">
        <f t="shared" si="1"/>
        <v>-60.829655000000002</v>
      </c>
      <c r="J15">
        <v>2794979591.8367</v>
      </c>
      <c r="K15">
        <v>-6.9124021999999998</v>
      </c>
      <c r="N15" s="86">
        <f t="shared" si="2"/>
        <v>4.2445714285714002</v>
      </c>
      <c r="O15" s="11">
        <f t="shared" si="5"/>
        <v>-67.78037599999999</v>
      </c>
      <c r="P15" s="86">
        <f t="shared" si="3"/>
        <v>-62.780375999999997</v>
      </c>
    </row>
    <row r="16" spans="1:17" x14ac:dyDescent="0.25">
      <c r="B16">
        <v>2927642857.1429</v>
      </c>
      <c r="C16">
        <v>-7.4663215000000003</v>
      </c>
      <c r="F16" s="86">
        <f t="shared" si="0"/>
        <v>4.3874285714286003</v>
      </c>
      <c r="G16" s="11">
        <f t="shared" si="4"/>
        <v>-75.111389000000003</v>
      </c>
      <c r="H16" s="86">
        <f t="shared" si="1"/>
        <v>-70.111389000000003</v>
      </c>
      <c r="J16">
        <v>2927642857.1429</v>
      </c>
      <c r="K16">
        <v>-6.8636942000000003</v>
      </c>
      <c r="N16" s="86">
        <f t="shared" si="2"/>
        <v>4.3874285714286003</v>
      </c>
      <c r="O16" s="11">
        <f t="shared" si="5"/>
        <v>-66.737945999999994</v>
      </c>
      <c r="P16" s="86">
        <f t="shared" si="3"/>
        <v>-61.737946000000001</v>
      </c>
    </row>
    <row r="17" spans="2:16" x14ac:dyDescent="0.25">
      <c r="B17">
        <v>3060306122.4489999</v>
      </c>
      <c r="C17">
        <v>-7.4886365000000001</v>
      </c>
      <c r="F17" s="86">
        <f t="shared" si="0"/>
        <v>4.5302857142857</v>
      </c>
      <c r="G17" s="11">
        <f t="shared" si="4"/>
        <v>-73.49485</v>
      </c>
      <c r="H17" s="86">
        <f t="shared" si="1"/>
        <v>-68.49485</v>
      </c>
      <c r="J17">
        <v>3060306122.4489999</v>
      </c>
      <c r="K17">
        <v>-6.9197573999999999</v>
      </c>
      <c r="N17" s="86">
        <f t="shared" si="2"/>
        <v>4.5302857142857</v>
      </c>
      <c r="O17" s="11">
        <f t="shared" si="5"/>
        <v>-67.764831999999998</v>
      </c>
      <c r="P17" s="86">
        <f t="shared" si="3"/>
        <v>-62.764831999999998</v>
      </c>
    </row>
    <row r="18" spans="2:16" x14ac:dyDescent="0.25">
      <c r="B18">
        <v>3192969387.7550998</v>
      </c>
      <c r="C18">
        <v>-7.5068406999999997</v>
      </c>
      <c r="F18" s="86">
        <f t="shared" si="0"/>
        <v>4.6731428571429001</v>
      </c>
      <c r="G18" s="11">
        <f t="shared" si="4"/>
        <v>-75.518326000000002</v>
      </c>
      <c r="H18" s="86">
        <f t="shared" si="1"/>
        <v>-70.518326000000002</v>
      </c>
      <c r="J18">
        <v>3192969387.7550998</v>
      </c>
      <c r="K18">
        <v>-6.9416846999999997</v>
      </c>
      <c r="N18" s="86">
        <f t="shared" si="2"/>
        <v>4.6731428571429001</v>
      </c>
      <c r="O18" s="11">
        <f t="shared" si="5"/>
        <v>-66.750957</v>
      </c>
      <c r="P18" s="86">
        <f t="shared" si="3"/>
        <v>-61.750957</v>
      </c>
    </row>
    <row r="19" spans="2:16" x14ac:dyDescent="0.25">
      <c r="B19">
        <v>3325632653.0612001</v>
      </c>
      <c r="C19">
        <v>-7.6195706999999997</v>
      </c>
      <c r="F19" s="86">
        <f t="shared" si="0"/>
        <v>4.8159999999999998</v>
      </c>
      <c r="G19" s="11">
        <f t="shared" si="4"/>
        <v>-62.800986999999999</v>
      </c>
      <c r="H19" s="86">
        <f t="shared" si="1"/>
        <v>-57.800986999999999</v>
      </c>
      <c r="J19">
        <v>3325632653.0612001</v>
      </c>
      <c r="K19">
        <v>-7.0709695999999997</v>
      </c>
      <c r="N19" s="86">
        <f t="shared" si="2"/>
        <v>4.8159999999999998</v>
      </c>
      <c r="O19" s="11">
        <f t="shared" si="5"/>
        <v>-68.514561</v>
      </c>
      <c r="P19" s="86">
        <f t="shared" si="3"/>
        <v>-63.514561</v>
      </c>
    </row>
    <row r="20" spans="2:16" x14ac:dyDescent="0.25">
      <c r="B20">
        <v>3458295918.3673</v>
      </c>
      <c r="C20">
        <v>-7.7085160999999998</v>
      </c>
      <c r="F20" s="86">
        <f t="shared" si="0"/>
        <v>4.9588571428570996</v>
      </c>
      <c r="G20" s="11">
        <f t="shared" si="4"/>
        <v>-59.943984999999998</v>
      </c>
      <c r="H20" s="86">
        <f t="shared" si="1"/>
        <v>-54.943984999999998</v>
      </c>
      <c r="J20">
        <v>3458295918.3673</v>
      </c>
      <c r="K20">
        <v>-7.1313127999999999</v>
      </c>
      <c r="N20" s="86">
        <f t="shared" si="2"/>
        <v>4.9588571428570996</v>
      </c>
      <c r="O20" s="11">
        <f t="shared" si="5"/>
        <v>-68.925044999999997</v>
      </c>
      <c r="P20" s="86">
        <f t="shared" si="3"/>
        <v>-63.925044999999997</v>
      </c>
    </row>
    <row r="21" spans="2:16" x14ac:dyDescent="0.25">
      <c r="B21">
        <v>3590959183.6735001</v>
      </c>
      <c r="C21">
        <v>-7.8814992999999998</v>
      </c>
      <c r="F21" s="86">
        <f t="shared" si="0"/>
        <v>5.1017142857143005</v>
      </c>
      <c r="G21" s="11">
        <f t="shared" si="4"/>
        <v>-59.067577</v>
      </c>
      <c r="H21" s="86">
        <f t="shared" si="1"/>
        <v>-54.067577</v>
      </c>
      <c r="J21">
        <v>3590959183.6735001</v>
      </c>
      <c r="K21">
        <v>-7.2875490000000003</v>
      </c>
      <c r="N21" s="86">
        <f t="shared" si="2"/>
        <v>5.1017142857143005</v>
      </c>
      <c r="O21" s="11">
        <f t="shared" si="5"/>
        <v>-68.224068000000003</v>
      </c>
      <c r="P21" s="86">
        <f t="shared" si="3"/>
        <v>-63.224068000000003</v>
      </c>
    </row>
    <row r="22" spans="2:16" x14ac:dyDescent="0.25">
      <c r="B22">
        <v>3723622448.9796</v>
      </c>
      <c r="C22">
        <v>-7.9657258999999998</v>
      </c>
      <c r="F22" s="86">
        <f t="shared" si="0"/>
        <v>5.2445714285713994</v>
      </c>
      <c r="G22" s="11">
        <f t="shared" si="4"/>
        <v>-62.759524999999996</v>
      </c>
      <c r="H22" s="86">
        <f t="shared" si="1"/>
        <v>-57.759524999999996</v>
      </c>
      <c r="J22">
        <v>3723622448.9796</v>
      </c>
      <c r="K22">
        <v>-7.3439721999999996</v>
      </c>
      <c r="N22" s="86">
        <f t="shared" si="2"/>
        <v>5.2445714285713994</v>
      </c>
      <c r="O22" s="11">
        <f t="shared" si="5"/>
        <v>-66.265625</v>
      </c>
      <c r="P22" s="86">
        <f t="shared" si="3"/>
        <v>-61.265625</v>
      </c>
    </row>
    <row r="23" spans="2:16" x14ac:dyDescent="0.25">
      <c r="B23">
        <v>3856285714.2856998</v>
      </c>
      <c r="C23">
        <v>-8.1298274999999993</v>
      </c>
      <c r="F23" s="86">
        <f t="shared" si="0"/>
        <v>5.3874285714286003</v>
      </c>
      <c r="G23" s="11">
        <f t="shared" si="4"/>
        <v>-68.35445</v>
      </c>
      <c r="H23" s="86">
        <f t="shared" si="1"/>
        <v>-63.35445</v>
      </c>
      <c r="J23">
        <v>3856285714.2856998</v>
      </c>
      <c r="K23">
        <v>-7.5463443000000003</v>
      </c>
      <c r="N23" s="86">
        <f t="shared" si="2"/>
        <v>5.3874285714286003</v>
      </c>
      <c r="O23" s="11">
        <f t="shared" si="5"/>
        <v>-67.224120999999997</v>
      </c>
      <c r="P23" s="86">
        <f t="shared" si="3"/>
        <v>-62.224120999999997</v>
      </c>
    </row>
    <row r="24" spans="2:16" x14ac:dyDescent="0.25">
      <c r="B24">
        <v>3988948979.5918002</v>
      </c>
      <c r="C24">
        <v>-8.1596679999999999</v>
      </c>
      <c r="F24" s="86">
        <f t="shared" si="0"/>
        <v>5.5302857142857</v>
      </c>
      <c r="G24" s="11">
        <f t="shared" si="4"/>
        <v>-67.067177000000001</v>
      </c>
      <c r="H24" s="86">
        <f t="shared" si="1"/>
        <v>-62.067177000000001</v>
      </c>
      <c r="J24">
        <v>3988948979.5918002</v>
      </c>
      <c r="K24">
        <v>-7.6133924000000004</v>
      </c>
      <c r="N24" s="86">
        <f t="shared" si="2"/>
        <v>5.5302857142857</v>
      </c>
      <c r="O24" s="11">
        <f t="shared" si="5"/>
        <v>-67.686984999999993</v>
      </c>
      <c r="P24" s="86">
        <f t="shared" si="3"/>
        <v>-62.686985</v>
      </c>
    </row>
    <row r="25" spans="2:16" x14ac:dyDescent="0.25">
      <c r="B25">
        <v>4121612244.8979998</v>
      </c>
      <c r="C25">
        <v>-8.2261763000000006</v>
      </c>
      <c r="F25" s="86">
        <f t="shared" si="0"/>
        <v>5.6731428571429001</v>
      </c>
      <c r="G25" s="11">
        <f t="shared" si="4"/>
        <v>-67.339336000000003</v>
      </c>
      <c r="H25" s="86">
        <f t="shared" si="1"/>
        <v>-62.339336000000003</v>
      </c>
      <c r="J25">
        <v>4121612244.8979998</v>
      </c>
      <c r="K25">
        <v>-7.7823906000000003</v>
      </c>
      <c r="N25" s="86">
        <f t="shared" si="2"/>
        <v>5.6731428571429001</v>
      </c>
      <c r="O25" s="11">
        <f t="shared" si="5"/>
        <v>-67.227397999999994</v>
      </c>
      <c r="P25" s="86">
        <f t="shared" si="3"/>
        <v>-62.227398000000001</v>
      </c>
    </row>
    <row r="26" spans="2:16" x14ac:dyDescent="0.25">
      <c r="B26">
        <v>4254275510.2041001</v>
      </c>
      <c r="C26">
        <v>-8.1679095999999998</v>
      </c>
      <c r="F26" s="86">
        <f t="shared" si="0"/>
        <v>5.8159999999999998</v>
      </c>
      <c r="G26" s="11">
        <f t="shared" si="4"/>
        <v>-67.709324000000009</v>
      </c>
      <c r="H26" s="86">
        <f t="shared" si="1"/>
        <v>-62.709324000000002</v>
      </c>
      <c r="J26">
        <v>4254275510.2041001</v>
      </c>
      <c r="K26">
        <v>-7.7998060999999996</v>
      </c>
      <c r="N26" s="86">
        <f t="shared" si="2"/>
        <v>5.8159999999999998</v>
      </c>
      <c r="O26" s="11">
        <f t="shared" si="5"/>
        <v>-64.925502999999992</v>
      </c>
      <c r="P26" s="86">
        <f t="shared" si="3"/>
        <v>-59.925502999999999</v>
      </c>
    </row>
    <row r="27" spans="2:16" x14ac:dyDescent="0.25">
      <c r="B27">
        <v>4386938775.5101995</v>
      </c>
      <c r="C27">
        <v>-8.1563101000000007</v>
      </c>
      <c r="F27" s="86">
        <f t="shared" si="0"/>
        <v>5.9588571428570996</v>
      </c>
      <c r="G27" s="11">
        <f t="shared" si="4"/>
        <v>-69.445221000000004</v>
      </c>
      <c r="H27" s="86">
        <f t="shared" si="1"/>
        <v>-64.445221000000004</v>
      </c>
      <c r="J27">
        <v>4386938775.5101995</v>
      </c>
      <c r="K27">
        <v>-7.8515481999999999</v>
      </c>
      <c r="N27" s="86">
        <f t="shared" si="2"/>
        <v>5.9588571428570996</v>
      </c>
      <c r="O27" s="11">
        <f t="shared" si="5"/>
        <v>-64.976035999999993</v>
      </c>
      <c r="P27" s="86">
        <f t="shared" si="3"/>
        <v>-59.976036000000001</v>
      </c>
    </row>
    <row r="28" spans="2:16" x14ac:dyDescent="0.25">
      <c r="B28">
        <v>4519602040.8163004</v>
      </c>
      <c r="C28">
        <v>-8.0035009000000006</v>
      </c>
      <c r="F28" s="86">
        <f t="shared" si="0"/>
        <v>6.1017142857143005</v>
      </c>
      <c r="G28" s="11">
        <f t="shared" si="4"/>
        <v>-70.245177999999996</v>
      </c>
      <c r="H28" s="86">
        <f t="shared" si="1"/>
        <v>-65.245177999999996</v>
      </c>
      <c r="J28">
        <v>4519602040.8163004</v>
      </c>
      <c r="K28">
        <v>-7.7329644999999996</v>
      </c>
      <c r="N28" s="86">
        <f t="shared" si="2"/>
        <v>6.1017142857143005</v>
      </c>
      <c r="O28" s="11">
        <f t="shared" si="5"/>
        <v>-66.322861000000003</v>
      </c>
      <c r="P28" s="86">
        <f t="shared" si="3"/>
        <v>-61.322861000000003</v>
      </c>
    </row>
    <row r="29" spans="2:16" x14ac:dyDescent="0.25">
      <c r="B29">
        <v>4652265306.1224003</v>
      </c>
      <c r="C29">
        <v>-7.9606656999999998</v>
      </c>
      <c r="F29" s="86">
        <f t="shared" si="0"/>
        <v>6.2445714285713994</v>
      </c>
      <c r="G29" s="11">
        <f t="shared" si="4"/>
        <v>-70.299789000000004</v>
      </c>
      <c r="H29" s="86">
        <f t="shared" si="1"/>
        <v>-65.299789000000004</v>
      </c>
      <c r="J29">
        <v>4652265306.1224003</v>
      </c>
      <c r="K29">
        <v>-7.7231135000000002</v>
      </c>
      <c r="N29" s="86">
        <f t="shared" si="2"/>
        <v>6.2445714285713994</v>
      </c>
      <c r="O29" s="11">
        <f t="shared" si="5"/>
        <v>-66.96735799999999</v>
      </c>
      <c r="P29" s="86">
        <f t="shared" si="3"/>
        <v>-61.967357999999997</v>
      </c>
    </row>
    <row r="30" spans="2:16" x14ac:dyDescent="0.25">
      <c r="B30">
        <v>4784928571.4286003</v>
      </c>
      <c r="C30">
        <v>-7.8494710999999997</v>
      </c>
      <c r="F30" s="86">
        <f t="shared" si="0"/>
        <v>6.3874285714286003</v>
      </c>
      <c r="G30" s="11">
        <f t="shared" si="4"/>
        <v>-67.742133999999993</v>
      </c>
      <c r="H30" s="86">
        <f t="shared" si="1"/>
        <v>-62.742134</v>
      </c>
      <c r="J30">
        <v>4784928571.4286003</v>
      </c>
      <c r="K30">
        <v>-7.6657381000000004</v>
      </c>
      <c r="N30" s="86">
        <f t="shared" si="2"/>
        <v>6.3874285714286003</v>
      </c>
      <c r="O30" s="11">
        <f t="shared" si="5"/>
        <v>-67.50504699999999</v>
      </c>
      <c r="P30" s="86">
        <f t="shared" si="3"/>
        <v>-62.505046999999998</v>
      </c>
    </row>
    <row r="31" spans="2:16" x14ac:dyDescent="0.25">
      <c r="B31">
        <v>4917591836.7347002</v>
      </c>
      <c r="C31">
        <v>-7.7998203999999998</v>
      </c>
      <c r="F31" s="86">
        <f t="shared" si="0"/>
        <v>6.5302857142857</v>
      </c>
      <c r="G31" s="11">
        <f t="shared" si="4"/>
        <v>-65.08157700000001</v>
      </c>
      <c r="H31" s="86">
        <f t="shared" si="1"/>
        <v>-60.081577000000003</v>
      </c>
      <c r="J31">
        <v>4917591836.7347002</v>
      </c>
      <c r="K31">
        <v>-7.6723366000000004</v>
      </c>
      <c r="N31" s="86">
        <f t="shared" si="2"/>
        <v>6.5302857142857</v>
      </c>
      <c r="O31" s="11">
        <f t="shared" si="5"/>
        <v>-67.033157000000003</v>
      </c>
      <c r="P31" s="86">
        <f t="shared" si="3"/>
        <v>-62.033157000000003</v>
      </c>
    </row>
    <row r="32" spans="2:16" x14ac:dyDescent="0.25">
      <c r="B32">
        <v>5050255102.0408001</v>
      </c>
      <c r="C32">
        <v>-7.633769</v>
      </c>
      <c r="F32" s="86">
        <f t="shared" si="0"/>
        <v>6.6731428571429001</v>
      </c>
      <c r="G32" s="11">
        <f t="shared" si="4"/>
        <v>-63.961787999999999</v>
      </c>
      <c r="H32" s="86">
        <f t="shared" si="1"/>
        <v>-58.961787999999999</v>
      </c>
      <c r="J32">
        <v>5050255102.0408001</v>
      </c>
      <c r="K32">
        <v>-7.6124853999999997</v>
      </c>
      <c r="N32" s="86">
        <f t="shared" si="2"/>
        <v>6.6731428571429001</v>
      </c>
      <c r="O32" s="11">
        <f t="shared" si="5"/>
        <v>-65.582851000000005</v>
      </c>
      <c r="P32" s="86">
        <f t="shared" si="3"/>
        <v>-60.582850999999998</v>
      </c>
    </row>
    <row r="33" spans="2:16" x14ac:dyDescent="0.25">
      <c r="B33">
        <v>5182918367.3469</v>
      </c>
      <c r="C33">
        <v>-7.5416708000000003</v>
      </c>
      <c r="F33" s="86">
        <f t="shared" si="0"/>
        <v>6.8159999999999998</v>
      </c>
      <c r="G33" s="11">
        <f t="shared" si="4"/>
        <v>-64.696631999999994</v>
      </c>
      <c r="H33" s="86">
        <f t="shared" si="1"/>
        <v>-59.696632000000001</v>
      </c>
      <c r="J33">
        <v>5182918367.3469</v>
      </c>
      <c r="K33">
        <v>-7.5843296000000002</v>
      </c>
      <c r="N33" s="86">
        <f t="shared" si="2"/>
        <v>6.8159999999999998</v>
      </c>
      <c r="O33" s="11">
        <f t="shared" si="5"/>
        <v>-67.11515</v>
      </c>
      <c r="P33" s="86">
        <f t="shared" si="3"/>
        <v>-62.11515</v>
      </c>
    </row>
    <row r="34" spans="2:16" x14ac:dyDescent="0.25">
      <c r="B34">
        <v>5315581632.6531</v>
      </c>
      <c r="C34">
        <v>-7.4661064000000001</v>
      </c>
      <c r="F34" s="86">
        <f t="shared" si="0"/>
        <v>6.9588571428570996</v>
      </c>
      <c r="G34" s="11">
        <f t="shared" si="4"/>
        <v>-65.571753999999999</v>
      </c>
      <c r="H34" s="86">
        <f t="shared" si="1"/>
        <v>-60.571753999999999</v>
      </c>
      <c r="J34">
        <v>5315581632.6531</v>
      </c>
      <c r="K34">
        <v>-7.5566091999999996</v>
      </c>
      <c r="N34" s="86">
        <f t="shared" si="2"/>
        <v>6.9588571428570996</v>
      </c>
      <c r="O34" s="11">
        <f t="shared" si="5"/>
        <v>-70.169562999999997</v>
      </c>
      <c r="P34" s="86">
        <f t="shared" si="3"/>
        <v>-65.169562999999997</v>
      </c>
    </row>
    <row r="35" spans="2:16" x14ac:dyDescent="0.25">
      <c r="B35">
        <v>5448244897.9591999</v>
      </c>
      <c r="C35">
        <v>-7.5026174000000001</v>
      </c>
      <c r="F35" s="86">
        <f t="shared" si="0"/>
        <v>7.1017142857143005</v>
      </c>
      <c r="G35" s="11">
        <f t="shared" si="4"/>
        <v>-65.893344999999997</v>
      </c>
      <c r="H35" s="86">
        <f t="shared" si="1"/>
        <v>-60.893344999999997</v>
      </c>
      <c r="J35">
        <v>5448244897.9591999</v>
      </c>
      <c r="K35">
        <v>-7.5943246000000002</v>
      </c>
      <c r="N35" s="86">
        <f t="shared" si="2"/>
        <v>7.1017142857143005</v>
      </c>
      <c r="O35" s="11">
        <f t="shared" si="5"/>
        <v>-72.018837000000005</v>
      </c>
      <c r="P35" s="86">
        <f t="shared" si="3"/>
        <v>-67.018837000000005</v>
      </c>
    </row>
    <row r="36" spans="2:16" x14ac:dyDescent="0.25">
      <c r="B36">
        <v>5580908163.2652998</v>
      </c>
      <c r="C36">
        <v>-7.5099157999999999</v>
      </c>
      <c r="F36" s="86">
        <f t="shared" si="0"/>
        <v>7.2445714285713994</v>
      </c>
      <c r="G36" s="11">
        <f t="shared" si="4"/>
        <v>-65.950347999999991</v>
      </c>
      <c r="H36" s="86">
        <f t="shared" si="1"/>
        <v>-60.950347999999998</v>
      </c>
      <c r="J36">
        <v>5580908163.2652998</v>
      </c>
      <c r="K36">
        <v>-7.6102661999999999</v>
      </c>
      <c r="N36" s="86">
        <f t="shared" si="2"/>
        <v>7.2445714285713994</v>
      </c>
      <c r="O36" s="11">
        <f t="shared" si="5"/>
        <v>-72.297943000000004</v>
      </c>
      <c r="P36" s="86">
        <f t="shared" si="3"/>
        <v>-67.297943000000004</v>
      </c>
    </row>
    <row r="37" spans="2:16" x14ac:dyDescent="0.25">
      <c r="B37">
        <v>5713571428.5713997</v>
      </c>
      <c r="C37">
        <v>-7.5406202999999996</v>
      </c>
      <c r="F37" s="86">
        <f t="shared" si="0"/>
        <v>7.3874285714286003</v>
      </c>
      <c r="G37" s="11">
        <f t="shared" si="4"/>
        <v>-66.82190700000001</v>
      </c>
      <c r="H37" s="86">
        <f t="shared" si="1"/>
        <v>-61.821907000000003</v>
      </c>
      <c r="J37">
        <v>5713571428.5713997</v>
      </c>
      <c r="K37">
        <v>-7.6455869999999999</v>
      </c>
      <c r="N37" s="86">
        <f t="shared" si="2"/>
        <v>7.3874285714286003</v>
      </c>
      <c r="O37" s="11">
        <f t="shared" si="5"/>
        <v>-70.576674999999994</v>
      </c>
      <c r="P37" s="86">
        <f t="shared" si="3"/>
        <v>-65.576674999999994</v>
      </c>
    </row>
    <row r="38" spans="2:16" x14ac:dyDescent="0.25">
      <c r="B38">
        <v>5846234693.8775997</v>
      </c>
      <c r="C38">
        <v>-7.4982848000000004</v>
      </c>
      <c r="F38" s="86">
        <f t="shared" si="0"/>
        <v>7.5302857142857</v>
      </c>
      <c r="G38" s="11">
        <f t="shared" si="4"/>
        <v>-66.023162999999997</v>
      </c>
      <c r="H38" s="86">
        <f t="shared" si="1"/>
        <v>-61.023162999999997</v>
      </c>
      <c r="J38">
        <v>5846234693.8775997</v>
      </c>
      <c r="K38">
        <v>-7.6279630999999997</v>
      </c>
      <c r="N38" s="86">
        <f t="shared" si="2"/>
        <v>7.5302857142857</v>
      </c>
      <c r="O38" s="11">
        <f t="shared" si="5"/>
        <v>-68.089587999999992</v>
      </c>
      <c r="P38" s="86">
        <f t="shared" si="3"/>
        <v>-63.089587999999999</v>
      </c>
    </row>
    <row r="39" spans="2:16" x14ac:dyDescent="0.25">
      <c r="B39">
        <v>5978897959.1836996</v>
      </c>
      <c r="C39">
        <v>-7.5370182999999997</v>
      </c>
      <c r="F39" s="86">
        <f t="shared" si="0"/>
        <v>7.6731428571429001</v>
      </c>
      <c r="G39" s="11">
        <f t="shared" si="4"/>
        <v>-66.531334000000001</v>
      </c>
      <c r="H39" s="86">
        <f t="shared" si="1"/>
        <v>-61.531334000000001</v>
      </c>
      <c r="J39">
        <v>5978897959.1836996</v>
      </c>
      <c r="K39">
        <v>-7.6916279999999997</v>
      </c>
      <c r="N39" s="86">
        <f t="shared" si="2"/>
        <v>7.6731428571429001</v>
      </c>
      <c r="O39" s="11">
        <f t="shared" si="5"/>
        <v>-62.376491999999999</v>
      </c>
      <c r="P39" s="86">
        <f t="shared" si="3"/>
        <v>-57.376491999999999</v>
      </c>
    </row>
    <row r="40" spans="2:16" x14ac:dyDescent="0.25">
      <c r="B40">
        <v>6111561224.4898005</v>
      </c>
      <c r="C40">
        <v>-7.5464535000000001</v>
      </c>
      <c r="F40" s="86">
        <f t="shared" si="0"/>
        <v>7.8159999999999998</v>
      </c>
      <c r="G40" s="11">
        <f t="shared" si="4"/>
        <v>-69.113487000000006</v>
      </c>
      <c r="H40" s="86">
        <f t="shared" si="1"/>
        <v>-64.113487000000006</v>
      </c>
      <c r="J40">
        <v>6111561224.4898005</v>
      </c>
      <c r="K40">
        <v>-7.6812424999999998</v>
      </c>
      <c r="N40" s="86">
        <f t="shared" si="2"/>
        <v>7.8159999999999998</v>
      </c>
      <c r="O40" s="11">
        <f t="shared" si="5"/>
        <v>-60.012928000000002</v>
      </c>
      <c r="P40" s="86">
        <f t="shared" si="3"/>
        <v>-55.012928000000002</v>
      </c>
    </row>
    <row r="41" spans="2:16" x14ac:dyDescent="0.25">
      <c r="B41">
        <v>6244224489.7959003</v>
      </c>
      <c r="C41">
        <v>-7.6168528000000002</v>
      </c>
      <c r="F41" s="86">
        <f t="shared" si="0"/>
        <v>7.9588571428570996</v>
      </c>
      <c r="G41" s="11">
        <f t="shared" si="4"/>
        <v>-74.740723000000003</v>
      </c>
      <c r="H41" s="86">
        <f t="shared" si="1"/>
        <v>-69.740723000000003</v>
      </c>
      <c r="J41">
        <v>6244224489.7959003</v>
      </c>
      <c r="K41">
        <v>-7.6787424</v>
      </c>
      <c r="N41" s="86">
        <f t="shared" si="2"/>
        <v>7.9588571428570996</v>
      </c>
      <c r="O41" s="11">
        <f t="shared" si="5"/>
        <v>-63.675899999999999</v>
      </c>
      <c r="P41" s="86">
        <f t="shared" si="3"/>
        <v>-58.675899999999999</v>
      </c>
    </row>
    <row r="42" spans="2:16" x14ac:dyDescent="0.25">
      <c r="B42">
        <v>6376887755.1020002</v>
      </c>
      <c r="C42">
        <v>-7.6025027999999999</v>
      </c>
      <c r="F42" s="86">
        <f t="shared" si="0"/>
        <v>8.1017142857142996</v>
      </c>
      <c r="G42" s="11">
        <f t="shared" si="4"/>
        <v>-75.892616000000004</v>
      </c>
      <c r="H42" s="86">
        <f t="shared" si="1"/>
        <v>-70.892616000000004</v>
      </c>
      <c r="J42">
        <v>6376887755.1020002</v>
      </c>
      <c r="K42">
        <v>-7.5812016</v>
      </c>
      <c r="N42" s="86">
        <f t="shared" si="2"/>
        <v>8.1017142857142996</v>
      </c>
      <c r="O42" s="11">
        <f t="shared" si="5"/>
        <v>-65.644195999999994</v>
      </c>
      <c r="P42" s="86">
        <f t="shared" si="3"/>
        <v>-60.644196000000001</v>
      </c>
    </row>
    <row r="43" spans="2:16" x14ac:dyDescent="0.25">
      <c r="B43">
        <v>6509551020.4082003</v>
      </c>
      <c r="C43">
        <v>-7.6614871000000004</v>
      </c>
      <c r="F43" s="86">
        <f t="shared" si="0"/>
        <v>8.2445714285713994</v>
      </c>
      <c r="G43" s="11">
        <f t="shared" si="4"/>
        <v>-73.376204999999999</v>
      </c>
      <c r="H43" s="86">
        <f t="shared" si="1"/>
        <v>-68.376204999999999</v>
      </c>
      <c r="J43">
        <v>6509551020.4082003</v>
      </c>
      <c r="K43">
        <v>-7.5913738999999998</v>
      </c>
      <c r="N43" s="86">
        <f t="shared" si="2"/>
        <v>8.2445714285713994</v>
      </c>
      <c r="O43" s="11">
        <f t="shared" si="5"/>
        <v>-67.767899</v>
      </c>
      <c r="P43" s="86">
        <f t="shared" si="3"/>
        <v>-62.767899</v>
      </c>
    </row>
    <row r="44" spans="2:16" x14ac:dyDescent="0.25">
      <c r="B44">
        <v>6642214285.7143002</v>
      </c>
      <c r="C44">
        <v>-7.6393956999999997</v>
      </c>
      <c r="F44" s="86">
        <f t="shared" si="0"/>
        <v>8.3874285714286003</v>
      </c>
      <c r="G44" s="11">
        <f t="shared" si="4"/>
        <v>-67.881946999999997</v>
      </c>
      <c r="H44" s="86">
        <f t="shared" si="1"/>
        <v>-62.881946999999997</v>
      </c>
      <c r="J44">
        <v>6642214285.7143002</v>
      </c>
      <c r="K44">
        <v>-7.5966854000000001</v>
      </c>
      <c r="N44" s="86">
        <f t="shared" si="2"/>
        <v>8.3874285714286003</v>
      </c>
      <c r="O44" s="11">
        <f t="shared" si="5"/>
        <v>-66.05329900000001</v>
      </c>
      <c r="P44" s="86">
        <f t="shared" si="3"/>
        <v>-61.053299000000003</v>
      </c>
    </row>
    <row r="45" spans="2:16" x14ac:dyDescent="0.25">
      <c r="B45">
        <v>6774877551.0204</v>
      </c>
      <c r="C45">
        <v>-7.6959537999999998</v>
      </c>
      <c r="F45" s="86">
        <f t="shared" si="0"/>
        <v>8.5302857142857</v>
      </c>
      <c r="G45" s="11">
        <f t="shared" si="4"/>
        <v>-65.647723999999997</v>
      </c>
      <c r="H45" s="86">
        <f t="shared" si="1"/>
        <v>-60.647723999999997</v>
      </c>
      <c r="J45">
        <v>6774877551.0204</v>
      </c>
      <c r="K45">
        <v>-7.6910328999999997</v>
      </c>
      <c r="N45" s="86">
        <f t="shared" si="2"/>
        <v>8.5302857142857</v>
      </c>
      <c r="O45" s="11">
        <f t="shared" si="5"/>
        <v>-66.458736000000002</v>
      </c>
      <c r="P45" s="86">
        <f t="shared" si="3"/>
        <v>-61.458736000000002</v>
      </c>
    </row>
    <row r="46" spans="2:16" x14ac:dyDescent="0.25">
      <c r="B46">
        <v>6907540816.3264999</v>
      </c>
      <c r="C46">
        <v>-7.7218198999999998</v>
      </c>
      <c r="F46" s="86">
        <f t="shared" si="0"/>
        <v>8.673142857142901</v>
      </c>
      <c r="G46" s="11">
        <f t="shared" si="4"/>
        <v>-64.770209999999992</v>
      </c>
      <c r="H46" s="86">
        <f t="shared" si="1"/>
        <v>-59.770209999999999</v>
      </c>
      <c r="J46">
        <v>6907540816.3264999</v>
      </c>
      <c r="K46">
        <v>-7.7568058999999998</v>
      </c>
      <c r="N46" s="86">
        <f t="shared" si="2"/>
        <v>8.673142857142901</v>
      </c>
      <c r="O46" s="11">
        <f t="shared" si="5"/>
        <v>-65.46370300000001</v>
      </c>
      <c r="P46" s="86">
        <f t="shared" si="3"/>
        <v>-60.463703000000002</v>
      </c>
    </row>
    <row r="47" spans="2:16" x14ac:dyDescent="0.25">
      <c r="B47">
        <v>7040204081.6327</v>
      </c>
      <c r="C47">
        <v>-7.7340077999999997</v>
      </c>
      <c r="F47" s="86">
        <f t="shared" si="0"/>
        <v>8.8160000000000007</v>
      </c>
      <c r="G47" s="11">
        <f t="shared" si="4"/>
        <v>-65.69442699999999</v>
      </c>
      <c r="H47" s="86">
        <f t="shared" si="1"/>
        <v>-60.694426999999997</v>
      </c>
      <c r="J47">
        <v>7040204081.6327</v>
      </c>
      <c r="K47">
        <v>-7.8044133000000002</v>
      </c>
      <c r="N47" s="86">
        <f t="shared" si="2"/>
        <v>8.8160000000000007</v>
      </c>
      <c r="O47" s="11">
        <f t="shared" si="5"/>
        <v>-64.714458000000008</v>
      </c>
      <c r="P47" s="86">
        <f t="shared" si="3"/>
        <v>-59.714458</v>
      </c>
    </row>
    <row r="48" spans="2:16" x14ac:dyDescent="0.25">
      <c r="B48">
        <v>7172867346.9387999</v>
      </c>
      <c r="C48">
        <v>-7.7080126</v>
      </c>
      <c r="F48" s="86">
        <f t="shared" si="0"/>
        <v>8.9588571428570987</v>
      </c>
      <c r="G48" s="11">
        <f t="shared" si="4"/>
        <v>-65.705638999999991</v>
      </c>
      <c r="H48" s="86">
        <f t="shared" si="1"/>
        <v>-60.705638999999998</v>
      </c>
      <c r="J48">
        <v>7172867346.9387999</v>
      </c>
      <c r="K48">
        <v>-7.861764</v>
      </c>
      <c r="N48" s="86">
        <f t="shared" si="2"/>
        <v>8.9588571428570987</v>
      </c>
      <c r="O48" s="11">
        <f t="shared" si="5"/>
        <v>-64.750771</v>
      </c>
      <c r="P48" s="86">
        <f t="shared" si="3"/>
        <v>-59.750771</v>
      </c>
    </row>
    <row r="49" spans="2:16" x14ac:dyDescent="0.25">
      <c r="B49">
        <v>7305530612.2448997</v>
      </c>
      <c r="C49">
        <v>-7.6692362000000003</v>
      </c>
      <c r="F49" s="86">
        <f t="shared" si="0"/>
        <v>9.1017142857142996</v>
      </c>
      <c r="G49" s="11">
        <f t="shared" si="4"/>
        <v>-65.403824</v>
      </c>
      <c r="H49" s="86">
        <f t="shared" si="1"/>
        <v>-60.403824</v>
      </c>
      <c r="J49">
        <v>7305530612.2448997</v>
      </c>
      <c r="K49">
        <v>-7.8719339000000002</v>
      </c>
      <c r="N49" s="86">
        <f t="shared" si="2"/>
        <v>9.1017142857142996</v>
      </c>
      <c r="O49" s="11">
        <f t="shared" si="5"/>
        <v>-64.248936</v>
      </c>
      <c r="P49" s="86">
        <f t="shared" si="3"/>
        <v>-59.248936</v>
      </c>
    </row>
    <row r="50" spans="2:16" x14ac:dyDescent="0.25">
      <c r="B50">
        <v>7438193877.5509996</v>
      </c>
      <c r="C50">
        <v>-7.6600761000000004</v>
      </c>
      <c r="F50" s="86">
        <f t="shared" si="0"/>
        <v>9.2445714285713994</v>
      </c>
      <c r="G50" s="11">
        <f t="shared" si="4"/>
        <v>-64.459609999999998</v>
      </c>
      <c r="H50" s="86">
        <f t="shared" si="1"/>
        <v>-59.459609999999998</v>
      </c>
      <c r="J50">
        <v>7438193877.5509996</v>
      </c>
      <c r="K50">
        <v>-7.8777284999999999</v>
      </c>
      <c r="N50" s="86">
        <f t="shared" si="2"/>
        <v>9.2445714285713994</v>
      </c>
      <c r="O50" s="11">
        <f t="shared" si="5"/>
        <v>-64.159283000000002</v>
      </c>
      <c r="P50" s="86">
        <f t="shared" si="3"/>
        <v>-59.159283000000002</v>
      </c>
    </row>
    <row r="51" spans="2:16" x14ac:dyDescent="0.25">
      <c r="B51">
        <v>7570857142.8570995</v>
      </c>
      <c r="C51">
        <v>-7.6906629000000004</v>
      </c>
      <c r="F51" s="86">
        <f t="shared" si="0"/>
        <v>9.3874285714286003</v>
      </c>
      <c r="G51" s="11">
        <f t="shared" si="4"/>
        <v>-64.717522000000002</v>
      </c>
      <c r="H51" s="86">
        <f t="shared" si="1"/>
        <v>-59.717522000000002</v>
      </c>
      <c r="J51">
        <v>7570857142.8570995</v>
      </c>
      <c r="K51">
        <v>-7.8430409000000001</v>
      </c>
      <c r="N51" s="86">
        <f t="shared" si="2"/>
        <v>9.3874285714286003</v>
      </c>
      <c r="O51" s="11">
        <f t="shared" si="5"/>
        <v>-64.314323000000002</v>
      </c>
      <c r="P51" s="86">
        <f t="shared" si="3"/>
        <v>-59.314323000000002</v>
      </c>
    </row>
    <row r="52" spans="2:16" x14ac:dyDescent="0.25">
      <c r="B52">
        <v>7703520408.1632996</v>
      </c>
      <c r="C52">
        <v>-7.7347779000000001</v>
      </c>
      <c r="F52" s="86">
        <f t="shared" si="0"/>
        <v>9.5302857142857</v>
      </c>
      <c r="G52" s="11">
        <f t="shared" si="4"/>
        <v>-64.251498999999995</v>
      </c>
      <c r="H52" s="86">
        <f t="shared" si="1"/>
        <v>-59.251499000000003</v>
      </c>
      <c r="J52">
        <v>7703520408.1632996</v>
      </c>
      <c r="K52">
        <v>-7.8214641</v>
      </c>
      <c r="N52" s="86">
        <f t="shared" si="2"/>
        <v>9.5302857142857</v>
      </c>
      <c r="O52" s="11">
        <f t="shared" si="5"/>
        <v>-66.641055999999992</v>
      </c>
      <c r="P52" s="86">
        <f t="shared" si="3"/>
        <v>-61.641055999999999</v>
      </c>
    </row>
    <row r="53" spans="2:16" x14ac:dyDescent="0.25">
      <c r="B53">
        <v>7836183673.4694004</v>
      </c>
      <c r="C53">
        <v>-7.8177643000000003</v>
      </c>
      <c r="F53" s="86">
        <f t="shared" si="0"/>
        <v>9.673142857142901</v>
      </c>
      <c r="G53" s="11">
        <f t="shared" si="4"/>
        <v>-63.325428000000002</v>
      </c>
      <c r="H53" s="86">
        <f t="shared" si="1"/>
        <v>-58.325428000000002</v>
      </c>
      <c r="J53">
        <v>7836183673.4694004</v>
      </c>
      <c r="K53">
        <v>-7.8236518000000004</v>
      </c>
      <c r="N53" s="86">
        <f t="shared" si="2"/>
        <v>9.673142857142901</v>
      </c>
      <c r="O53" s="11">
        <f t="shared" si="5"/>
        <v>-67.938479999999998</v>
      </c>
      <c r="P53" s="86">
        <f t="shared" si="3"/>
        <v>-62.938479999999998</v>
      </c>
    </row>
    <row r="54" spans="2:16" x14ac:dyDescent="0.25">
      <c r="B54">
        <v>7968846938.7755003</v>
      </c>
      <c r="C54">
        <v>-7.9388309000000001</v>
      </c>
      <c r="F54" s="86">
        <f t="shared" si="0"/>
        <v>9.8160000000000007</v>
      </c>
      <c r="G54" s="11">
        <f t="shared" si="4"/>
        <v>-62.603293999999998</v>
      </c>
      <c r="H54" s="86">
        <f t="shared" si="1"/>
        <v>-57.603293999999998</v>
      </c>
      <c r="J54">
        <v>7968846938.7755003</v>
      </c>
      <c r="K54">
        <v>-7.8968797000000004</v>
      </c>
      <c r="N54" s="86">
        <f t="shared" si="2"/>
        <v>9.8160000000000007</v>
      </c>
      <c r="O54" s="11">
        <f t="shared" si="5"/>
        <v>-68.465274999999991</v>
      </c>
      <c r="P54" s="86">
        <f t="shared" si="3"/>
        <v>-63.465274999999998</v>
      </c>
    </row>
    <row r="55" spans="2:16" x14ac:dyDescent="0.25">
      <c r="B55">
        <v>8101510204.0816002</v>
      </c>
      <c r="C55">
        <v>-8.0860920000000007</v>
      </c>
      <c r="F55" s="86">
        <f t="shared" si="0"/>
        <v>9.9588571428570987</v>
      </c>
      <c r="G55" s="11">
        <f t="shared" si="4"/>
        <v>-63.059874999999998</v>
      </c>
      <c r="H55" s="86">
        <f t="shared" si="1"/>
        <v>-58.059874999999998</v>
      </c>
      <c r="J55">
        <v>8101510204.0816002</v>
      </c>
      <c r="K55">
        <v>-8.0173787999999995</v>
      </c>
      <c r="N55" s="86">
        <f t="shared" si="2"/>
        <v>9.9588571428570987</v>
      </c>
      <c r="O55" s="11">
        <f t="shared" si="5"/>
        <v>-66.668273999999997</v>
      </c>
      <c r="P55" s="86">
        <f t="shared" si="3"/>
        <v>-61.668273999999997</v>
      </c>
    </row>
    <row r="56" spans="2:16" x14ac:dyDescent="0.25">
      <c r="B56">
        <v>8234173469.3878002</v>
      </c>
      <c r="C56">
        <v>-8.2536916999999992</v>
      </c>
      <c r="F56" s="86">
        <f t="shared" si="0"/>
        <v>10.101714285714001</v>
      </c>
      <c r="G56" s="11">
        <f t="shared" si="4"/>
        <v>-63.540298</v>
      </c>
      <c r="H56" s="86">
        <f t="shared" si="1"/>
        <v>-58.540298</v>
      </c>
      <c r="J56">
        <v>8234173469.3878002</v>
      </c>
      <c r="K56">
        <v>-8.1870527000000006</v>
      </c>
      <c r="N56" s="86">
        <f t="shared" si="2"/>
        <v>10.101714285714001</v>
      </c>
      <c r="O56" s="11">
        <f t="shared" si="5"/>
        <v>-65.55833100000001</v>
      </c>
      <c r="P56" s="86">
        <f t="shared" si="3"/>
        <v>-60.558331000000003</v>
      </c>
    </row>
    <row r="57" spans="2:16" x14ac:dyDescent="0.25">
      <c r="B57">
        <v>8366836734.6939001</v>
      </c>
      <c r="C57">
        <v>-8.3752794000000002</v>
      </c>
      <c r="F57" s="86">
        <f t="shared" si="0"/>
        <v>10.244571428571</v>
      </c>
      <c r="G57" s="11">
        <f t="shared" si="4"/>
        <v>-67.405208999999999</v>
      </c>
      <c r="H57" s="86">
        <f t="shared" si="1"/>
        <v>-62.405208999999999</v>
      </c>
      <c r="J57">
        <v>8366836734.6939001</v>
      </c>
      <c r="K57">
        <v>-8.3194113000000005</v>
      </c>
      <c r="N57" s="86">
        <f t="shared" si="2"/>
        <v>10.244571428571</v>
      </c>
      <c r="O57" s="11">
        <f t="shared" si="5"/>
        <v>-66.069180000000003</v>
      </c>
      <c r="P57" s="86">
        <f t="shared" si="3"/>
        <v>-61.069180000000003</v>
      </c>
    </row>
    <row r="58" spans="2:16" x14ac:dyDescent="0.25">
      <c r="B58">
        <v>8499500000</v>
      </c>
      <c r="C58">
        <v>-8.5514659999999996</v>
      </c>
      <c r="F58" s="86">
        <f t="shared" si="0"/>
        <v>10.387428571429</v>
      </c>
      <c r="G58" s="11">
        <f t="shared" si="4"/>
        <v>-71.185706999999994</v>
      </c>
      <c r="H58" s="86">
        <f t="shared" si="1"/>
        <v>-66.185706999999994</v>
      </c>
      <c r="J58">
        <v>8499500000</v>
      </c>
      <c r="K58">
        <v>-8.4968605000000004</v>
      </c>
      <c r="N58" s="86">
        <f t="shared" si="2"/>
        <v>10.387428571429</v>
      </c>
      <c r="O58" s="11">
        <f t="shared" si="5"/>
        <v>-68.159526999999997</v>
      </c>
      <c r="P58" s="86">
        <f t="shared" si="3"/>
        <v>-63.159526999999997</v>
      </c>
    </row>
    <row r="59" spans="2:16" x14ac:dyDescent="0.25">
      <c r="B59">
        <v>8632163265.3061008</v>
      </c>
      <c r="C59">
        <v>-8.6891116999999998</v>
      </c>
      <c r="F59" s="86">
        <f t="shared" si="0"/>
        <v>10.530285714285998</v>
      </c>
      <c r="G59" s="11">
        <f t="shared" si="4"/>
        <v>-74.025574000000006</v>
      </c>
      <c r="H59" s="86">
        <f t="shared" si="1"/>
        <v>-69.025574000000006</v>
      </c>
      <c r="J59">
        <v>8632163265.3061008</v>
      </c>
      <c r="K59">
        <v>-8.6240196000000005</v>
      </c>
      <c r="N59" s="86">
        <f t="shared" si="2"/>
        <v>10.530285714285998</v>
      </c>
      <c r="O59" s="11">
        <f t="shared" si="5"/>
        <v>-71.128342000000004</v>
      </c>
      <c r="P59" s="86">
        <f t="shared" si="3"/>
        <v>-66.128342000000004</v>
      </c>
    </row>
    <row r="60" spans="2:16" x14ac:dyDescent="0.25">
      <c r="B60">
        <v>8764826530.6121998</v>
      </c>
      <c r="C60">
        <v>-8.8038510999999993</v>
      </c>
      <c r="F60" s="86">
        <f t="shared" si="0"/>
        <v>10.673142857143</v>
      </c>
      <c r="G60" s="11">
        <f t="shared" si="4"/>
        <v>-70.778480999999999</v>
      </c>
      <c r="H60" s="86">
        <f t="shared" si="1"/>
        <v>-65.778480999999999</v>
      </c>
      <c r="J60">
        <v>8764826530.6121998</v>
      </c>
      <c r="K60">
        <v>-8.7301549999999999</v>
      </c>
      <c r="N60" s="86">
        <f t="shared" si="2"/>
        <v>10.673142857143</v>
      </c>
      <c r="O60" s="11">
        <f t="shared" si="5"/>
        <v>-74.345421000000002</v>
      </c>
      <c r="P60" s="86">
        <f t="shared" si="3"/>
        <v>-69.345421000000002</v>
      </c>
    </row>
    <row r="61" spans="2:16" x14ac:dyDescent="0.25">
      <c r="B61">
        <v>8897489795.9183998</v>
      </c>
      <c r="C61">
        <v>-8.8442039000000001</v>
      </c>
      <c r="F61" s="86">
        <f t="shared" si="0"/>
        <v>10.816000000000001</v>
      </c>
      <c r="G61" s="11">
        <f t="shared" si="4"/>
        <v>-65.917434999999998</v>
      </c>
      <c r="H61" s="86">
        <f t="shared" si="1"/>
        <v>-60.917434999999998</v>
      </c>
      <c r="J61">
        <v>8897489795.9183998</v>
      </c>
      <c r="K61">
        <v>-8.8004856</v>
      </c>
      <c r="N61" s="86">
        <f t="shared" si="2"/>
        <v>10.816000000000001</v>
      </c>
      <c r="O61" s="11">
        <f t="shared" si="5"/>
        <v>-79.240723000000003</v>
      </c>
      <c r="P61" s="86">
        <f t="shared" si="3"/>
        <v>-74.240723000000003</v>
      </c>
    </row>
    <row r="62" spans="2:16" x14ac:dyDescent="0.25">
      <c r="B62">
        <v>9030153061.2245007</v>
      </c>
      <c r="C62">
        <v>-8.8996324999999992</v>
      </c>
      <c r="F62" s="86">
        <f t="shared" si="0"/>
        <v>10.958857142857001</v>
      </c>
      <c r="G62" s="11">
        <f t="shared" si="4"/>
        <v>-62.004840999999999</v>
      </c>
      <c r="H62" s="86">
        <f t="shared" si="1"/>
        <v>-57.004840999999999</v>
      </c>
      <c r="J62">
        <v>9030153061.2245007</v>
      </c>
      <c r="K62">
        <v>-8.8686228000000007</v>
      </c>
      <c r="N62" s="86">
        <f t="shared" si="2"/>
        <v>10.958857142857001</v>
      </c>
      <c r="O62" s="11">
        <f t="shared" si="5"/>
        <v>-79.994286000000002</v>
      </c>
      <c r="P62" s="86">
        <f t="shared" si="3"/>
        <v>-74.994286000000002</v>
      </c>
    </row>
    <row r="63" spans="2:16" x14ac:dyDescent="0.25">
      <c r="B63">
        <v>9162816326.5305996</v>
      </c>
      <c r="C63">
        <v>-9.0192803999999995</v>
      </c>
      <c r="F63" s="86">
        <f t="shared" si="0"/>
        <v>11.101714285714001</v>
      </c>
      <c r="G63" s="11">
        <f t="shared" si="4"/>
        <v>-61.104042</v>
      </c>
      <c r="H63" s="86">
        <f t="shared" si="1"/>
        <v>-56.104042</v>
      </c>
      <c r="J63">
        <v>9162816326.5305996</v>
      </c>
      <c r="K63">
        <v>-8.9815483</v>
      </c>
      <c r="N63" s="86">
        <f t="shared" si="2"/>
        <v>11.101714285714001</v>
      </c>
      <c r="O63" s="11">
        <f t="shared" si="5"/>
        <v>-79.624802000000003</v>
      </c>
      <c r="P63" s="86">
        <f t="shared" si="3"/>
        <v>-74.624802000000003</v>
      </c>
    </row>
    <row r="64" spans="2:16" x14ac:dyDescent="0.25">
      <c r="B64">
        <v>9295479591.8367004</v>
      </c>
      <c r="C64">
        <v>-9.0730857999999994</v>
      </c>
      <c r="F64" s="86">
        <f t="shared" si="0"/>
        <v>11.244571428571</v>
      </c>
      <c r="G64" s="11">
        <f t="shared" si="4"/>
        <v>-60.796126999999998</v>
      </c>
      <c r="H64" s="86">
        <f t="shared" si="1"/>
        <v>-55.796126999999998</v>
      </c>
      <c r="J64">
        <v>9295479591.8367004</v>
      </c>
      <c r="K64">
        <v>-9.0498399999999997</v>
      </c>
      <c r="N64" s="86">
        <f t="shared" si="2"/>
        <v>11.244571428571</v>
      </c>
      <c r="O64" s="11">
        <f t="shared" si="5"/>
        <v>-72.820480000000003</v>
      </c>
      <c r="P64" s="86">
        <f t="shared" si="3"/>
        <v>-67.820480000000003</v>
      </c>
    </row>
    <row r="65" spans="2:16" x14ac:dyDescent="0.25">
      <c r="B65">
        <v>9428142857.1429005</v>
      </c>
      <c r="C65">
        <v>-9.1506863000000003</v>
      </c>
      <c r="F65" s="86">
        <f t="shared" si="0"/>
        <v>11.387428571429</v>
      </c>
      <c r="G65" s="11">
        <f t="shared" si="4"/>
        <v>-60.235225999999997</v>
      </c>
      <c r="H65" s="86">
        <f t="shared" si="1"/>
        <v>-55.235225999999997</v>
      </c>
      <c r="J65">
        <v>9428142857.1429005</v>
      </c>
      <c r="K65">
        <v>-9.1497878999999998</v>
      </c>
      <c r="N65" s="86">
        <f t="shared" si="2"/>
        <v>11.387428571429</v>
      </c>
      <c r="O65" s="11">
        <f t="shared" si="5"/>
        <v>-69.280715999999998</v>
      </c>
      <c r="P65" s="86">
        <f t="shared" si="3"/>
        <v>-64.280715999999998</v>
      </c>
    </row>
    <row r="66" spans="2:16" x14ac:dyDescent="0.25">
      <c r="B66">
        <v>9560806122.4489994</v>
      </c>
      <c r="C66">
        <v>-9.1340980999999992</v>
      </c>
      <c r="F66" s="86">
        <f t="shared" si="0"/>
        <v>11.530285714285998</v>
      </c>
      <c r="G66" s="11">
        <f t="shared" si="4"/>
        <v>-59.966296999999997</v>
      </c>
      <c r="H66" s="86">
        <f t="shared" si="1"/>
        <v>-54.966296999999997</v>
      </c>
      <c r="J66">
        <v>9560806122.4489994</v>
      </c>
      <c r="K66">
        <v>-9.1654072000000006</v>
      </c>
      <c r="N66" s="86">
        <f t="shared" si="2"/>
        <v>11.530285714285998</v>
      </c>
      <c r="O66" s="11">
        <f t="shared" si="5"/>
        <v>-65.034481</v>
      </c>
      <c r="P66" s="86">
        <f t="shared" si="3"/>
        <v>-60.034481</v>
      </c>
    </row>
    <row r="67" spans="2:16" x14ac:dyDescent="0.25">
      <c r="B67">
        <v>9693469387.7551003</v>
      </c>
      <c r="C67">
        <v>-9.2051010000000009</v>
      </c>
      <c r="F67" s="86">
        <f t="shared" si="0"/>
        <v>11.673142857143</v>
      </c>
      <c r="G67" s="11">
        <f t="shared" si="4"/>
        <v>-60.816291999999997</v>
      </c>
      <c r="H67" s="86">
        <f t="shared" si="1"/>
        <v>-55.816291999999997</v>
      </c>
      <c r="J67">
        <v>9693469387.7551003</v>
      </c>
      <c r="K67">
        <v>-9.1696376999999991</v>
      </c>
      <c r="N67" s="86">
        <f t="shared" si="2"/>
        <v>11.673142857143</v>
      </c>
      <c r="O67" s="11">
        <f t="shared" si="5"/>
        <v>-64.296177</v>
      </c>
      <c r="P67" s="86">
        <f t="shared" si="3"/>
        <v>-59.296177</v>
      </c>
    </row>
    <row r="68" spans="2:16" x14ac:dyDescent="0.25">
      <c r="B68">
        <v>9826132653.0611992</v>
      </c>
      <c r="C68">
        <v>-9.2386693999999991</v>
      </c>
      <c r="F68" s="86">
        <f t="shared" si="0"/>
        <v>11.816000000000001</v>
      </c>
      <c r="G68" s="11">
        <f t="shared" si="4"/>
        <v>-62.520553999999997</v>
      </c>
      <c r="H68" s="86">
        <f t="shared" si="1"/>
        <v>-57.520553999999997</v>
      </c>
      <c r="J68">
        <v>9826132653.0611992</v>
      </c>
      <c r="K68">
        <v>-9.1275940000000002</v>
      </c>
      <c r="N68" s="86">
        <f t="shared" si="2"/>
        <v>11.816000000000001</v>
      </c>
      <c r="O68" s="11">
        <f t="shared" si="5"/>
        <v>-64.841778000000005</v>
      </c>
      <c r="P68" s="86">
        <f t="shared" si="3"/>
        <v>-59.841777999999998</v>
      </c>
    </row>
    <row r="69" spans="2:16" x14ac:dyDescent="0.25">
      <c r="B69">
        <v>9958795918.3673</v>
      </c>
      <c r="C69">
        <v>-9.3362874999999992</v>
      </c>
      <c r="F69" s="86">
        <f t="shared" ref="F69:F100" si="6">B177/1000000000</f>
        <v>11.958857142857001</v>
      </c>
      <c r="G69" s="11">
        <f t="shared" si="4"/>
        <v>-64.805565000000001</v>
      </c>
      <c r="H69" s="86">
        <f t="shared" ref="H69:H100" si="7">D177</f>
        <v>-59.805565000000001</v>
      </c>
      <c r="J69">
        <v>9958795918.3673</v>
      </c>
      <c r="K69">
        <v>-9.1632557000000006</v>
      </c>
      <c r="N69" s="86">
        <f t="shared" ref="N69:N100" si="8">J177/1000000000</f>
        <v>11.958857142857001</v>
      </c>
      <c r="O69" s="11">
        <f t="shared" si="5"/>
        <v>-67.098618000000002</v>
      </c>
      <c r="P69" s="86">
        <f t="shared" ref="P69:P100" si="9">L177</f>
        <v>-62.098618000000002</v>
      </c>
    </row>
    <row r="70" spans="2:16" x14ac:dyDescent="0.25">
      <c r="B70">
        <v>10091459183.673</v>
      </c>
      <c r="C70">
        <v>-9.4328976000000004</v>
      </c>
      <c r="F70" s="86">
        <f t="shared" si="6"/>
        <v>12.101714285714001</v>
      </c>
      <c r="G70" s="11">
        <f t="shared" ref="G70:G103" si="10">H70-5</f>
        <v>-66.500281999999999</v>
      </c>
      <c r="H70" s="86">
        <f t="shared" si="7"/>
        <v>-61.500281999999999</v>
      </c>
      <c r="J70">
        <v>10091459183.673</v>
      </c>
      <c r="K70">
        <v>-9.2630862999999994</v>
      </c>
      <c r="N70" s="86">
        <f t="shared" si="8"/>
        <v>12.101714285714001</v>
      </c>
      <c r="O70" s="11">
        <f t="shared" ref="O70:O103" si="11">P70-5</f>
        <v>-68.16614899999999</v>
      </c>
      <c r="P70" s="86">
        <f t="shared" si="9"/>
        <v>-63.166148999999997</v>
      </c>
    </row>
    <row r="71" spans="2:16" x14ac:dyDescent="0.25">
      <c r="B71">
        <v>10224122448.98</v>
      </c>
      <c r="C71">
        <v>-9.5052813999999994</v>
      </c>
      <c r="F71" s="86">
        <f t="shared" si="6"/>
        <v>12.244571428571</v>
      </c>
      <c r="G71" s="11">
        <f t="shared" si="10"/>
        <v>-67.380710999999991</v>
      </c>
      <c r="H71" s="86">
        <f t="shared" si="7"/>
        <v>-62.380710999999998</v>
      </c>
      <c r="J71">
        <v>10224122448.98</v>
      </c>
      <c r="K71">
        <v>-9.3555078999999992</v>
      </c>
      <c r="N71" s="86">
        <f t="shared" si="8"/>
        <v>12.244571428571</v>
      </c>
      <c r="O71" s="11">
        <f t="shared" si="11"/>
        <v>-67.571617000000003</v>
      </c>
      <c r="P71" s="86">
        <f t="shared" si="9"/>
        <v>-62.571617000000003</v>
      </c>
    </row>
    <row r="72" spans="2:16" x14ac:dyDescent="0.25">
      <c r="B72">
        <v>10356785714.285999</v>
      </c>
      <c r="C72">
        <v>-9.4960918000000003</v>
      </c>
      <c r="F72" s="86">
        <f t="shared" si="6"/>
        <v>12.387428571429</v>
      </c>
      <c r="G72" s="11">
        <f t="shared" si="10"/>
        <v>-66.875793000000002</v>
      </c>
      <c r="H72" s="86">
        <f t="shared" si="7"/>
        <v>-61.875793000000002</v>
      </c>
      <c r="J72">
        <v>10356785714.285999</v>
      </c>
      <c r="K72">
        <v>-9.3724469999999993</v>
      </c>
      <c r="N72" s="86">
        <f t="shared" si="8"/>
        <v>12.387428571429</v>
      </c>
      <c r="O72" s="11">
        <f t="shared" si="11"/>
        <v>-65.426579000000004</v>
      </c>
      <c r="P72" s="86">
        <f t="shared" si="9"/>
        <v>-60.426578999999997</v>
      </c>
    </row>
    <row r="73" spans="2:16" x14ac:dyDescent="0.25">
      <c r="B73">
        <v>10489448979.591999</v>
      </c>
      <c r="C73">
        <v>-9.4332437999999996</v>
      </c>
      <c r="F73" s="86">
        <f t="shared" si="6"/>
        <v>12.530285714285998</v>
      </c>
      <c r="G73" s="11">
        <f t="shared" si="10"/>
        <v>-66.043357999999998</v>
      </c>
      <c r="H73" s="86">
        <f t="shared" si="7"/>
        <v>-61.043357999999998</v>
      </c>
      <c r="J73">
        <v>10489448979.591999</v>
      </c>
      <c r="K73">
        <v>-9.3122472999999992</v>
      </c>
      <c r="N73" s="86">
        <f t="shared" si="8"/>
        <v>12.530285714285998</v>
      </c>
      <c r="O73" s="11">
        <f t="shared" si="11"/>
        <v>-64.297282999999993</v>
      </c>
      <c r="P73" s="86">
        <f t="shared" si="9"/>
        <v>-59.297283</v>
      </c>
    </row>
    <row r="74" spans="2:16" x14ac:dyDescent="0.25">
      <c r="B74">
        <v>10622112244.898001</v>
      </c>
      <c r="C74">
        <v>-9.3670959000000007</v>
      </c>
      <c r="F74" s="86">
        <f t="shared" si="6"/>
        <v>12.673142857143</v>
      </c>
      <c r="G74" s="11">
        <f t="shared" si="10"/>
        <v>-65.341006999999991</v>
      </c>
      <c r="H74" s="86">
        <f t="shared" si="7"/>
        <v>-60.341006999999998</v>
      </c>
      <c r="J74">
        <v>10622112244.898001</v>
      </c>
      <c r="K74">
        <v>-9.2391232999999993</v>
      </c>
      <c r="N74" s="86">
        <f t="shared" si="8"/>
        <v>12.673142857143</v>
      </c>
      <c r="O74" s="11">
        <f t="shared" si="11"/>
        <v>-63.969192999999997</v>
      </c>
      <c r="P74" s="86">
        <f t="shared" si="9"/>
        <v>-58.969192999999997</v>
      </c>
    </row>
    <row r="75" spans="2:16" x14ac:dyDescent="0.25">
      <c r="B75">
        <v>10754775510.204</v>
      </c>
      <c r="C75">
        <v>-9.2829628</v>
      </c>
      <c r="F75" s="86">
        <f t="shared" si="6"/>
        <v>12.816000000000001</v>
      </c>
      <c r="G75" s="11">
        <f t="shared" si="10"/>
        <v>-65.094662</v>
      </c>
      <c r="H75" s="86">
        <f t="shared" si="7"/>
        <v>-60.094662</v>
      </c>
      <c r="J75">
        <v>10754775510.204</v>
      </c>
      <c r="K75">
        <v>-9.1593447000000001</v>
      </c>
      <c r="N75" s="86">
        <f t="shared" si="8"/>
        <v>12.816000000000001</v>
      </c>
      <c r="O75" s="11">
        <f t="shared" si="11"/>
        <v>-65.636687999999992</v>
      </c>
      <c r="P75" s="86">
        <f t="shared" si="9"/>
        <v>-60.636687999999999</v>
      </c>
    </row>
    <row r="76" spans="2:16" x14ac:dyDescent="0.25">
      <c r="B76">
        <v>10887438775.51</v>
      </c>
      <c r="C76">
        <v>-9.2009716000000008</v>
      </c>
      <c r="F76" s="86">
        <f t="shared" si="6"/>
        <v>12.958857142857001</v>
      </c>
      <c r="G76" s="11">
        <f t="shared" si="10"/>
        <v>-64.82676699999999</v>
      </c>
      <c r="H76" s="86">
        <f t="shared" si="7"/>
        <v>-59.826766999999997</v>
      </c>
      <c r="J76">
        <v>10887438775.51</v>
      </c>
      <c r="K76">
        <v>-9.1458539999999999</v>
      </c>
      <c r="N76" s="86">
        <f t="shared" si="8"/>
        <v>12.958857142857001</v>
      </c>
      <c r="O76" s="11">
        <f t="shared" si="11"/>
        <v>-68.216496000000006</v>
      </c>
      <c r="P76" s="86">
        <f t="shared" si="9"/>
        <v>-63.216495999999999</v>
      </c>
    </row>
    <row r="77" spans="2:16" x14ac:dyDescent="0.25">
      <c r="B77">
        <v>11020102040.816</v>
      </c>
      <c r="C77">
        <v>-9.1007624000000007</v>
      </c>
      <c r="F77" s="86">
        <f t="shared" si="6"/>
        <v>13.101714285714001</v>
      </c>
      <c r="G77" s="11">
        <f t="shared" si="10"/>
        <v>-65.039680000000004</v>
      </c>
      <c r="H77" s="86">
        <f t="shared" si="7"/>
        <v>-60.039679999999997</v>
      </c>
      <c r="J77">
        <v>11020102040.816</v>
      </c>
      <c r="K77">
        <v>-9.1532402000000008</v>
      </c>
      <c r="N77" s="86">
        <f t="shared" si="8"/>
        <v>13.101714285714001</v>
      </c>
      <c r="O77" s="11">
        <f t="shared" si="11"/>
        <v>-72.129577999999995</v>
      </c>
      <c r="P77" s="86">
        <f t="shared" si="9"/>
        <v>-67.129577999999995</v>
      </c>
    </row>
    <row r="78" spans="2:16" x14ac:dyDescent="0.25">
      <c r="B78">
        <v>11152765306.122</v>
      </c>
      <c r="C78">
        <v>-9.0250587000000007</v>
      </c>
      <c r="F78" s="86">
        <f t="shared" si="6"/>
        <v>13.244571428571</v>
      </c>
      <c r="G78" s="11">
        <f t="shared" si="10"/>
        <v>-65.163509000000005</v>
      </c>
      <c r="H78" s="86">
        <f t="shared" si="7"/>
        <v>-60.163508999999998</v>
      </c>
      <c r="J78">
        <v>11152765306.122</v>
      </c>
      <c r="K78">
        <v>-9.2020073</v>
      </c>
      <c r="N78" s="86">
        <f t="shared" si="8"/>
        <v>13.244571428571</v>
      </c>
      <c r="O78" s="11">
        <f t="shared" si="11"/>
        <v>-76.200385999999995</v>
      </c>
      <c r="P78" s="86">
        <f t="shared" si="9"/>
        <v>-71.200385999999995</v>
      </c>
    </row>
    <row r="79" spans="2:16" x14ac:dyDescent="0.25">
      <c r="B79">
        <v>11285428571.429001</v>
      </c>
      <c r="C79">
        <v>-8.9200554000000007</v>
      </c>
      <c r="F79" s="86">
        <f t="shared" si="6"/>
        <v>13.387428571429</v>
      </c>
      <c r="G79" s="11">
        <f t="shared" si="10"/>
        <v>-66.76237900000001</v>
      </c>
      <c r="H79" s="86">
        <f t="shared" si="7"/>
        <v>-61.762379000000003</v>
      </c>
      <c r="J79">
        <v>11285428571.429001</v>
      </c>
      <c r="K79">
        <v>-9.1981877999999995</v>
      </c>
      <c r="N79" s="86">
        <f t="shared" si="8"/>
        <v>13.387428571429</v>
      </c>
      <c r="O79" s="11">
        <f t="shared" si="11"/>
        <v>-74.852920999999995</v>
      </c>
      <c r="P79" s="86">
        <f t="shared" si="9"/>
        <v>-69.852920999999995</v>
      </c>
    </row>
    <row r="80" spans="2:16" x14ac:dyDescent="0.25">
      <c r="B80">
        <v>11418091836.735001</v>
      </c>
      <c r="C80">
        <v>-8.8425054999999997</v>
      </c>
      <c r="F80" s="86">
        <f t="shared" si="6"/>
        <v>13.530285714285998</v>
      </c>
      <c r="G80" s="11">
        <f t="shared" si="10"/>
        <v>-68.042473000000001</v>
      </c>
      <c r="H80" s="86">
        <f t="shared" si="7"/>
        <v>-63.042473000000001</v>
      </c>
      <c r="J80">
        <v>11418091836.735001</v>
      </c>
      <c r="K80">
        <v>-9.1887760000000007</v>
      </c>
      <c r="N80" s="86">
        <f t="shared" si="8"/>
        <v>13.530285714285998</v>
      </c>
      <c r="O80" s="11">
        <f t="shared" si="11"/>
        <v>-71.147385</v>
      </c>
      <c r="P80" s="86">
        <f t="shared" si="9"/>
        <v>-66.147385</v>
      </c>
    </row>
    <row r="81" spans="2:16" x14ac:dyDescent="0.25">
      <c r="B81">
        <v>11550755102.041</v>
      </c>
      <c r="C81">
        <v>-8.7899350999999992</v>
      </c>
      <c r="F81" s="86">
        <f t="shared" si="6"/>
        <v>13.673142857143</v>
      </c>
      <c r="G81" s="11">
        <f t="shared" si="10"/>
        <v>-69.110625999999996</v>
      </c>
      <c r="H81" s="86">
        <f t="shared" si="7"/>
        <v>-64.110625999999996</v>
      </c>
      <c r="J81">
        <v>11550755102.041</v>
      </c>
      <c r="K81">
        <v>-9.1568536999999992</v>
      </c>
      <c r="N81" s="86">
        <f t="shared" si="8"/>
        <v>13.673142857143</v>
      </c>
      <c r="O81" s="11">
        <f t="shared" si="11"/>
        <v>-66.505065999999999</v>
      </c>
      <c r="P81" s="86">
        <f t="shared" si="9"/>
        <v>-61.505065999999999</v>
      </c>
    </row>
    <row r="82" spans="2:16" x14ac:dyDescent="0.25">
      <c r="B82">
        <v>11683418367.347</v>
      </c>
      <c r="C82">
        <v>-8.8028697999999999</v>
      </c>
      <c r="F82" s="86">
        <f t="shared" si="6"/>
        <v>13.816000000000001</v>
      </c>
      <c r="G82" s="11">
        <f t="shared" si="10"/>
        <v>-68.525841</v>
      </c>
      <c r="H82" s="86">
        <f t="shared" si="7"/>
        <v>-63.525841</v>
      </c>
      <c r="J82">
        <v>11683418367.347</v>
      </c>
      <c r="K82">
        <v>-9.1216182999999997</v>
      </c>
      <c r="N82" s="86">
        <f t="shared" si="8"/>
        <v>13.816000000000001</v>
      </c>
      <c r="O82" s="11">
        <f t="shared" si="11"/>
        <v>-66.583221000000009</v>
      </c>
      <c r="P82" s="86">
        <f t="shared" si="9"/>
        <v>-61.583221000000002</v>
      </c>
    </row>
    <row r="83" spans="2:16" x14ac:dyDescent="0.25">
      <c r="B83">
        <v>11816081632.653</v>
      </c>
      <c r="C83">
        <v>-8.8540182000000005</v>
      </c>
      <c r="F83" s="86">
        <f t="shared" si="6"/>
        <v>13.958857142857001</v>
      </c>
      <c r="G83" s="11">
        <f t="shared" si="10"/>
        <v>-67.997185000000002</v>
      </c>
      <c r="H83" s="86">
        <f t="shared" si="7"/>
        <v>-62.997185000000002</v>
      </c>
      <c r="J83">
        <v>11816081632.653</v>
      </c>
      <c r="K83">
        <v>-9.0976447999999994</v>
      </c>
      <c r="N83" s="86">
        <f t="shared" si="8"/>
        <v>13.958857142857001</v>
      </c>
      <c r="O83" s="11">
        <f t="shared" si="11"/>
        <v>-67.499115000000003</v>
      </c>
      <c r="P83" s="86">
        <f t="shared" si="9"/>
        <v>-62.499115000000003</v>
      </c>
    </row>
    <row r="84" spans="2:16" x14ac:dyDescent="0.25">
      <c r="B84">
        <v>11948744897.959</v>
      </c>
      <c r="C84">
        <v>-8.9871101000000007</v>
      </c>
      <c r="F84" s="86">
        <f t="shared" si="6"/>
        <v>14.101714285714001</v>
      </c>
      <c r="G84" s="11">
        <f t="shared" si="10"/>
        <v>-67.966076000000001</v>
      </c>
      <c r="H84" s="86">
        <f t="shared" si="7"/>
        <v>-62.966076000000001</v>
      </c>
      <c r="J84">
        <v>11948744897.959</v>
      </c>
      <c r="K84">
        <v>-9.1130809999999993</v>
      </c>
      <c r="N84" s="86">
        <f t="shared" si="8"/>
        <v>14.101714285714001</v>
      </c>
      <c r="O84" s="11">
        <f t="shared" si="11"/>
        <v>-66.737472999999994</v>
      </c>
      <c r="P84" s="86">
        <f t="shared" si="9"/>
        <v>-61.737473000000001</v>
      </c>
    </row>
    <row r="85" spans="2:16" x14ac:dyDescent="0.25">
      <c r="B85">
        <v>12081408163.264999</v>
      </c>
      <c r="C85">
        <v>-9.1827850000000009</v>
      </c>
      <c r="F85" s="86">
        <f t="shared" si="6"/>
        <v>14.244571428571</v>
      </c>
      <c r="G85" s="11">
        <f t="shared" si="10"/>
        <v>-67.773560000000003</v>
      </c>
      <c r="H85" s="86">
        <f t="shared" si="7"/>
        <v>-62.773560000000003</v>
      </c>
      <c r="J85">
        <v>12081408163.264999</v>
      </c>
      <c r="K85">
        <v>-9.1825980999999999</v>
      </c>
      <c r="N85" s="86">
        <f t="shared" si="8"/>
        <v>14.244571428571</v>
      </c>
      <c r="O85" s="11">
        <f t="shared" si="11"/>
        <v>-65.272109999999998</v>
      </c>
      <c r="P85" s="86">
        <f t="shared" si="9"/>
        <v>-60.272109999999998</v>
      </c>
    </row>
    <row r="86" spans="2:16" x14ac:dyDescent="0.25">
      <c r="B86">
        <v>12214071428.570999</v>
      </c>
      <c r="C86">
        <v>-9.3990278000000007</v>
      </c>
      <c r="F86" s="86">
        <f t="shared" si="6"/>
        <v>14.387428571429</v>
      </c>
      <c r="G86" s="11">
        <f t="shared" si="10"/>
        <v>-67.238098000000008</v>
      </c>
      <c r="H86" s="86">
        <f t="shared" si="7"/>
        <v>-62.238098000000001</v>
      </c>
      <c r="J86">
        <v>12214071428.570999</v>
      </c>
      <c r="K86">
        <v>-9.2819594999999993</v>
      </c>
      <c r="N86" s="86">
        <f t="shared" si="8"/>
        <v>14.387428571429</v>
      </c>
      <c r="O86" s="11">
        <f t="shared" si="11"/>
        <v>-64.620697000000007</v>
      </c>
      <c r="P86" s="86">
        <f t="shared" si="9"/>
        <v>-59.620697</v>
      </c>
    </row>
    <row r="87" spans="2:16" x14ac:dyDescent="0.25">
      <c r="B87">
        <v>12346734693.878</v>
      </c>
      <c r="C87">
        <v>-9.5950766000000005</v>
      </c>
      <c r="F87" s="86">
        <f t="shared" si="6"/>
        <v>14.530285714285998</v>
      </c>
      <c r="G87" s="11">
        <f t="shared" si="10"/>
        <v>-66.794533000000001</v>
      </c>
      <c r="H87" s="86">
        <f t="shared" si="7"/>
        <v>-61.794533000000001</v>
      </c>
      <c r="J87">
        <v>12346734693.878</v>
      </c>
      <c r="K87">
        <v>-9.3889607999999996</v>
      </c>
      <c r="N87" s="86">
        <f t="shared" si="8"/>
        <v>14.530285714285998</v>
      </c>
      <c r="O87" s="11">
        <f t="shared" si="11"/>
        <v>-64.809833999999995</v>
      </c>
      <c r="P87" s="86">
        <f t="shared" si="9"/>
        <v>-59.809834000000002</v>
      </c>
    </row>
    <row r="88" spans="2:16" x14ac:dyDescent="0.25">
      <c r="B88">
        <v>12479397959.184</v>
      </c>
      <c r="C88">
        <v>-9.7724066000000001</v>
      </c>
      <c r="F88" s="86">
        <f t="shared" si="6"/>
        <v>14.673142857143</v>
      </c>
      <c r="G88" s="11">
        <f t="shared" si="10"/>
        <v>-66.113842000000005</v>
      </c>
      <c r="H88" s="86">
        <f t="shared" si="7"/>
        <v>-61.113841999999998</v>
      </c>
      <c r="J88">
        <v>12479397959.184</v>
      </c>
      <c r="K88">
        <v>-9.5028953999999999</v>
      </c>
      <c r="N88" s="86">
        <f t="shared" si="8"/>
        <v>14.673142857143</v>
      </c>
      <c r="O88" s="11">
        <f t="shared" si="11"/>
        <v>-64.73507699999999</v>
      </c>
      <c r="P88" s="86">
        <f t="shared" si="9"/>
        <v>-59.735076999999997</v>
      </c>
    </row>
    <row r="89" spans="2:16" x14ac:dyDescent="0.25">
      <c r="B89">
        <v>12612061224.49</v>
      </c>
      <c r="C89">
        <v>-9.9378566999999993</v>
      </c>
      <c r="F89" s="86">
        <f t="shared" si="6"/>
        <v>14.816000000000001</v>
      </c>
      <c r="G89" s="11">
        <f t="shared" si="10"/>
        <v>-64.927562999999992</v>
      </c>
      <c r="H89" s="86">
        <f t="shared" si="7"/>
        <v>-59.927562999999999</v>
      </c>
      <c r="J89">
        <v>12612061224.49</v>
      </c>
      <c r="K89">
        <v>-9.6200952999999991</v>
      </c>
      <c r="N89" s="86">
        <f t="shared" si="8"/>
        <v>14.816000000000001</v>
      </c>
      <c r="O89" s="11">
        <f t="shared" si="11"/>
        <v>-63.530056000000002</v>
      </c>
      <c r="P89" s="86">
        <f t="shared" si="9"/>
        <v>-58.530056000000002</v>
      </c>
    </row>
    <row r="90" spans="2:16" x14ac:dyDescent="0.25">
      <c r="B90">
        <v>12744724489.796</v>
      </c>
      <c r="C90">
        <v>-10.059156</v>
      </c>
      <c r="F90" s="86">
        <f t="shared" si="6"/>
        <v>14.958857142857001</v>
      </c>
      <c r="G90" s="11">
        <f t="shared" si="10"/>
        <v>-62.272227999999998</v>
      </c>
      <c r="H90" s="86">
        <f t="shared" si="7"/>
        <v>-57.272227999999998</v>
      </c>
      <c r="J90">
        <v>12744724489.796</v>
      </c>
      <c r="K90">
        <v>-9.7232494000000003</v>
      </c>
      <c r="N90" s="86">
        <f t="shared" si="8"/>
        <v>14.958857142857001</v>
      </c>
      <c r="O90" s="11">
        <f t="shared" si="11"/>
        <v>-61.634017999999998</v>
      </c>
      <c r="P90" s="86">
        <f t="shared" si="9"/>
        <v>-56.634017999999998</v>
      </c>
    </row>
    <row r="91" spans="2:16" x14ac:dyDescent="0.25">
      <c r="B91">
        <v>12877387755.101999</v>
      </c>
      <c r="C91">
        <v>-10.204806</v>
      </c>
      <c r="F91" s="86">
        <f t="shared" si="6"/>
        <v>15.101714285714001</v>
      </c>
      <c r="G91" s="11">
        <f t="shared" si="10"/>
        <v>-59.868977000000001</v>
      </c>
      <c r="H91" s="86">
        <f t="shared" si="7"/>
        <v>-54.868977000000001</v>
      </c>
      <c r="J91">
        <v>12877387755.101999</v>
      </c>
      <c r="K91">
        <v>-9.8821211000000009</v>
      </c>
      <c r="N91" s="86">
        <f t="shared" si="8"/>
        <v>15.101714285714001</v>
      </c>
      <c r="O91" s="11">
        <f t="shared" si="11"/>
        <v>-59.790137999999999</v>
      </c>
      <c r="P91" s="86">
        <f t="shared" si="9"/>
        <v>-54.790137999999999</v>
      </c>
    </row>
    <row r="92" spans="2:16" x14ac:dyDescent="0.25">
      <c r="B92">
        <v>13010051020.408001</v>
      </c>
      <c r="C92">
        <v>-10.365170000000001</v>
      </c>
      <c r="F92" s="86">
        <f t="shared" si="6"/>
        <v>15.244571428571</v>
      </c>
      <c r="G92" s="11">
        <f t="shared" si="10"/>
        <v>-57.287627999999998</v>
      </c>
      <c r="H92" s="86">
        <f t="shared" si="7"/>
        <v>-52.287627999999998</v>
      </c>
      <c r="J92">
        <v>13010051020.408001</v>
      </c>
      <c r="K92">
        <v>-10.07704</v>
      </c>
      <c r="N92" s="86">
        <f t="shared" si="8"/>
        <v>15.244571428571</v>
      </c>
      <c r="O92" s="11">
        <f t="shared" si="11"/>
        <v>-58.843223999999999</v>
      </c>
      <c r="P92" s="86">
        <f t="shared" si="9"/>
        <v>-53.843223999999999</v>
      </c>
    </row>
    <row r="93" spans="2:16" x14ac:dyDescent="0.25">
      <c r="B93">
        <v>13142714285.714001</v>
      </c>
      <c r="C93">
        <v>-10.588842</v>
      </c>
      <c r="F93" s="86">
        <f t="shared" si="6"/>
        <v>15.387428571429</v>
      </c>
      <c r="G93" s="11">
        <f t="shared" si="10"/>
        <v>-54.168526</v>
      </c>
      <c r="H93" s="86">
        <f t="shared" si="7"/>
        <v>-49.168526</v>
      </c>
      <c r="J93">
        <v>13142714285.714001</v>
      </c>
      <c r="K93">
        <v>-10.347714</v>
      </c>
      <c r="N93" s="86">
        <f t="shared" si="8"/>
        <v>15.387428571429</v>
      </c>
      <c r="O93" s="11">
        <f t="shared" si="11"/>
        <v>-58.531703999999998</v>
      </c>
      <c r="P93" s="86">
        <f t="shared" si="9"/>
        <v>-53.531703999999998</v>
      </c>
    </row>
    <row r="94" spans="2:16" x14ac:dyDescent="0.25">
      <c r="B94">
        <v>13275377551.02</v>
      </c>
      <c r="C94">
        <v>-10.767662</v>
      </c>
      <c r="F94" s="86">
        <f t="shared" si="6"/>
        <v>15.530285714285998</v>
      </c>
      <c r="G94" s="11">
        <f t="shared" si="10"/>
        <v>-50.231696999999997</v>
      </c>
      <c r="H94" s="86">
        <f t="shared" si="7"/>
        <v>-45.231696999999997</v>
      </c>
      <c r="J94">
        <v>13275377551.02</v>
      </c>
      <c r="K94">
        <v>-10.587672</v>
      </c>
      <c r="N94" s="86">
        <f t="shared" si="8"/>
        <v>15.530285714285998</v>
      </c>
      <c r="O94" s="11">
        <f t="shared" si="11"/>
        <v>-57.974319000000001</v>
      </c>
      <c r="P94" s="86">
        <f t="shared" si="9"/>
        <v>-52.974319000000001</v>
      </c>
    </row>
    <row r="95" spans="2:16" x14ac:dyDescent="0.25">
      <c r="B95">
        <v>13408040816.327</v>
      </c>
      <c r="C95">
        <v>-10.973803999999999</v>
      </c>
      <c r="F95" s="86">
        <f t="shared" si="6"/>
        <v>15.673142857143</v>
      </c>
      <c r="G95" s="11">
        <f t="shared" si="10"/>
        <v>-46.850430000000003</v>
      </c>
      <c r="H95" s="86">
        <f t="shared" si="7"/>
        <v>-41.850430000000003</v>
      </c>
      <c r="J95">
        <v>13408040816.327</v>
      </c>
      <c r="K95">
        <v>-10.853335</v>
      </c>
      <c r="N95" s="86">
        <f t="shared" si="8"/>
        <v>15.673142857143</v>
      </c>
      <c r="O95" s="11">
        <f t="shared" si="11"/>
        <v>-56.778720999999997</v>
      </c>
      <c r="P95" s="86">
        <f t="shared" si="9"/>
        <v>-51.778720999999997</v>
      </c>
    </row>
    <row r="96" spans="2:16" x14ac:dyDescent="0.25">
      <c r="B96">
        <v>13540704081.632999</v>
      </c>
      <c r="C96">
        <v>-11.144954</v>
      </c>
      <c r="F96" s="86">
        <f t="shared" si="6"/>
        <v>15.816000000000001</v>
      </c>
      <c r="G96" s="11">
        <f t="shared" si="10"/>
        <v>-44.66621</v>
      </c>
      <c r="H96" s="86">
        <f t="shared" si="7"/>
        <v>-39.66621</v>
      </c>
      <c r="J96">
        <v>13540704081.632999</v>
      </c>
      <c r="K96">
        <v>-11.081422</v>
      </c>
      <c r="N96" s="86">
        <f t="shared" si="8"/>
        <v>15.816000000000001</v>
      </c>
      <c r="O96" s="11">
        <f t="shared" si="11"/>
        <v>-56.266883999999997</v>
      </c>
      <c r="P96" s="86">
        <f t="shared" si="9"/>
        <v>-51.266883999999997</v>
      </c>
    </row>
    <row r="97" spans="2:16" x14ac:dyDescent="0.25">
      <c r="B97">
        <v>13673367346.938999</v>
      </c>
      <c r="C97">
        <v>-11.29979</v>
      </c>
      <c r="F97" s="86">
        <f t="shared" si="6"/>
        <v>15.958857142857001</v>
      </c>
      <c r="G97" s="11">
        <f t="shared" si="10"/>
        <v>-44.269278999999997</v>
      </c>
      <c r="H97" s="86">
        <f t="shared" si="7"/>
        <v>-39.269278999999997</v>
      </c>
      <c r="J97">
        <v>13673367346.938999</v>
      </c>
      <c r="K97">
        <v>-11.283775</v>
      </c>
      <c r="N97" s="86">
        <f t="shared" si="8"/>
        <v>15.958857142857001</v>
      </c>
      <c r="O97" s="11">
        <f t="shared" si="11"/>
        <v>-57.570602000000001</v>
      </c>
      <c r="P97" s="86">
        <f t="shared" si="9"/>
        <v>-52.570602000000001</v>
      </c>
    </row>
    <row r="98" spans="2:16" x14ac:dyDescent="0.25">
      <c r="B98">
        <v>13806030612.245001</v>
      </c>
      <c r="C98">
        <v>-11.375921999999999</v>
      </c>
      <c r="F98" s="86">
        <f t="shared" si="6"/>
        <v>16.101714285713999</v>
      </c>
      <c r="G98" s="11">
        <f t="shared" si="10"/>
        <v>-44.038592999999999</v>
      </c>
      <c r="H98" s="86">
        <f t="shared" si="7"/>
        <v>-39.038592999999999</v>
      </c>
      <c r="J98">
        <v>13806030612.245001</v>
      </c>
      <c r="K98">
        <v>-11.436612999999999</v>
      </c>
      <c r="N98" s="86">
        <f t="shared" si="8"/>
        <v>16.101714285713999</v>
      </c>
      <c r="O98" s="11">
        <f t="shared" si="11"/>
        <v>-58.483704000000003</v>
      </c>
      <c r="P98" s="86">
        <f t="shared" si="9"/>
        <v>-53.483704000000003</v>
      </c>
    </row>
    <row r="99" spans="2:16" x14ac:dyDescent="0.25">
      <c r="B99">
        <v>13938693877.551001</v>
      </c>
      <c r="C99">
        <v>-11.486072999999999</v>
      </c>
      <c r="F99" s="86">
        <f t="shared" si="6"/>
        <v>16.244571428571</v>
      </c>
      <c r="G99" s="11">
        <f t="shared" si="10"/>
        <v>-43.977283</v>
      </c>
      <c r="H99" s="86">
        <f t="shared" si="7"/>
        <v>-38.977283</v>
      </c>
      <c r="J99">
        <v>13938693877.551001</v>
      </c>
      <c r="K99">
        <v>-11.644372000000001</v>
      </c>
      <c r="N99" s="86">
        <f t="shared" si="8"/>
        <v>16.244571428571</v>
      </c>
      <c r="O99" s="11">
        <f t="shared" si="11"/>
        <v>-57.617348</v>
      </c>
      <c r="P99" s="86">
        <f t="shared" si="9"/>
        <v>-52.617348</v>
      </c>
    </row>
    <row r="100" spans="2:16" x14ac:dyDescent="0.25">
      <c r="B100">
        <v>14071357142.857</v>
      </c>
      <c r="C100">
        <v>-11.633058999999999</v>
      </c>
      <c r="F100" s="86">
        <f t="shared" si="6"/>
        <v>16.387428571429002</v>
      </c>
      <c r="G100" s="11">
        <f t="shared" si="10"/>
        <v>-43.324492999999997</v>
      </c>
      <c r="H100" s="86">
        <f t="shared" si="7"/>
        <v>-38.324492999999997</v>
      </c>
      <c r="J100">
        <v>14071357142.857</v>
      </c>
      <c r="K100">
        <v>-11.908581</v>
      </c>
      <c r="N100" s="86">
        <f t="shared" si="8"/>
        <v>16.387428571429002</v>
      </c>
      <c r="O100" s="11">
        <f t="shared" si="11"/>
        <v>-54.048512000000002</v>
      </c>
      <c r="P100" s="86">
        <f t="shared" si="9"/>
        <v>-49.048512000000002</v>
      </c>
    </row>
    <row r="101" spans="2:16" x14ac:dyDescent="0.25">
      <c r="B101">
        <v>14204020408.163</v>
      </c>
      <c r="C101">
        <v>-11.829584000000001</v>
      </c>
      <c r="F101" s="86">
        <f>B209/1000000000</f>
        <v>16.530285714285998</v>
      </c>
      <c r="G101" s="11">
        <f t="shared" si="10"/>
        <v>-44.765678000000001</v>
      </c>
      <c r="H101" s="86">
        <f>D209</f>
        <v>-39.765678000000001</v>
      </c>
      <c r="J101">
        <v>14204020408.163</v>
      </c>
      <c r="K101">
        <v>-12.230180000000001</v>
      </c>
      <c r="N101" s="86">
        <f>J209/1000000000</f>
        <v>16.530285714285998</v>
      </c>
      <c r="O101" s="11">
        <f t="shared" si="11"/>
        <v>-49.781405999999997</v>
      </c>
      <c r="P101" s="86">
        <f>L209</f>
        <v>-44.781405999999997</v>
      </c>
    </row>
    <row r="102" spans="2:16" x14ac:dyDescent="0.25">
      <c r="B102">
        <v>14336683673.469</v>
      </c>
      <c r="C102">
        <v>-12.159993</v>
      </c>
      <c r="F102" s="86">
        <f>B210/1000000000</f>
        <v>16.673142857142999</v>
      </c>
      <c r="G102" s="11">
        <f t="shared" si="10"/>
        <v>-44.788424999999997</v>
      </c>
      <c r="H102" s="86">
        <f>D210</f>
        <v>-39.788424999999997</v>
      </c>
      <c r="J102">
        <v>14336683673.469</v>
      </c>
      <c r="K102">
        <v>-12.718188</v>
      </c>
      <c r="N102" s="86">
        <f>J210/1000000000</f>
        <v>16.673142857142999</v>
      </c>
      <c r="O102" s="11">
        <f t="shared" si="11"/>
        <v>-45.382336000000002</v>
      </c>
      <c r="P102" s="86">
        <f>L210</f>
        <v>-40.382336000000002</v>
      </c>
    </row>
    <row r="103" spans="2:16" x14ac:dyDescent="0.25">
      <c r="B103">
        <v>14469346938.775999</v>
      </c>
      <c r="C103">
        <v>-12.600865000000001</v>
      </c>
      <c r="F103" s="86">
        <f>B211/1000000000</f>
        <v>16.815999999999999</v>
      </c>
      <c r="G103" s="11">
        <f t="shared" si="10"/>
        <v>-45.220303000000001</v>
      </c>
      <c r="H103" s="86">
        <f>D211</f>
        <v>-40.220303000000001</v>
      </c>
      <c r="J103">
        <v>14469346938.775999</v>
      </c>
      <c r="K103">
        <v>-13.27383</v>
      </c>
      <c r="N103" s="86">
        <f>J211/1000000000</f>
        <v>16.815999999999999</v>
      </c>
      <c r="O103" s="11">
        <f t="shared" si="11"/>
        <v>-42.726131000000002</v>
      </c>
      <c r="P103" s="86">
        <f>L211</f>
        <v>-37.726131000000002</v>
      </c>
    </row>
    <row r="104" spans="2:16" x14ac:dyDescent="0.25">
      <c r="B104">
        <v>14602010204.082001</v>
      </c>
      <c r="C104">
        <v>-13.161472</v>
      </c>
      <c r="J104">
        <v>14602010204.082001</v>
      </c>
      <c r="K104">
        <v>-13.820866000000001</v>
      </c>
    </row>
    <row r="105" spans="2:16" x14ac:dyDescent="0.25">
      <c r="B105">
        <v>14734673469.388</v>
      </c>
      <c r="C105">
        <v>-13.570315000000001</v>
      </c>
      <c r="J105">
        <v>14734673469.388</v>
      </c>
      <c r="K105">
        <v>-14.119840999999999</v>
      </c>
    </row>
    <row r="106" spans="2:16" x14ac:dyDescent="0.25">
      <c r="B106">
        <v>14867336734.694</v>
      </c>
      <c r="C106">
        <v>-13.729075999999999</v>
      </c>
      <c r="J106">
        <v>14867336734.694</v>
      </c>
      <c r="K106">
        <v>-14.245381</v>
      </c>
    </row>
    <row r="107" spans="2:16" x14ac:dyDescent="0.25">
      <c r="B107">
        <v>15000000000</v>
      </c>
      <c r="C107">
        <v>-13.708603999999999</v>
      </c>
      <c r="J107">
        <v>15000000000</v>
      </c>
      <c r="K107">
        <v>-14.264614999999999</v>
      </c>
    </row>
    <row r="108" spans="2:16" x14ac:dyDescent="0.25">
      <c r="B108" t="s">
        <v>25</v>
      </c>
      <c r="J108" t="s">
        <v>25</v>
      </c>
    </row>
    <row r="111" spans="2:16" x14ac:dyDescent="0.25">
      <c r="B111" t="s">
        <v>29</v>
      </c>
      <c r="J111" t="s">
        <v>29</v>
      </c>
    </row>
    <row r="112" spans="2:16" x14ac:dyDescent="0.25">
      <c r="B112" t="s">
        <v>23</v>
      </c>
      <c r="C112" t="s">
        <v>261</v>
      </c>
      <c r="D112" t="s">
        <v>81</v>
      </c>
      <c r="J112" t="s">
        <v>23</v>
      </c>
      <c r="K112" t="s">
        <v>261</v>
      </c>
      <c r="L112" t="s">
        <v>81</v>
      </c>
    </row>
    <row r="113" spans="2:12" x14ac:dyDescent="0.25">
      <c r="B113">
        <v>2816000000</v>
      </c>
      <c r="C113">
        <v>-41.593165999999997</v>
      </c>
      <c r="D113">
        <v>-32.545623999999997</v>
      </c>
      <c r="J113">
        <v>2816000000</v>
      </c>
      <c r="K113">
        <v>-55.571734999999997</v>
      </c>
      <c r="L113">
        <v>-48.116492999999998</v>
      </c>
    </row>
    <row r="114" spans="2:12" x14ac:dyDescent="0.25">
      <c r="B114">
        <v>2958857142.8571</v>
      </c>
      <c r="C114">
        <v>-44.612586999999998</v>
      </c>
      <c r="D114">
        <v>-35.747185000000002</v>
      </c>
      <c r="J114">
        <v>2958857142.8571</v>
      </c>
      <c r="K114">
        <v>-58.801659000000001</v>
      </c>
      <c r="L114">
        <v>-51.414684000000001</v>
      </c>
    </row>
    <row r="115" spans="2:12" x14ac:dyDescent="0.25">
      <c r="B115">
        <v>3101714285.7143002</v>
      </c>
      <c r="C115">
        <v>-49.850807000000003</v>
      </c>
      <c r="D115">
        <v>-41.232658000000001</v>
      </c>
      <c r="J115">
        <v>3101714285.7143002</v>
      </c>
      <c r="K115">
        <v>-60.425044999999997</v>
      </c>
      <c r="L115">
        <v>-53.106380000000001</v>
      </c>
    </row>
    <row r="116" spans="2:12" x14ac:dyDescent="0.25">
      <c r="B116">
        <v>3244571428.5714002</v>
      </c>
      <c r="C116">
        <v>-54.314922000000003</v>
      </c>
      <c r="D116">
        <v>-45.838833000000001</v>
      </c>
      <c r="J116">
        <v>3244571428.5714002</v>
      </c>
      <c r="K116">
        <v>-63.956226000000001</v>
      </c>
      <c r="L116">
        <v>-56.629345000000001</v>
      </c>
    </row>
    <row r="117" spans="2:12" x14ac:dyDescent="0.25">
      <c r="B117">
        <v>3387428571.4285998</v>
      </c>
      <c r="C117">
        <v>-54.188526000000003</v>
      </c>
      <c r="D117">
        <v>-46.019257000000003</v>
      </c>
      <c r="J117">
        <v>3387428571.4285998</v>
      </c>
      <c r="K117">
        <v>-62.018948000000002</v>
      </c>
      <c r="L117">
        <v>-54.817042999999998</v>
      </c>
    </row>
    <row r="118" spans="2:12" x14ac:dyDescent="0.25">
      <c r="B118">
        <v>3530285714.2856998</v>
      </c>
      <c r="C118">
        <v>-56.768757000000001</v>
      </c>
      <c r="D118">
        <v>-48.929234000000001</v>
      </c>
      <c r="J118">
        <v>3530285714.2856998</v>
      </c>
      <c r="K118">
        <v>-60.635570999999999</v>
      </c>
      <c r="L118">
        <v>-53.623924000000002</v>
      </c>
    </row>
    <row r="119" spans="2:12" x14ac:dyDescent="0.25">
      <c r="B119">
        <v>3673142857.1429</v>
      </c>
      <c r="C119">
        <v>-60.710586999999997</v>
      </c>
      <c r="D119">
        <v>-53.142380000000003</v>
      </c>
      <c r="J119">
        <v>3673142857.1429</v>
      </c>
      <c r="K119">
        <v>-57.538086</v>
      </c>
      <c r="L119">
        <v>-50.625686999999999</v>
      </c>
    </row>
    <row r="120" spans="2:12" x14ac:dyDescent="0.25">
      <c r="B120">
        <v>3816000000</v>
      </c>
      <c r="C120">
        <v>-65.880927999999997</v>
      </c>
      <c r="D120">
        <v>-58.4146</v>
      </c>
      <c r="J120">
        <v>3816000000</v>
      </c>
      <c r="K120">
        <v>-58.573588999999998</v>
      </c>
      <c r="L120">
        <v>-51.709896000000001</v>
      </c>
    </row>
    <row r="121" spans="2:12" x14ac:dyDescent="0.25">
      <c r="B121">
        <v>3958857142.8571</v>
      </c>
      <c r="C121">
        <v>-67.053443999999999</v>
      </c>
      <c r="D121">
        <v>-59.564804000000002</v>
      </c>
      <c r="J121">
        <v>3958857142.8571</v>
      </c>
      <c r="K121">
        <v>-63.681018999999999</v>
      </c>
      <c r="L121">
        <v>-56.761260999999998</v>
      </c>
    </row>
    <row r="122" spans="2:12" x14ac:dyDescent="0.25">
      <c r="B122">
        <v>4101714285.7143002</v>
      </c>
      <c r="C122">
        <v>-67.419265999999993</v>
      </c>
      <c r="D122">
        <v>-59.912426000000004</v>
      </c>
      <c r="J122">
        <v>4101714285.7143002</v>
      </c>
      <c r="K122">
        <v>-65.898032999999998</v>
      </c>
      <c r="L122">
        <v>-58.956347999999998</v>
      </c>
    </row>
    <row r="123" spans="2:12" x14ac:dyDescent="0.25">
      <c r="B123">
        <v>4244571428.5714002</v>
      </c>
      <c r="C123">
        <v>-68.449225999999996</v>
      </c>
      <c r="D123">
        <v>-60.829655000000002</v>
      </c>
      <c r="J123">
        <v>4244571428.5714002</v>
      </c>
      <c r="K123">
        <v>-69.851348999999999</v>
      </c>
      <c r="L123">
        <v>-62.780375999999997</v>
      </c>
    </row>
    <row r="124" spans="2:12" x14ac:dyDescent="0.25">
      <c r="B124">
        <v>4387428571.4286003</v>
      </c>
      <c r="C124">
        <v>-77.819907999999998</v>
      </c>
      <c r="D124">
        <v>-70.111389000000003</v>
      </c>
      <c r="J124">
        <v>4387428571.4286003</v>
      </c>
      <c r="K124">
        <v>-68.869263000000004</v>
      </c>
      <c r="L124">
        <v>-61.737946000000001</v>
      </c>
    </row>
    <row r="125" spans="2:12" x14ac:dyDescent="0.25">
      <c r="B125">
        <v>4530285714.2856998</v>
      </c>
      <c r="C125">
        <v>-76.376357999999996</v>
      </c>
      <c r="D125">
        <v>-68.49485</v>
      </c>
      <c r="J125">
        <v>4530285714.2856998</v>
      </c>
      <c r="K125">
        <v>-70.052383000000006</v>
      </c>
      <c r="L125">
        <v>-62.764831999999998</v>
      </c>
    </row>
    <row r="126" spans="2:12" x14ac:dyDescent="0.25">
      <c r="B126">
        <v>4673142857.1429005</v>
      </c>
      <c r="C126">
        <v>-78.484054999999998</v>
      </c>
      <c r="D126">
        <v>-70.518326000000002</v>
      </c>
      <c r="J126">
        <v>4673142857.1429005</v>
      </c>
      <c r="K126">
        <v>-69.094932999999997</v>
      </c>
      <c r="L126">
        <v>-61.750957</v>
      </c>
    </row>
    <row r="127" spans="2:12" x14ac:dyDescent="0.25">
      <c r="B127">
        <v>4816000000</v>
      </c>
      <c r="C127">
        <v>-65.930817000000005</v>
      </c>
      <c r="D127">
        <v>-57.800986999999999</v>
      </c>
      <c r="J127">
        <v>4816000000</v>
      </c>
      <c r="K127">
        <v>-71.060905000000005</v>
      </c>
      <c r="L127">
        <v>-63.514561</v>
      </c>
    </row>
    <row r="128" spans="2:12" x14ac:dyDescent="0.25">
      <c r="B128">
        <v>4958857142.8570995</v>
      </c>
      <c r="C128">
        <v>-63.103653000000001</v>
      </c>
      <c r="D128">
        <v>-54.943984999999998</v>
      </c>
      <c r="J128">
        <v>4958857142.8570995</v>
      </c>
      <c r="K128">
        <v>-71.538437000000002</v>
      </c>
      <c r="L128">
        <v>-63.925044999999997</v>
      </c>
    </row>
    <row r="129" spans="2:12" x14ac:dyDescent="0.25">
      <c r="B129">
        <v>5101714285.7143002</v>
      </c>
      <c r="C129">
        <v>-62.293754999999997</v>
      </c>
      <c r="D129">
        <v>-54.067577</v>
      </c>
      <c r="J129">
        <v>5101714285.7143002</v>
      </c>
      <c r="K129">
        <v>-71.006461999999999</v>
      </c>
      <c r="L129">
        <v>-63.224068000000003</v>
      </c>
    </row>
    <row r="130" spans="2:12" x14ac:dyDescent="0.25">
      <c r="B130">
        <v>5244571428.5713997</v>
      </c>
      <c r="C130">
        <v>-65.927436999999998</v>
      </c>
      <c r="D130">
        <v>-57.759524999999996</v>
      </c>
      <c r="J130">
        <v>5244571428.5713997</v>
      </c>
      <c r="K130">
        <v>-69.065430000000006</v>
      </c>
      <c r="L130">
        <v>-61.265625</v>
      </c>
    </row>
    <row r="131" spans="2:12" x14ac:dyDescent="0.25">
      <c r="B131">
        <v>5387428571.4286003</v>
      </c>
      <c r="C131">
        <v>-71.510756999999998</v>
      </c>
      <c r="D131">
        <v>-63.35445</v>
      </c>
      <c r="J131">
        <v>5387428571.4286003</v>
      </c>
      <c r="K131">
        <v>-70.075667999999993</v>
      </c>
      <c r="L131">
        <v>-62.224120999999997</v>
      </c>
    </row>
    <row r="132" spans="2:12" x14ac:dyDescent="0.25">
      <c r="B132">
        <v>5530285714.2856998</v>
      </c>
      <c r="C132">
        <v>-70.070678999999998</v>
      </c>
      <c r="D132">
        <v>-62.067177000000001</v>
      </c>
      <c r="J132">
        <v>5530285714.2856998</v>
      </c>
      <c r="K132">
        <v>-70.419951999999995</v>
      </c>
      <c r="L132">
        <v>-62.686985</v>
      </c>
    </row>
    <row r="133" spans="2:12" x14ac:dyDescent="0.25">
      <c r="B133">
        <v>5673142857.1429005</v>
      </c>
      <c r="C133">
        <v>-70.300003000000004</v>
      </c>
      <c r="D133">
        <v>-62.339336000000003</v>
      </c>
      <c r="J133">
        <v>5673142857.1429005</v>
      </c>
      <c r="K133">
        <v>-69.950515999999993</v>
      </c>
      <c r="L133">
        <v>-62.227398000000001</v>
      </c>
    </row>
    <row r="134" spans="2:12" x14ac:dyDescent="0.25">
      <c r="B134">
        <v>5816000000</v>
      </c>
      <c r="C134">
        <v>-70.558791999999997</v>
      </c>
      <c r="D134">
        <v>-62.709324000000002</v>
      </c>
      <c r="J134">
        <v>5816000000</v>
      </c>
      <c r="K134">
        <v>-67.591239999999999</v>
      </c>
      <c r="L134">
        <v>-59.925502999999999</v>
      </c>
    </row>
    <row r="135" spans="2:12" x14ac:dyDescent="0.25">
      <c r="B135">
        <v>5958857142.8570995</v>
      </c>
      <c r="C135">
        <v>-72.245041000000001</v>
      </c>
      <c r="D135">
        <v>-64.445221000000004</v>
      </c>
      <c r="J135">
        <v>5958857142.8570995</v>
      </c>
      <c r="K135">
        <v>-67.648369000000002</v>
      </c>
      <c r="L135">
        <v>-59.976036000000001</v>
      </c>
    </row>
    <row r="136" spans="2:12" x14ac:dyDescent="0.25">
      <c r="B136">
        <v>6101714285.7143002</v>
      </c>
      <c r="C136">
        <v>-72.878944000000004</v>
      </c>
      <c r="D136">
        <v>-65.245177999999996</v>
      </c>
      <c r="J136">
        <v>6101714285.7143002</v>
      </c>
      <c r="K136">
        <v>-68.935349000000002</v>
      </c>
      <c r="L136">
        <v>-61.322861000000003</v>
      </c>
    </row>
    <row r="137" spans="2:12" x14ac:dyDescent="0.25">
      <c r="B137">
        <v>6244571428.5713997</v>
      </c>
      <c r="C137">
        <v>-72.841460999999995</v>
      </c>
      <c r="D137">
        <v>-65.299789000000004</v>
      </c>
      <c r="J137">
        <v>6244571428.5713997</v>
      </c>
      <c r="K137">
        <v>-69.551688999999996</v>
      </c>
      <c r="L137">
        <v>-61.967357999999997</v>
      </c>
    </row>
    <row r="138" spans="2:12" x14ac:dyDescent="0.25">
      <c r="B138">
        <v>6387428571.4286003</v>
      </c>
      <c r="C138">
        <v>-70.208236999999997</v>
      </c>
      <c r="D138">
        <v>-62.742134</v>
      </c>
      <c r="J138">
        <v>6387428571.4286003</v>
      </c>
      <c r="K138">
        <v>-70.061653000000007</v>
      </c>
      <c r="L138">
        <v>-62.505046999999998</v>
      </c>
    </row>
    <row r="139" spans="2:12" x14ac:dyDescent="0.25">
      <c r="B139">
        <v>6530285714.2856998</v>
      </c>
      <c r="C139">
        <v>-67.584198000000001</v>
      </c>
      <c r="D139">
        <v>-60.081577000000003</v>
      </c>
      <c r="J139">
        <v>6530285714.2856998</v>
      </c>
      <c r="K139">
        <v>-69.627480000000006</v>
      </c>
      <c r="L139">
        <v>-62.033157000000003</v>
      </c>
    </row>
    <row r="140" spans="2:12" x14ac:dyDescent="0.25">
      <c r="B140">
        <v>6673142857.1429005</v>
      </c>
      <c r="C140">
        <v>-66.471703000000005</v>
      </c>
      <c r="D140">
        <v>-58.961787999999999</v>
      </c>
      <c r="J140">
        <v>6673142857.1429005</v>
      </c>
      <c r="K140">
        <v>-68.193115000000006</v>
      </c>
      <c r="L140">
        <v>-60.582850999999998</v>
      </c>
    </row>
    <row r="141" spans="2:12" x14ac:dyDescent="0.25">
      <c r="B141">
        <v>6816000000</v>
      </c>
      <c r="C141">
        <v>-67.237251000000001</v>
      </c>
      <c r="D141">
        <v>-59.696632000000001</v>
      </c>
      <c r="J141">
        <v>6816000000</v>
      </c>
      <c r="K141">
        <v>-69.760734999999997</v>
      </c>
      <c r="L141">
        <v>-62.11515</v>
      </c>
    </row>
    <row r="142" spans="2:12" x14ac:dyDescent="0.25">
      <c r="B142">
        <v>6958857142.8570995</v>
      </c>
      <c r="C142">
        <v>-68.070037999999997</v>
      </c>
      <c r="D142">
        <v>-60.571753999999999</v>
      </c>
      <c r="J142">
        <v>6958857142.8570995</v>
      </c>
      <c r="K142">
        <v>-72.797522999999998</v>
      </c>
      <c r="L142">
        <v>-65.169562999999997</v>
      </c>
    </row>
    <row r="143" spans="2:12" x14ac:dyDescent="0.25">
      <c r="B143">
        <v>7101714285.7143002</v>
      </c>
      <c r="C143">
        <v>-68.430358999999996</v>
      </c>
      <c r="D143">
        <v>-60.893344999999997</v>
      </c>
      <c r="J143">
        <v>7101714285.7143002</v>
      </c>
      <c r="K143">
        <v>-74.710464000000002</v>
      </c>
      <c r="L143">
        <v>-67.018837000000005</v>
      </c>
    </row>
    <row r="144" spans="2:12" x14ac:dyDescent="0.25">
      <c r="B144">
        <v>7244571428.5713997</v>
      </c>
      <c r="C144">
        <v>-68.496796000000003</v>
      </c>
      <c r="D144">
        <v>-60.950347999999998</v>
      </c>
      <c r="J144">
        <v>7244571428.5713997</v>
      </c>
      <c r="K144">
        <v>-74.979186999999996</v>
      </c>
      <c r="L144">
        <v>-67.297943000000004</v>
      </c>
    </row>
    <row r="145" spans="2:12" x14ac:dyDescent="0.25">
      <c r="B145">
        <v>7387428571.4286003</v>
      </c>
      <c r="C145">
        <v>-69.438759000000005</v>
      </c>
      <c r="D145">
        <v>-61.821907000000003</v>
      </c>
      <c r="J145">
        <v>7387428571.4286003</v>
      </c>
      <c r="K145">
        <v>-73.255416999999994</v>
      </c>
      <c r="L145">
        <v>-65.576674999999994</v>
      </c>
    </row>
    <row r="146" spans="2:12" x14ac:dyDescent="0.25">
      <c r="B146">
        <v>7530285714.2856998</v>
      </c>
      <c r="C146">
        <v>-68.625664</v>
      </c>
      <c r="D146">
        <v>-61.023162999999997</v>
      </c>
      <c r="J146">
        <v>7530285714.2856998</v>
      </c>
      <c r="K146">
        <v>-70.670792000000006</v>
      </c>
      <c r="L146">
        <v>-63.089587999999999</v>
      </c>
    </row>
    <row r="147" spans="2:12" x14ac:dyDescent="0.25">
      <c r="B147">
        <v>7673142857.1429005</v>
      </c>
      <c r="C147">
        <v>-69.192818000000003</v>
      </c>
      <c r="D147">
        <v>-61.531334000000001</v>
      </c>
      <c r="J147">
        <v>7673142857.1429005</v>
      </c>
      <c r="K147">
        <v>-64.967865000000003</v>
      </c>
      <c r="L147">
        <v>-57.376491999999999</v>
      </c>
    </row>
    <row r="148" spans="2:12" x14ac:dyDescent="0.25">
      <c r="B148">
        <v>7816000000</v>
      </c>
      <c r="C148">
        <v>-71.752876000000001</v>
      </c>
      <c r="D148">
        <v>-64.113487000000006</v>
      </c>
      <c r="J148">
        <v>7816000000</v>
      </c>
      <c r="K148">
        <v>-62.609611999999998</v>
      </c>
      <c r="L148">
        <v>-55.012928000000002</v>
      </c>
    </row>
    <row r="149" spans="2:12" x14ac:dyDescent="0.25">
      <c r="B149">
        <v>7958857142.8570995</v>
      </c>
      <c r="C149">
        <v>-77.436676000000006</v>
      </c>
      <c r="D149">
        <v>-69.740723000000003</v>
      </c>
      <c r="J149">
        <v>7958857142.8570995</v>
      </c>
      <c r="K149">
        <v>-66.366928000000001</v>
      </c>
      <c r="L149">
        <v>-58.675899999999999</v>
      </c>
    </row>
    <row r="150" spans="2:12" x14ac:dyDescent="0.25">
      <c r="B150">
        <v>8101714285.7143002</v>
      </c>
      <c r="C150">
        <v>-78.614433000000005</v>
      </c>
      <c r="D150">
        <v>-70.892616000000004</v>
      </c>
      <c r="J150">
        <v>8101714285.7143002</v>
      </c>
      <c r="K150">
        <v>-68.401000999999994</v>
      </c>
      <c r="L150">
        <v>-60.644196000000001</v>
      </c>
    </row>
    <row r="151" spans="2:12" x14ac:dyDescent="0.25">
      <c r="B151">
        <v>8244571428.5713997</v>
      </c>
      <c r="C151">
        <v>-76.110221999999993</v>
      </c>
      <c r="D151">
        <v>-68.376204999999999</v>
      </c>
      <c r="J151">
        <v>8244571428.5713997</v>
      </c>
      <c r="K151">
        <v>-70.572310999999999</v>
      </c>
      <c r="L151">
        <v>-62.767899</v>
      </c>
    </row>
    <row r="152" spans="2:12" x14ac:dyDescent="0.25">
      <c r="B152">
        <v>8387428571.4286003</v>
      </c>
      <c r="C152">
        <v>-70.589957999999996</v>
      </c>
      <c r="D152">
        <v>-62.881946999999997</v>
      </c>
      <c r="J152">
        <v>8387428571.4286003</v>
      </c>
      <c r="K152">
        <v>-68.915062000000006</v>
      </c>
      <c r="L152">
        <v>-61.053299000000003</v>
      </c>
    </row>
    <row r="153" spans="2:12" x14ac:dyDescent="0.25">
      <c r="B153">
        <v>8530285714.2856998</v>
      </c>
      <c r="C153">
        <v>-68.316963000000001</v>
      </c>
      <c r="D153">
        <v>-60.647723999999997</v>
      </c>
      <c r="J153">
        <v>8530285714.2856998</v>
      </c>
      <c r="K153">
        <v>-69.330665999999994</v>
      </c>
      <c r="L153">
        <v>-61.458736000000002</v>
      </c>
    </row>
    <row r="154" spans="2:12" x14ac:dyDescent="0.25">
      <c r="B154">
        <v>8673142857.1429005</v>
      </c>
      <c r="C154">
        <v>-67.430289999999999</v>
      </c>
      <c r="D154">
        <v>-59.770209999999999</v>
      </c>
      <c r="J154">
        <v>8673142857.1429005</v>
      </c>
      <c r="K154">
        <v>-68.341431</v>
      </c>
      <c r="L154">
        <v>-60.463703000000002</v>
      </c>
    </row>
    <row r="155" spans="2:12" x14ac:dyDescent="0.25">
      <c r="B155">
        <v>8816000000</v>
      </c>
      <c r="C155">
        <v>-68.385093999999995</v>
      </c>
      <c r="D155">
        <v>-60.694426999999997</v>
      </c>
      <c r="J155">
        <v>8816000000</v>
      </c>
      <c r="K155">
        <v>-67.557502999999997</v>
      </c>
      <c r="L155">
        <v>-59.714458</v>
      </c>
    </row>
    <row r="156" spans="2:12" x14ac:dyDescent="0.25">
      <c r="B156">
        <v>8958857142.8570995</v>
      </c>
      <c r="C156">
        <v>-68.440414000000004</v>
      </c>
      <c r="D156">
        <v>-60.705638999999998</v>
      </c>
      <c r="J156">
        <v>8958857142.8570995</v>
      </c>
      <c r="K156">
        <v>-67.572235000000006</v>
      </c>
      <c r="L156">
        <v>-59.750771</v>
      </c>
    </row>
    <row r="157" spans="2:12" x14ac:dyDescent="0.25">
      <c r="B157">
        <v>9101714285.7143002</v>
      </c>
      <c r="C157">
        <v>-68.221587999999997</v>
      </c>
      <c r="D157">
        <v>-60.403824</v>
      </c>
      <c r="J157">
        <v>9101714285.7143002</v>
      </c>
      <c r="K157">
        <v>-67.072586000000001</v>
      </c>
      <c r="L157">
        <v>-59.248936</v>
      </c>
    </row>
    <row r="158" spans="2:12" x14ac:dyDescent="0.25">
      <c r="B158">
        <v>9244571428.5713997</v>
      </c>
      <c r="C158">
        <v>-67.398437999999999</v>
      </c>
      <c r="D158">
        <v>-59.459609999999998</v>
      </c>
      <c r="J158">
        <v>9244571428.5713997</v>
      </c>
      <c r="K158">
        <v>-67.056160000000006</v>
      </c>
      <c r="L158">
        <v>-59.159283000000002</v>
      </c>
    </row>
    <row r="159" spans="2:12" x14ac:dyDescent="0.25">
      <c r="B159">
        <v>9387428571.4286003</v>
      </c>
      <c r="C159">
        <v>-67.803612000000001</v>
      </c>
      <c r="D159">
        <v>-59.717522000000002</v>
      </c>
      <c r="J159">
        <v>9387428571.4286003</v>
      </c>
      <c r="K159">
        <v>-67.331703000000005</v>
      </c>
      <c r="L159">
        <v>-59.314323000000002</v>
      </c>
    </row>
    <row r="160" spans="2:12" x14ac:dyDescent="0.25">
      <c r="B160">
        <v>9530285714.2856998</v>
      </c>
      <c r="C160">
        <v>-67.505188000000004</v>
      </c>
      <c r="D160">
        <v>-59.251499000000003</v>
      </c>
      <c r="J160">
        <v>9530285714.2856998</v>
      </c>
      <c r="K160">
        <v>-69.828109999999995</v>
      </c>
      <c r="L160">
        <v>-61.641055999999999</v>
      </c>
    </row>
    <row r="161" spans="2:12" x14ac:dyDescent="0.25">
      <c r="B161">
        <v>9673142857.1429005</v>
      </c>
      <c r="C161">
        <v>-66.700705999999997</v>
      </c>
      <c r="D161">
        <v>-58.325428000000002</v>
      </c>
      <c r="J161">
        <v>9673142857.1429005</v>
      </c>
      <c r="K161">
        <v>-71.257889000000006</v>
      </c>
      <c r="L161">
        <v>-62.938479999999998</v>
      </c>
    </row>
    <row r="162" spans="2:12" x14ac:dyDescent="0.25">
      <c r="B162">
        <v>9816000000</v>
      </c>
      <c r="C162">
        <v>-66.154762000000005</v>
      </c>
      <c r="D162">
        <v>-57.603293999999998</v>
      </c>
      <c r="J162">
        <v>9816000000</v>
      </c>
      <c r="K162">
        <v>-71.962135000000004</v>
      </c>
      <c r="L162">
        <v>-63.465274999999998</v>
      </c>
    </row>
    <row r="163" spans="2:12" x14ac:dyDescent="0.25">
      <c r="B163">
        <v>9958857142.8570995</v>
      </c>
      <c r="C163">
        <v>-66.748992999999999</v>
      </c>
      <c r="D163">
        <v>-58.059874999999998</v>
      </c>
      <c r="J163">
        <v>9958857142.8570995</v>
      </c>
      <c r="K163">
        <v>-70.292297000000005</v>
      </c>
      <c r="L163">
        <v>-61.668273999999997</v>
      </c>
    </row>
    <row r="164" spans="2:12" x14ac:dyDescent="0.25">
      <c r="B164">
        <v>10101714285.714001</v>
      </c>
      <c r="C164">
        <v>-67.344147000000007</v>
      </c>
      <c r="D164">
        <v>-58.540298</v>
      </c>
      <c r="J164">
        <v>10101714285.714001</v>
      </c>
      <c r="K164">
        <v>-69.288482999999999</v>
      </c>
      <c r="L164">
        <v>-60.558331000000003</v>
      </c>
    </row>
    <row r="165" spans="2:12" x14ac:dyDescent="0.25">
      <c r="B165">
        <v>10244571428.570999</v>
      </c>
      <c r="C165">
        <v>-71.249413000000004</v>
      </c>
      <c r="D165">
        <v>-62.405208999999999</v>
      </c>
      <c r="J165">
        <v>10244571428.570999</v>
      </c>
      <c r="K165">
        <v>-69.869667000000007</v>
      </c>
      <c r="L165">
        <v>-61.069180000000003</v>
      </c>
    </row>
    <row r="166" spans="2:12" x14ac:dyDescent="0.25">
      <c r="B166">
        <v>10387428571.429001</v>
      </c>
      <c r="C166">
        <v>-75.085341999999997</v>
      </c>
      <c r="D166">
        <v>-66.185706999999994</v>
      </c>
      <c r="J166">
        <v>10387428571.429001</v>
      </c>
      <c r="K166">
        <v>-72.028152000000006</v>
      </c>
      <c r="L166">
        <v>-63.159526999999997</v>
      </c>
    </row>
    <row r="167" spans="2:12" x14ac:dyDescent="0.25">
      <c r="B167">
        <v>10530285714.285999</v>
      </c>
      <c r="C167">
        <v>-78.044853000000003</v>
      </c>
      <c r="D167">
        <v>-69.025574000000006</v>
      </c>
      <c r="J167">
        <v>10530285714.285999</v>
      </c>
      <c r="K167">
        <v>-75.109886000000003</v>
      </c>
      <c r="L167">
        <v>-66.128342000000004</v>
      </c>
    </row>
    <row r="168" spans="2:12" x14ac:dyDescent="0.25">
      <c r="B168">
        <v>10673142857.143</v>
      </c>
      <c r="C168">
        <v>-74.851562999999999</v>
      </c>
      <c r="D168">
        <v>-65.778480999999999</v>
      </c>
      <c r="J168">
        <v>10673142857.143</v>
      </c>
      <c r="K168">
        <v>-78.395256000000003</v>
      </c>
      <c r="L168">
        <v>-69.345421000000002</v>
      </c>
    </row>
    <row r="169" spans="2:12" x14ac:dyDescent="0.25">
      <c r="B169">
        <v>10816000000</v>
      </c>
      <c r="C169">
        <v>-70.068115000000006</v>
      </c>
      <c r="D169">
        <v>-60.917434999999998</v>
      </c>
      <c r="J169">
        <v>10816000000</v>
      </c>
      <c r="K169">
        <v>-83.390518</v>
      </c>
      <c r="L169">
        <v>-74.240723000000003</v>
      </c>
    </row>
    <row r="170" spans="2:12" x14ac:dyDescent="0.25">
      <c r="B170">
        <v>10958857142.857</v>
      </c>
      <c r="C170">
        <v>-66.138938999999993</v>
      </c>
      <c r="D170">
        <v>-57.004840999999999</v>
      </c>
      <c r="J170">
        <v>10958857142.857</v>
      </c>
      <c r="K170">
        <v>-84.159690999999995</v>
      </c>
      <c r="L170">
        <v>-74.994286000000002</v>
      </c>
    </row>
    <row r="171" spans="2:12" x14ac:dyDescent="0.25">
      <c r="B171">
        <v>11101714285.714001</v>
      </c>
      <c r="C171">
        <v>-65.309143000000006</v>
      </c>
      <c r="D171">
        <v>-56.104042</v>
      </c>
      <c r="J171">
        <v>11101714285.714001</v>
      </c>
      <c r="K171">
        <v>-83.794441000000006</v>
      </c>
      <c r="L171">
        <v>-74.624802000000003</v>
      </c>
    </row>
    <row r="172" spans="2:12" x14ac:dyDescent="0.25">
      <c r="B172">
        <v>11244571428.570999</v>
      </c>
      <c r="C172">
        <v>-65.034797999999995</v>
      </c>
      <c r="D172">
        <v>-55.796126999999998</v>
      </c>
      <c r="J172">
        <v>11244571428.570999</v>
      </c>
      <c r="K172">
        <v>-76.948074000000005</v>
      </c>
      <c r="L172">
        <v>-67.820480000000003</v>
      </c>
    </row>
    <row r="173" spans="2:12" x14ac:dyDescent="0.25">
      <c r="B173">
        <v>11387428571.429001</v>
      </c>
      <c r="C173">
        <v>-64.571510000000004</v>
      </c>
      <c r="D173">
        <v>-55.235225999999997</v>
      </c>
      <c r="J173">
        <v>11387428571.429001</v>
      </c>
      <c r="K173">
        <v>-73.443969999999993</v>
      </c>
      <c r="L173">
        <v>-64.280715999999998</v>
      </c>
    </row>
    <row r="174" spans="2:12" x14ac:dyDescent="0.25">
      <c r="B174">
        <v>11530285714.285999</v>
      </c>
      <c r="C174">
        <v>-64.399192999999997</v>
      </c>
      <c r="D174">
        <v>-54.966296999999997</v>
      </c>
      <c r="J174">
        <v>11530285714.285999</v>
      </c>
      <c r="K174">
        <v>-69.297568999999996</v>
      </c>
      <c r="L174">
        <v>-60.034481</v>
      </c>
    </row>
    <row r="175" spans="2:12" x14ac:dyDescent="0.25">
      <c r="B175">
        <v>11673142857.143</v>
      </c>
      <c r="C175">
        <v>-65.321571000000006</v>
      </c>
      <c r="D175">
        <v>-55.816291999999997</v>
      </c>
      <c r="J175">
        <v>11673142857.143</v>
      </c>
      <c r="K175">
        <v>-68.651679999999999</v>
      </c>
      <c r="L175">
        <v>-59.296177</v>
      </c>
    </row>
    <row r="176" spans="2:12" x14ac:dyDescent="0.25">
      <c r="B176">
        <v>11816000000</v>
      </c>
      <c r="C176">
        <v>-67.016647000000006</v>
      </c>
      <c r="D176">
        <v>-57.520553999999997</v>
      </c>
      <c r="J176">
        <v>11816000000</v>
      </c>
      <c r="K176">
        <v>-69.214225999999996</v>
      </c>
      <c r="L176">
        <v>-59.841777999999998</v>
      </c>
    </row>
    <row r="177" spans="2:12" x14ac:dyDescent="0.25">
      <c r="B177">
        <v>11958857142.857</v>
      </c>
      <c r="C177">
        <v>-69.238808000000006</v>
      </c>
      <c r="D177">
        <v>-59.805565000000001</v>
      </c>
      <c r="J177">
        <v>11958857142.857</v>
      </c>
      <c r="K177">
        <v>-71.410858000000005</v>
      </c>
      <c r="L177">
        <v>-62.098618000000002</v>
      </c>
    </row>
    <row r="178" spans="2:12" x14ac:dyDescent="0.25">
      <c r="B178">
        <v>12101714285.714001</v>
      </c>
      <c r="C178">
        <v>-70.867378000000002</v>
      </c>
      <c r="D178">
        <v>-61.500281999999999</v>
      </c>
      <c r="J178">
        <v>12101714285.714001</v>
      </c>
      <c r="K178">
        <v>-72.405272999999994</v>
      </c>
      <c r="L178">
        <v>-63.166148999999997</v>
      </c>
    </row>
    <row r="179" spans="2:12" x14ac:dyDescent="0.25">
      <c r="B179">
        <v>12244571428.570999</v>
      </c>
      <c r="C179">
        <v>-71.663673000000003</v>
      </c>
      <c r="D179">
        <v>-62.380710999999998</v>
      </c>
      <c r="J179">
        <v>12244571428.570999</v>
      </c>
      <c r="K179">
        <v>-71.730957000000004</v>
      </c>
      <c r="L179">
        <v>-62.571617000000003</v>
      </c>
    </row>
    <row r="180" spans="2:12" x14ac:dyDescent="0.25">
      <c r="B180">
        <v>12387428571.429001</v>
      </c>
      <c r="C180">
        <v>-71.076767000000004</v>
      </c>
      <c r="D180">
        <v>-61.875793000000002</v>
      </c>
      <c r="J180">
        <v>12387428571.429001</v>
      </c>
      <c r="K180">
        <v>-69.572433000000004</v>
      </c>
      <c r="L180">
        <v>-60.426578999999997</v>
      </c>
    </row>
    <row r="181" spans="2:12" x14ac:dyDescent="0.25">
      <c r="B181">
        <v>12530285714.285999</v>
      </c>
      <c r="C181">
        <v>-70.144119000000003</v>
      </c>
      <c r="D181">
        <v>-61.043357999999998</v>
      </c>
      <c r="J181">
        <v>12530285714.285999</v>
      </c>
      <c r="K181">
        <v>-68.450523000000004</v>
      </c>
      <c r="L181">
        <v>-59.297283</v>
      </c>
    </row>
    <row r="182" spans="2:12" x14ac:dyDescent="0.25">
      <c r="B182">
        <v>12673142857.143</v>
      </c>
      <c r="C182">
        <v>-69.366066000000004</v>
      </c>
      <c r="D182">
        <v>-60.341006999999998</v>
      </c>
      <c r="J182">
        <v>12673142857.143</v>
      </c>
      <c r="K182">
        <v>-68.171195999999995</v>
      </c>
      <c r="L182">
        <v>-58.969192999999997</v>
      </c>
    </row>
    <row r="183" spans="2:12" x14ac:dyDescent="0.25">
      <c r="B183">
        <v>12816000000</v>
      </c>
      <c r="C183">
        <v>-69.014717000000005</v>
      </c>
      <c r="D183">
        <v>-60.094662</v>
      </c>
      <c r="J183">
        <v>12816000000</v>
      </c>
      <c r="K183">
        <v>-69.834877000000006</v>
      </c>
      <c r="L183">
        <v>-60.636687999999999</v>
      </c>
    </row>
    <row r="184" spans="2:12" x14ac:dyDescent="0.25">
      <c r="B184">
        <v>12958857142.857</v>
      </c>
      <c r="C184">
        <v>-68.669273000000004</v>
      </c>
      <c r="D184">
        <v>-59.826766999999997</v>
      </c>
      <c r="J184">
        <v>12958857142.857</v>
      </c>
      <c r="K184">
        <v>-72.405272999999994</v>
      </c>
      <c r="L184">
        <v>-63.216495999999999</v>
      </c>
    </row>
    <row r="185" spans="2:12" x14ac:dyDescent="0.25">
      <c r="B185">
        <v>13101714285.714001</v>
      </c>
      <c r="C185">
        <v>-68.829612999999995</v>
      </c>
      <c r="D185">
        <v>-60.039679999999997</v>
      </c>
      <c r="J185">
        <v>13101714285.714001</v>
      </c>
      <c r="K185">
        <v>-76.286429999999996</v>
      </c>
      <c r="L185">
        <v>-67.129577999999995</v>
      </c>
    </row>
    <row r="186" spans="2:12" x14ac:dyDescent="0.25">
      <c r="B186">
        <v>13244571428.570999</v>
      </c>
      <c r="C186">
        <v>-68.966376999999994</v>
      </c>
      <c r="D186">
        <v>-60.163508999999998</v>
      </c>
      <c r="J186">
        <v>13244571428.570999</v>
      </c>
      <c r="K186">
        <v>-80.321999000000005</v>
      </c>
      <c r="L186">
        <v>-71.200385999999995</v>
      </c>
    </row>
    <row r="187" spans="2:12" x14ac:dyDescent="0.25">
      <c r="B187">
        <v>13387428571.429001</v>
      </c>
      <c r="C187">
        <v>-70.616394</v>
      </c>
      <c r="D187">
        <v>-61.762379000000003</v>
      </c>
      <c r="J187">
        <v>13387428571.429001</v>
      </c>
      <c r="K187">
        <v>-78.950562000000005</v>
      </c>
      <c r="L187">
        <v>-69.852920999999995</v>
      </c>
    </row>
    <row r="188" spans="2:12" x14ac:dyDescent="0.25">
      <c r="B188">
        <v>13530285714.285999</v>
      </c>
      <c r="C188">
        <v>-72.029578999999998</v>
      </c>
      <c r="D188">
        <v>-63.042473000000001</v>
      </c>
      <c r="J188">
        <v>13530285714.285999</v>
      </c>
      <c r="K188">
        <v>-75.260459999999995</v>
      </c>
      <c r="L188">
        <v>-66.147385</v>
      </c>
    </row>
    <row r="189" spans="2:12" x14ac:dyDescent="0.25">
      <c r="B189">
        <v>13673142857.143</v>
      </c>
      <c r="C189">
        <v>-73.293411000000006</v>
      </c>
      <c r="D189">
        <v>-64.110625999999996</v>
      </c>
      <c r="J189">
        <v>13673142857.143</v>
      </c>
      <c r="K189">
        <v>-70.687659999999994</v>
      </c>
      <c r="L189">
        <v>-61.505065999999999</v>
      </c>
    </row>
    <row r="190" spans="2:12" x14ac:dyDescent="0.25">
      <c r="B190">
        <v>13816000000</v>
      </c>
      <c r="C190">
        <v>-72.924865999999994</v>
      </c>
      <c r="D190">
        <v>-63.525841</v>
      </c>
      <c r="J190">
        <v>13816000000</v>
      </c>
      <c r="K190">
        <v>-70.865181000000007</v>
      </c>
      <c r="L190">
        <v>-61.583221000000002</v>
      </c>
    </row>
    <row r="191" spans="2:12" x14ac:dyDescent="0.25">
      <c r="B191">
        <v>13958857142.857</v>
      </c>
      <c r="C191">
        <v>-72.592262000000005</v>
      </c>
      <c r="D191">
        <v>-62.997185000000002</v>
      </c>
      <c r="J191">
        <v>13958857142.857</v>
      </c>
      <c r="K191">
        <v>-71.888076999999996</v>
      </c>
      <c r="L191">
        <v>-62.499115000000003</v>
      </c>
    </row>
    <row r="192" spans="2:12" x14ac:dyDescent="0.25">
      <c r="B192">
        <v>14101714285.714001</v>
      </c>
      <c r="C192">
        <v>-72.738487000000006</v>
      </c>
      <c r="D192">
        <v>-62.966076000000001</v>
      </c>
      <c r="J192">
        <v>14101714285.714001</v>
      </c>
      <c r="K192">
        <v>-71.240364</v>
      </c>
      <c r="L192">
        <v>-61.737473000000001</v>
      </c>
    </row>
    <row r="193" spans="2:12" x14ac:dyDescent="0.25">
      <c r="B193">
        <v>14244571428.570999</v>
      </c>
      <c r="C193">
        <v>-72.711417999999995</v>
      </c>
      <c r="D193">
        <v>-62.773560000000003</v>
      </c>
      <c r="J193">
        <v>14244571428.570999</v>
      </c>
      <c r="K193">
        <v>-69.892204000000007</v>
      </c>
      <c r="L193">
        <v>-60.272109999999998</v>
      </c>
    </row>
    <row r="194" spans="2:12" x14ac:dyDescent="0.25">
      <c r="B194">
        <v>14387428571.429001</v>
      </c>
      <c r="C194">
        <v>-72.297256000000004</v>
      </c>
      <c r="D194">
        <v>-62.238098000000001</v>
      </c>
      <c r="J194">
        <v>14387428571.429001</v>
      </c>
      <c r="K194">
        <v>-69.343947999999997</v>
      </c>
      <c r="L194">
        <v>-59.620697</v>
      </c>
    </row>
    <row r="195" spans="2:12" x14ac:dyDescent="0.25">
      <c r="B195">
        <v>14530285714.285999</v>
      </c>
      <c r="C195">
        <v>-71.999336</v>
      </c>
      <c r="D195">
        <v>-61.794533000000001</v>
      </c>
      <c r="J195">
        <v>14530285714.285999</v>
      </c>
      <c r="K195">
        <v>-69.691956000000005</v>
      </c>
      <c r="L195">
        <v>-59.809834000000002</v>
      </c>
    </row>
    <row r="196" spans="2:12" x14ac:dyDescent="0.25">
      <c r="B196">
        <v>14673142857.143</v>
      </c>
      <c r="C196">
        <v>-71.479011999999997</v>
      </c>
      <c r="D196">
        <v>-61.113841999999998</v>
      </c>
      <c r="J196">
        <v>14673142857.143</v>
      </c>
      <c r="K196">
        <v>-69.812118999999996</v>
      </c>
      <c r="L196">
        <v>-59.735076999999997</v>
      </c>
    </row>
    <row r="197" spans="2:12" x14ac:dyDescent="0.25">
      <c r="B197">
        <v>14816000000</v>
      </c>
      <c r="C197">
        <v>-70.516411000000005</v>
      </c>
      <c r="D197">
        <v>-59.927562999999999</v>
      </c>
      <c r="J197">
        <v>14816000000</v>
      </c>
      <c r="K197">
        <v>-68.877769000000001</v>
      </c>
      <c r="L197">
        <v>-58.530056000000002</v>
      </c>
    </row>
    <row r="198" spans="2:12" x14ac:dyDescent="0.25">
      <c r="B198">
        <v>14958857142.857</v>
      </c>
      <c r="C198">
        <v>-68.039894000000004</v>
      </c>
      <c r="D198">
        <v>-57.272227999999998</v>
      </c>
      <c r="J198">
        <v>14958857142.857</v>
      </c>
      <c r="K198">
        <v>-67.221694999999997</v>
      </c>
      <c r="L198">
        <v>-56.634017999999998</v>
      </c>
    </row>
    <row r="199" spans="2:12" x14ac:dyDescent="0.25">
      <c r="B199">
        <v>15101714285.714001</v>
      </c>
      <c r="C199">
        <v>-65.842781000000002</v>
      </c>
      <c r="D199">
        <v>-54.868977000000001</v>
      </c>
      <c r="J199">
        <v>15101714285.714001</v>
      </c>
      <c r="K199">
        <v>-65.643478000000002</v>
      </c>
      <c r="L199">
        <v>-54.790137999999999</v>
      </c>
    </row>
    <row r="200" spans="2:12" x14ac:dyDescent="0.25">
      <c r="B200">
        <v>15244571428.570999</v>
      </c>
      <c r="C200">
        <v>-63.432583000000001</v>
      </c>
      <c r="D200">
        <v>-52.287627999999998</v>
      </c>
      <c r="J200">
        <v>15244571428.570999</v>
      </c>
      <c r="K200">
        <v>-64.924644000000001</v>
      </c>
      <c r="L200">
        <v>-53.843223999999999</v>
      </c>
    </row>
    <row r="201" spans="2:12" x14ac:dyDescent="0.25">
      <c r="B201">
        <v>15387428571.429001</v>
      </c>
      <c r="C201">
        <v>-60.468314999999997</v>
      </c>
      <c r="D201">
        <v>-49.168526</v>
      </c>
      <c r="J201">
        <v>15387428571.429001</v>
      </c>
      <c r="K201">
        <v>-64.815483</v>
      </c>
      <c r="L201">
        <v>-53.531703999999998</v>
      </c>
    </row>
    <row r="202" spans="2:12" x14ac:dyDescent="0.25">
      <c r="B202">
        <v>15530285714.285999</v>
      </c>
      <c r="C202">
        <v>-56.607619999999997</v>
      </c>
      <c r="D202">
        <v>-45.231696999999997</v>
      </c>
      <c r="J202">
        <v>15530285714.285999</v>
      </c>
      <c r="K202">
        <v>-64.410933999999997</v>
      </c>
      <c r="L202">
        <v>-52.974319000000001</v>
      </c>
    </row>
    <row r="203" spans="2:12" x14ac:dyDescent="0.25">
      <c r="B203">
        <v>15673142857.143</v>
      </c>
      <c r="C203">
        <v>-53.336502000000003</v>
      </c>
      <c r="D203">
        <v>-41.850430000000003</v>
      </c>
      <c r="J203">
        <v>15673142857.143</v>
      </c>
      <c r="K203">
        <v>-63.423091999999997</v>
      </c>
      <c r="L203">
        <v>-51.778720999999997</v>
      </c>
    </row>
    <row r="204" spans="2:12" x14ac:dyDescent="0.25">
      <c r="B204">
        <v>15816000000</v>
      </c>
      <c r="C204">
        <v>-51.299270999999997</v>
      </c>
      <c r="D204">
        <v>-39.66621</v>
      </c>
      <c r="J204">
        <v>15816000000</v>
      </c>
      <c r="K204">
        <v>-63.175465000000003</v>
      </c>
      <c r="L204">
        <v>-51.266883999999997</v>
      </c>
    </row>
    <row r="205" spans="2:12" x14ac:dyDescent="0.25">
      <c r="B205">
        <v>15958857142.857</v>
      </c>
      <c r="C205">
        <v>-51.098866000000001</v>
      </c>
      <c r="D205">
        <v>-39.269278999999997</v>
      </c>
      <c r="J205">
        <v>15958857142.857</v>
      </c>
      <c r="K205">
        <v>-64.800781000000001</v>
      </c>
      <c r="L205">
        <v>-52.570602000000001</v>
      </c>
    </row>
    <row r="206" spans="2:12" x14ac:dyDescent="0.25">
      <c r="B206">
        <v>16101714285.714001</v>
      </c>
      <c r="C206">
        <v>-51.198588999999998</v>
      </c>
      <c r="D206">
        <v>-39.038592999999999</v>
      </c>
      <c r="J206">
        <v>16101714285.714001</v>
      </c>
      <c r="K206">
        <v>-66.201888999999994</v>
      </c>
      <c r="L206">
        <v>-53.483704000000003</v>
      </c>
    </row>
    <row r="207" spans="2:12" x14ac:dyDescent="0.25">
      <c r="B207">
        <v>16244571428.570999</v>
      </c>
      <c r="C207">
        <v>-51.578152000000003</v>
      </c>
      <c r="D207">
        <v>-38.977283</v>
      </c>
      <c r="J207">
        <v>16244571428.570999</v>
      </c>
      <c r="K207">
        <v>-65.891174000000007</v>
      </c>
      <c r="L207">
        <v>-52.617348</v>
      </c>
    </row>
    <row r="208" spans="2:12" x14ac:dyDescent="0.25">
      <c r="B208">
        <v>16387428571.429001</v>
      </c>
      <c r="C208">
        <v>-51.485965999999998</v>
      </c>
      <c r="D208">
        <v>-38.324492999999997</v>
      </c>
      <c r="J208">
        <v>16387428571.429001</v>
      </c>
      <c r="K208">
        <v>-62.869373000000003</v>
      </c>
      <c r="L208">
        <v>-49.048512000000002</v>
      </c>
    </row>
    <row r="209" spans="2:12" x14ac:dyDescent="0.25">
      <c r="B209">
        <v>16530285714.285999</v>
      </c>
      <c r="C209">
        <v>-53.335994999999997</v>
      </c>
      <c r="D209">
        <v>-39.765678000000001</v>
      </c>
      <c r="J209">
        <v>16530285714.285999</v>
      </c>
      <c r="K209">
        <v>-58.901249</v>
      </c>
      <c r="L209">
        <v>-44.781405999999997</v>
      </c>
    </row>
    <row r="210" spans="2:12" x14ac:dyDescent="0.25">
      <c r="B210">
        <v>16673142857.143</v>
      </c>
      <c r="C210">
        <v>-53.517502</v>
      </c>
      <c r="D210">
        <v>-39.788424999999997</v>
      </c>
      <c r="J210">
        <v>16673142857.143</v>
      </c>
      <c r="K210">
        <v>-54.627715999999999</v>
      </c>
      <c r="L210">
        <v>-40.382336000000002</v>
      </c>
    </row>
    <row r="211" spans="2:12" x14ac:dyDescent="0.25">
      <c r="B211">
        <v>16816000000</v>
      </c>
      <c r="C211">
        <v>-53.928905</v>
      </c>
      <c r="D211">
        <v>-40.220303000000001</v>
      </c>
      <c r="J211">
        <v>16816000000</v>
      </c>
      <c r="K211">
        <v>-51.990746000000001</v>
      </c>
      <c r="L211">
        <v>-37.726131000000002</v>
      </c>
    </row>
    <row r="212" spans="2:12" x14ac:dyDescent="0.25">
      <c r="B212" t="s">
        <v>25</v>
      </c>
      <c r="J212" t="s">
        <v>25</v>
      </c>
    </row>
  </sheetData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48"/>
  <sheetViews>
    <sheetView workbookViewId="0">
      <selection activeCell="H7" sqref="H7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bestFit="1" customWidth="1"/>
    <col min="9" max="9" width="13.7109375" style="40" customWidth="1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bestFit="1" customWidth="1"/>
    <col min="17" max="17" width="2" style="7" customWidth="1"/>
  </cols>
  <sheetData>
    <row r="1" spans="1:17" x14ac:dyDescent="0.25">
      <c r="B1" t="s">
        <v>101</v>
      </c>
      <c r="E1" s="10"/>
      <c r="G1" s="41" t="s">
        <v>16</v>
      </c>
      <c r="J1" t="s">
        <v>101</v>
      </c>
      <c r="M1" s="10"/>
      <c r="O1" s="41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G2" s="88" t="s">
        <v>321</v>
      </c>
      <c r="I2" s="50" t="s">
        <v>117</v>
      </c>
      <c r="J2" t="s">
        <v>102</v>
      </c>
      <c r="K2" t="s">
        <v>103</v>
      </c>
      <c r="L2" t="s">
        <v>104</v>
      </c>
      <c r="M2" s="10"/>
      <c r="O2" s="88" t="s">
        <v>321</v>
      </c>
      <c r="Q2" s="10"/>
    </row>
    <row r="3" spans="1:17" x14ac:dyDescent="0.25">
      <c r="B3" t="s">
        <v>214</v>
      </c>
      <c r="E3" s="10"/>
      <c r="G3" s="13"/>
      <c r="J3" t="s">
        <v>214</v>
      </c>
      <c r="M3" s="10"/>
      <c r="O3" s="13"/>
      <c r="Q3" s="10"/>
    </row>
    <row r="4" spans="1:17" x14ac:dyDescent="0.25">
      <c r="B4" t="s">
        <v>231</v>
      </c>
      <c r="C4" t="s">
        <v>274</v>
      </c>
      <c r="D4" t="s">
        <v>310</v>
      </c>
      <c r="E4" s="10"/>
      <c r="G4" s="41" t="s">
        <v>24</v>
      </c>
      <c r="J4" t="s">
        <v>231</v>
      </c>
      <c r="K4" t="s">
        <v>274</v>
      </c>
      <c r="L4" t="s">
        <v>322</v>
      </c>
      <c r="M4" s="10"/>
      <c r="O4" s="41" t="s">
        <v>24</v>
      </c>
      <c r="Q4" s="10"/>
    </row>
    <row r="5" spans="1:17" x14ac:dyDescent="0.25">
      <c r="B5" t="s">
        <v>106</v>
      </c>
      <c r="E5" s="10"/>
      <c r="F5" s="6" t="s">
        <v>22</v>
      </c>
      <c r="H5" s="6"/>
      <c r="J5" t="s">
        <v>106</v>
      </c>
      <c r="M5" s="10"/>
      <c r="N5" s="6" t="s">
        <v>22</v>
      </c>
      <c r="P5" s="6"/>
      <c r="Q5" s="10"/>
    </row>
    <row r="6" spans="1:17" ht="15.75" x14ac:dyDescent="0.25">
      <c r="E6" s="10"/>
      <c r="F6" s="6" t="s">
        <v>23</v>
      </c>
      <c r="G6" s="6" t="str">
        <f t="shared" ref="G6:G25" si="0">D32</f>
        <v>1Rx0L dBc Log Mag(dB)</v>
      </c>
      <c r="H6" s="35">
        <v>1</v>
      </c>
      <c r="M6" s="10"/>
      <c r="N6" s="6" t="s">
        <v>23</v>
      </c>
      <c r="O6" s="6" t="str">
        <f t="shared" ref="O6:O25" si="1">L32</f>
        <v>1Rx0L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6">
        <f t="shared" ref="F7:F25" si="2">B33/1000000000</f>
        <v>1</v>
      </c>
      <c r="G7" s="6">
        <f t="shared" si="0"/>
        <v>-10.302488</v>
      </c>
      <c r="H7" s="36">
        <f>ABS(AVERAGE(G7:G25)-(H6-1)*5)</f>
        <v>26.776526263157891</v>
      </c>
      <c r="J7" t="s">
        <v>107</v>
      </c>
      <c r="M7" s="10"/>
      <c r="N7" s="6">
        <f t="shared" ref="N7:N25" si="3">J33/1000000000</f>
        <v>1</v>
      </c>
      <c r="O7" s="6">
        <f t="shared" si="1"/>
        <v>-15.690397000000001</v>
      </c>
      <c r="P7" s="36">
        <f>ABS(AVERAGE(O7:O25)-(P6-1)*5)</f>
        <v>32.422981263157894</v>
      </c>
      <c r="Q7" s="10"/>
    </row>
    <row r="8" spans="1:17" x14ac:dyDescent="0.25">
      <c r="B8" t="s">
        <v>23</v>
      </c>
      <c r="C8" t="s">
        <v>123</v>
      </c>
      <c r="E8" s="10"/>
      <c r="F8" s="6">
        <f t="shared" si="2"/>
        <v>1.6666666666666998</v>
      </c>
      <c r="G8" s="6">
        <f t="shared" si="0"/>
        <v>-16.197865</v>
      </c>
      <c r="H8" s="6"/>
      <c r="J8" t="s">
        <v>23</v>
      </c>
      <c r="K8" t="s">
        <v>123</v>
      </c>
      <c r="M8" s="10"/>
      <c r="N8" s="6">
        <f t="shared" si="3"/>
        <v>1.6666666666666998</v>
      </c>
      <c r="O8" s="6">
        <f t="shared" si="1"/>
        <v>-25.149920000000002</v>
      </c>
      <c r="P8" s="6"/>
      <c r="Q8" s="10"/>
    </row>
    <row r="9" spans="1:17" x14ac:dyDescent="0.25">
      <c r="B9">
        <v>1000000000</v>
      </c>
      <c r="C9">
        <v>-11.195190999999999</v>
      </c>
      <c r="E9" s="10"/>
      <c r="F9" s="6">
        <f t="shared" si="2"/>
        <v>2.3333333333333002</v>
      </c>
      <c r="G9" s="6">
        <f t="shared" si="0"/>
        <v>-21.117846</v>
      </c>
      <c r="H9" s="6"/>
      <c r="J9">
        <v>1000000000</v>
      </c>
      <c r="K9">
        <v>-13.33906</v>
      </c>
      <c r="M9" s="10"/>
      <c r="N9" s="6">
        <f t="shared" si="3"/>
        <v>2.3333333333333002</v>
      </c>
      <c r="O9" s="6">
        <f t="shared" si="1"/>
        <v>-30.566154000000001</v>
      </c>
      <c r="P9" s="6"/>
      <c r="Q9" s="10"/>
    </row>
    <row r="10" spans="1:17" x14ac:dyDescent="0.25">
      <c r="B10">
        <v>1666666666.6666999</v>
      </c>
      <c r="C10">
        <v>-8.6496458000000001</v>
      </c>
      <c r="E10" s="10"/>
      <c r="F10" s="6">
        <f t="shared" si="2"/>
        <v>3</v>
      </c>
      <c r="G10" s="6">
        <f t="shared" si="0"/>
        <v>-25.12454</v>
      </c>
      <c r="H10" s="6"/>
      <c r="J10">
        <v>1666666666.6666999</v>
      </c>
      <c r="K10">
        <v>-9.7959756999999996</v>
      </c>
      <c r="M10" s="10"/>
      <c r="N10" s="6">
        <f t="shared" si="3"/>
        <v>3</v>
      </c>
      <c r="O10" s="6">
        <f t="shared" si="1"/>
        <v>-32.886887000000002</v>
      </c>
      <c r="P10" s="6"/>
      <c r="Q10" s="10"/>
    </row>
    <row r="11" spans="1:17" x14ac:dyDescent="0.25">
      <c r="B11">
        <v>2333333333.3333001</v>
      </c>
      <c r="C11">
        <v>-7.5809150000000001</v>
      </c>
      <c r="E11" s="10"/>
      <c r="F11" s="6">
        <f t="shared" si="2"/>
        <v>3.6666666666666998</v>
      </c>
      <c r="G11" s="6">
        <f t="shared" si="0"/>
        <v>-28.083418000000002</v>
      </c>
      <c r="H11" s="6"/>
      <c r="J11">
        <v>2333333333.3333001</v>
      </c>
      <c r="K11">
        <v>-7.9925718000000003</v>
      </c>
      <c r="M11" s="10"/>
      <c r="N11" s="6">
        <f t="shared" si="3"/>
        <v>3.6666666666666998</v>
      </c>
      <c r="O11" s="6">
        <f t="shared" si="1"/>
        <v>-33.826115000000001</v>
      </c>
      <c r="P11" s="6"/>
      <c r="Q11" s="10"/>
    </row>
    <row r="12" spans="1:17" x14ac:dyDescent="0.25">
      <c r="B12">
        <v>3000000000</v>
      </c>
      <c r="C12">
        <v>-7.4869947000000003</v>
      </c>
      <c r="E12" s="10"/>
      <c r="F12" s="6">
        <f t="shared" si="2"/>
        <v>4.3333333333332993</v>
      </c>
      <c r="G12" s="6">
        <f t="shared" si="0"/>
        <v>-29.941649999999999</v>
      </c>
      <c r="H12" s="6"/>
      <c r="J12">
        <v>3000000000</v>
      </c>
      <c r="K12">
        <v>-7.5255742000000003</v>
      </c>
      <c r="M12" s="10"/>
      <c r="N12" s="6">
        <f t="shared" si="3"/>
        <v>4.3333333333332993</v>
      </c>
      <c r="O12" s="6">
        <f t="shared" si="1"/>
        <v>-34.748589000000003</v>
      </c>
      <c r="P12" s="6"/>
      <c r="Q12" s="10"/>
    </row>
    <row r="13" spans="1:17" x14ac:dyDescent="0.25">
      <c r="B13">
        <v>3666666666.6666999</v>
      </c>
      <c r="C13">
        <v>-8.0169143999999992</v>
      </c>
      <c r="E13" s="10"/>
      <c r="F13" s="6">
        <f t="shared" si="2"/>
        <v>5</v>
      </c>
      <c r="G13" s="6">
        <f t="shared" si="0"/>
        <v>-36.616711000000002</v>
      </c>
      <c r="H13" s="6"/>
      <c r="J13">
        <v>3666666666.6666999</v>
      </c>
      <c r="K13">
        <v>-7.5594568000000004</v>
      </c>
      <c r="M13" s="10"/>
      <c r="N13" s="6">
        <f t="shared" si="3"/>
        <v>5</v>
      </c>
      <c r="O13" s="6">
        <f t="shared" si="1"/>
        <v>-34.187618000000001</v>
      </c>
      <c r="P13" s="6"/>
      <c r="Q13" s="10"/>
    </row>
    <row r="14" spans="1:17" x14ac:dyDescent="0.25">
      <c r="B14">
        <v>4333333333.3332996</v>
      </c>
      <c r="C14">
        <v>-8.2990674999999996</v>
      </c>
      <c r="E14" s="10"/>
      <c r="F14" s="6">
        <f t="shared" si="2"/>
        <v>5.6666666666667007</v>
      </c>
      <c r="G14" s="6">
        <f t="shared" si="0"/>
        <v>-32.245106</v>
      </c>
      <c r="H14" s="6"/>
      <c r="J14">
        <v>4333333333.3332996</v>
      </c>
      <c r="K14">
        <v>-7.5735730999999999</v>
      </c>
      <c r="M14" s="10"/>
      <c r="N14" s="6">
        <f t="shared" si="3"/>
        <v>5.6666666666667007</v>
      </c>
      <c r="O14" s="6">
        <f t="shared" si="1"/>
        <v>-38.178733999999999</v>
      </c>
      <c r="P14" s="6"/>
      <c r="Q14" s="10"/>
    </row>
    <row r="15" spans="1:17" x14ac:dyDescent="0.25">
      <c r="B15">
        <v>5000000000</v>
      </c>
      <c r="C15">
        <v>-7.7964044000000001</v>
      </c>
      <c r="E15" s="10"/>
      <c r="F15" s="6">
        <f t="shared" si="2"/>
        <v>6.3333333333332993</v>
      </c>
      <c r="G15" s="6">
        <f t="shared" si="0"/>
        <v>-27.503613000000001</v>
      </c>
      <c r="H15" s="6"/>
      <c r="J15">
        <v>5000000000</v>
      </c>
      <c r="K15">
        <v>-7.8537210999999996</v>
      </c>
      <c r="M15" s="10"/>
      <c r="N15" s="6">
        <f t="shared" si="3"/>
        <v>6.3333333333332993</v>
      </c>
      <c r="O15" s="6">
        <f t="shared" si="1"/>
        <v>-38.415905000000002</v>
      </c>
      <c r="P15" s="6"/>
      <c r="Q15" s="10"/>
    </row>
    <row r="16" spans="1:17" x14ac:dyDescent="0.25">
      <c r="B16">
        <v>5666666666.6667004</v>
      </c>
      <c r="C16">
        <v>-7.9604496999999999</v>
      </c>
      <c r="E16" s="10"/>
      <c r="F16" s="6">
        <f t="shared" si="2"/>
        <v>7</v>
      </c>
      <c r="G16" s="6">
        <f t="shared" si="0"/>
        <v>-37.234836999999999</v>
      </c>
      <c r="H16" s="6"/>
      <c r="J16">
        <v>5666666666.6667004</v>
      </c>
      <c r="K16">
        <v>-7.6085533999999999</v>
      </c>
      <c r="M16" s="10"/>
      <c r="N16" s="6">
        <f t="shared" si="3"/>
        <v>7</v>
      </c>
      <c r="O16" s="6">
        <f t="shared" si="1"/>
        <v>-38.609932000000001</v>
      </c>
      <c r="P16" s="6"/>
      <c r="Q16" s="10"/>
    </row>
    <row r="17" spans="2:17" x14ac:dyDescent="0.25">
      <c r="B17">
        <v>6333333333.3332996</v>
      </c>
      <c r="C17">
        <v>-7.6451019999999996</v>
      </c>
      <c r="E17" s="10"/>
      <c r="F17" s="6">
        <f t="shared" si="2"/>
        <v>7.6666666666667007</v>
      </c>
      <c r="G17" s="6">
        <f t="shared" si="0"/>
        <v>-31.389551000000001</v>
      </c>
      <c r="H17" s="6"/>
      <c r="J17">
        <v>6333333333.3332996</v>
      </c>
      <c r="K17">
        <v>-7.6501327000000003</v>
      </c>
      <c r="M17" s="10"/>
      <c r="N17" s="6">
        <f t="shared" si="3"/>
        <v>7.6666666666667007</v>
      </c>
      <c r="O17" s="6">
        <f t="shared" si="1"/>
        <v>-35.868698000000002</v>
      </c>
      <c r="P17" s="6"/>
      <c r="Q17" s="10"/>
    </row>
    <row r="18" spans="2:17" x14ac:dyDescent="0.25">
      <c r="B18">
        <v>7000000000</v>
      </c>
      <c r="C18">
        <v>-7.8404645999999998</v>
      </c>
      <c r="E18" s="10"/>
      <c r="F18" s="6">
        <f t="shared" si="2"/>
        <v>8.3333333333333002</v>
      </c>
      <c r="G18" s="6">
        <f t="shared" si="0"/>
        <v>-27.095500999999999</v>
      </c>
      <c r="H18" s="6"/>
      <c r="J18">
        <v>7000000000</v>
      </c>
      <c r="K18">
        <v>-7.6718235000000004</v>
      </c>
      <c r="M18" s="10"/>
      <c r="N18" s="6">
        <f t="shared" si="3"/>
        <v>8.3333333333333002</v>
      </c>
      <c r="O18" s="6">
        <f t="shared" si="1"/>
        <v>-33.161335000000001</v>
      </c>
      <c r="P18" s="6"/>
      <c r="Q18" s="10"/>
    </row>
    <row r="19" spans="2:17" x14ac:dyDescent="0.25">
      <c r="B19">
        <v>7666666666.6667004</v>
      </c>
      <c r="C19">
        <v>-8.1513863000000004</v>
      </c>
      <c r="E19" s="10"/>
      <c r="F19" s="6">
        <f t="shared" si="2"/>
        <v>9</v>
      </c>
      <c r="G19" s="6">
        <f t="shared" si="0"/>
        <v>-23.851599</v>
      </c>
      <c r="H19" s="6"/>
      <c r="J19">
        <v>7666666666.6667004</v>
      </c>
      <c r="K19">
        <v>-7.9561877000000001</v>
      </c>
      <c r="M19" s="10"/>
      <c r="N19" s="6">
        <f t="shared" si="3"/>
        <v>9</v>
      </c>
      <c r="O19" s="6">
        <f t="shared" si="1"/>
        <v>-30.79487</v>
      </c>
      <c r="P19" s="6"/>
      <c r="Q19" s="10"/>
    </row>
    <row r="20" spans="2:17" x14ac:dyDescent="0.25">
      <c r="B20">
        <v>8333333333.3332996</v>
      </c>
      <c r="C20">
        <v>-8.0864334000000007</v>
      </c>
      <c r="E20" s="10"/>
      <c r="F20" s="6">
        <f t="shared" si="2"/>
        <v>9.6666666666666998</v>
      </c>
      <c r="G20" s="6">
        <f t="shared" si="0"/>
        <v>-23.557082999999999</v>
      </c>
      <c r="H20" s="6"/>
      <c r="J20">
        <v>8333333333.3332996</v>
      </c>
      <c r="K20">
        <v>-8.3341808000000004</v>
      </c>
      <c r="M20" s="10"/>
      <c r="N20" s="6">
        <f t="shared" si="3"/>
        <v>9.6666666666666998</v>
      </c>
      <c r="O20" s="6">
        <f t="shared" si="1"/>
        <v>-30.973227000000001</v>
      </c>
      <c r="P20" s="6"/>
      <c r="Q20" s="10"/>
    </row>
    <row r="21" spans="2:17" x14ac:dyDescent="0.25">
      <c r="B21">
        <v>9000000000</v>
      </c>
      <c r="C21">
        <v>-8.4803218999999999</v>
      </c>
      <c r="E21" s="10"/>
      <c r="F21" s="6">
        <f t="shared" si="2"/>
        <v>10.333333333333</v>
      </c>
      <c r="G21" s="6">
        <f t="shared" si="0"/>
        <v>-24.966528</v>
      </c>
      <c r="H21" s="6"/>
      <c r="J21">
        <v>9000000000</v>
      </c>
      <c r="K21">
        <v>-8.5878019000000005</v>
      </c>
      <c r="M21" s="10"/>
      <c r="N21" s="6">
        <f t="shared" si="3"/>
        <v>10.333333333333</v>
      </c>
      <c r="O21" s="6">
        <f t="shared" si="1"/>
        <v>-31.847479</v>
      </c>
      <c r="P21" s="6"/>
      <c r="Q21" s="10"/>
    </row>
    <row r="22" spans="2:17" x14ac:dyDescent="0.25">
      <c r="B22">
        <v>9666666666.6667004</v>
      </c>
      <c r="C22">
        <v>-8.7736158</v>
      </c>
      <c r="E22" s="10"/>
      <c r="F22" s="6">
        <f t="shared" si="2"/>
        <v>11</v>
      </c>
      <c r="G22" s="6">
        <f t="shared" si="0"/>
        <v>-26.85211</v>
      </c>
      <c r="H22" s="6"/>
      <c r="J22">
        <v>9666666666.6667004</v>
      </c>
      <c r="K22">
        <v>-8.5330914999999994</v>
      </c>
      <c r="M22" s="10"/>
      <c r="N22" s="6">
        <f t="shared" si="3"/>
        <v>11</v>
      </c>
      <c r="O22" s="6">
        <f t="shared" si="1"/>
        <v>-31.192257000000001</v>
      </c>
      <c r="P22" s="6"/>
      <c r="Q22" s="10"/>
    </row>
    <row r="23" spans="2:17" x14ac:dyDescent="0.25">
      <c r="B23">
        <v>10333333333.333</v>
      </c>
      <c r="C23">
        <v>-8.5808801999999993</v>
      </c>
      <c r="E23" s="10"/>
      <c r="F23" s="6">
        <f t="shared" si="2"/>
        <v>11.666666666667</v>
      </c>
      <c r="G23" s="6">
        <f t="shared" si="0"/>
        <v>-27.813457</v>
      </c>
      <c r="H23" s="6"/>
      <c r="J23">
        <v>10333333333.333</v>
      </c>
      <c r="K23">
        <v>-8.5840358999999999</v>
      </c>
      <c r="M23" s="10"/>
      <c r="N23" s="6">
        <f t="shared" si="3"/>
        <v>11.666666666667</v>
      </c>
      <c r="O23" s="6">
        <f t="shared" si="1"/>
        <v>-30.919533000000001</v>
      </c>
      <c r="P23" s="6"/>
      <c r="Q23" s="10"/>
    </row>
    <row r="24" spans="2:17" x14ac:dyDescent="0.25">
      <c r="B24">
        <v>11000000000</v>
      </c>
      <c r="C24">
        <v>-8.5986499999999992</v>
      </c>
      <c r="E24" s="10"/>
      <c r="F24" s="6">
        <f t="shared" si="2"/>
        <v>12.333333333333</v>
      </c>
      <c r="G24" s="6">
        <f t="shared" si="0"/>
        <v>-29.210484000000001</v>
      </c>
      <c r="H24" s="6"/>
      <c r="J24">
        <v>11000000000</v>
      </c>
      <c r="K24">
        <v>-8.7210789000000002</v>
      </c>
      <c r="M24" s="10"/>
      <c r="N24" s="6">
        <f t="shared" si="3"/>
        <v>12.333333333333</v>
      </c>
      <c r="O24" s="6">
        <f t="shared" si="1"/>
        <v>-34.263638</v>
      </c>
      <c r="P24" s="6"/>
      <c r="Q24" s="10"/>
    </row>
    <row r="25" spans="2:17" x14ac:dyDescent="0.25">
      <c r="B25">
        <v>11666666666.667</v>
      </c>
      <c r="C25">
        <v>-8.6794758000000005</v>
      </c>
      <c r="E25" s="10"/>
      <c r="F25" s="6">
        <f t="shared" si="2"/>
        <v>13</v>
      </c>
      <c r="G25" s="6">
        <f t="shared" si="0"/>
        <v>-29.649612000000001</v>
      </c>
      <c r="H25" s="6"/>
      <c r="J25">
        <v>11666666666.667</v>
      </c>
      <c r="K25">
        <v>-8.7641057999999994</v>
      </c>
      <c r="M25" s="10"/>
      <c r="N25" s="6">
        <f t="shared" si="3"/>
        <v>13</v>
      </c>
      <c r="O25" s="6">
        <f t="shared" si="1"/>
        <v>-34.755355999999999</v>
      </c>
      <c r="P25" s="6"/>
      <c r="Q25" s="10"/>
    </row>
    <row r="26" spans="2:17" x14ac:dyDescent="0.25">
      <c r="B26">
        <v>12333333333.333</v>
      </c>
      <c r="C26">
        <v>-9.2173432999999996</v>
      </c>
      <c r="E26" s="10"/>
      <c r="F26" s="6" t="s">
        <v>25</v>
      </c>
      <c r="H26" s="6"/>
      <c r="J26">
        <v>12333333333.333</v>
      </c>
      <c r="K26">
        <v>-9.0580511000000001</v>
      </c>
      <c r="M26" s="10"/>
      <c r="N26" s="6" t="s">
        <v>25</v>
      </c>
      <c r="P26" s="6"/>
      <c r="Q26" s="10"/>
    </row>
    <row r="27" spans="2:17" x14ac:dyDescent="0.25">
      <c r="B27">
        <v>13000000000</v>
      </c>
      <c r="C27">
        <v>-10.215576</v>
      </c>
      <c r="E27" s="10"/>
      <c r="H27" s="6"/>
      <c r="J27">
        <v>13000000000</v>
      </c>
      <c r="K27">
        <v>-9.6634636</v>
      </c>
      <c r="M27" s="10"/>
      <c r="P27" s="6"/>
      <c r="Q27" s="10"/>
    </row>
    <row r="28" spans="2:17" x14ac:dyDescent="0.25">
      <c r="B28" t="s">
        <v>25</v>
      </c>
      <c r="E28" s="10"/>
      <c r="H28" s="6"/>
      <c r="J28" t="s">
        <v>25</v>
      </c>
      <c r="M28" s="10"/>
      <c r="P28" s="6"/>
      <c r="Q28" s="10"/>
    </row>
    <row r="29" spans="2:17" x14ac:dyDescent="0.25">
      <c r="E29" s="10"/>
      <c r="F29" s="6" t="s">
        <v>26</v>
      </c>
      <c r="H29" s="6"/>
      <c r="M29" s="10"/>
      <c r="N29" s="6" t="s">
        <v>26</v>
      </c>
      <c r="P29" s="6"/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2Rx0L dBc Log Mag(dB)</v>
      </c>
      <c r="H30" s="35">
        <v>2</v>
      </c>
      <c r="M30" s="10"/>
      <c r="N30" s="6" t="s">
        <v>23</v>
      </c>
      <c r="O30" s="6" t="str">
        <f t="shared" ref="O30:O49" si="5">L56</f>
        <v>2Rx0L dBc Log Mag(dB)</v>
      </c>
      <c r="P30" s="35">
        <v>2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2</v>
      </c>
      <c r="G31" s="6">
        <f t="shared" si="4"/>
        <v>-62.163753999999997</v>
      </c>
      <c r="H31" s="36">
        <f>ABS(AVERAGE(G31:G49)-(H30-1)*5)</f>
        <v>59.122113052631569</v>
      </c>
      <c r="J31" t="s">
        <v>22</v>
      </c>
      <c r="M31" s="10"/>
      <c r="N31" s="6">
        <f t="shared" ref="N31:N49" si="7">J57/1000000000</f>
        <v>2</v>
      </c>
      <c r="O31" s="6">
        <f t="shared" si="5"/>
        <v>-63.239460000000001</v>
      </c>
      <c r="P31" s="36">
        <f>ABS(AVERAGE(O31:O49)-(P30-1)*5)</f>
        <v>58.644348368421049</v>
      </c>
      <c r="Q31" s="10"/>
    </row>
    <row r="32" spans="2:17" x14ac:dyDescent="0.25">
      <c r="B32" t="s">
        <v>23</v>
      </c>
      <c r="C32" t="s">
        <v>311</v>
      </c>
      <c r="D32" t="s">
        <v>312</v>
      </c>
      <c r="E32" s="10"/>
      <c r="F32" s="6">
        <f t="shared" si="6"/>
        <v>2.6111111111111001</v>
      </c>
      <c r="G32" s="6">
        <f t="shared" si="4"/>
        <v>-55.715614000000002</v>
      </c>
      <c r="H32" s="6"/>
      <c r="J32" t="s">
        <v>23</v>
      </c>
      <c r="K32" t="s">
        <v>311</v>
      </c>
      <c r="L32" t="s">
        <v>312</v>
      </c>
      <c r="M32" s="10"/>
      <c r="N32" s="6">
        <f t="shared" si="7"/>
        <v>2.6111111111111001</v>
      </c>
      <c r="O32" s="6">
        <f t="shared" si="5"/>
        <v>-57.190407</v>
      </c>
      <c r="P32" s="6"/>
      <c r="Q32" s="10"/>
    </row>
    <row r="33" spans="2:17" x14ac:dyDescent="0.25">
      <c r="B33">
        <v>1000000000</v>
      </c>
      <c r="C33">
        <v>-21.497679000000002</v>
      </c>
      <c r="D33">
        <v>-10.302488</v>
      </c>
      <c r="E33" s="10"/>
      <c r="F33" s="6">
        <f t="shared" si="6"/>
        <v>3.2222222222222001</v>
      </c>
      <c r="G33" s="6">
        <f t="shared" si="4"/>
        <v>-56.835994999999997</v>
      </c>
      <c r="H33" s="6"/>
      <c r="J33">
        <v>1000000000</v>
      </c>
      <c r="K33">
        <v>-29.029457000000001</v>
      </c>
      <c r="L33">
        <v>-15.690397000000001</v>
      </c>
      <c r="M33" s="10"/>
      <c r="N33" s="6">
        <f t="shared" si="7"/>
        <v>3.2222222222222001</v>
      </c>
      <c r="O33" s="6">
        <f t="shared" si="5"/>
        <v>-61.765385000000002</v>
      </c>
      <c r="P33" s="6"/>
      <c r="Q33" s="10"/>
    </row>
    <row r="34" spans="2:17" x14ac:dyDescent="0.25">
      <c r="B34">
        <v>1666666666.6666999</v>
      </c>
      <c r="C34">
        <v>-24.847511000000001</v>
      </c>
      <c r="D34">
        <v>-16.197865</v>
      </c>
      <c r="E34" s="10"/>
      <c r="F34" s="6">
        <f t="shared" si="6"/>
        <v>3.8333333333333002</v>
      </c>
      <c r="G34" s="6">
        <f t="shared" si="4"/>
        <v>-57.892982000000003</v>
      </c>
      <c r="H34" s="6"/>
      <c r="J34">
        <v>1666666666.6666999</v>
      </c>
      <c r="K34">
        <v>-34.945895999999998</v>
      </c>
      <c r="L34">
        <v>-25.149920000000002</v>
      </c>
      <c r="M34" s="10"/>
      <c r="N34" s="6">
        <f t="shared" si="7"/>
        <v>3.8333333333333002</v>
      </c>
      <c r="O34" s="6">
        <f t="shared" si="5"/>
        <v>-60.922393999999997</v>
      </c>
      <c r="P34" s="6"/>
      <c r="Q34" s="10"/>
    </row>
    <row r="35" spans="2:17" x14ac:dyDescent="0.25">
      <c r="B35">
        <v>2333333333.3333001</v>
      </c>
      <c r="C35">
        <v>-28.698761000000001</v>
      </c>
      <c r="D35">
        <v>-21.117846</v>
      </c>
      <c r="E35" s="10"/>
      <c r="F35" s="6">
        <f t="shared" si="6"/>
        <v>4.4444444444444002</v>
      </c>
      <c r="G35" s="6">
        <f t="shared" si="4"/>
        <v>-62.061442999999997</v>
      </c>
      <c r="H35" s="6"/>
      <c r="J35">
        <v>2333333333.3333001</v>
      </c>
      <c r="K35">
        <v>-38.558726999999998</v>
      </c>
      <c r="L35">
        <v>-30.566154000000001</v>
      </c>
      <c r="M35" s="10"/>
      <c r="N35" s="6">
        <f t="shared" si="7"/>
        <v>4.4444444444444002</v>
      </c>
      <c r="O35" s="6">
        <f t="shared" si="5"/>
        <v>-57.340167999999998</v>
      </c>
      <c r="P35" s="6"/>
      <c r="Q35" s="10"/>
    </row>
    <row r="36" spans="2:17" x14ac:dyDescent="0.25">
      <c r="B36">
        <v>3000000000</v>
      </c>
      <c r="C36">
        <v>-32.611533999999999</v>
      </c>
      <c r="D36">
        <v>-25.12454</v>
      </c>
      <c r="E36" s="10"/>
      <c r="F36" s="6">
        <f t="shared" si="6"/>
        <v>5.0555555555555998</v>
      </c>
      <c r="G36" s="6">
        <f t="shared" si="4"/>
        <v>-58.978382000000003</v>
      </c>
      <c r="H36" s="6"/>
      <c r="J36">
        <v>3000000000</v>
      </c>
      <c r="K36">
        <v>-40.412460000000003</v>
      </c>
      <c r="L36">
        <v>-32.886887000000002</v>
      </c>
      <c r="M36" s="10"/>
      <c r="N36" s="6">
        <f t="shared" si="7"/>
        <v>5.0555555555555998</v>
      </c>
      <c r="O36" s="6">
        <f t="shared" si="5"/>
        <v>-53.825873999999999</v>
      </c>
      <c r="P36" s="6"/>
      <c r="Q36" s="10"/>
    </row>
    <row r="37" spans="2:17" x14ac:dyDescent="0.25">
      <c r="B37">
        <v>3666666666.6666999</v>
      </c>
      <c r="C37">
        <v>-36.100333999999997</v>
      </c>
      <c r="D37">
        <v>-28.083418000000002</v>
      </c>
      <c r="E37" s="10"/>
      <c r="F37" s="6">
        <f t="shared" si="6"/>
        <v>5.6666666666667007</v>
      </c>
      <c r="G37" s="6">
        <f t="shared" si="4"/>
        <v>-59.218719</v>
      </c>
      <c r="H37" s="6"/>
      <c r="J37">
        <v>3666666666.6666999</v>
      </c>
      <c r="K37">
        <v>-41.385570999999999</v>
      </c>
      <c r="L37">
        <v>-33.826115000000001</v>
      </c>
      <c r="M37" s="10"/>
      <c r="N37" s="6">
        <f t="shared" si="7"/>
        <v>5.6666666666667007</v>
      </c>
      <c r="O37" s="6">
        <f t="shared" si="5"/>
        <v>-53.004173000000002</v>
      </c>
      <c r="P37" s="6"/>
      <c r="Q37" s="10"/>
    </row>
    <row r="38" spans="2:17" x14ac:dyDescent="0.25">
      <c r="B38">
        <v>4333333333.3332996</v>
      </c>
      <c r="C38">
        <v>-38.240715000000002</v>
      </c>
      <c r="D38">
        <v>-29.941649999999999</v>
      </c>
      <c r="E38" s="10"/>
      <c r="F38" s="6">
        <f t="shared" si="6"/>
        <v>6.2777777777777999</v>
      </c>
      <c r="G38" s="6">
        <f t="shared" si="4"/>
        <v>-55.599204999999998</v>
      </c>
      <c r="H38" s="6"/>
      <c r="J38">
        <v>4333333333.3332996</v>
      </c>
      <c r="K38">
        <v>-42.322163000000003</v>
      </c>
      <c r="L38">
        <v>-34.748589000000003</v>
      </c>
      <c r="M38" s="10"/>
      <c r="N38" s="6">
        <f t="shared" si="7"/>
        <v>6.2777777777777999</v>
      </c>
      <c r="O38" s="6">
        <f t="shared" si="5"/>
        <v>-54.147632999999999</v>
      </c>
      <c r="P38" s="6"/>
      <c r="Q38" s="10"/>
    </row>
    <row r="39" spans="2:17" x14ac:dyDescent="0.25">
      <c r="B39">
        <v>5000000000</v>
      </c>
      <c r="C39">
        <v>-44.413113000000003</v>
      </c>
      <c r="D39">
        <v>-36.616711000000002</v>
      </c>
      <c r="E39" s="10"/>
      <c r="F39" s="6">
        <f t="shared" si="6"/>
        <v>6.8888888888888999</v>
      </c>
      <c r="G39" s="6">
        <f t="shared" si="4"/>
        <v>-53.020012000000001</v>
      </c>
      <c r="H39" s="6"/>
      <c r="J39">
        <v>5000000000</v>
      </c>
      <c r="K39">
        <v>-42.041339999999998</v>
      </c>
      <c r="L39">
        <v>-34.187618000000001</v>
      </c>
      <c r="M39" s="10"/>
      <c r="N39" s="6">
        <f t="shared" si="7"/>
        <v>6.8888888888888999</v>
      </c>
      <c r="O39" s="6">
        <f t="shared" si="5"/>
        <v>-54.838946999999997</v>
      </c>
      <c r="P39" s="6"/>
      <c r="Q39" s="10"/>
    </row>
    <row r="40" spans="2:17" x14ac:dyDescent="0.25">
      <c r="B40">
        <v>5666666666.6667004</v>
      </c>
      <c r="C40">
        <v>-40.205554999999997</v>
      </c>
      <c r="D40">
        <v>-32.245106</v>
      </c>
      <c r="E40" s="10"/>
      <c r="F40" s="6">
        <f t="shared" si="6"/>
        <v>7.5</v>
      </c>
      <c r="G40" s="6">
        <f t="shared" si="4"/>
        <v>-51.029919</v>
      </c>
      <c r="H40" s="6"/>
      <c r="J40">
        <v>5666666666.6667004</v>
      </c>
      <c r="K40">
        <v>-45.787284999999997</v>
      </c>
      <c r="L40">
        <v>-38.178733999999999</v>
      </c>
      <c r="M40" s="10"/>
      <c r="N40" s="6">
        <f t="shared" si="7"/>
        <v>7.5</v>
      </c>
      <c r="O40" s="6">
        <f t="shared" si="5"/>
        <v>-54.342579000000001</v>
      </c>
      <c r="P40" s="6"/>
      <c r="Q40" s="10"/>
    </row>
    <row r="41" spans="2:17" x14ac:dyDescent="0.25">
      <c r="B41">
        <v>6333333333.3332996</v>
      </c>
      <c r="C41">
        <v>-35.148712000000003</v>
      </c>
      <c r="D41">
        <v>-27.503613000000001</v>
      </c>
      <c r="E41" s="10"/>
      <c r="F41" s="6">
        <f t="shared" si="6"/>
        <v>8.1111111111111001</v>
      </c>
      <c r="G41" s="6">
        <f t="shared" si="4"/>
        <v>-48.090651999999999</v>
      </c>
      <c r="H41" s="6"/>
      <c r="J41">
        <v>6333333333.3332996</v>
      </c>
      <c r="K41">
        <v>-46.066035999999997</v>
      </c>
      <c r="L41">
        <v>-38.415905000000002</v>
      </c>
      <c r="M41" s="10"/>
      <c r="N41" s="6">
        <f t="shared" si="7"/>
        <v>8.1111111111111001</v>
      </c>
      <c r="O41" s="6">
        <f t="shared" si="5"/>
        <v>-50.794379999999997</v>
      </c>
      <c r="P41" s="6"/>
      <c r="Q41" s="10"/>
    </row>
    <row r="42" spans="2:17" x14ac:dyDescent="0.25">
      <c r="B42">
        <v>7000000000</v>
      </c>
      <c r="C42">
        <v>-45.075302000000001</v>
      </c>
      <c r="D42">
        <v>-37.234836999999999</v>
      </c>
      <c r="E42" s="10"/>
      <c r="F42" s="6">
        <f t="shared" si="6"/>
        <v>8.7222222222222001</v>
      </c>
      <c r="G42" s="6">
        <f t="shared" si="4"/>
        <v>-47.520935000000001</v>
      </c>
      <c r="H42" s="6"/>
      <c r="J42">
        <v>7000000000</v>
      </c>
      <c r="K42">
        <v>-46.281756999999999</v>
      </c>
      <c r="L42">
        <v>-38.609932000000001</v>
      </c>
      <c r="M42" s="10"/>
      <c r="N42" s="6">
        <f t="shared" si="7"/>
        <v>8.7222222222222001</v>
      </c>
      <c r="O42" s="6">
        <f t="shared" si="5"/>
        <v>-49.035400000000003</v>
      </c>
      <c r="P42" s="6"/>
      <c r="Q42" s="10"/>
    </row>
    <row r="43" spans="2:17" x14ac:dyDescent="0.25">
      <c r="B43">
        <v>7666666666.6667004</v>
      </c>
      <c r="C43">
        <v>-39.540939000000002</v>
      </c>
      <c r="D43">
        <v>-31.389551000000001</v>
      </c>
      <c r="E43" s="10"/>
      <c r="F43" s="6">
        <f t="shared" si="6"/>
        <v>9.3333333333333002</v>
      </c>
      <c r="G43" s="6">
        <f t="shared" si="4"/>
        <v>-46.672356000000001</v>
      </c>
      <c r="H43" s="6"/>
      <c r="J43">
        <v>7666666666.6667004</v>
      </c>
      <c r="K43">
        <v>-43.824885999999999</v>
      </c>
      <c r="L43">
        <v>-35.868698000000002</v>
      </c>
      <c r="M43" s="10"/>
      <c r="N43" s="6">
        <f t="shared" si="7"/>
        <v>9.3333333333333002</v>
      </c>
      <c r="O43" s="6">
        <f t="shared" si="5"/>
        <v>-46.988574999999997</v>
      </c>
      <c r="P43" s="6"/>
      <c r="Q43" s="10"/>
    </row>
    <row r="44" spans="2:17" x14ac:dyDescent="0.25">
      <c r="B44">
        <v>8333333333.3332996</v>
      </c>
      <c r="C44">
        <v>-35.181933999999998</v>
      </c>
      <c r="D44">
        <v>-27.095500999999999</v>
      </c>
      <c r="E44" s="10"/>
      <c r="F44" s="6">
        <f t="shared" si="6"/>
        <v>9.9444444444444002</v>
      </c>
      <c r="G44" s="6">
        <f t="shared" si="4"/>
        <v>-45.271712999999998</v>
      </c>
      <c r="H44" s="6"/>
      <c r="J44">
        <v>8333333333.3332996</v>
      </c>
      <c r="K44">
        <v>-41.495514</v>
      </c>
      <c r="L44">
        <v>-33.161335000000001</v>
      </c>
      <c r="M44" s="10"/>
      <c r="N44" s="6">
        <f t="shared" si="7"/>
        <v>9.9444444444444002</v>
      </c>
      <c r="O44" s="6">
        <f t="shared" si="5"/>
        <v>-47.545924999999997</v>
      </c>
      <c r="P44" s="6"/>
      <c r="Q44" s="10"/>
    </row>
    <row r="45" spans="2:17" x14ac:dyDescent="0.25">
      <c r="B45">
        <v>9000000000</v>
      </c>
      <c r="C45">
        <v>-32.331921000000001</v>
      </c>
      <c r="D45">
        <v>-23.851599</v>
      </c>
      <c r="E45" s="10"/>
      <c r="F45" s="6">
        <f t="shared" si="6"/>
        <v>10.555555555555999</v>
      </c>
      <c r="G45" s="6">
        <f t="shared" si="4"/>
        <v>-46.334601999999997</v>
      </c>
      <c r="H45" s="6"/>
      <c r="J45">
        <v>9000000000</v>
      </c>
      <c r="K45">
        <v>-39.382671000000002</v>
      </c>
      <c r="L45">
        <v>-30.79487</v>
      </c>
      <c r="M45" s="10"/>
      <c r="N45" s="6">
        <f t="shared" si="7"/>
        <v>10.555555555555999</v>
      </c>
      <c r="O45" s="6">
        <f t="shared" si="5"/>
        <v>-55.584614000000002</v>
      </c>
      <c r="P45" s="6"/>
      <c r="Q45" s="10"/>
    </row>
    <row r="46" spans="2:17" x14ac:dyDescent="0.25">
      <c r="B46">
        <v>9666666666.6667004</v>
      </c>
      <c r="C46">
        <v>-32.3307</v>
      </c>
      <c r="D46">
        <v>-23.557082999999999</v>
      </c>
      <c r="E46" s="10"/>
      <c r="F46" s="6">
        <f t="shared" si="6"/>
        <v>11.166666666667</v>
      </c>
      <c r="G46" s="6">
        <f t="shared" si="4"/>
        <v>-47.062241</v>
      </c>
      <c r="H46" s="6"/>
      <c r="J46">
        <v>9666666666.6667004</v>
      </c>
      <c r="K46">
        <v>-39.506317000000003</v>
      </c>
      <c r="L46">
        <v>-30.973227000000001</v>
      </c>
      <c r="M46" s="10"/>
      <c r="N46" s="6">
        <f t="shared" si="7"/>
        <v>11.166666666667</v>
      </c>
      <c r="O46" s="6">
        <f t="shared" si="5"/>
        <v>-49.423530999999997</v>
      </c>
      <c r="P46" s="6"/>
      <c r="Q46" s="10"/>
    </row>
    <row r="47" spans="2:17" x14ac:dyDescent="0.25">
      <c r="B47">
        <v>10333333333.333</v>
      </c>
      <c r="C47">
        <v>-33.547409000000002</v>
      </c>
      <c r="D47">
        <v>-24.966528</v>
      </c>
      <c r="E47" s="10"/>
      <c r="F47" s="6">
        <f t="shared" si="6"/>
        <v>11.777777777778001</v>
      </c>
      <c r="G47" s="6">
        <f t="shared" si="4"/>
        <v>-50.726685000000003</v>
      </c>
      <c r="H47" s="6"/>
      <c r="J47">
        <v>10333333333.333</v>
      </c>
      <c r="K47">
        <v>-40.431514999999997</v>
      </c>
      <c r="L47">
        <v>-31.847479</v>
      </c>
      <c r="M47" s="10"/>
      <c r="N47" s="6">
        <f t="shared" si="7"/>
        <v>11.777777777778001</v>
      </c>
      <c r="O47" s="6">
        <f t="shared" si="5"/>
        <v>-47.319468999999998</v>
      </c>
      <c r="P47" s="6"/>
      <c r="Q47" s="10"/>
    </row>
    <row r="48" spans="2:17" x14ac:dyDescent="0.25">
      <c r="B48">
        <v>11000000000</v>
      </c>
      <c r="C48">
        <v>-35.450760000000002</v>
      </c>
      <c r="D48">
        <v>-26.85211</v>
      </c>
      <c r="E48" s="10"/>
      <c r="F48" s="6">
        <f t="shared" si="6"/>
        <v>12.388888888888999</v>
      </c>
      <c r="G48" s="6">
        <f t="shared" si="4"/>
        <v>-63.432944999999997</v>
      </c>
      <c r="H48" s="6"/>
      <c r="J48">
        <v>11000000000</v>
      </c>
      <c r="K48">
        <v>-39.913333999999999</v>
      </c>
      <c r="L48">
        <v>-31.192257000000001</v>
      </c>
      <c r="M48" s="10"/>
      <c r="N48" s="6">
        <f t="shared" si="7"/>
        <v>12.388888888888999</v>
      </c>
      <c r="O48" s="6">
        <f t="shared" si="5"/>
        <v>-47.718902999999997</v>
      </c>
      <c r="P48" s="6"/>
      <c r="Q48" s="10"/>
    </row>
    <row r="49" spans="2:17" x14ac:dyDescent="0.25">
      <c r="B49">
        <v>11666666666.667</v>
      </c>
      <c r="C49">
        <v>-36.492930999999999</v>
      </c>
      <c r="D49">
        <v>-27.813457</v>
      </c>
      <c r="E49" s="10"/>
      <c r="F49" s="6">
        <f t="shared" si="6"/>
        <v>13</v>
      </c>
      <c r="G49" s="6">
        <f t="shared" si="4"/>
        <v>-60.691994000000001</v>
      </c>
      <c r="H49" s="6"/>
      <c r="J49">
        <v>11666666666.667</v>
      </c>
      <c r="K49">
        <v>-39.683639999999997</v>
      </c>
      <c r="L49">
        <v>-30.919533000000001</v>
      </c>
      <c r="M49" s="10"/>
      <c r="N49" s="6">
        <f t="shared" si="7"/>
        <v>13</v>
      </c>
      <c r="O49" s="6">
        <f t="shared" si="5"/>
        <v>-54.214801999999999</v>
      </c>
      <c r="P49" s="6"/>
      <c r="Q49" s="10"/>
    </row>
    <row r="50" spans="2:17" x14ac:dyDescent="0.25">
      <c r="B50">
        <v>12333333333.333</v>
      </c>
      <c r="C50">
        <v>-38.427826000000003</v>
      </c>
      <c r="D50">
        <v>-29.210484000000001</v>
      </c>
      <c r="E50" s="10"/>
      <c r="F50" s="6" t="s">
        <v>25</v>
      </c>
      <c r="H50" s="6"/>
      <c r="J50">
        <v>12333333333.333</v>
      </c>
      <c r="K50">
        <v>-43.321689999999997</v>
      </c>
      <c r="L50">
        <v>-34.263638</v>
      </c>
      <c r="M50" s="10"/>
      <c r="N50" s="6" t="s">
        <v>25</v>
      </c>
      <c r="P50" s="6"/>
      <c r="Q50" s="10"/>
    </row>
    <row r="51" spans="2:17" x14ac:dyDescent="0.25">
      <c r="B51">
        <v>13000000000</v>
      </c>
      <c r="C51">
        <v>-39.865189000000001</v>
      </c>
      <c r="D51">
        <v>-29.649612000000001</v>
      </c>
      <c r="E51" s="10"/>
      <c r="H51" s="6"/>
      <c r="J51">
        <v>13000000000</v>
      </c>
      <c r="K51">
        <v>-44.418818999999999</v>
      </c>
      <c r="L51">
        <v>-34.755355999999999</v>
      </c>
      <c r="M51" s="10"/>
      <c r="P51" s="6"/>
      <c r="Q51" s="10"/>
    </row>
    <row r="52" spans="2:17" x14ac:dyDescent="0.25">
      <c r="B52" t="s">
        <v>25</v>
      </c>
      <c r="E52" s="8"/>
      <c r="H52" s="6"/>
      <c r="J52" t="s">
        <v>25</v>
      </c>
      <c r="M52" s="8"/>
      <c r="P52" s="6"/>
      <c r="Q52" s="8"/>
    </row>
    <row r="53" spans="2:17" x14ac:dyDescent="0.25">
      <c r="E53" s="8"/>
      <c r="F53" s="6" t="s">
        <v>27</v>
      </c>
      <c r="H53" s="6"/>
      <c r="M53" s="8"/>
      <c r="N53" s="6" t="s">
        <v>27</v>
      </c>
      <c r="P53" s="6"/>
      <c r="Q53" s="8"/>
    </row>
    <row r="54" spans="2:17" ht="15.75" x14ac:dyDescent="0.25">
      <c r="E54" s="8"/>
      <c r="F54" s="6" t="s">
        <v>23</v>
      </c>
      <c r="G54" s="6" t="str">
        <f>D80</f>
        <v>3Rx0L dBc Log Mag(dB)</v>
      </c>
      <c r="H54" s="35">
        <v>3</v>
      </c>
      <c r="M54" s="8"/>
      <c r="N54" s="6" t="s">
        <v>23</v>
      </c>
      <c r="O54" s="6" t="str">
        <f>L80</f>
        <v>3Rx0L dBc Log Mag(dB)</v>
      </c>
      <c r="P54" s="35">
        <v>3</v>
      </c>
      <c r="Q54" s="8"/>
    </row>
    <row r="55" spans="2:17" ht="15.75" x14ac:dyDescent="0.25">
      <c r="B55" t="s">
        <v>26</v>
      </c>
      <c r="E55" s="8"/>
      <c r="F55" s="6">
        <f>B81/1000000000</f>
        <v>3</v>
      </c>
      <c r="G55" s="6">
        <f>D81</f>
        <v>-74.993088</v>
      </c>
      <c r="H55" s="36">
        <f>ABS(AVERAGE(G55:G73)-(H54-1)*15)</f>
        <v>106.08446384210527</v>
      </c>
      <c r="J55" t="s">
        <v>26</v>
      </c>
      <c r="M55" s="8"/>
      <c r="N55" s="6">
        <f>J81/1000000000</f>
        <v>3</v>
      </c>
      <c r="O55" s="6">
        <f>L81</f>
        <v>-73.628974999999997</v>
      </c>
      <c r="P55" s="36">
        <f>ABS(AVERAGE(O55:O73)-(P54-1)*15)</f>
        <v>99.58680210526316</v>
      </c>
      <c r="Q55" s="8"/>
    </row>
    <row r="56" spans="2:17" x14ac:dyDescent="0.25">
      <c r="B56" t="s">
        <v>23</v>
      </c>
      <c r="C56" t="s">
        <v>313</v>
      </c>
      <c r="D56" t="s">
        <v>314</v>
      </c>
      <c r="E56" s="8"/>
      <c r="F56" s="6">
        <v>19805555555.556</v>
      </c>
      <c r="G56" s="85">
        <f t="shared" ref="G56:G73" si="8">D82</f>
        <v>-75.553871000000001</v>
      </c>
      <c r="H56" s="6"/>
      <c r="J56" t="s">
        <v>23</v>
      </c>
      <c r="K56" t="s">
        <v>313</v>
      </c>
      <c r="L56" t="s">
        <v>314</v>
      </c>
      <c r="M56" s="8"/>
      <c r="N56" s="6">
        <v>19805555555.556</v>
      </c>
      <c r="O56" s="85">
        <f t="shared" ref="O56:O73" si="9">L82</f>
        <v>-74.514572000000001</v>
      </c>
      <c r="P56" s="6"/>
      <c r="Q56" s="8"/>
    </row>
    <row r="57" spans="2:17" x14ac:dyDescent="0.25">
      <c r="B57">
        <v>2000000000</v>
      </c>
      <c r="C57">
        <v>-73.358947999999998</v>
      </c>
      <c r="D57">
        <v>-62.163753999999997</v>
      </c>
      <c r="E57" s="8"/>
      <c r="F57" s="6">
        <v>20111111111.111</v>
      </c>
      <c r="G57" s="85">
        <f t="shared" si="8"/>
        <v>-76.099297000000007</v>
      </c>
      <c r="H57" s="6"/>
      <c r="J57">
        <v>2000000000</v>
      </c>
      <c r="K57">
        <v>-76.578522000000007</v>
      </c>
      <c r="L57">
        <v>-63.239460000000001</v>
      </c>
      <c r="M57" s="8"/>
      <c r="N57" s="6">
        <v>20111111111.111</v>
      </c>
      <c r="O57" s="85">
        <f t="shared" si="9"/>
        <v>-73.863204999999994</v>
      </c>
      <c r="P57" s="6"/>
      <c r="Q57" s="8"/>
    </row>
    <row r="58" spans="2:17" x14ac:dyDescent="0.25">
      <c r="B58">
        <v>2611111111.1111002</v>
      </c>
      <c r="C58">
        <v>-64.365257</v>
      </c>
      <c r="D58">
        <v>-55.715614000000002</v>
      </c>
      <c r="E58" s="8"/>
      <c r="F58" s="6">
        <v>20416666666.667</v>
      </c>
      <c r="G58" s="85">
        <f t="shared" si="8"/>
        <v>-74.319480999999996</v>
      </c>
      <c r="H58" s="6"/>
      <c r="J58">
        <v>2611111111.1111002</v>
      </c>
      <c r="K58">
        <v>-66.986382000000006</v>
      </c>
      <c r="L58">
        <v>-57.190407</v>
      </c>
      <c r="M58" s="8"/>
      <c r="N58" s="6">
        <v>20416666666.667</v>
      </c>
      <c r="O58" s="85">
        <f t="shared" si="9"/>
        <v>-72.147469000000001</v>
      </c>
      <c r="P58" s="6"/>
      <c r="Q58" s="8"/>
    </row>
    <row r="59" spans="2:17" x14ac:dyDescent="0.25">
      <c r="B59">
        <v>3222222222.2221999</v>
      </c>
      <c r="C59">
        <v>-64.416908000000006</v>
      </c>
      <c r="D59">
        <v>-56.835994999999997</v>
      </c>
      <c r="E59" s="8"/>
      <c r="F59" s="6">
        <v>20722222222.222</v>
      </c>
      <c r="G59" s="85">
        <f t="shared" si="8"/>
        <v>-73.4375</v>
      </c>
      <c r="H59" s="6"/>
      <c r="J59">
        <v>3222222222.2221999</v>
      </c>
      <c r="K59">
        <v>-69.757957000000005</v>
      </c>
      <c r="L59">
        <v>-61.765385000000002</v>
      </c>
      <c r="M59" s="8"/>
      <c r="N59" s="6">
        <v>20722222222.222</v>
      </c>
      <c r="O59" s="85">
        <f t="shared" si="9"/>
        <v>-69.914574000000002</v>
      </c>
      <c r="P59" s="6"/>
      <c r="Q59" s="8"/>
    </row>
    <row r="60" spans="2:17" x14ac:dyDescent="0.25">
      <c r="B60">
        <v>3833333333.3333001</v>
      </c>
      <c r="C60">
        <v>-65.379974000000004</v>
      </c>
      <c r="D60">
        <v>-57.892982000000003</v>
      </c>
      <c r="E60" s="8"/>
      <c r="F60" s="6">
        <v>21027777777.778</v>
      </c>
      <c r="G60" s="85">
        <f t="shared" si="8"/>
        <v>-80.721519000000001</v>
      </c>
      <c r="H60" s="6"/>
      <c r="J60">
        <v>3833333333.3333001</v>
      </c>
      <c r="K60">
        <v>-68.447968000000003</v>
      </c>
      <c r="L60">
        <v>-60.922393999999997</v>
      </c>
      <c r="M60" s="8"/>
      <c r="N60" s="6">
        <v>21027777777.778</v>
      </c>
      <c r="O60" s="85">
        <f t="shared" si="9"/>
        <v>-66.384124999999997</v>
      </c>
      <c r="P60" s="6"/>
      <c r="Q60" s="8"/>
    </row>
    <row r="61" spans="2:17" x14ac:dyDescent="0.25">
      <c r="B61">
        <v>4444444444.4443998</v>
      </c>
      <c r="C61">
        <v>-70.078361999999998</v>
      </c>
      <c r="D61">
        <v>-62.061442999999997</v>
      </c>
      <c r="E61" s="8"/>
      <c r="F61" s="6">
        <v>21333333333.333</v>
      </c>
      <c r="G61" s="85">
        <f t="shared" si="8"/>
        <v>-89.762848000000005</v>
      </c>
      <c r="H61" s="6"/>
      <c r="J61">
        <v>4444444444.4443998</v>
      </c>
      <c r="K61">
        <v>-64.899628000000007</v>
      </c>
      <c r="L61">
        <v>-57.340167999999998</v>
      </c>
      <c r="M61" s="8"/>
      <c r="N61" s="6">
        <v>21333333333.333</v>
      </c>
      <c r="O61" s="85">
        <f t="shared" si="9"/>
        <v>-64.301604999999995</v>
      </c>
      <c r="P61" s="6"/>
      <c r="Q61" s="8"/>
    </row>
    <row r="62" spans="2:17" x14ac:dyDescent="0.25">
      <c r="B62">
        <v>5055555555.5556002</v>
      </c>
      <c r="C62">
        <v>-67.277450999999999</v>
      </c>
      <c r="D62">
        <v>-58.978382000000003</v>
      </c>
      <c r="E62" s="8"/>
      <c r="F62" s="6">
        <v>21638888888.889</v>
      </c>
      <c r="G62" s="85">
        <f t="shared" si="8"/>
        <v>-71.693984999999998</v>
      </c>
      <c r="H62" s="6"/>
      <c r="J62">
        <v>5055555555.5556002</v>
      </c>
      <c r="K62">
        <v>-61.399448</v>
      </c>
      <c r="L62">
        <v>-53.825873999999999</v>
      </c>
      <c r="M62" s="8"/>
      <c r="N62" s="6">
        <v>21638888888.889</v>
      </c>
      <c r="O62" s="85">
        <f t="shared" si="9"/>
        <v>-64.623671999999999</v>
      </c>
      <c r="P62" s="6"/>
      <c r="Q62" s="8"/>
    </row>
    <row r="63" spans="2:17" x14ac:dyDescent="0.25">
      <c r="B63">
        <v>5666666666.6667004</v>
      </c>
      <c r="C63">
        <v>-67.015120999999994</v>
      </c>
      <c r="D63">
        <v>-59.218719</v>
      </c>
      <c r="E63" s="8"/>
      <c r="F63" s="6">
        <v>21944444444.444</v>
      </c>
      <c r="G63" s="85">
        <f t="shared" si="8"/>
        <v>-73.975539999999995</v>
      </c>
      <c r="H63" s="6"/>
      <c r="J63">
        <v>5666666666.6667004</v>
      </c>
      <c r="K63">
        <v>-60.857894999999999</v>
      </c>
      <c r="L63">
        <v>-53.004173000000002</v>
      </c>
      <c r="M63" s="8"/>
      <c r="N63" s="6">
        <v>21944444444.444</v>
      </c>
      <c r="O63" s="85">
        <f t="shared" si="9"/>
        <v>-66.771263000000005</v>
      </c>
      <c r="P63" s="6"/>
      <c r="Q63" s="8"/>
    </row>
    <row r="64" spans="2:17" x14ac:dyDescent="0.25">
      <c r="B64">
        <v>6277777777.7777996</v>
      </c>
      <c r="C64">
        <v>-63.559657999999999</v>
      </c>
      <c r="D64">
        <v>-55.599204999999998</v>
      </c>
      <c r="E64" s="8"/>
      <c r="F64" s="6">
        <v>22250000000</v>
      </c>
      <c r="G64" s="85">
        <f t="shared" si="8"/>
        <v>-74.940414000000004</v>
      </c>
      <c r="H64" s="6"/>
      <c r="J64">
        <v>6277777777.7777996</v>
      </c>
      <c r="K64">
        <v>-61.756186999999997</v>
      </c>
      <c r="L64">
        <v>-54.147632999999999</v>
      </c>
      <c r="M64" s="8"/>
      <c r="N64" s="6">
        <v>22250000000</v>
      </c>
      <c r="O64" s="85">
        <f t="shared" si="9"/>
        <v>-68.740532000000002</v>
      </c>
      <c r="P64" s="6"/>
      <c r="Q64" s="8"/>
    </row>
    <row r="65" spans="2:17" x14ac:dyDescent="0.25">
      <c r="B65">
        <v>6888888888.8888998</v>
      </c>
      <c r="C65">
        <v>-60.665115</v>
      </c>
      <c r="D65">
        <v>-53.020012000000001</v>
      </c>
      <c r="E65" s="8"/>
      <c r="F65" s="6">
        <v>22555555555.556</v>
      </c>
      <c r="G65" s="85">
        <f t="shared" si="8"/>
        <v>-77.489861000000005</v>
      </c>
      <c r="H65" s="6"/>
      <c r="J65">
        <v>6888888888.8888998</v>
      </c>
      <c r="K65">
        <v>-62.489082000000003</v>
      </c>
      <c r="L65">
        <v>-54.838946999999997</v>
      </c>
      <c r="M65" s="8"/>
      <c r="N65" s="6">
        <v>22555555555.556</v>
      </c>
      <c r="O65" s="85">
        <f t="shared" si="9"/>
        <v>-71.630172999999999</v>
      </c>
      <c r="P65" s="6"/>
      <c r="Q65" s="8"/>
    </row>
    <row r="66" spans="2:17" x14ac:dyDescent="0.25">
      <c r="B66">
        <v>7500000000</v>
      </c>
      <c r="C66">
        <v>-58.870384000000001</v>
      </c>
      <c r="D66">
        <v>-51.029919</v>
      </c>
      <c r="E66" s="8"/>
      <c r="F66" s="6">
        <v>22861111111.111</v>
      </c>
      <c r="G66" s="85">
        <f t="shared" si="8"/>
        <v>-77.890724000000006</v>
      </c>
      <c r="H66" s="6"/>
      <c r="J66">
        <v>7500000000</v>
      </c>
      <c r="K66">
        <v>-62.014403999999999</v>
      </c>
      <c r="L66">
        <v>-54.342579000000001</v>
      </c>
      <c r="M66" s="8"/>
      <c r="N66" s="6">
        <v>22861111111.111</v>
      </c>
      <c r="O66" s="85">
        <f t="shared" si="9"/>
        <v>-71.671333000000004</v>
      </c>
      <c r="P66" s="6"/>
      <c r="Q66" s="8"/>
    </row>
    <row r="67" spans="2:17" x14ac:dyDescent="0.25">
      <c r="B67">
        <v>8111111111.1111002</v>
      </c>
      <c r="C67">
        <v>-56.242043000000002</v>
      </c>
      <c r="D67">
        <v>-48.090651999999999</v>
      </c>
      <c r="E67" s="8"/>
      <c r="F67" s="6">
        <v>23166666666.667</v>
      </c>
      <c r="G67" s="85">
        <f t="shared" si="8"/>
        <v>-71.988960000000006</v>
      </c>
      <c r="H67" s="6"/>
      <c r="J67">
        <v>8111111111.1111002</v>
      </c>
      <c r="K67">
        <v>-58.750568000000001</v>
      </c>
      <c r="L67">
        <v>-50.794379999999997</v>
      </c>
      <c r="M67" s="8"/>
      <c r="N67" s="6">
        <v>23166666666.667</v>
      </c>
      <c r="O67" s="85">
        <f t="shared" si="9"/>
        <v>-68.336303999999998</v>
      </c>
      <c r="P67" s="6"/>
      <c r="Q67" s="8"/>
    </row>
    <row r="68" spans="2:17" x14ac:dyDescent="0.25">
      <c r="B68">
        <v>8722222222.2222004</v>
      </c>
      <c r="C68">
        <v>-55.607368000000001</v>
      </c>
      <c r="D68">
        <v>-47.520935000000001</v>
      </c>
      <c r="E68" s="8"/>
      <c r="F68" s="6">
        <v>23472222222.222</v>
      </c>
      <c r="G68" s="85">
        <f t="shared" si="8"/>
        <v>-74.451256000000001</v>
      </c>
      <c r="H68" s="6"/>
      <c r="J68">
        <v>8722222222.2222004</v>
      </c>
      <c r="K68">
        <v>-57.369582999999999</v>
      </c>
      <c r="L68">
        <v>-49.035400000000003</v>
      </c>
      <c r="M68" s="8"/>
      <c r="N68" s="6">
        <v>23472222222.222</v>
      </c>
      <c r="O68" s="85">
        <f t="shared" si="9"/>
        <v>-66.917396999999994</v>
      </c>
      <c r="P68" s="6"/>
      <c r="Q68" s="8"/>
    </row>
    <row r="69" spans="2:17" x14ac:dyDescent="0.25">
      <c r="B69">
        <v>9333333333.3332996</v>
      </c>
      <c r="C69">
        <v>-55.152676</v>
      </c>
      <c r="D69">
        <v>-46.672356000000001</v>
      </c>
      <c r="E69" s="8"/>
      <c r="F69" s="6">
        <v>23777777777.778</v>
      </c>
      <c r="G69" s="85">
        <f t="shared" si="8"/>
        <v>-76.049362000000002</v>
      </c>
      <c r="H69" s="6"/>
      <c r="J69">
        <v>9333333333.3332996</v>
      </c>
      <c r="K69">
        <v>-55.576377999999998</v>
      </c>
      <c r="L69">
        <v>-46.988574999999997</v>
      </c>
      <c r="M69" s="8"/>
      <c r="N69" s="6">
        <v>23777777777.778</v>
      </c>
      <c r="O69" s="85">
        <f t="shared" si="9"/>
        <v>-65.642478999999994</v>
      </c>
      <c r="P69" s="6"/>
      <c r="Q69" s="8"/>
    </row>
    <row r="70" spans="2:17" x14ac:dyDescent="0.25">
      <c r="B70">
        <v>9944444444.4444008</v>
      </c>
      <c r="C70">
        <v>-54.045326000000003</v>
      </c>
      <c r="D70">
        <v>-45.271712999999998</v>
      </c>
      <c r="E70" s="8"/>
      <c r="F70" s="6">
        <v>24083333333.333</v>
      </c>
      <c r="G70" s="85">
        <f t="shared" si="8"/>
        <v>-80.776298999999995</v>
      </c>
      <c r="H70" s="6"/>
      <c r="J70">
        <v>9944444444.4444008</v>
      </c>
      <c r="K70">
        <v>-56.079017999999998</v>
      </c>
      <c r="L70">
        <v>-47.545924999999997</v>
      </c>
      <c r="M70" s="8"/>
      <c r="N70" s="6">
        <v>24083333333.333</v>
      </c>
      <c r="O70" s="85">
        <f t="shared" si="9"/>
        <v>-66.995368999999997</v>
      </c>
      <c r="P70" s="6"/>
      <c r="Q70" s="8"/>
    </row>
    <row r="71" spans="2:17" x14ac:dyDescent="0.25">
      <c r="B71">
        <v>10555555555.556</v>
      </c>
      <c r="C71">
        <v>-54.915484999999997</v>
      </c>
      <c r="D71">
        <v>-46.334601999999997</v>
      </c>
      <c r="E71" s="8"/>
      <c r="F71" s="6">
        <v>24388888888.889</v>
      </c>
      <c r="G71" s="85">
        <f t="shared" si="8"/>
        <v>-70.852874999999997</v>
      </c>
      <c r="H71" s="6"/>
      <c r="J71">
        <v>10555555555.556</v>
      </c>
      <c r="K71">
        <v>-64.168648000000005</v>
      </c>
      <c r="L71">
        <v>-55.584614000000002</v>
      </c>
      <c r="M71" s="8"/>
      <c r="N71" s="6">
        <v>24388888888.889</v>
      </c>
      <c r="O71" s="85">
        <f t="shared" si="9"/>
        <v>-69.986396999999997</v>
      </c>
      <c r="P71" s="6"/>
      <c r="Q71" s="8"/>
    </row>
    <row r="72" spans="2:17" x14ac:dyDescent="0.25">
      <c r="B72">
        <v>11166666666.667</v>
      </c>
      <c r="C72">
        <v>-55.660888999999997</v>
      </c>
      <c r="D72">
        <v>-47.062241</v>
      </c>
      <c r="E72" s="8"/>
      <c r="F72" s="6">
        <v>24694444444.444</v>
      </c>
      <c r="G72" s="85">
        <f t="shared" si="8"/>
        <v>-75.247817999999995</v>
      </c>
      <c r="H72" s="6"/>
      <c r="J72">
        <v>11166666666.667</v>
      </c>
      <c r="K72">
        <v>-58.144610999999998</v>
      </c>
      <c r="L72">
        <v>-49.423530999999997</v>
      </c>
      <c r="M72" s="8"/>
      <c r="N72" s="6">
        <v>24694444444.444</v>
      </c>
      <c r="O72" s="85">
        <f t="shared" si="9"/>
        <v>-71.245475999999996</v>
      </c>
      <c r="P72" s="6"/>
      <c r="Q72" s="8"/>
    </row>
    <row r="73" spans="2:17" x14ac:dyDescent="0.25">
      <c r="B73">
        <v>11777777777.778</v>
      </c>
      <c r="C73">
        <v>-59.406162000000002</v>
      </c>
      <c r="D73">
        <v>-50.726685000000003</v>
      </c>
      <c r="E73" s="8"/>
      <c r="F73" s="6">
        <v>25000000000</v>
      </c>
      <c r="G73" s="85">
        <f t="shared" si="8"/>
        <v>-75.360114999999993</v>
      </c>
      <c r="H73" s="6"/>
      <c r="J73">
        <v>11777777777.778</v>
      </c>
      <c r="K73">
        <v>-56.083571999999997</v>
      </c>
      <c r="L73">
        <v>-47.319468999999998</v>
      </c>
      <c r="M73" s="8"/>
      <c r="N73" s="6">
        <v>25000000000</v>
      </c>
      <c r="O73" s="85">
        <f t="shared" si="9"/>
        <v>-74.834320000000005</v>
      </c>
      <c r="P73" s="6"/>
      <c r="Q73" s="8"/>
    </row>
    <row r="74" spans="2:17" x14ac:dyDescent="0.25">
      <c r="B74">
        <v>12388888888.889</v>
      </c>
      <c r="C74">
        <v>-72.650290999999996</v>
      </c>
      <c r="D74">
        <v>-63.432944999999997</v>
      </c>
      <c r="E74" s="8"/>
      <c r="F74" s="6" t="s">
        <v>25</v>
      </c>
      <c r="H74" s="6"/>
      <c r="J74">
        <v>12388888888.889</v>
      </c>
      <c r="K74">
        <v>-56.776950999999997</v>
      </c>
      <c r="L74">
        <v>-47.718902999999997</v>
      </c>
      <c r="M74" s="8"/>
      <c r="N74" s="6" t="s">
        <v>25</v>
      </c>
      <c r="P74" s="6"/>
      <c r="Q74" s="8"/>
    </row>
    <row r="75" spans="2:17" x14ac:dyDescent="0.25">
      <c r="B75">
        <v>13000000000</v>
      </c>
      <c r="C75">
        <v>-70.907570000000007</v>
      </c>
      <c r="D75">
        <v>-60.691994000000001</v>
      </c>
      <c r="H75" s="6"/>
      <c r="J75">
        <v>13000000000</v>
      </c>
      <c r="K75">
        <v>-63.878264999999999</v>
      </c>
      <c r="L75">
        <v>-54.214801999999999</v>
      </c>
      <c r="P75" s="6"/>
    </row>
    <row r="76" spans="2:17" x14ac:dyDescent="0.25">
      <c r="B76" t="s">
        <v>25</v>
      </c>
      <c r="H76" s="6"/>
      <c r="J76" t="s">
        <v>25</v>
      </c>
      <c r="P76" s="6"/>
    </row>
    <row r="77" spans="2:17" x14ac:dyDescent="0.25">
      <c r="F77" s="6" t="s">
        <v>28</v>
      </c>
      <c r="H77" s="6"/>
      <c r="N77" s="6" t="s">
        <v>28</v>
      </c>
      <c r="P77" s="6"/>
    </row>
    <row r="78" spans="2:17" ht="15.75" x14ac:dyDescent="0.25">
      <c r="F78" s="6" t="s">
        <v>23</v>
      </c>
      <c r="G78" s="6" t="str">
        <f t="shared" ref="G78:G97" si="10">D104</f>
        <v>4Rx0L dBc Log Mag(dB)</v>
      </c>
      <c r="H78" s="35">
        <v>4</v>
      </c>
      <c r="N78" s="6" t="s">
        <v>23</v>
      </c>
      <c r="O78" s="6" t="str">
        <f t="shared" ref="O78:O97" si="11">L104</f>
        <v>4Rx0L dBc Log Mag(dB)</v>
      </c>
      <c r="P78" s="35">
        <v>4</v>
      </c>
    </row>
    <row r="79" spans="2:17" ht="15.75" x14ac:dyDescent="0.25">
      <c r="B79" t="s">
        <v>27</v>
      </c>
      <c r="F79" s="6">
        <f t="shared" ref="F79:F97" si="12">B105/1000000000</f>
        <v>4</v>
      </c>
      <c r="G79" s="6">
        <f t="shared" si="10"/>
        <v>-84.115714999999994</v>
      </c>
      <c r="H79" s="36">
        <f>ABS(AVERAGE(G79:G97)-(H78-1)*17)</f>
        <v>125.461294</v>
      </c>
      <c r="J79" t="s">
        <v>27</v>
      </c>
      <c r="N79" s="6">
        <f t="shared" ref="N79:N97" si="13">J105/1000000000</f>
        <v>4</v>
      </c>
      <c r="O79" s="6">
        <f t="shared" si="11"/>
        <v>-87.056945999999996</v>
      </c>
      <c r="P79" s="36">
        <f>ABS(AVERAGE(O79:O97)-(P78-1)*17)</f>
        <v>127.31541531578947</v>
      </c>
    </row>
    <row r="80" spans="2:17" x14ac:dyDescent="0.25">
      <c r="B80" t="s">
        <v>23</v>
      </c>
      <c r="C80" t="s">
        <v>315</v>
      </c>
      <c r="D80" t="s">
        <v>316</v>
      </c>
      <c r="F80" s="6">
        <f t="shared" si="12"/>
        <v>4.5</v>
      </c>
      <c r="G80" s="6">
        <f t="shared" si="10"/>
        <v>-87.881546</v>
      </c>
      <c r="H80" s="6"/>
      <c r="J80" t="s">
        <v>23</v>
      </c>
      <c r="K80" t="s">
        <v>315</v>
      </c>
      <c r="L80" t="s">
        <v>316</v>
      </c>
      <c r="N80" s="6">
        <f t="shared" si="13"/>
        <v>4.5</v>
      </c>
      <c r="O80" s="6">
        <f t="shared" si="11"/>
        <v>-87.811272000000002</v>
      </c>
      <c r="P80" s="6"/>
    </row>
    <row r="81" spans="2:16" x14ac:dyDescent="0.25">
      <c r="B81">
        <v>3000000000</v>
      </c>
      <c r="C81">
        <v>-86.188286000000005</v>
      </c>
      <c r="D81">
        <v>-74.993088</v>
      </c>
      <c r="F81" s="6">
        <f t="shared" si="12"/>
        <v>5</v>
      </c>
      <c r="G81" s="6">
        <f t="shared" si="10"/>
        <v>-84.509003000000007</v>
      </c>
      <c r="H81" s="6"/>
      <c r="J81">
        <v>3000000000</v>
      </c>
      <c r="K81">
        <v>-86.968033000000005</v>
      </c>
      <c r="L81">
        <v>-73.628974999999997</v>
      </c>
      <c r="N81" s="6">
        <f t="shared" si="13"/>
        <v>5</v>
      </c>
      <c r="O81" s="6">
        <f t="shared" si="11"/>
        <v>-84.256164999999996</v>
      </c>
      <c r="P81" s="6"/>
    </row>
    <row r="82" spans="2:16" x14ac:dyDescent="0.25">
      <c r="B82">
        <v>3555555500</v>
      </c>
      <c r="C82">
        <v>-84.203513999999998</v>
      </c>
      <c r="D82">
        <v>-75.553871000000001</v>
      </c>
      <c r="F82" s="6">
        <f t="shared" si="12"/>
        <v>5.5</v>
      </c>
      <c r="G82" s="6">
        <f t="shared" si="10"/>
        <v>-82.307502999999997</v>
      </c>
      <c r="H82" s="6"/>
      <c r="J82">
        <v>3555555500</v>
      </c>
      <c r="K82">
        <v>-84.310547</v>
      </c>
      <c r="L82">
        <v>-74.514572000000001</v>
      </c>
      <c r="N82" s="6">
        <f t="shared" si="13"/>
        <v>5.5</v>
      </c>
      <c r="O82" s="6">
        <f t="shared" si="11"/>
        <v>-82.816063</v>
      </c>
      <c r="P82" s="6"/>
    </row>
    <row r="83" spans="2:16" x14ac:dyDescent="0.25">
      <c r="B83">
        <v>4111111000</v>
      </c>
      <c r="C83">
        <v>-83.680214000000007</v>
      </c>
      <c r="D83">
        <v>-76.099297000000007</v>
      </c>
      <c r="F83" s="6">
        <f t="shared" si="12"/>
        <v>6</v>
      </c>
      <c r="G83" s="6">
        <f t="shared" si="10"/>
        <v>-82.524344999999997</v>
      </c>
      <c r="H83" s="6"/>
      <c r="J83">
        <v>4111111000</v>
      </c>
      <c r="K83">
        <v>-81.855782000000005</v>
      </c>
      <c r="L83">
        <v>-73.863204999999994</v>
      </c>
      <c r="N83" s="6">
        <f t="shared" si="13"/>
        <v>6</v>
      </c>
      <c r="O83" s="6">
        <f t="shared" si="11"/>
        <v>-81.214286999999999</v>
      </c>
      <c r="P83" s="6"/>
    </row>
    <row r="84" spans="2:16" x14ac:dyDescent="0.25">
      <c r="B84">
        <v>4666666500</v>
      </c>
      <c r="C84">
        <v>-81.806472999999997</v>
      </c>
      <c r="D84">
        <v>-74.319480999999996</v>
      </c>
      <c r="F84" s="6">
        <f t="shared" si="12"/>
        <v>6.5</v>
      </c>
      <c r="G84" s="6">
        <f t="shared" si="10"/>
        <v>-72.809562999999997</v>
      </c>
      <c r="H84" s="6"/>
      <c r="J84">
        <v>4666666500</v>
      </c>
      <c r="K84">
        <v>-79.673041999999995</v>
      </c>
      <c r="L84">
        <v>-72.147469000000001</v>
      </c>
      <c r="N84" s="6">
        <f t="shared" si="13"/>
        <v>6.5</v>
      </c>
      <c r="O84" s="6">
        <f t="shared" si="11"/>
        <v>-74.897484000000006</v>
      </c>
      <c r="P84" s="6"/>
    </row>
    <row r="85" spans="2:16" x14ac:dyDescent="0.25">
      <c r="B85">
        <v>5222222000</v>
      </c>
      <c r="C85">
        <v>-81.454414</v>
      </c>
      <c r="D85">
        <v>-73.4375</v>
      </c>
      <c r="F85" s="6">
        <f t="shared" si="12"/>
        <v>7</v>
      </c>
      <c r="G85" s="6">
        <f t="shared" si="10"/>
        <v>-72.911697000000004</v>
      </c>
      <c r="H85" s="6"/>
      <c r="J85">
        <v>5222222000</v>
      </c>
      <c r="K85">
        <v>-77.474029999999999</v>
      </c>
      <c r="L85">
        <v>-69.914574000000002</v>
      </c>
      <c r="N85" s="6">
        <f t="shared" si="13"/>
        <v>7</v>
      </c>
      <c r="O85" s="6">
        <f t="shared" si="11"/>
        <v>-75.442276000000007</v>
      </c>
      <c r="P85" s="6"/>
    </row>
    <row r="86" spans="2:16" x14ac:dyDescent="0.25">
      <c r="B86">
        <v>5777777500</v>
      </c>
      <c r="C86">
        <v>-89.020583999999999</v>
      </c>
      <c r="D86">
        <v>-80.721519000000001</v>
      </c>
      <c r="F86" s="6">
        <f t="shared" si="12"/>
        <v>7.5</v>
      </c>
      <c r="G86" s="6">
        <f t="shared" si="10"/>
        <v>-71.295783999999998</v>
      </c>
      <c r="H86" s="6"/>
      <c r="J86">
        <v>5777777500</v>
      </c>
      <c r="K86">
        <v>-73.957702999999995</v>
      </c>
      <c r="L86">
        <v>-66.384124999999997</v>
      </c>
      <c r="N86" s="6">
        <f t="shared" si="13"/>
        <v>7.5</v>
      </c>
      <c r="O86" s="6">
        <f t="shared" si="11"/>
        <v>-76.603012000000007</v>
      </c>
      <c r="P86" s="6"/>
    </row>
    <row r="87" spans="2:16" x14ac:dyDescent="0.25">
      <c r="B87">
        <v>6333333000</v>
      </c>
      <c r="C87">
        <v>-97.559250000000006</v>
      </c>
      <c r="D87">
        <v>-89.762848000000005</v>
      </c>
      <c r="F87" s="6">
        <f t="shared" si="12"/>
        <v>8</v>
      </c>
      <c r="G87" s="6">
        <f t="shared" si="10"/>
        <v>-71.255431999999999</v>
      </c>
      <c r="H87" s="6"/>
      <c r="J87">
        <v>6333333000</v>
      </c>
      <c r="K87">
        <v>-72.155327</v>
      </c>
      <c r="L87">
        <v>-64.301604999999995</v>
      </c>
      <c r="N87" s="6">
        <f t="shared" si="13"/>
        <v>8</v>
      </c>
      <c r="O87" s="6">
        <f t="shared" si="11"/>
        <v>-78.876839000000004</v>
      </c>
      <c r="P87" s="6"/>
    </row>
    <row r="88" spans="2:16" x14ac:dyDescent="0.25">
      <c r="B88">
        <v>6888888500</v>
      </c>
      <c r="C88">
        <v>-79.654433999999995</v>
      </c>
      <c r="D88">
        <v>-71.693984999999998</v>
      </c>
      <c r="F88" s="6">
        <f t="shared" si="12"/>
        <v>8.5</v>
      </c>
      <c r="G88" s="6">
        <f t="shared" si="10"/>
        <v>-71.585609000000005</v>
      </c>
      <c r="H88" s="6"/>
      <c r="J88">
        <v>6888888500</v>
      </c>
      <c r="K88">
        <v>-72.232230999999999</v>
      </c>
      <c r="L88">
        <v>-64.623671999999999</v>
      </c>
      <c r="N88" s="6">
        <f t="shared" si="13"/>
        <v>8.5</v>
      </c>
      <c r="O88" s="6">
        <f t="shared" si="11"/>
        <v>-74.953339</v>
      </c>
      <c r="P88" s="6"/>
    </row>
    <row r="89" spans="2:16" x14ac:dyDescent="0.25">
      <c r="B89">
        <v>7444444000</v>
      </c>
      <c r="C89">
        <v>-81.620643999999999</v>
      </c>
      <c r="D89">
        <v>-73.975539999999995</v>
      </c>
      <c r="F89" s="6">
        <f t="shared" si="12"/>
        <v>9</v>
      </c>
      <c r="G89" s="6">
        <f t="shared" si="10"/>
        <v>-69.805717000000001</v>
      </c>
      <c r="H89" s="6"/>
      <c r="J89">
        <v>7444444000</v>
      </c>
      <c r="K89">
        <v>-74.421402</v>
      </c>
      <c r="L89">
        <v>-66.771263000000005</v>
      </c>
      <c r="N89" s="6">
        <f t="shared" si="13"/>
        <v>9</v>
      </c>
      <c r="O89" s="6">
        <f t="shared" si="11"/>
        <v>-70.862076000000002</v>
      </c>
      <c r="P89" s="6"/>
    </row>
    <row r="90" spans="2:16" x14ac:dyDescent="0.25">
      <c r="B90">
        <v>7999999500</v>
      </c>
      <c r="C90">
        <v>-82.780876000000006</v>
      </c>
      <c r="D90">
        <v>-74.940414000000004</v>
      </c>
      <c r="F90" s="6">
        <f t="shared" si="12"/>
        <v>9.5</v>
      </c>
      <c r="G90" s="6">
        <f t="shared" si="10"/>
        <v>-67.700485</v>
      </c>
      <c r="H90" s="6"/>
      <c r="J90">
        <v>7999999500</v>
      </c>
      <c r="K90">
        <v>-76.412353999999993</v>
      </c>
      <c r="L90">
        <v>-68.740532000000002</v>
      </c>
      <c r="N90" s="6">
        <f t="shared" si="13"/>
        <v>9.5</v>
      </c>
      <c r="O90" s="6">
        <f t="shared" si="11"/>
        <v>-70.150581000000003</v>
      </c>
      <c r="P90" s="6"/>
    </row>
    <row r="91" spans="2:16" x14ac:dyDescent="0.25">
      <c r="B91">
        <v>8555555000</v>
      </c>
      <c r="C91">
        <v>-85.641250999999997</v>
      </c>
      <c r="D91">
        <v>-77.489861000000005</v>
      </c>
      <c r="F91" s="6">
        <f t="shared" si="12"/>
        <v>10</v>
      </c>
      <c r="G91" s="6">
        <f t="shared" si="10"/>
        <v>-67.029358000000002</v>
      </c>
      <c r="H91" s="6"/>
      <c r="J91">
        <v>8555555000</v>
      </c>
      <c r="K91">
        <v>-79.586357000000007</v>
      </c>
      <c r="L91">
        <v>-71.630172999999999</v>
      </c>
      <c r="N91" s="6">
        <f t="shared" si="13"/>
        <v>10</v>
      </c>
      <c r="O91" s="6">
        <f t="shared" si="11"/>
        <v>-70.150374999999997</v>
      </c>
      <c r="P91" s="6"/>
    </row>
    <row r="92" spans="2:16" x14ac:dyDescent="0.25">
      <c r="B92">
        <v>9111110500</v>
      </c>
      <c r="C92">
        <v>-85.977158000000003</v>
      </c>
      <c r="D92">
        <v>-77.890724000000006</v>
      </c>
      <c r="F92" s="6">
        <f t="shared" si="12"/>
        <v>10.5</v>
      </c>
      <c r="G92" s="6">
        <f t="shared" si="10"/>
        <v>-65.407295000000005</v>
      </c>
      <c r="H92" s="6"/>
      <c r="J92">
        <v>9111110500</v>
      </c>
      <c r="K92">
        <v>-80.005516</v>
      </c>
      <c r="L92">
        <v>-71.671333000000004</v>
      </c>
      <c r="N92" s="6">
        <f t="shared" si="13"/>
        <v>10.5</v>
      </c>
      <c r="O92" s="6">
        <f t="shared" si="11"/>
        <v>-68.507262999999995</v>
      </c>
      <c r="P92" s="6"/>
    </row>
    <row r="93" spans="2:16" x14ac:dyDescent="0.25">
      <c r="B93">
        <v>9666666000</v>
      </c>
      <c r="C93">
        <v>-80.469284000000002</v>
      </c>
      <c r="D93">
        <v>-71.988960000000006</v>
      </c>
      <c r="F93" s="6">
        <f t="shared" si="12"/>
        <v>11</v>
      </c>
      <c r="G93" s="6">
        <f t="shared" si="10"/>
        <v>-70.504097000000002</v>
      </c>
      <c r="H93" s="6"/>
      <c r="J93">
        <v>9666666000</v>
      </c>
      <c r="K93">
        <v>-76.924103000000002</v>
      </c>
      <c r="L93">
        <v>-68.336303999999998</v>
      </c>
      <c r="N93" s="6">
        <f t="shared" si="13"/>
        <v>11</v>
      </c>
      <c r="O93" s="6">
        <f t="shared" si="11"/>
        <v>-70.074776</v>
      </c>
      <c r="P93" s="6"/>
    </row>
    <row r="94" spans="2:16" x14ac:dyDescent="0.25">
      <c r="B94">
        <v>10222221500</v>
      </c>
      <c r="C94">
        <v>-83.224868999999998</v>
      </c>
      <c r="D94">
        <v>-74.451256000000001</v>
      </c>
      <c r="F94" s="6">
        <f t="shared" si="12"/>
        <v>11.5</v>
      </c>
      <c r="G94" s="6">
        <f t="shared" si="10"/>
        <v>-78.715721000000002</v>
      </c>
      <c r="H94" s="6"/>
      <c r="J94">
        <v>10222221500</v>
      </c>
      <c r="K94">
        <v>-75.450485</v>
      </c>
      <c r="L94">
        <v>-66.917396999999994</v>
      </c>
      <c r="N94" s="6">
        <f t="shared" si="13"/>
        <v>11.5</v>
      </c>
      <c r="O94" s="6">
        <f t="shared" si="11"/>
        <v>-72.860977000000005</v>
      </c>
      <c r="P94" s="6"/>
    </row>
    <row r="95" spans="2:16" x14ac:dyDescent="0.25">
      <c r="B95">
        <v>10777777000</v>
      </c>
      <c r="C95">
        <v>-84.630240999999998</v>
      </c>
      <c r="D95">
        <v>-76.049362000000002</v>
      </c>
      <c r="F95" s="6">
        <f t="shared" si="12"/>
        <v>12</v>
      </c>
      <c r="G95" s="6">
        <f t="shared" si="10"/>
        <v>-76.074523999999997</v>
      </c>
      <c r="H95" s="6"/>
      <c r="J95">
        <v>10777777000</v>
      </c>
      <c r="K95">
        <v>-74.226517000000001</v>
      </c>
      <c r="L95">
        <v>-65.642478999999994</v>
      </c>
      <c r="N95" s="6">
        <f t="shared" si="13"/>
        <v>12</v>
      </c>
      <c r="O95" s="6">
        <f t="shared" si="11"/>
        <v>-71.459609999999998</v>
      </c>
      <c r="P95" s="6"/>
    </row>
    <row r="96" spans="2:16" x14ac:dyDescent="0.25">
      <c r="B96">
        <v>11333332500</v>
      </c>
      <c r="C96">
        <v>-89.374947000000006</v>
      </c>
      <c r="D96">
        <v>-80.776298999999995</v>
      </c>
      <c r="F96" s="6">
        <f t="shared" si="12"/>
        <v>12.5</v>
      </c>
      <c r="G96" s="6">
        <f t="shared" si="10"/>
        <v>-70.823752999999996</v>
      </c>
      <c r="H96" s="6"/>
      <c r="J96">
        <v>11333332500</v>
      </c>
      <c r="K96">
        <v>-75.716446000000005</v>
      </c>
      <c r="L96">
        <v>-66.995368999999997</v>
      </c>
      <c r="N96" s="6">
        <f t="shared" si="13"/>
        <v>12.5</v>
      </c>
      <c r="O96" s="6">
        <f t="shared" si="11"/>
        <v>-75.529578999999998</v>
      </c>
      <c r="P96" s="6"/>
    </row>
    <row r="97" spans="2:16" x14ac:dyDescent="0.25">
      <c r="B97">
        <v>11888888000</v>
      </c>
      <c r="C97">
        <v>-79.532348999999996</v>
      </c>
      <c r="D97">
        <v>-70.852874999999997</v>
      </c>
      <c r="F97" s="6">
        <f t="shared" si="12"/>
        <v>13</v>
      </c>
      <c r="G97" s="6">
        <f t="shared" si="10"/>
        <v>-67.507439000000005</v>
      </c>
      <c r="H97" s="6"/>
      <c r="J97">
        <v>11888888000</v>
      </c>
      <c r="K97">
        <v>-78.750504000000006</v>
      </c>
      <c r="L97">
        <v>-69.986396999999997</v>
      </c>
      <c r="N97" s="6">
        <f t="shared" si="13"/>
        <v>13</v>
      </c>
      <c r="O97" s="6">
        <f t="shared" si="11"/>
        <v>-76.469971000000001</v>
      </c>
      <c r="P97" s="6"/>
    </row>
    <row r="98" spans="2:16" x14ac:dyDescent="0.25">
      <c r="B98">
        <v>12444443500</v>
      </c>
      <c r="C98">
        <v>-84.465157000000005</v>
      </c>
      <c r="D98">
        <v>-75.247817999999995</v>
      </c>
      <c r="F98" s="6" t="s">
        <v>25</v>
      </c>
      <c r="H98" s="6"/>
      <c r="J98">
        <v>12444443500</v>
      </c>
      <c r="K98">
        <v>-80.303528</v>
      </c>
      <c r="L98">
        <v>-71.245475999999996</v>
      </c>
      <c r="N98" s="6" t="s">
        <v>25</v>
      </c>
      <c r="P98" s="6"/>
    </row>
    <row r="99" spans="2:16" x14ac:dyDescent="0.25">
      <c r="B99">
        <v>12999999000</v>
      </c>
      <c r="C99">
        <v>-85.575691000000006</v>
      </c>
      <c r="D99">
        <v>-75.360114999999993</v>
      </c>
      <c r="H99" s="6"/>
      <c r="J99">
        <v>12999999000</v>
      </c>
      <c r="K99">
        <v>-84.497780000000006</v>
      </c>
      <c r="L99">
        <v>-74.834320000000005</v>
      </c>
      <c r="P99" s="6"/>
    </row>
    <row r="100" spans="2:16" x14ac:dyDescent="0.25">
      <c r="B100" t="s">
        <v>25</v>
      </c>
      <c r="H100" s="6"/>
      <c r="J100" t="s">
        <v>25</v>
      </c>
      <c r="P100" s="6"/>
    </row>
    <row r="101" spans="2:16" x14ac:dyDescent="0.25">
      <c r="F101" s="6" t="s">
        <v>29</v>
      </c>
      <c r="H101" s="6"/>
      <c r="N101" s="6" t="s">
        <v>29</v>
      </c>
      <c r="P101" s="6"/>
    </row>
    <row r="102" spans="2:16" ht="15.75" x14ac:dyDescent="0.25">
      <c r="F102" s="6" t="s">
        <v>23</v>
      </c>
      <c r="G102" s="6" t="str">
        <f t="shared" ref="G102:G121" si="14">D128</f>
        <v>N/A Log Mag(dB)</v>
      </c>
      <c r="H102" s="35">
        <v>5</v>
      </c>
      <c r="N102" s="6" t="s">
        <v>23</v>
      </c>
      <c r="O102" s="6" t="str">
        <f t="shared" ref="O102:O121" si="15">L128</f>
        <v>N/A Log Mag(dB)</v>
      </c>
      <c r="P102" s="35">
        <v>5</v>
      </c>
    </row>
    <row r="103" spans="2:16" ht="15.75" x14ac:dyDescent="0.25">
      <c r="B103" t="s">
        <v>28</v>
      </c>
      <c r="F103" s="6">
        <f t="shared" ref="F103:F121" si="16">B129/1000000000</f>
        <v>5</v>
      </c>
      <c r="G103" s="6">
        <f t="shared" si="14"/>
        <v>-86.240570000000005</v>
      </c>
      <c r="H103" s="36">
        <f>ABS(AVERAGE(G103:G121)-(H102-1)*19)</f>
        <v>159.39507942105263</v>
      </c>
      <c r="J103" t="s">
        <v>28</v>
      </c>
      <c r="N103" s="6">
        <f t="shared" ref="N103:N121" si="17">J129/1000000000</f>
        <v>5</v>
      </c>
      <c r="O103" s="6">
        <f t="shared" si="15"/>
        <v>-98.849441999999996</v>
      </c>
      <c r="P103" s="36">
        <f>ABS(AVERAGE(O103:O121)-(P102-1)*19)</f>
        <v>163.55294489473684</v>
      </c>
    </row>
    <row r="104" spans="2:16" x14ac:dyDescent="0.25">
      <c r="B104" t="s">
        <v>23</v>
      </c>
      <c r="C104" t="s">
        <v>317</v>
      </c>
      <c r="D104" t="s">
        <v>318</v>
      </c>
      <c r="F104" s="6">
        <f t="shared" si="16"/>
        <v>5.4444444444444002</v>
      </c>
      <c r="G104" s="6">
        <f t="shared" si="14"/>
        <v>-86.928368000000006</v>
      </c>
      <c r="J104" t="s">
        <v>23</v>
      </c>
      <c r="K104" t="s">
        <v>317</v>
      </c>
      <c r="L104" t="s">
        <v>318</v>
      </c>
      <c r="N104" s="6">
        <f t="shared" si="17"/>
        <v>5.4444444444444002</v>
      </c>
      <c r="O104" s="6">
        <f t="shared" si="15"/>
        <v>-101.7959</v>
      </c>
    </row>
    <row r="105" spans="2:16" x14ac:dyDescent="0.25">
      <c r="B105">
        <v>4000000000</v>
      </c>
      <c r="C105">
        <v>-95.310905000000005</v>
      </c>
      <c r="D105">
        <v>-84.115714999999994</v>
      </c>
      <c r="F105" s="6">
        <f t="shared" si="16"/>
        <v>5.8888888888888999</v>
      </c>
      <c r="G105" s="6">
        <f t="shared" si="14"/>
        <v>-85.823402000000002</v>
      </c>
      <c r="J105">
        <v>4000000000</v>
      </c>
      <c r="K105">
        <v>-100.396</v>
      </c>
      <c r="L105">
        <v>-87.056945999999996</v>
      </c>
      <c r="N105" s="6">
        <f t="shared" si="17"/>
        <v>5.8888888888888999</v>
      </c>
      <c r="O105" s="6">
        <f t="shared" si="15"/>
        <v>-94.148398999999998</v>
      </c>
    </row>
    <row r="106" spans="2:16" x14ac:dyDescent="0.25">
      <c r="B106">
        <v>4500000000</v>
      </c>
      <c r="C106">
        <v>-96.531188999999998</v>
      </c>
      <c r="D106">
        <v>-87.881546</v>
      </c>
      <c r="F106" s="6">
        <f t="shared" si="16"/>
        <v>6.3333333333332993</v>
      </c>
      <c r="G106" s="6">
        <f t="shared" si="14"/>
        <v>-83.187279000000004</v>
      </c>
      <c r="J106">
        <v>4500000000</v>
      </c>
      <c r="K106">
        <v>-97.607246000000004</v>
      </c>
      <c r="L106">
        <v>-87.811272000000002</v>
      </c>
      <c r="N106" s="6">
        <f t="shared" si="17"/>
        <v>6.3333333333332993</v>
      </c>
      <c r="O106" s="6">
        <f t="shared" si="15"/>
        <v>-102.63883</v>
      </c>
    </row>
    <row r="107" spans="2:16" x14ac:dyDescent="0.25">
      <c r="B107">
        <v>5000000000</v>
      </c>
      <c r="C107">
        <v>-92.089911999999998</v>
      </c>
      <c r="D107">
        <v>-84.509003000000007</v>
      </c>
      <c r="F107" s="6">
        <f t="shared" si="16"/>
        <v>6.7777777777777999</v>
      </c>
      <c r="G107" s="6">
        <f t="shared" si="14"/>
        <v>-83.129035999999999</v>
      </c>
      <c r="J107">
        <v>5000000000</v>
      </c>
      <c r="K107">
        <v>-92.248733999999999</v>
      </c>
      <c r="L107">
        <v>-84.256164999999996</v>
      </c>
      <c r="N107" s="6">
        <f t="shared" si="17"/>
        <v>6.7777777777777999</v>
      </c>
      <c r="O107" s="6">
        <f t="shared" si="15"/>
        <v>-103.42744</v>
      </c>
    </row>
    <row r="108" spans="2:16" x14ac:dyDescent="0.25">
      <c r="B108">
        <v>5500000000</v>
      </c>
      <c r="C108">
        <v>-89.794494999999998</v>
      </c>
      <c r="D108">
        <v>-82.307502999999997</v>
      </c>
      <c r="F108" s="6">
        <f t="shared" si="16"/>
        <v>7.2222222222222001</v>
      </c>
      <c r="G108" s="6">
        <f t="shared" si="14"/>
        <v>-84.354491999999993</v>
      </c>
      <c r="J108">
        <v>5500000000</v>
      </c>
      <c r="K108">
        <v>-90.341637000000006</v>
      </c>
      <c r="L108">
        <v>-82.816063</v>
      </c>
      <c r="N108" s="6">
        <f t="shared" si="17"/>
        <v>7.2222222222222001</v>
      </c>
      <c r="O108" s="6">
        <f t="shared" si="15"/>
        <v>-93.441856000000001</v>
      </c>
    </row>
    <row r="109" spans="2:16" x14ac:dyDescent="0.25">
      <c r="B109">
        <v>6000000000</v>
      </c>
      <c r="C109">
        <v>-90.541259999999994</v>
      </c>
      <c r="D109">
        <v>-82.524344999999997</v>
      </c>
      <c r="F109" s="6">
        <f t="shared" si="16"/>
        <v>7.6666666666667007</v>
      </c>
      <c r="G109" s="6">
        <f t="shared" si="14"/>
        <v>-85.881409000000005</v>
      </c>
      <c r="J109">
        <v>6000000000</v>
      </c>
      <c r="K109">
        <v>-88.773742999999996</v>
      </c>
      <c r="L109">
        <v>-81.214286999999999</v>
      </c>
      <c r="N109" s="6">
        <f t="shared" si="17"/>
        <v>7.6666666666667007</v>
      </c>
      <c r="O109" s="6">
        <f t="shared" si="15"/>
        <v>-91.320685999999995</v>
      </c>
    </row>
    <row r="110" spans="2:16" x14ac:dyDescent="0.25">
      <c r="B110">
        <v>6500000000</v>
      </c>
      <c r="C110">
        <v>-81.108626999999998</v>
      </c>
      <c r="D110">
        <v>-72.809562999999997</v>
      </c>
      <c r="F110" s="6">
        <f t="shared" si="16"/>
        <v>8.1111111111111001</v>
      </c>
      <c r="G110" s="6">
        <f t="shared" si="14"/>
        <v>-86.267623999999998</v>
      </c>
      <c r="J110">
        <v>6500000000</v>
      </c>
      <c r="K110">
        <v>-82.471053999999995</v>
      </c>
      <c r="L110">
        <v>-74.897484000000006</v>
      </c>
      <c r="N110" s="6">
        <f t="shared" si="17"/>
        <v>8.1111111111111001</v>
      </c>
      <c r="O110" s="6">
        <f t="shared" si="15"/>
        <v>-87.619491999999994</v>
      </c>
    </row>
    <row r="111" spans="2:16" x14ac:dyDescent="0.25">
      <c r="B111">
        <v>7000000000</v>
      </c>
      <c r="C111">
        <v>-80.708099000000004</v>
      </c>
      <c r="D111">
        <v>-72.911697000000004</v>
      </c>
      <c r="F111" s="6">
        <f t="shared" si="16"/>
        <v>8.5555555555555998</v>
      </c>
      <c r="G111" s="6">
        <f t="shared" si="14"/>
        <v>-88.262214999999998</v>
      </c>
      <c r="J111">
        <v>7000000000</v>
      </c>
      <c r="K111">
        <v>-83.295997999999997</v>
      </c>
      <c r="L111">
        <v>-75.442276000000007</v>
      </c>
      <c r="N111" s="6">
        <f t="shared" si="17"/>
        <v>8.5555555555555998</v>
      </c>
      <c r="O111" s="6">
        <f t="shared" si="15"/>
        <v>-89.593322999999998</v>
      </c>
    </row>
    <row r="112" spans="2:16" x14ac:dyDescent="0.25">
      <c r="B112">
        <v>7500000000</v>
      </c>
      <c r="C112">
        <v>-79.256232999999995</v>
      </c>
      <c r="D112">
        <v>-71.295783999999998</v>
      </c>
      <c r="F112" s="6">
        <f t="shared" si="16"/>
        <v>9</v>
      </c>
      <c r="G112" s="6">
        <f t="shared" si="14"/>
        <v>-88.088341</v>
      </c>
      <c r="J112">
        <v>7500000000</v>
      </c>
      <c r="K112">
        <v>-84.211562999999998</v>
      </c>
      <c r="L112">
        <v>-76.603012000000007</v>
      </c>
      <c r="N112" s="6">
        <f t="shared" si="17"/>
        <v>9</v>
      </c>
      <c r="O112" s="6">
        <f t="shared" si="15"/>
        <v>-86.351005999999998</v>
      </c>
    </row>
    <row r="113" spans="2:15" x14ac:dyDescent="0.25">
      <c r="B113">
        <v>8000000000</v>
      </c>
      <c r="C113">
        <v>-78.900536000000002</v>
      </c>
      <c r="D113">
        <v>-71.255431999999999</v>
      </c>
      <c r="F113" s="6">
        <f t="shared" si="16"/>
        <v>9.4444444444444002</v>
      </c>
      <c r="G113" s="6">
        <f t="shared" si="14"/>
        <v>-87.749488999999997</v>
      </c>
      <c r="J113">
        <v>8000000000</v>
      </c>
      <c r="K113">
        <v>-86.526978</v>
      </c>
      <c r="L113">
        <v>-78.876839000000004</v>
      </c>
      <c r="N113" s="6">
        <f t="shared" si="17"/>
        <v>9.4444444444444002</v>
      </c>
      <c r="O113" s="6">
        <f t="shared" si="15"/>
        <v>-82.462485999999998</v>
      </c>
    </row>
    <row r="114" spans="2:15" x14ac:dyDescent="0.25">
      <c r="B114">
        <v>8500000000</v>
      </c>
      <c r="C114">
        <v>-79.426070999999993</v>
      </c>
      <c r="D114">
        <v>-71.585609000000005</v>
      </c>
      <c r="F114" s="6">
        <f t="shared" si="16"/>
        <v>9.8888888888888999</v>
      </c>
      <c r="G114" s="6">
        <f t="shared" si="14"/>
        <v>-84.004104999999996</v>
      </c>
      <c r="J114">
        <v>8500000000</v>
      </c>
      <c r="K114">
        <v>-82.625159999999994</v>
      </c>
      <c r="L114">
        <v>-74.953339</v>
      </c>
      <c r="N114" s="6">
        <f t="shared" si="17"/>
        <v>9.8888888888888999</v>
      </c>
      <c r="O114" s="6">
        <f t="shared" si="15"/>
        <v>-80.877914000000004</v>
      </c>
    </row>
    <row r="115" spans="2:15" x14ac:dyDescent="0.25">
      <c r="B115">
        <v>9000000000</v>
      </c>
      <c r="C115">
        <v>-77.957099999999997</v>
      </c>
      <c r="D115">
        <v>-69.805717000000001</v>
      </c>
      <c r="F115" s="6">
        <f t="shared" si="16"/>
        <v>10.333333333333</v>
      </c>
      <c r="G115" s="6">
        <f t="shared" si="14"/>
        <v>-80.407180999999994</v>
      </c>
      <c r="J115">
        <v>9000000000</v>
      </c>
      <c r="K115">
        <v>-78.818259999999995</v>
      </c>
      <c r="L115">
        <v>-70.862076000000002</v>
      </c>
      <c r="N115" s="6">
        <f t="shared" si="17"/>
        <v>10.333333333333</v>
      </c>
      <c r="O115" s="6">
        <f t="shared" si="15"/>
        <v>-81.118919000000005</v>
      </c>
    </row>
    <row r="116" spans="2:15" x14ac:dyDescent="0.25">
      <c r="B116">
        <v>9500000000</v>
      </c>
      <c r="C116">
        <v>-75.786918999999997</v>
      </c>
      <c r="D116">
        <v>-67.700485</v>
      </c>
      <c r="F116" s="6">
        <f t="shared" si="16"/>
        <v>10.777777777778001</v>
      </c>
      <c r="G116" s="6">
        <f t="shared" si="14"/>
        <v>-78.875670999999997</v>
      </c>
      <c r="J116">
        <v>9500000000</v>
      </c>
      <c r="K116">
        <v>-78.484763999999998</v>
      </c>
      <c r="L116">
        <v>-70.150581000000003</v>
      </c>
      <c r="N116" s="6">
        <f t="shared" si="17"/>
        <v>10.777777777778001</v>
      </c>
      <c r="O116" s="6">
        <f t="shared" si="15"/>
        <v>-82.727455000000006</v>
      </c>
    </row>
    <row r="117" spans="2:15" x14ac:dyDescent="0.25">
      <c r="B117">
        <v>10000000000</v>
      </c>
      <c r="C117">
        <v>-75.509681999999998</v>
      </c>
      <c r="D117">
        <v>-67.029358000000002</v>
      </c>
      <c r="F117" s="6">
        <f t="shared" si="16"/>
        <v>11.222222222221999</v>
      </c>
      <c r="G117" s="6">
        <f t="shared" si="14"/>
        <v>-78.186583999999996</v>
      </c>
      <c r="J117">
        <v>10000000000</v>
      </c>
      <c r="K117">
        <v>-78.738181999999995</v>
      </c>
      <c r="L117">
        <v>-70.150374999999997</v>
      </c>
      <c r="N117" s="6">
        <f t="shared" si="17"/>
        <v>11.222222222221999</v>
      </c>
      <c r="O117" s="6">
        <f t="shared" si="15"/>
        <v>-80.566794999999999</v>
      </c>
    </row>
    <row r="118" spans="2:15" x14ac:dyDescent="0.25">
      <c r="B118">
        <v>10500000000</v>
      </c>
      <c r="C118">
        <v>-74.180908000000002</v>
      </c>
      <c r="D118">
        <v>-65.407295000000005</v>
      </c>
      <c r="F118" s="6">
        <f t="shared" si="16"/>
        <v>11.666666666667</v>
      </c>
      <c r="G118" s="6">
        <f t="shared" si="14"/>
        <v>-79.779578999999998</v>
      </c>
      <c r="J118">
        <v>10500000000</v>
      </c>
      <c r="K118">
        <v>-77.040351999999999</v>
      </c>
      <c r="L118">
        <v>-68.507262999999995</v>
      </c>
      <c r="N118" s="6">
        <f t="shared" si="17"/>
        <v>11.666666666667</v>
      </c>
      <c r="O118" s="6">
        <f t="shared" si="15"/>
        <v>-81.405379999999994</v>
      </c>
    </row>
    <row r="119" spans="2:15" x14ac:dyDescent="0.25">
      <c r="B119">
        <v>11000000000</v>
      </c>
      <c r="C119">
        <v>-79.084975999999997</v>
      </c>
      <c r="D119">
        <v>-70.504097000000002</v>
      </c>
      <c r="F119" s="6">
        <f t="shared" si="16"/>
        <v>12.111111111111001</v>
      </c>
      <c r="G119" s="6">
        <f t="shared" si="14"/>
        <v>-79.868958000000006</v>
      </c>
      <c r="J119">
        <v>11000000000</v>
      </c>
      <c r="K119">
        <v>-78.658812999999995</v>
      </c>
      <c r="L119">
        <v>-70.074776</v>
      </c>
      <c r="N119" s="6">
        <f t="shared" si="17"/>
        <v>12.111111111111001</v>
      </c>
      <c r="O119" s="6">
        <f t="shared" si="15"/>
        <v>-75.163337999999996</v>
      </c>
    </row>
    <row r="120" spans="2:15" x14ac:dyDescent="0.25">
      <c r="B120">
        <v>11500000000</v>
      </c>
      <c r="C120">
        <v>-87.314376999999993</v>
      </c>
      <c r="D120">
        <v>-78.715721000000002</v>
      </c>
      <c r="F120" s="6">
        <f t="shared" si="16"/>
        <v>12.555555555555999</v>
      </c>
      <c r="G120" s="6">
        <f t="shared" si="14"/>
        <v>-79.307509999999994</v>
      </c>
      <c r="J120">
        <v>11500000000</v>
      </c>
      <c r="K120">
        <v>-81.582061999999993</v>
      </c>
      <c r="L120">
        <v>-72.860977000000005</v>
      </c>
      <c r="N120" s="6">
        <f t="shared" si="17"/>
        <v>12.555555555555999</v>
      </c>
      <c r="O120" s="6">
        <f t="shared" si="15"/>
        <v>-74.820098999999999</v>
      </c>
    </row>
    <row r="121" spans="2:15" x14ac:dyDescent="0.25">
      <c r="B121">
        <v>12000000000</v>
      </c>
      <c r="C121">
        <v>-84.754005000000006</v>
      </c>
      <c r="D121">
        <v>-76.074523999999997</v>
      </c>
      <c r="F121" s="6">
        <f t="shared" si="16"/>
        <v>13</v>
      </c>
      <c r="G121" s="6">
        <f t="shared" si="14"/>
        <v>-78.164696000000006</v>
      </c>
      <c r="J121">
        <v>12000000000</v>
      </c>
      <c r="K121">
        <v>-80.223716999999994</v>
      </c>
      <c r="L121">
        <v>-71.459609999999998</v>
      </c>
      <c r="N121" s="6">
        <f t="shared" si="17"/>
        <v>13</v>
      </c>
      <c r="O121" s="6">
        <f t="shared" si="15"/>
        <v>-75.177193000000003</v>
      </c>
    </row>
    <row r="122" spans="2:15" x14ac:dyDescent="0.25">
      <c r="B122">
        <v>12500000000</v>
      </c>
      <c r="C122">
        <v>-80.0411</v>
      </c>
      <c r="D122">
        <v>-70.823752999999996</v>
      </c>
      <c r="F122" s="6" t="s">
        <v>25</v>
      </c>
      <c r="J122">
        <v>12500000000</v>
      </c>
      <c r="K122">
        <v>-84.587631000000002</v>
      </c>
      <c r="L122">
        <v>-75.529578999999998</v>
      </c>
      <c r="N122" s="6" t="s">
        <v>25</v>
      </c>
    </row>
    <row r="123" spans="2:15" x14ac:dyDescent="0.25">
      <c r="B123">
        <v>13000000000</v>
      </c>
      <c r="C123">
        <v>-77.723006999999996</v>
      </c>
      <c r="D123">
        <v>-67.507439000000005</v>
      </c>
      <c r="J123">
        <v>13000000000</v>
      </c>
      <c r="K123">
        <v>-86.133437999999998</v>
      </c>
      <c r="L123">
        <v>-76.469971000000001</v>
      </c>
    </row>
    <row r="124" spans="2:15" x14ac:dyDescent="0.25">
      <c r="B124" t="s">
        <v>25</v>
      </c>
      <c r="J124" t="s">
        <v>25</v>
      </c>
    </row>
    <row r="127" spans="2:15" x14ac:dyDescent="0.25">
      <c r="B127" t="s">
        <v>29</v>
      </c>
      <c r="J127" t="s">
        <v>29</v>
      </c>
    </row>
    <row r="128" spans="2:15" x14ac:dyDescent="0.25">
      <c r="B128" t="s">
        <v>23</v>
      </c>
      <c r="C128" t="s">
        <v>319</v>
      </c>
      <c r="D128" t="s">
        <v>320</v>
      </c>
      <c r="J128" t="s">
        <v>23</v>
      </c>
      <c r="K128" t="s">
        <v>319</v>
      </c>
      <c r="L128" t="s">
        <v>320</v>
      </c>
    </row>
    <row r="129" spans="2:12" x14ac:dyDescent="0.25">
      <c r="B129">
        <v>5000000000</v>
      </c>
      <c r="C129">
        <v>-97.435760000000002</v>
      </c>
      <c r="D129">
        <v>-86.240570000000005</v>
      </c>
      <c r="J129">
        <v>5000000000</v>
      </c>
      <c r="K129">
        <v>-112.18850999999999</v>
      </c>
      <c r="L129">
        <v>-98.849441999999996</v>
      </c>
    </row>
    <row r="130" spans="2:12" x14ac:dyDescent="0.25">
      <c r="B130">
        <v>5444444444.4443998</v>
      </c>
      <c r="C130">
        <v>-95.578018</v>
      </c>
      <c r="D130">
        <v>-86.928368000000006</v>
      </c>
      <c r="J130">
        <v>5444444444.4443998</v>
      </c>
      <c r="K130">
        <v>-111.59187</v>
      </c>
      <c r="L130">
        <v>-101.7959</v>
      </c>
    </row>
    <row r="131" spans="2:12" x14ac:dyDescent="0.25">
      <c r="B131">
        <v>5888888888.8888998</v>
      </c>
      <c r="C131">
        <v>-93.404312000000004</v>
      </c>
      <c r="D131">
        <v>-85.823402000000002</v>
      </c>
      <c r="J131">
        <v>5888888888.8888998</v>
      </c>
      <c r="K131">
        <v>-102.14098</v>
      </c>
      <c r="L131">
        <v>-94.148398999999998</v>
      </c>
    </row>
    <row r="132" spans="2:12" x14ac:dyDescent="0.25">
      <c r="B132">
        <v>6333333333.3332996</v>
      </c>
      <c r="C132">
        <v>-90.674271000000005</v>
      </c>
      <c r="D132">
        <v>-83.187279000000004</v>
      </c>
      <c r="J132">
        <v>6333333333.3332996</v>
      </c>
      <c r="K132">
        <v>-110.16441</v>
      </c>
      <c r="L132">
        <v>-102.63883</v>
      </c>
    </row>
    <row r="133" spans="2:12" x14ac:dyDescent="0.25">
      <c r="B133">
        <v>6777777777.7777996</v>
      </c>
      <c r="C133">
        <v>-91.145949999999999</v>
      </c>
      <c r="D133">
        <v>-83.129035999999999</v>
      </c>
      <c r="J133">
        <v>6777777777.7777996</v>
      </c>
      <c r="K133">
        <v>-110.98690000000001</v>
      </c>
      <c r="L133">
        <v>-103.42744</v>
      </c>
    </row>
    <row r="134" spans="2:12" x14ac:dyDescent="0.25">
      <c r="B134">
        <v>7222222222.2222004</v>
      </c>
      <c r="C134">
        <v>-92.653557000000006</v>
      </c>
      <c r="D134">
        <v>-84.354491999999993</v>
      </c>
      <c r="J134">
        <v>7222222222.2222004</v>
      </c>
      <c r="K134">
        <v>-101.01542999999999</v>
      </c>
      <c r="L134">
        <v>-93.441856000000001</v>
      </c>
    </row>
    <row r="135" spans="2:12" x14ac:dyDescent="0.25">
      <c r="B135">
        <v>7666666666.6667004</v>
      </c>
      <c r="C135">
        <v>-93.677818000000002</v>
      </c>
      <c r="D135">
        <v>-85.881409000000005</v>
      </c>
      <c r="J135">
        <v>7666666666.6667004</v>
      </c>
      <c r="K135">
        <v>-99.174400000000006</v>
      </c>
      <c r="L135">
        <v>-91.320685999999995</v>
      </c>
    </row>
    <row r="136" spans="2:12" x14ac:dyDescent="0.25">
      <c r="B136">
        <v>8111111111.1111002</v>
      </c>
      <c r="C136">
        <v>-94.228072999999995</v>
      </c>
      <c r="D136">
        <v>-86.267623999999998</v>
      </c>
      <c r="J136">
        <v>8111111111.1111002</v>
      </c>
      <c r="K136">
        <v>-95.228043</v>
      </c>
      <c r="L136">
        <v>-87.619491999999994</v>
      </c>
    </row>
    <row r="137" spans="2:12" x14ac:dyDescent="0.25">
      <c r="B137">
        <v>8555555555.5556002</v>
      </c>
      <c r="C137">
        <v>-95.907318000000004</v>
      </c>
      <c r="D137">
        <v>-88.262214999999998</v>
      </c>
      <c r="J137">
        <v>8555555555.5556002</v>
      </c>
      <c r="K137">
        <v>-97.243454</v>
      </c>
      <c r="L137">
        <v>-89.593322999999998</v>
      </c>
    </row>
    <row r="138" spans="2:12" x14ac:dyDescent="0.25">
      <c r="B138">
        <v>9000000000</v>
      </c>
      <c r="C138">
        <v>-95.928809999999999</v>
      </c>
      <c r="D138">
        <v>-88.088341</v>
      </c>
      <c r="J138">
        <v>9000000000</v>
      </c>
      <c r="K138">
        <v>-94.022827000000007</v>
      </c>
      <c r="L138">
        <v>-86.351005999999998</v>
      </c>
    </row>
    <row r="139" spans="2:12" x14ac:dyDescent="0.25">
      <c r="B139">
        <v>9444444444.4444008</v>
      </c>
      <c r="C139">
        <v>-95.900870999999995</v>
      </c>
      <c r="D139">
        <v>-87.749488999999997</v>
      </c>
      <c r="J139">
        <v>9444444444.4444008</v>
      </c>
      <c r="K139">
        <v>-90.418678</v>
      </c>
      <c r="L139">
        <v>-82.462485999999998</v>
      </c>
    </row>
    <row r="140" spans="2:12" x14ac:dyDescent="0.25">
      <c r="B140">
        <v>9888888888.8889008</v>
      </c>
      <c r="C140">
        <v>-92.090537999999995</v>
      </c>
      <c r="D140">
        <v>-84.004104999999996</v>
      </c>
      <c r="J140">
        <v>9888888888.8889008</v>
      </c>
      <c r="K140">
        <v>-89.212097</v>
      </c>
      <c r="L140">
        <v>-80.877914000000004</v>
      </c>
    </row>
    <row r="141" spans="2:12" x14ac:dyDescent="0.25">
      <c r="B141">
        <v>10333333333.333</v>
      </c>
      <c r="C141">
        <v>-88.887496999999996</v>
      </c>
      <c r="D141">
        <v>-80.407180999999994</v>
      </c>
      <c r="J141">
        <v>10333333333.333</v>
      </c>
      <c r="K141">
        <v>-89.706717999999995</v>
      </c>
      <c r="L141">
        <v>-81.118919000000005</v>
      </c>
    </row>
    <row r="142" spans="2:12" x14ac:dyDescent="0.25">
      <c r="B142">
        <v>10777777777.778</v>
      </c>
      <c r="C142">
        <v>-87.649283999999994</v>
      </c>
      <c r="D142">
        <v>-78.875670999999997</v>
      </c>
      <c r="J142">
        <v>10777777777.778</v>
      </c>
      <c r="K142">
        <v>-91.260551000000007</v>
      </c>
      <c r="L142">
        <v>-82.727455000000006</v>
      </c>
    </row>
    <row r="143" spans="2:12" x14ac:dyDescent="0.25">
      <c r="B143">
        <v>11222222222.222</v>
      </c>
      <c r="C143">
        <v>-86.767464000000004</v>
      </c>
      <c r="D143">
        <v>-78.186583999999996</v>
      </c>
      <c r="J143">
        <v>11222222222.222</v>
      </c>
      <c r="K143">
        <v>-89.150833000000006</v>
      </c>
      <c r="L143">
        <v>-80.566794999999999</v>
      </c>
    </row>
    <row r="144" spans="2:12" x14ac:dyDescent="0.25">
      <c r="B144">
        <v>11666666666.667</v>
      </c>
      <c r="C144">
        <v>-88.378235000000004</v>
      </c>
      <c r="D144">
        <v>-79.779578999999998</v>
      </c>
      <c r="J144">
        <v>11666666666.667</v>
      </c>
      <c r="K144">
        <v>-90.126457000000002</v>
      </c>
      <c r="L144">
        <v>-81.405379999999994</v>
      </c>
    </row>
    <row r="145" spans="2:12" x14ac:dyDescent="0.25">
      <c r="B145">
        <v>12111111111.111</v>
      </c>
      <c r="C145">
        <v>-88.548430999999994</v>
      </c>
      <c r="D145">
        <v>-79.868958000000006</v>
      </c>
      <c r="J145">
        <v>12111111111.111</v>
      </c>
      <c r="K145">
        <v>-83.927436999999998</v>
      </c>
      <c r="L145">
        <v>-75.163337999999996</v>
      </c>
    </row>
    <row r="146" spans="2:12" x14ac:dyDescent="0.25">
      <c r="B146">
        <v>12555555555.556</v>
      </c>
      <c r="C146">
        <v>-88.524849000000003</v>
      </c>
      <c r="D146">
        <v>-79.307509999999994</v>
      </c>
      <c r="J146">
        <v>12555555555.556</v>
      </c>
      <c r="K146">
        <v>-83.878142999999994</v>
      </c>
      <c r="L146">
        <v>-74.820098999999999</v>
      </c>
    </row>
    <row r="147" spans="2:12" x14ac:dyDescent="0.25">
      <c r="B147">
        <v>13000000000</v>
      </c>
      <c r="C147">
        <v>-88.380272000000005</v>
      </c>
      <c r="D147">
        <v>-78.164696000000006</v>
      </c>
      <c r="J147">
        <v>13000000000</v>
      </c>
      <c r="K147">
        <v>-84.840652000000006</v>
      </c>
      <c r="L147">
        <v>-75.177193000000003</v>
      </c>
    </row>
    <row r="148" spans="2:12" x14ac:dyDescent="0.25">
      <c r="B148" t="s">
        <v>25</v>
      </c>
      <c r="J148" t="s">
        <v>25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148"/>
  <sheetViews>
    <sheetView workbookViewId="0">
      <selection activeCell="J1" sqref="J1:L1048576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89" customWidth="1"/>
    <col min="7" max="7" width="25.28515625" style="89" customWidth="1"/>
    <col min="8" max="8" width="9.28515625" customWidth="1"/>
    <col min="9" max="9" width="13.7109375" style="40" customWidth="1"/>
    <col min="13" max="13" width="2" style="7" customWidth="1"/>
    <col min="14" max="14" width="16.28515625" style="89" customWidth="1"/>
    <col min="15" max="15" width="25.28515625" style="89" customWidth="1"/>
    <col min="16" max="16" width="9.28515625" customWidth="1"/>
    <col min="17" max="17" width="2" style="7" customWidth="1"/>
  </cols>
  <sheetData>
    <row r="1" spans="1:17" x14ac:dyDescent="0.25">
      <c r="B1" t="s">
        <v>101</v>
      </c>
      <c r="E1" s="10"/>
      <c r="G1" s="41" t="s">
        <v>16</v>
      </c>
      <c r="J1" t="s">
        <v>101</v>
      </c>
      <c r="M1" s="10"/>
      <c r="O1" s="41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G2" s="88" t="s">
        <v>321</v>
      </c>
      <c r="I2" s="50" t="s">
        <v>117</v>
      </c>
      <c r="J2" t="s">
        <v>102</v>
      </c>
      <c r="K2" t="s">
        <v>103</v>
      </c>
      <c r="L2" t="s">
        <v>104</v>
      </c>
      <c r="M2" s="10"/>
      <c r="O2" s="88" t="s">
        <v>321</v>
      </c>
      <c r="Q2" s="10"/>
    </row>
    <row r="3" spans="1:17" x14ac:dyDescent="0.25">
      <c r="B3" t="s">
        <v>214</v>
      </c>
      <c r="E3" s="10"/>
      <c r="G3" s="13"/>
      <c r="J3" t="s">
        <v>214</v>
      </c>
      <c r="M3" s="10"/>
      <c r="O3" s="13"/>
      <c r="Q3" s="10"/>
    </row>
    <row r="4" spans="1:17" x14ac:dyDescent="0.25">
      <c r="B4" t="s">
        <v>231</v>
      </c>
      <c r="C4" t="s">
        <v>274</v>
      </c>
      <c r="D4" t="s">
        <v>351</v>
      </c>
      <c r="E4" s="10"/>
      <c r="G4" s="41" t="s">
        <v>24</v>
      </c>
      <c r="J4" t="s">
        <v>231</v>
      </c>
      <c r="K4" t="s">
        <v>274</v>
      </c>
      <c r="L4" t="s">
        <v>354</v>
      </c>
      <c r="M4" s="10"/>
      <c r="O4" s="41" t="s">
        <v>24</v>
      </c>
      <c r="Q4" s="10"/>
    </row>
    <row r="5" spans="1:17" x14ac:dyDescent="0.25">
      <c r="B5" t="s">
        <v>106</v>
      </c>
      <c r="E5" s="10"/>
      <c r="F5" s="89" t="s">
        <v>22</v>
      </c>
      <c r="H5" s="89"/>
      <c r="J5" t="s">
        <v>106</v>
      </c>
      <c r="M5" s="10"/>
      <c r="N5" s="89" t="s">
        <v>22</v>
      </c>
      <c r="P5" s="89"/>
      <c r="Q5" s="10"/>
    </row>
    <row r="6" spans="1:17" ht="15.75" x14ac:dyDescent="0.25">
      <c r="E6" s="10"/>
      <c r="F6" s="89" t="s">
        <v>23</v>
      </c>
      <c r="G6" s="89" t="str">
        <f t="shared" ref="G6:G25" si="0">D32</f>
        <v>1Rx0L dBc Log Mag(dB)</v>
      </c>
      <c r="H6" s="35">
        <v>1</v>
      </c>
      <c r="M6" s="10"/>
      <c r="N6" s="89" t="s">
        <v>23</v>
      </c>
      <c r="O6" s="89" t="str">
        <f t="shared" ref="O6:O25" si="1">L32</f>
        <v>1Rx0L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89">
        <f t="shared" ref="F7:F25" si="2">B33/1000000000</f>
        <v>1</v>
      </c>
      <c r="G7" s="89">
        <f t="shared" si="0"/>
        <v>-10.571202</v>
      </c>
      <c r="H7" s="36">
        <f>ABS(AVERAGE(G7:G25)-(H6-1)*5)</f>
        <v>26.137898526315791</v>
      </c>
      <c r="J7" t="s">
        <v>107</v>
      </c>
      <c r="M7" s="10"/>
      <c r="N7" s="89">
        <f t="shared" ref="N7:N25" si="3">J33/1000000000</f>
        <v>1</v>
      </c>
      <c r="O7" s="89">
        <f t="shared" si="1"/>
        <v>-18.353292</v>
      </c>
      <c r="P7" s="36">
        <f>ABS(AVERAGE(O7:O25)-(P6-1)*5)</f>
        <v>32.423980105263162</v>
      </c>
      <c r="Q7" s="10"/>
    </row>
    <row r="8" spans="1:17" x14ac:dyDescent="0.25">
      <c r="B8" t="s">
        <v>23</v>
      </c>
      <c r="C8" t="s">
        <v>123</v>
      </c>
      <c r="E8" s="10"/>
      <c r="F8" s="89">
        <f t="shared" si="2"/>
        <v>1.6666666666666998</v>
      </c>
      <c r="G8" s="89">
        <f t="shared" si="0"/>
        <v>-16.022659000000001</v>
      </c>
      <c r="H8" s="89"/>
      <c r="J8" t="s">
        <v>23</v>
      </c>
      <c r="K8" t="s">
        <v>123</v>
      </c>
      <c r="M8" s="10"/>
      <c r="N8" s="89">
        <f t="shared" si="3"/>
        <v>1.6666666666666998</v>
      </c>
      <c r="O8" s="89">
        <f t="shared" si="1"/>
        <v>-27.272998999999999</v>
      </c>
      <c r="P8" s="89"/>
      <c r="Q8" s="10"/>
    </row>
    <row r="9" spans="1:17" x14ac:dyDescent="0.25">
      <c r="B9">
        <v>1000000000</v>
      </c>
      <c r="C9">
        <v>-11.174625000000001</v>
      </c>
      <c r="E9" s="10"/>
      <c r="F9" s="89">
        <f t="shared" si="2"/>
        <v>2.3333333333333002</v>
      </c>
      <c r="G9" s="89">
        <f t="shared" si="0"/>
        <v>-19.901743</v>
      </c>
      <c r="H9" s="89"/>
      <c r="J9">
        <v>1000000000</v>
      </c>
      <c r="K9">
        <v>-13.039317</v>
      </c>
      <c r="M9" s="10"/>
      <c r="N9" s="89">
        <f t="shared" si="3"/>
        <v>2.3333333333333002</v>
      </c>
      <c r="O9" s="89">
        <f t="shared" si="1"/>
        <v>-29.829885000000001</v>
      </c>
      <c r="P9" s="89"/>
      <c r="Q9" s="10"/>
    </row>
    <row r="10" spans="1:17" x14ac:dyDescent="0.25">
      <c r="B10">
        <v>1666666666.6666999</v>
      </c>
      <c r="C10">
        <v>-8.3317595000000004</v>
      </c>
      <c r="E10" s="10"/>
      <c r="F10" s="89">
        <f t="shared" si="2"/>
        <v>3</v>
      </c>
      <c r="G10" s="89">
        <f t="shared" si="0"/>
        <v>-22.943473999999998</v>
      </c>
      <c r="H10" s="89"/>
      <c r="J10">
        <v>1666666666.6666999</v>
      </c>
      <c r="K10">
        <v>-9.2812529000000001</v>
      </c>
      <c r="M10" s="10"/>
      <c r="N10" s="89">
        <f t="shared" si="3"/>
        <v>3</v>
      </c>
      <c r="O10" s="89">
        <f t="shared" si="1"/>
        <v>-30.380476000000002</v>
      </c>
      <c r="P10" s="89"/>
      <c r="Q10" s="10"/>
    </row>
    <row r="11" spans="1:17" x14ac:dyDescent="0.25">
      <c r="B11">
        <v>2333333333.3333001</v>
      </c>
      <c r="C11">
        <v>-7.6219406000000003</v>
      </c>
      <c r="E11" s="10"/>
      <c r="F11" s="89">
        <f t="shared" si="2"/>
        <v>3.6666666666666998</v>
      </c>
      <c r="G11" s="89">
        <f t="shared" si="0"/>
        <v>-24.492367000000002</v>
      </c>
      <c r="H11" s="89"/>
      <c r="J11">
        <v>2333333333.3333001</v>
      </c>
      <c r="K11">
        <v>-8.1229838999999995</v>
      </c>
      <c r="M11" s="10"/>
      <c r="N11" s="89">
        <f t="shared" si="3"/>
        <v>3.6666666666666998</v>
      </c>
      <c r="O11" s="89">
        <f t="shared" si="1"/>
        <v>-30.714136</v>
      </c>
      <c r="P11" s="89"/>
      <c r="Q11" s="10"/>
    </row>
    <row r="12" spans="1:17" x14ac:dyDescent="0.25">
      <c r="B12">
        <v>3000000000</v>
      </c>
      <c r="C12">
        <v>-7.5340961999999996</v>
      </c>
      <c r="E12" s="10"/>
      <c r="F12" s="89">
        <f t="shared" si="2"/>
        <v>4.3333333333332993</v>
      </c>
      <c r="G12" s="89">
        <f t="shared" si="0"/>
        <v>-25.803175</v>
      </c>
      <c r="H12" s="89"/>
      <c r="J12">
        <v>3000000000</v>
      </c>
      <c r="K12">
        <v>-7.6359786999999999</v>
      </c>
      <c r="M12" s="10"/>
      <c r="N12" s="89">
        <f t="shared" si="3"/>
        <v>4.3333333333332993</v>
      </c>
      <c r="O12" s="89">
        <f t="shared" si="1"/>
        <v>-31.175201000000001</v>
      </c>
      <c r="P12" s="89"/>
      <c r="Q12" s="10"/>
    </row>
    <row r="13" spans="1:17" x14ac:dyDescent="0.25">
      <c r="B13">
        <v>3666666666.6666999</v>
      </c>
      <c r="C13">
        <v>-8.2997160000000001</v>
      </c>
      <c r="E13" s="10"/>
      <c r="F13" s="89">
        <f t="shared" si="2"/>
        <v>5</v>
      </c>
      <c r="G13" s="89">
        <f t="shared" si="0"/>
        <v>-29.905041000000001</v>
      </c>
      <c r="H13" s="89"/>
      <c r="J13">
        <v>3666666666.6666999</v>
      </c>
      <c r="K13">
        <v>-7.8143544</v>
      </c>
      <c r="M13" s="10"/>
      <c r="N13" s="89">
        <f t="shared" si="3"/>
        <v>5</v>
      </c>
      <c r="O13" s="89">
        <f t="shared" si="1"/>
        <v>-31.427914000000001</v>
      </c>
      <c r="P13" s="89"/>
      <c r="Q13" s="10"/>
    </row>
    <row r="14" spans="1:17" x14ac:dyDescent="0.25">
      <c r="B14">
        <v>4333333333.3332996</v>
      </c>
      <c r="C14">
        <v>-8.3371191000000007</v>
      </c>
      <c r="E14" s="10"/>
      <c r="F14" s="89">
        <f t="shared" si="2"/>
        <v>5.6666666666667007</v>
      </c>
      <c r="G14" s="89">
        <f t="shared" si="0"/>
        <v>-27.984912999999999</v>
      </c>
      <c r="H14" s="89"/>
      <c r="J14">
        <v>4333333333.3332996</v>
      </c>
      <c r="K14">
        <v>-7.5957321999999996</v>
      </c>
      <c r="M14" s="10"/>
      <c r="N14" s="89">
        <f t="shared" si="3"/>
        <v>5.6666666666667007</v>
      </c>
      <c r="O14" s="89">
        <f t="shared" si="1"/>
        <v>-32.263469999999998</v>
      </c>
      <c r="P14" s="89"/>
      <c r="Q14" s="10"/>
    </row>
    <row r="15" spans="1:17" x14ac:dyDescent="0.25">
      <c r="B15">
        <v>5000000000</v>
      </c>
      <c r="C15">
        <v>-7.8540353999999999</v>
      </c>
      <c r="E15" s="10"/>
      <c r="F15" s="89">
        <f t="shared" si="2"/>
        <v>6.3333333333332993</v>
      </c>
      <c r="G15" s="89">
        <f t="shared" si="0"/>
        <v>-29.338263999999999</v>
      </c>
      <c r="H15" s="89"/>
      <c r="J15">
        <v>5000000000</v>
      </c>
      <c r="K15">
        <v>-7.9141935999999999</v>
      </c>
      <c r="M15" s="10"/>
      <c r="N15" s="89">
        <f t="shared" si="3"/>
        <v>6.3333333333332993</v>
      </c>
      <c r="O15" s="89">
        <f t="shared" si="1"/>
        <v>-37.284202999999998</v>
      </c>
      <c r="P15" s="89"/>
      <c r="Q15" s="10"/>
    </row>
    <row r="16" spans="1:17" x14ac:dyDescent="0.25">
      <c r="B16">
        <v>5666666666.6667004</v>
      </c>
      <c r="C16">
        <v>-7.8848829</v>
      </c>
      <c r="E16" s="10"/>
      <c r="F16" s="89">
        <f t="shared" si="2"/>
        <v>7</v>
      </c>
      <c r="G16" s="89">
        <f t="shared" si="0"/>
        <v>-32.355941999999999</v>
      </c>
      <c r="H16" s="89"/>
      <c r="J16">
        <v>5666666666.6667004</v>
      </c>
      <c r="K16">
        <v>-7.6073798999999998</v>
      </c>
      <c r="M16" s="10"/>
      <c r="N16" s="89">
        <f t="shared" si="3"/>
        <v>7</v>
      </c>
      <c r="O16" s="89">
        <f t="shared" si="1"/>
        <v>-35.211288000000003</v>
      </c>
      <c r="P16" s="89"/>
      <c r="Q16" s="10"/>
    </row>
    <row r="17" spans="2:17" x14ac:dyDescent="0.25">
      <c r="B17">
        <v>6333333333.3332996</v>
      </c>
      <c r="C17">
        <v>-7.6029263</v>
      </c>
      <c r="E17" s="10"/>
      <c r="F17" s="89">
        <f t="shared" si="2"/>
        <v>7.6666666666667007</v>
      </c>
      <c r="G17" s="89">
        <f t="shared" si="0"/>
        <v>-36.031886999999998</v>
      </c>
      <c r="H17" s="89"/>
      <c r="J17">
        <v>6333333333.3332996</v>
      </c>
      <c r="K17">
        <v>-7.6489658</v>
      </c>
      <c r="M17" s="10"/>
      <c r="N17" s="89">
        <f t="shared" si="3"/>
        <v>7.6666666666667007</v>
      </c>
      <c r="O17" s="89">
        <f t="shared" si="1"/>
        <v>-36.217571</v>
      </c>
      <c r="P17" s="89"/>
      <c r="Q17" s="10"/>
    </row>
    <row r="18" spans="2:17" x14ac:dyDescent="0.25">
      <c r="B18">
        <v>7000000000</v>
      </c>
      <c r="C18">
        <v>-7.8940988000000001</v>
      </c>
      <c r="E18" s="10"/>
      <c r="F18" s="89">
        <f t="shared" si="2"/>
        <v>8.3333333333333002</v>
      </c>
      <c r="G18" s="89">
        <f t="shared" si="0"/>
        <v>-29.804172999999999</v>
      </c>
      <c r="H18" s="89"/>
      <c r="J18">
        <v>7000000000</v>
      </c>
      <c r="K18">
        <v>-7.7064485999999999</v>
      </c>
      <c r="M18" s="10"/>
      <c r="N18" s="89">
        <f t="shared" si="3"/>
        <v>8.3333333333333002</v>
      </c>
      <c r="O18" s="89">
        <f t="shared" si="1"/>
        <v>-33.259518</v>
      </c>
      <c r="P18" s="89"/>
      <c r="Q18" s="10"/>
    </row>
    <row r="19" spans="2:17" x14ac:dyDescent="0.25">
      <c r="B19">
        <v>7666666666.6667004</v>
      </c>
      <c r="C19">
        <v>-8.2100276999999995</v>
      </c>
      <c r="E19" s="10"/>
      <c r="F19" s="89">
        <f t="shared" si="2"/>
        <v>9</v>
      </c>
      <c r="G19" s="89">
        <f t="shared" si="0"/>
        <v>-25.158221999999999</v>
      </c>
      <c r="H19" s="89"/>
      <c r="J19">
        <v>7666666666.6667004</v>
      </c>
      <c r="K19">
        <v>-7.9909996999999997</v>
      </c>
      <c r="M19" s="10"/>
      <c r="N19" s="89">
        <f t="shared" si="3"/>
        <v>9</v>
      </c>
      <c r="O19" s="89">
        <f t="shared" si="1"/>
        <v>-31.827822000000001</v>
      </c>
      <c r="P19" s="89"/>
      <c r="Q19" s="10"/>
    </row>
    <row r="20" spans="2:17" x14ac:dyDescent="0.25">
      <c r="B20">
        <v>8333333333.3332996</v>
      </c>
      <c r="C20">
        <v>-8.1464396000000008</v>
      </c>
      <c r="E20" s="10"/>
      <c r="F20" s="89">
        <f t="shared" si="2"/>
        <v>9.6666666666666998</v>
      </c>
      <c r="G20" s="89">
        <f t="shared" si="0"/>
        <v>-24.473973999999998</v>
      </c>
      <c r="H20" s="89"/>
      <c r="J20">
        <v>8333333333.3332996</v>
      </c>
      <c r="K20">
        <v>-8.421443</v>
      </c>
      <c r="M20" s="10"/>
      <c r="N20" s="89">
        <f t="shared" si="3"/>
        <v>9.6666666666666998</v>
      </c>
      <c r="O20" s="89">
        <f t="shared" si="1"/>
        <v>-31.548421999999999</v>
      </c>
      <c r="P20" s="89"/>
      <c r="Q20" s="10"/>
    </row>
    <row r="21" spans="2:17" x14ac:dyDescent="0.25">
      <c r="B21">
        <v>9000000000</v>
      </c>
      <c r="C21">
        <v>-8.6277609000000002</v>
      </c>
      <c r="E21" s="10"/>
      <c r="F21" s="89">
        <f t="shared" si="2"/>
        <v>10.333333333333</v>
      </c>
      <c r="G21" s="89">
        <f t="shared" si="0"/>
        <v>-25.683835999999999</v>
      </c>
      <c r="H21" s="89"/>
      <c r="J21">
        <v>9000000000</v>
      </c>
      <c r="K21">
        <v>-8.6599903000000005</v>
      </c>
      <c r="M21" s="10"/>
      <c r="N21" s="89">
        <f t="shared" si="3"/>
        <v>10.333333333333</v>
      </c>
      <c r="O21" s="89">
        <f t="shared" si="1"/>
        <v>-33.668602</v>
      </c>
      <c r="P21" s="89"/>
      <c r="Q21" s="10"/>
    </row>
    <row r="22" spans="2:17" x14ac:dyDescent="0.25">
      <c r="B22">
        <v>9666666666.6667004</v>
      </c>
      <c r="C22">
        <v>-8.6798315000000006</v>
      </c>
      <c r="E22" s="10"/>
      <c r="F22" s="89">
        <f t="shared" si="2"/>
        <v>11</v>
      </c>
      <c r="G22" s="89">
        <f t="shared" si="0"/>
        <v>-27.042899999999999</v>
      </c>
      <c r="H22" s="89"/>
      <c r="J22">
        <v>9666666666.6667004</v>
      </c>
      <c r="K22">
        <v>-8.5482072999999996</v>
      </c>
      <c r="M22" s="10"/>
      <c r="N22" s="89">
        <f t="shared" si="3"/>
        <v>11</v>
      </c>
      <c r="O22" s="89">
        <f t="shared" si="1"/>
        <v>-34.310726000000003</v>
      </c>
      <c r="P22" s="89"/>
      <c r="Q22" s="10"/>
    </row>
    <row r="23" spans="2:17" x14ac:dyDescent="0.25">
      <c r="B23">
        <v>10333333333.333</v>
      </c>
      <c r="C23">
        <v>-8.6131124000000003</v>
      </c>
      <c r="E23" s="10"/>
      <c r="F23" s="89">
        <f t="shared" si="2"/>
        <v>11.666666666667</v>
      </c>
      <c r="G23" s="89">
        <f t="shared" si="0"/>
        <v>-28.502262000000002</v>
      </c>
      <c r="H23" s="89"/>
      <c r="J23">
        <v>10333333333.333</v>
      </c>
      <c r="K23">
        <v>-8.7163495999999991</v>
      </c>
      <c r="M23" s="10"/>
      <c r="N23" s="89">
        <f t="shared" si="3"/>
        <v>11.666666666667</v>
      </c>
      <c r="O23" s="89">
        <f t="shared" si="1"/>
        <v>-33.364215999999999</v>
      </c>
      <c r="P23" s="89"/>
      <c r="Q23" s="10"/>
    </row>
    <row r="24" spans="2:17" x14ac:dyDescent="0.25">
      <c r="B24">
        <v>11000000000</v>
      </c>
      <c r="C24">
        <v>-8.6263770999999991</v>
      </c>
      <c r="E24" s="10"/>
      <c r="F24" s="89">
        <f t="shared" si="2"/>
        <v>12.333333333333</v>
      </c>
      <c r="G24" s="89">
        <f t="shared" si="0"/>
        <v>-29.560198</v>
      </c>
      <c r="H24" s="89"/>
      <c r="J24">
        <v>11000000000</v>
      </c>
      <c r="K24">
        <v>-8.7873877999999994</v>
      </c>
      <c r="M24" s="10"/>
      <c r="N24" s="89">
        <f t="shared" si="3"/>
        <v>12.333333333333</v>
      </c>
      <c r="O24" s="89">
        <f t="shared" si="1"/>
        <v>-38.798645</v>
      </c>
      <c r="P24" s="89"/>
      <c r="Q24" s="10"/>
    </row>
    <row r="25" spans="2:17" x14ac:dyDescent="0.25">
      <c r="B25">
        <v>11666666666.667</v>
      </c>
      <c r="C25">
        <v>-8.8582563000000007</v>
      </c>
      <c r="E25" s="10"/>
      <c r="F25" s="89">
        <f t="shared" si="2"/>
        <v>13</v>
      </c>
      <c r="G25" s="89">
        <f t="shared" si="0"/>
        <v>-31.043839999999999</v>
      </c>
      <c r="H25" s="89"/>
      <c r="J25">
        <v>11666666666.667</v>
      </c>
      <c r="K25">
        <v>-8.9531012000000008</v>
      </c>
      <c r="M25" s="10"/>
      <c r="N25" s="89">
        <f t="shared" si="3"/>
        <v>13</v>
      </c>
      <c r="O25" s="89">
        <f t="shared" si="1"/>
        <v>-39.147235999999999</v>
      </c>
      <c r="P25" s="89"/>
      <c r="Q25" s="10"/>
    </row>
    <row r="26" spans="2:17" x14ac:dyDescent="0.25">
      <c r="B26">
        <v>12333333333.333</v>
      </c>
      <c r="C26">
        <v>-9.3203487000000003</v>
      </c>
      <c r="E26" s="10"/>
      <c r="F26" s="89" t="s">
        <v>25</v>
      </c>
      <c r="H26" s="89"/>
      <c r="J26">
        <v>12333333333.333</v>
      </c>
      <c r="K26">
        <v>-9.3381890999999992</v>
      </c>
      <c r="M26" s="10"/>
      <c r="N26" s="89" t="s">
        <v>25</v>
      </c>
      <c r="P26" s="89"/>
      <c r="Q26" s="10"/>
    </row>
    <row r="27" spans="2:17" x14ac:dyDescent="0.25">
      <c r="B27">
        <v>13000000000</v>
      </c>
      <c r="C27">
        <v>-10.606489</v>
      </c>
      <c r="E27" s="10"/>
      <c r="H27" s="89"/>
      <c r="J27">
        <v>13000000000</v>
      </c>
      <c r="K27">
        <v>-9.8224009999999993</v>
      </c>
      <c r="M27" s="10"/>
      <c r="P27" s="89"/>
      <c r="Q27" s="10"/>
    </row>
    <row r="28" spans="2:17" x14ac:dyDescent="0.25">
      <c r="B28" t="s">
        <v>25</v>
      </c>
      <c r="E28" s="10"/>
      <c r="H28" s="89"/>
      <c r="J28" t="s">
        <v>25</v>
      </c>
      <c r="M28" s="10"/>
      <c r="P28" s="89"/>
      <c r="Q28" s="10"/>
    </row>
    <row r="29" spans="2:17" x14ac:dyDescent="0.25">
      <c r="E29" s="10"/>
      <c r="F29" s="89" t="s">
        <v>26</v>
      </c>
      <c r="H29" s="89"/>
      <c r="M29" s="10"/>
      <c r="N29" s="89" t="s">
        <v>26</v>
      </c>
      <c r="P29" s="89"/>
      <c r="Q29" s="10"/>
    </row>
    <row r="30" spans="2:17" ht="15.75" x14ac:dyDescent="0.25">
      <c r="E30" s="10"/>
      <c r="F30" s="89" t="s">
        <v>23</v>
      </c>
      <c r="G30" s="89" t="str">
        <f t="shared" ref="G30:G49" si="4">D56</f>
        <v>2Rx0L dBc Log Mag(dB)</v>
      </c>
      <c r="H30" s="35">
        <v>2</v>
      </c>
      <c r="M30" s="10"/>
      <c r="N30" s="89" t="s">
        <v>23</v>
      </c>
      <c r="O30" s="89" t="str">
        <f t="shared" ref="O30:O49" si="5">L56</f>
        <v>2Rx0L dBc Log Mag(dB)</v>
      </c>
      <c r="P30" s="35">
        <v>2</v>
      </c>
      <c r="Q30" s="10"/>
    </row>
    <row r="31" spans="2:17" ht="15.75" x14ac:dyDescent="0.25">
      <c r="B31" t="s">
        <v>22</v>
      </c>
      <c r="E31" s="10"/>
      <c r="F31" s="89">
        <f t="shared" ref="F31:F49" si="6">B57/1000000000</f>
        <v>2</v>
      </c>
      <c r="G31" s="89">
        <f t="shared" si="4"/>
        <v>-69.231605999999999</v>
      </c>
      <c r="H31" s="36">
        <f>ABS(AVERAGE(G31:G49)-(H30-1)*5)</f>
        <v>61.718956631578955</v>
      </c>
      <c r="J31" t="s">
        <v>22</v>
      </c>
      <c r="M31" s="10"/>
      <c r="N31" s="89">
        <f t="shared" ref="N31:N49" si="7">J57/1000000000</f>
        <v>2</v>
      </c>
      <c r="O31" s="89">
        <f t="shared" si="5"/>
        <v>-56.598263000000003</v>
      </c>
      <c r="P31" s="36">
        <f>ABS(AVERAGE(O31:O49)-(P30-1)*5)</f>
        <v>57.762328894736839</v>
      </c>
      <c r="Q31" s="10"/>
    </row>
    <row r="32" spans="2:17" x14ac:dyDescent="0.25">
      <c r="B32" t="s">
        <v>23</v>
      </c>
      <c r="C32" t="s">
        <v>311</v>
      </c>
      <c r="D32" t="s">
        <v>312</v>
      </c>
      <c r="E32" s="10"/>
      <c r="F32" s="89">
        <f t="shared" si="6"/>
        <v>2.6111111111111001</v>
      </c>
      <c r="G32" s="89">
        <f t="shared" si="4"/>
        <v>-64.355948999999995</v>
      </c>
      <c r="H32" s="89"/>
      <c r="J32" t="s">
        <v>23</v>
      </c>
      <c r="K32" t="s">
        <v>311</v>
      </c>
      <c r="L32" t="s">
        <v>312</v>
      </c>
      <c r="M32" s="10"/>
      <c r="N32" s="89">
        <f t="shared" si="7"/>
        <v>2.6111111111111001</v>
      </c>
      <c r="O32" s="89">
        <f t="shared" si="5"/>
        <v>-57.583087999999996</v>
      </c>
      <c r="P32" s="89"/>
      <c r="Q32" s="10"/>
    </row>
    <row r="33" spans="2:17" x14ac:dyDescent="0.25">
      <c r="B33">
        <v>1000000000</v>
      </c>
      <c r="C33">
        <v>-21.745826999999998</v>
      </c>
      <c r="D33">
        <v>-10.571202</v>
      </c>
      <c r="E33" s="10"/>
      <c r="F33" s="89">
        <f t="shared" si="6"/>
        <v>3.2222222222222001</v>
      </c>
      <c r="G33" s="89">
        <f t="shared" si="4"/>
        <v>-60.958407999999999</v>
      </c>
      <c r="H33" s="89"/>
      <c r="J33">
        <v>1000000000</v>
      </c>
      <c r="K33">
        <v>-31.392609</v>
      </c>
      <c r="L33">
        <v>-18.353292</v>
      </c>
      <c r="M33" s="10"/>
      <c r="N33" s="89">
        <f t="shared" si="7"/>
        <v>3.2222222222222001</v>
      </c>
      <c r="O33" s="89">
        <f t="shared" si="5"/>
        <v>-60.599570999999997</v>
      </c>
      <c r="P33" s="89"/>
      <c r="Q33" s="10"/>
    </row>
    <row r="34" spans="2:17" x14ac:dyDescent="0.25">
      <c r="B34">
        <v>1666666666.6666999</v>
      </c>
      <c r="C34">
        <v>-24.354417999999999</v>
      </c>
      <c r="D34">
        <v>-16.022659000000001</v>
      </c>
      <c r="E34" s="10"/>
      <c r="F34" s="89">
        <f t="shared" si="6"/>
        <v>3.8333333333333002</v>
      </c>
      <c r="G34" s="89">
        <f t="shared" si="4"/>
        <v>-62.585827000000002</v>
      </c>
      <c r="H34" s="89"/>
      <c r="J34">
        <v>1666666666.6666999</v>
      </c>
      <c r="K34">
        <v>-36.554253000000003</v>
      </c>
      <c r="L34">
        <v>-27.272998999999999</v>
      </c>
      <c r="M34" s="10"/>
      <c r="N34" s="89">
        <f t="shared" si="7"/>
        <v>3.8333333333333002</v>
      </c>
      <c r="O34" s="89">
        <f t="shared" si="5"/>
        <v>-59.976410000000001</v>
      </c>
      <c r="P34" s="89"/>
      <c r="Q34" s="10"/>
    </row>
    <row r="35" spans="2:17" x14ac:dyDescent="0.25">
      <c r="B35">
        <v>2333333333.3333001</v>
      </c>
      <c r="C35">
        <v>-27.523683999999999</v>
      </c>
      <c r="D35">
        <v>-19.901743</v>
      </c>
      <c r="E35" s="10"/>
      <c r="F35" s="89">
        <f t="shared" si="6"/>
        <v>4.4444444444444002</v>
      </c>
      <c r="G35" s="89">
        <f t="shared" si="4"/>
        <v>-60.277512000000002</v>
      </c>
      <c r="H35" s="89"/>
      <c r="J35">
        <v>2333333333.3333001</v>
      </c>
      <c r="K35">
        <v>-37.952869</v>
      </c>
      <c r="L35">
        <v>-29.829885000000001</v>
      </c>
      <c r="M35" s="10"/>
      <c r="N35" s="89">
        <f t="shared" si="7"/>
        <v>4.4444444444444002</v>
      </c>
      <c r="O35" s="89">
        <f t="shared" si="5"/>
        <v>-55.155434</v>
      </c>
      <c r="P35" s="89"/>
      <c r="Q35" s="10"/>
    </row>
    <row r="36" spans="2:17" x14ac:dyDescent="0.25">
      <c r="B36">
        <v>3000000000</v>
      </c>
      <c r="C36">
        <v>-30.47757</v>
      </c>
      <c r="D36">
        <v>-22.943473999999998</v>
      </c>
      <c r="E36" s="10"/>
      <c r="F36" s="89">
        <f t="shared" si="6"/>
        <v>5.0555555555555998</v>
      </c>
      <c r="G36" s="89">
        <f t="shared" si="4"/>
        <v>-59.013958000000002</v>
      </c>
      <c r="H36" s="89"/>
      <c r="J36">
        <v>3000000000</v>
      </c>
      <c r="K36">
        <v>-38.016452999999998</v>
      </c>
      <c r="L36">
        <v>-30.380476000000002</v>
      </c>
      <c r="M36" s="10"/>
      <c r="N36" s="89">
        <f t="shared" si="7"/>
        <v>5.0555555555555998</v>
      </c>
      <c r="O36" s="89">
        <f t="shared" si="5"/>
        <v>-55.830074000000003</v>
      </c>
      <c r="P36" s="89"/>
      <c r="Q36" s="10"/>
    </row>
    <row r="37" spans="2:17" x14ac:dyDescent="0.25">
      <c r="B37">
        <v>3666666666.6666999</v>
      </c>
      <c r="C37">
        <v>-32.792084000000003</v>
      </c>
      <c r="D37">
        <v>-24.492367000000002</v>
      </c>
      <c r="E37" s="10"/>
      <c r="F37" s="89">
        <f t="shared" si="6"/>
        <v>5.6666666666667007</v>
      </c>
      <c r="G37" s="89">
        <f t="shared" si="4"/>
        <v>-55.415107999999996</v>
      </c>
      <c r="H37" s="89"/>
      <c r="J37">
        <v>3666666666.6666999</v>
      </c>
      <c r="K37">
        <v>-38.528492</v>
      </c>
      <c r="L37">
        <v>-30.714136</v>
      </c>
      <c r="M37" s="10"/>
      <c r="N37" s="89">
        <f t="shared" si="7"/>
        <v>5.6666666666667007</v>
      </c>
      <c r="O37" s="89">
        <f t="shared" si="5"/>
        <v>-52.598945999999998</v>
      </c>
      <c r="P37" s="89"/>
      <c r="Q37" s="10"/>
    </row>
    <row r="38" spans="2:17" x14ac:dyDescent="0.25">
      <c r="B38">
        <v>4333333333.3332996</v>
      </c>
      <c r="C38">
        <v>-34.140293</v>
      </c>
      <c r="D38">
        <v>-25.803175</v>
      </c>
      <c r="E38" s="10"/>
      <c r="F38" s="89">
        <f t="shared" si="6"/>
        <v>6.2777777777777999</v>
      </c>
      <c r="G38" s="89">
        <f t="shared" si="4"/>
        <v>-55.632896000000002</v>
      </c>
      <c r="H38" s="89"/>
      <c r="J38">
        <v>4333333333.3332996</v>
      </c>
      <c r="K38">
        <v>-38.770935000000001</v>
      </c>
      <c r="L38">
        <v>-31.175201000000001</v>
      </c>
      <c r="M38" s="10"/>
      <c r="N38" s="89">
        <f t="shared" si="7"/>
        <v>6.2777777777777999</v>
      </c>
      <c r="O38" s="89">
        <f t="shared" si="5"/>
        <v>-52.963935999999997</v>
      </c>
      <c r="P38" s="89"/>
      <c r="Q38" s="10"/>
    </row>
    <row r="39" spans="2:17" x14ac:dyDescent="0.25">
      <c r="B39">
        <v>5000000000</v>
      </c>
      <c r="C39">
        <v>-37.759075000000003</v>
      </c>
      <c r="D39">
        <v>-29.905041000000001</v>
      </c>
      <c r="E39" s="10"/>
      <c r="F39" s="89">
        <f t="shared" si="6"/>
        <v>6.8888888888888999</v>
      </c>
      <c r="G39" s="89">
        <f t="shared" si="4"/>
        <v>-54.921700000000001</v>
      </c>
      <c r="H39" s="89"/>
      <c r="J39">
        <v>5000000000</v>
      </c>
      <c r="K39">
        <v>-39.342106000000001</v>
      </c>
      <c r="L39">
        <v>-31.427914000000001</v>
      </c>
      <c r="M39" s="10"/>
      <c r="N39" s="89">
        <f t="shared" si="7"/>
        <v>6.8888888888888999</v>
      </c>
      <c r="O39" s="89">
        <f t="shared" si="5"/>
        <v>-51.856281000000003</v>
      </c>
      <c r="P39" s="89"/>
      <c r="Q39" s="10"/>
    </row>
    <row r="40" spans="2:17" x14ac:dyDescent="0.25">
      <c r="B40">
        <v>5666666666.6667004</v>
      </c>
      <c r="C40">
        <v>-35.869796999999998</v>
      </c>
      <c r="D40">
        <v>-27.984912999999999</v>
      </c>
      <c r="E40" s="10"/>
      <c r="F40" s="89">
        <f t="shared" si="6"/>
        <v>7.5</v>
      </c>
      <c r="G40" s="89">
        <f t="shared" si="4"/>
        <v>-54.108421</v>
      </c>
      <c r="H40" s="89"/>
      <c r="J40">
        <v>5666666666.6667004</v>
      </c>
      <c r="K40">
        <v>-39.870849999999997</v>
      </c>
      <c r="L40">
        <v>-32.263469999999998</v>
      </c>
      <c r="M40" s="10"/>
      <c r="N40" s="89">
        <f t="shared" si="7"/>
        <v>7.5</v>
      </c>
      <c r="O40" s="89">
        <f t="shared" si="5"/>
        <v>-52.275100999999999</v>
      </c>
      <c r="P40" s="89"/>
      <c r="Q40" s="10"/>
    </row>
    <row r="41" spans="2:17" x14ac:dyDescent="0.25">
      <c r="B41">
        <v>6333333333.3332996</v>
      </c>
      <c r="C41">
        <v>-36.941189000000001</v>
      </c>
      <c r="D41">
        <v>-29.338263999999999</v>
      </c>
      <c r="E41" s="10"/>
      <c r="F41" s="89">
        <f t="shared" si="6"/>
        <v>8.1111111111111001</v>
      </c>
      <c r="G41" s="89">
        <f t="shared" si="4"/>
        <v>-51.794871999999998</v>
      </c>
      <c r="H41" s="89"/>
      <c r="J41">
        <v>6333333333.3332996</v>
      </c>
      <c r="K41">
        <v>-44.933169999999997</v>
      </c>
      <c r="L41">
        <v>-37.284202999999998</v>
      </c>
      <c r="M41" s="10"/>
      <c r="N41" s="89">
        <f t="shared" si="7"/>
        <v>8.1111111111111001</v>
      </c>
      <c r="O41" s="89">
        <f t="shared" si="5"/>
        <v>-49.891444999999997</v>
      </c>
      <c r="P41" s="89"/>
      <c r="Q41" s="10"/>
    </row>
    <row r="42" spans="2:17" x14ac:dyDescent="0.25">
      <c r="B42">
        <v>7000000000</v>
      </c>
      <c r="C42">
        <v>-40.250038000000004</v>
      </c>
      <c r="D42">
        <v>-32.355941999999999</v>
      </c>
      <c r="E42" s="10"/>
      <c r="F42" s="89">
        <f t="shared" si="6"/>
        <v>8.7222222222222001</v>
      </c>
      <c r="G42" s="89">
        <f t="shared" si="4"/>
        <v>-51.155563000000001</v>
      </c>
      <c r="H42" s="89"/>
      <c r="J42">
        <v>7000000000</v>
      </c>
      <c r="K42">
        <v>-42.917740000000002</v>
      </c>
      <c r="L42">
        <v>-35.211288000000003</v>
      </c>
      <c r="M42" s="10"/>
      <c r="N42" s="89">
        <f t="shared" si="7"/>
        <v>8.7222222222222001</v>
      </c>
      <c r="O42" s="89">
        <f t="shared" si="5"/>
        <v>-48.901114999999997</v>
      </c>
      <c r="P42" s="89"/>
      <c r="Q42" s="10"/>
    </row>
    <row r="43" spans="2:17" x14ac:dyDescent="0.25">
      <c r="B43">
        <v>7666666666.6667004</v>
      </c>
      <c r="C43">
        <v>-44.241912999999997</v>
      </c>
      <c r="D43">
        <v>-36.031886999999998</v>
      </c>
      <c r="E43" s="10"/>
      <c r="F43" s="89">
        <f t="shared" si="6"/>
        <v>9.3333333333333002</v>
      </c>
      <c r="G43" s="89">
        <f t="shared" si="4"/>
        <v>-49.216071999999997</v>
      </c>
      <c r="H43" s="89"/>
      <c r="J43">
        <v>7666666666.6667004</v>
      </c>
      <c r="K43">
        <v>-44.208571999999997</v>
      </c>
      <c r="L43">
        <v>-36.217571</v>
      </c>
      <c r="M43" s="10"/>
      <c r="N43" s="89">
        <f t="shared" si="7"/>
        <v>9.3333333333333002</v>
      </c>
      <c r="O43" s="89">
        <f t="shared" si="5"/>
        <v>-47.245327000000003</v>
      </c>
      <c r="P43" s="89"/>
      <c r="Q43" s="10"/>
    </row>
    <row r="44" spans="2:17" x14ac:dyDescent="0.25">
      <c r="B44">
        <v>8333333333.3332996</v>
      </c>
      <c r="C44">
        <v>-37.950614999999999</v>
      </c>
      <c r="D44">
        <v>-29.804172999999999</v>
      </c>
      <c r="E44" s="10"/>
      <c r="F44" s="89">
        <f t="shared" si="6"/>
        <v>9.9444444444444002</v>
      </c>
      <c r="G44" s="89">
        <f t="shared" si="4"/>
        <v>-47.165942999999999</v>
      </c>
      <c r="H44" s="89"/>
      <c r="J44">
        <v>8333333333.3332996</v>
      </c>
      <c r="K44">
        <v>-41.680962000000001</v>
      </c>
      <c r="L44">
        <v>-33.259518</v>
      </c>
      <c r="M44" s="10"/>
      <c r="N44" s="89">
        <f t="shared" si="7"/>
        <v>9.9444444444444002</v>
      </c>
      <c r="O44" s="89">
        <f t="shared" si="5"/>
        <v>-47.676192999999998</v>
      </c>
      <c r="P44" s="89"/>
      <c r="Q44" s="10"/>
    </row>
    <row r="45" spans="2:17" x14ac:dyDescent="0.25">
      <c r="B45">
        <v>9000000000</v>
      </c>
      <c r="C45">
        <v>-33.785983999999999</v>
      </c>
      <c r="D45">
        <v>-25.158221999999999</v>
      </c>
      <c r="E45" s="10"/>
      <c r="F45" s="89">
        <f t="shared" si="6"/>
        <v>10.555555555555999</v>
      </c>
      <c r="G45" s="89">
        <f t="shared" si="4"/>
        <v>-47.835231999999998</v>
      </c>
      <c r="H45" s="89"/>
      <c r="J45">
        <v>9000000000</v>
      </c>
      <c r="K45">
        <v>-40.487811999999998</v>
      </c>
      <c r="L45">
        <v>-31.827822000000001</v>
      </c>
      <c r="M45" s="10"/>
      <c r="N45" s="89">
        <f t="shared" si="7"/>
        <v>10.555555555555999</v>
      </c>
      <c r="O45" s="89">
        <f t="shared" si="5"/>
        <v>-51.790931999999998</v>
      </c>
      <c r="P45" s="89"/>
      <c r="Q45" s="10"/>
    </row>
    <row r="46" spans="2:17" x14ac:dyDescent="0.25">
      <c r="B46">
        <v>9666666666.6667004</v>
      </c>
      <c r="C46">
        <v>-33.153804999999998</v>
      </c>
      <c r="D46">
        <v>-24.473973999999998</v>
      </c>
      <c r="E46" s="10"/>
      <c r="F46" s="89">
        <f t="shared" si="6"/>
        <v>11.166666666667</v>
      </c>
      <c r="G46" s="89">
        <f t="shared" si="4"/>
        <v>-50.315505999999999</v>
      </c>
      <c r="H46" s="89"/>
      <c r="J46">
        <v>9666666666.6667004</v>
      </c>
      <c r="K46">
        <v>-40.096629999999998</v>
      </c>
      <c r="L46">
        <v>-31.548421999999999</v>
      </c>
      <c r="M46" s="10"/>
      <c r="N46" s="89">
        <f t="shared" si="7"/>
        <v>11.166666666667</v>
      </c>
      <c r="O46" s="89">
        <f t="shared" si="5"/>
        <v>-52.996989999999997</v>
      </c>
      <c r="P46" s="89"/>
      <c r="Q46" s="10"/>
    </row>
    <row r="47" spans="2:17" x14ac:dyDescent="0.25">
      <c r="B47">
        <v>10333333333.333</v>
      </c>
      <c r="C47">
        <v>-34.296947000000003</v>
      </c>
      <c r="D47">
        <v>-25.683835999999999</v>
      </c>
      <c r="E47" s="10"/>
      <c r="F47" s="89">
        <f t="shared" si="6"/>
        <v>11.777777777778001</v>
      </c>
      <c r="G47" s="89">
        <f t="shared" si="4"/>
        <v>-54.277240999999997</v>
      </c>
      <c r="H47" s="89"/>
      <c r="J47">
        <v>10333333333.333</v>
      </c>
      <c r="K47">
        <v>-42.384948999999999</v>
      </c>
      <c r="L47">
        <v>-33.668602</v>
      </c>
      <c r="M47" s="10"/>
      <c r="N47" s="89">
        <f t="shared" si="7"/>
        <v>11.777777777778001</v>
      </c>
      <c r="O47" s="89">
        <f t="shared" si="5"/>
        <v>-48.701385000000002</v>
      </c>
      <c r="P47" s="89"/>
      <c r="Q47" s="10"/>
    </row>
    <row r="48" spans="2:17" x14ac:dyDescent="0.25">
      <c r="B48">
        <v>11000000000</v>
      </c>
      <c r="C48">
        <v>-35.669277000000001</v>
      </c>
      <c r="D48">
        <v>-27.042899999999999</v>
      </c>
      <c r="E48" s="10"/>
      <c r="F48" s="89">
        <f t="shared" si="6"/>
        <v>12.388888888888999</v>
      </c>
      <c r="G48" s="89">
        <f t="shared" si="4"/>
        <v>-64.984939999999995</v>
      </c>
      <c r="H48" s="89"/>
      <c r="J48">
        <v>11000000000</v>
      </c>
      <c r="K48">
        <v>-43.098114000000002</v>
      </c>
      <c r="L48">
        <v>-34.310726000000003</v>
      </c>
      <c r="M48" s="10"/>
      <c r="N48" s="89">
        <f t="shared" si="7"/>
        <v>12.388888888888999</v>
      </c>
      <c r="O48" s="89">
        <f t="shared" si="5"/>
        <v>-47.904868999999998</v>
      </c>
      <c r="P48" s="89"/>
      <c r="Q48" s="10"/>
    </row>
    <row r="49" spans="2:17" x14ac:dyDescent="0.25">
      <c r="B49">
        <v>11666666666.667</v>
      </c>
      <c r="C49">
        <v>-37.360518999999996</v>
      </c>
      <c r="D49">
        <v>-28.502262000000002</v>
      </c>
      <c r="E49" s="10"/>
      <c r="F49" s="89">
        <f t="shared" si="6"/>
        <v>13</v>
      </c>
      <c r="G49" s="89">
        <f t="shared" si="4"/>
        <v>-64.413421999999997</v>
      </c>
      <c r="H49" s="89"/>
      <c r="J49">
        <v>11666666666.667</v>
      </c>
      <c r="K49">
        <v>-42.317318</v>
      </c>
      <c r="L49">
        <v>-33.364215999999999</v>
      </c>
      <c r="M49" s="10"/>
      <c r="N49" s="89">
        <f t="shared" si="7"/>
        <v>13</v>
      </c>
      <c r="O49" s="89">
        <f t="shared" si="5"/>
        <v>-51.938889000000003</v>
      </c>
      <c r="P49" s="89"/>
      <c r="Q49" s="10"/>
    </row>
    <row r="50" spans="2:17" x14ac:dyDescent="0.25">
      <c r="B50">
        <v>12333333333.333</v>
      </c>
      <c r="C50">
        <v>-38.880547</v>
      </c>
      <c r="D50">
        <v>-29.560198</v>
      </c>
      <c r="E50" s="10"/>
      <c r="F50" s="89" t="s">
        <v>25</v>
      </c>
      <c r="H50" s="89"/>
      <c r="J50">
        <v>12333333333.333</v>
      </c>
      <c r="K50">
        <v>-48.136833000000003</v>
      </c>
      <c r="L50">
        <v>-38.798645</v>
      </c>
      <c r="M50" s="10"/>
      <c r="N50" s="89" t="s">
        <v>25</v>
      </c>
      <c r="P50" s="89"/>
      <c r="Q50" s="10"/>
    </row>
    <row r="51" spans="2:17" x14ac:dyDescent="0.25">
      <c r="B51">
        <v>13000000000</v>
      </c>
      <c r="C51">
        <v>-41.650329999999997</v>
      </c>
      <c r="D51">
        <v>-31.043839999999999</v>
      </c>
      <c r="E51" s="10"/>
      <c r="H51" s="89"/>
      <c r="J51">
        <v>13000000000</v>
      </c>
      <c r="K51">
        <v>-48.969639000000001</v>
      </c>
      <c r="L51">
        <v>-39.147235999999999</v>
      </c>
      <c r="M51" s="10"/>
      <c r="P51" s="89"/>
      <c r="Q51" s="10"/>
    </row>
    <row r="52" spans="2:17" x14ac:dyDescent="0.25">
      <c r="B52" t="s">
        <v>25</v>
      </c>
      <c r="E52" s="8"/>
      <c r="H52" s="89"/>
      <c r="J52" t="s">
        <v>25</v>
      </c>
      <c r="M52" s="8"/>
      <c r="P52" s="89"/>
      <c r="Q52" s="8"/>
    </row>
    <row r="53" spans="2:17" x14ac:dyDescent="0.25">
      <c r="E53" s="8"/>
      <c r="F53" s="89" t="s">
        <v>27</v>
      </c>
      <c r="H53" s="89"/>
      <c r="M53" s="8"/>
      <c r="N53" s="89" t="s">
        <v>27</v>
      </c>
      <c r="P53" s="89"/>
      <c r="Q53" s="8"/>
    </row>
    <row r="54" spans="2:17" ht="15.75" x14ac:dyDescent="0.25">
      <c r="E54" s="8"/>
      <c r="F54" s="89" t="s">
        <v>23</v>
      </c>
      <c r="G54" s="89" t="str">
        <f>D80</f>
        <v>3Rx0L dBc Log Mag(dB)</v>
      </c>
      <c r="H54" s="35">
        <v>3</v>
      </c>
      <c r="M54" s="8"/>
      <c r="N54" s="89" t="s">
        <v>23</v>
      </c>
      <c r="O54" s="89" t="str">
        <f>L80</f>
        <v>3Rx0L dBc Log Mag(dB)</v>
      </c>
      <c r="P54" s="35">
        <v>3</v>
      </c>
      <c r="Q54" s="8"/>
    </row>
    <row r="55" spans="2:17" ht="15.75" x14ac:dyDescent="0.25">
      <c r="B55" t="s">
        <v>26</v>
      </c>
      <c r="E55" s="8"/>
      <c r="F55" s="89">
        <f>B81/1000000000</f>
        <v>3</v>
      </c>
      <c r="G55" s="89">
        <f>D81</f>
        <v>-68.365547000000007</v>
      </c>
      <c r="H55" s="36">
        <f>ABS(AVERAGE(G55:G73)-(H54-1)*15)</f>
        <v>102.82557231578946</v>
      </c>
      <c r="J55" t="s">
        <v>26</v>
      </c>
      <c r="M55" s="8"/>
      <c r="N55" s="89">
        <f>J81/1000000000</f>
        <v>3</v>
      </c>
      <c r="O55" s="89">
        <f>L81</f>
        <v>-81.213370999999995</v>
      </c>
      <c r="P55" s="36">
        <f>ABS(AVERAGE(O55:O73)-(P54-1)*15)</f>
        <v>105.71772557894737</v>
      </c>
      <c r="Q55" s="8"/>
    </row>
    <row r="56" spans="2:17" x14ac:dyDescent="0.25">
      <c r="B56" t="s">
        <v>23</v>
      </c>
      <c r="C56" t="s">
        <v>313</v>
      </c>
      <c r="D56" t="s">
        <v>314</v>
      </c>
      <c r="E56" s="8"/>
      <c r="F56" s="89">
        <v>19805555555.556</v>
      </c>
      <c r="G56" s="89">
        <f t="shared" ref="G56:G73" si="8">D82</f>
        <v>-72.002876000000001</v>
      </c>
      <c r="H56" s="89"/>
      <c r="J56" t="s">
        <v>23</v>
      </c>
      <c r="K56" t="s">
        <v>313</v>
      </c>
      <c r="L56" t="s">
        <v>314</v>
      </c>
      <c r="M56" s="8"/>
      <c r="N56" s="89">
        <v>19805555555.556</v>
      </c>
      <c r="O56" s="89">
        <f t="shared" ref="O56:O73" si="9">L82</f>
        <v>-85.552368000000001</v>
      </c>
      <c r="P56" s="89"/>
      <c r="Q56" s="8"/>
    </row>
    <row r="57" spans="2:17" x14ac:dyDescent="0.25">
      <c r="B57">
        <v>2000000000</v>
      </c>
      <c r="C57">
        <v>-80.406234999999995</v>
      </c>
      <c r="D57">
        <v>-69.231605999999999</v>
      </c>
      <c r="E57" s="8"/>
      <c r="F57" s="89">
        <v>20111111111.111</v>
      </c>
      <c r="G57" s="89">
        <f t="shared" si="8"/>
        <v>-71.715262999999993</v>
      </c>
      <c r="H57" s="89"/>
      <c r="J57">
        <v>2000000000</v>
      </c>
      <c r="K57">
        <v>-69.637580999999997</v>
      </c>
      <c r="L57">
        <v>-56.598263000000003</v>
      </c>
      <c r="M57" s="8"/>
      <c r="N57" s="89">
        <v>20111111111.111</v>
      </c>
      <c r="O57" s="89">
        <f t="shared" si="9"/>
        <v>-82.707718</v>
      </c>
      <c r="P57" s="89"/>
      <c r="Q57" s="8"/>
    </row>
    <row r="58" spans="2:17" x14ac:dyDescent="0.25">
      <c r="B58">
        <v>2611111111.1111002</v>
      </c>
      <c r="C58">
        <v>-72.687714</v>
      </c>
      <c r="D58">
        <v>-64.355948999999995</v>
      </c>
      <c r="E58" s="8"/>
      <c r="F58" s="89">
        <v>20416666666.667</v>
      </c>
      <c r="G58" s="89">
        <f t="shared" si="8"/>
        <v>-71.365120000000005</v>
      </c>
      <c r="H58" s="89"/>
      <c r="J58">
        <v>2611111111.1111002</v>
      </c>
      <c r="K58">
        <v>-66.864341999999994</v>
      </c>
      <c r="L58">
        <v>-57.583087999999996</v>
      </c>
      <c r="M58" s="8"/>
      <c r="N58" s="89">
        <v>20416666666.667</v>
      </c>
      <c r="O58" s="89">
        <f t="shared" si="9"/>
        <v>-83.562256000000005</v>
      </c>
      <c r="P58" s="89"/>
      <c r="Q58" s="8"/>
    </row>
    <row r="59" spans="2:17" x14ac:dyDescent="0.25">
      <c r="B59">
        <v>3222222222.2221999</v>
      </c>
      <c r="C59">
        <v>-68.580344999999994</v>
      </c>
      <c r="D59">
        <v>-60.958407999999999</v>
      </c>
      <c r="E59" s="8"/>
      <c r="F59" s="89">
        <v>20722222222.222</v>
      </c>
      <c r="G59" s="89">
        <f t="shared" si="8"/>
        <v>-75.266570999999999</v>
      </c>
      <c r="H59" s="89"/>
      <c r="J59">
        <v>3222222222.2221999</v>
      </c>
      <c r="K59">
        <v>-68.722556999999995</v>
      </c>
      <c r="L59">
        <v>-60.599570999999997</v>
      </c>
      <c r="M59" s="8"/>
      <c r="N59" s="89">
        <v>20722222222.222</v>
      </c>
      <c r="O59" s="89">
        <f t="shared" si="9"/>
        <v>-92.924507000000006</v>
      </c>
      <c r="P59" s="89"/>
      <c r="Q59" s="8"/>
    </row>
    <row r="60" spans="2:17" x14ac:dyDescent="0.25">
      <c r="B60">
        <v>3833333333.3333001</v>
      </c>
      <c r="C60">
        <v>-70.119918999999996</v>
      </c>
      <c r="D60">
        <v>-62.585827000000002</v>
      </c>
      <c r="E60" s="8"/>
      <c r="F60" s="89">
        <v>21027777777.778</v>
      </c>
      <c r="G60" s="89">
        <f t="shared" si="8"/>
        <v>-77.355652000000006</v>
      </c>
      <c r="H60" s="89"/>
      <c r="J60">
        <v>3833333333.3333001</v>
      </c>
      <c r="K60">
        <v>-67.612388999999993</v>
      </c>
      <c r="L60">
        <v>-59.976410000000001</v>
      </c>
      <c r="M60" s="8"/>
      <c r="N60" s="89">
        <v>21027777777.778</v>
      </c>
      <c r="O60" s="89">
        <f t="shared" si="9"/>
        <v>-79.680999999999997</v>
      </c>
      <c r="P60" s="89"/>
      <c r="Q60" s="8"/>
    </row>
    <row r="61" spans="2:17" x14ac:dyDescent="0.25">
      <c r="B61">
        <v>4444444444.4443998</v>
      </c>
      <c r="C61">
        <v>-68.577231999999995</v>
      </c>
      <c r="D61">
        <v>-60.277512000000002</v>
      </c>
      <c r="E61" s="8"/>
      <c r="F61" s="89">
        <v>21333333333.333</v>
      </c>
      <c r="G61" s="89">
        <f t="shared" si="8"/>
        <v>-85.181518999999994</v>
      </c>
      <c r="H61" s="89"/>
      <c r="J61">
        <v>4444444444.4443998</v>
      </c>
      <c r="K61">
        <v>-62.969788000000001</v>
      </c>
      <c r="L61">
        <v>-55.155434</v>
      </c>
      <c r="M61" s="8"/>
      <c r="N61" s="89">
        <v>21333333333.333</v>
      </c>
      <c r="O61" s="89">
        <f t="shared" si="9"/>
        <v>-74.521468999999996</v>
      </c>
      <c r="P61" s="89"/>
      <c r="Q61" s="8"/>
    </row>
    <row r="62" spans="2:17" x14ac:dyDescent="0.25">
      <c r="B62">
        <v>5055555555.5556002</v>
      </c>
      <c r="C62">
        <v>-67.351082000000005</v>
      </c>
      <c r="D62">
        <v>-59.013958000000002</v>
      </c>
      <c r="E62" s="8"/>
      <c r="F62" s="89">
        <v>21638888888.889</v>
      </c>
      <c r="G62" s="89">
        <f t="shared" si="8"/>
        <v>-74.652054000000007</v>
      </c>
      <c r="H62" s="89"/>
      <c r="J62">
        <v>5055555555.5556002</v>
      </c>
      <c r="K62">
        <v>-63.425803999999999</v>
      </c>
      <c r="L62">
        <v>-55.830074000000003</v>
      </c>
      <c r="M62" s="8"/>
      <c r="N62" s="89">
        <v>21638888888.889</v>
      </c>
      <c r="O62" s="89">
        <f t="shared" si="9"/>
        <v>-74.318946999999994</v>
      </c>
      <c r="P62" s="89"/>
      <c r="Q62" s="8"/>
    </row>
    <row r="63" spans="2:17" x14ac:dyDescent="0.25">
      <c r="B63">
        <v>5666666666.6667004</v>
      </c>
      <c r="C63">
        <v>-63.269142000000002</v>
      </c>
      <c r="D63">
        <v>-55.415107999999996</v>
      </c>
      <c r="E63" s="8"/>
      <c r="F63" s="89">
        <v>21944444444.444</v>
      </c>
      <c r="G63" s="89">
        <f t="shared" si="8"/>
        <v>-71.830055000000002</v>
      </c>
      <c r="H63" s="89"/>
      <c r="J63">
        <v>5666666666.6667004</v>
      </c>
      <c r="K63">
        <v>-60.513142000000002</v>
      </c>
      <c r="L63">
        <v>-52.598945999999998</v>
      </c>
      <c r="M63" s="8"/>
      <c r="N63" s="89">
        <v>21944444444.444</v>
      </c>
      <c r="O63" s="89">
        <f t="shared" si="9"/>
        <v>-73.268066000000005</v>
      </c>
      <c r="P63" s="89"/>
      <c r="Q63" s="8"/>
    </row>
    <row r="64" spans="2:17" x14ac:dyDescent="0.25">
      <c r="B64">
        <v>6277777777.7777996</v>
      </c>
      <c r="C64">
        <v>-63.517780000000002</v>
      </c>
      <c r="D64">
        <v>-55.632896000000002</v>
      </c>
      <c r="E64" s="8"/>
      <c r="F64" s="89">
        <v>22250000000</v>
      </c>
      <c r="G64" s="89">
        <f t="shared" si="8"/>
        <v>-69.994865000000004</v>
      </c>
      <c r="H64" s="89"/>
      <c r="J64">
        <v>6277777777.7777996</v>
      </c>
      <c r="K64">
        <v>-60.571316000000003</v>
      </c>
      <c r="L64">
        <v>-52.963935999999997</v>
      </c>
      <c r="M64" s="8"/>
      <c r="N64" s="89">
        <v>22250000000</v>
      </c>
      <c r="O64" s="89">
        <f t="shared" si="9"/>
        <v>-71.162689</v>
      </c>
      <c r="P64" s="89"/>
      <c r="Q64" s="8"/>
    </row>
    <row r="65" spans="2:17" x14ac:dyDescent="0.25">
      <c r="B65">
        <v>6888888888.8888998</v>
      </c>
      <c r="C65">
        <v>-62.524628</v>
      </c>
      <c r="D65">
        <v>-54.921700000000001</v>
      </c>
      <c r="E65" s="8"/>
      <c r="F65" s="89">
        <v>22555555555.556</v>
      </c>
      <c r="G65" s="89">
        <f t="shared" si="8"/>
        <v>-72.345260999999994</v>
      </c>
      <c r="H65" s="89"/>
      <c r="J65">
        <v>6888888888.8888998</v>
      </c>
      <c r="K65">
        <v>-59.505248999999999</v>
      </c>
      <c r="L65">
        <v>-51.856281000000003</v>
      </c>
      <c r="M65" s="8"/>
      <c r="N65" s="89">
        <v>22555555555.556</v>
      </c>
      <c r="O65" s="89">
        <f t="shared" si="9"/>
        <v>-71.074378999999993</v>
      </c>
      <c r="P65" s="89"/>
      <c r="Q65" s="8"/>
    </row>
    <row r="66" spans="2:17" x14ac:dyDescent="0.25">
      <c r="B66">
        <v>7500000000</v>
      </c>
      <c r="C66">
        <v>-62.002518000000002</v>
      </c>
      <c r="D66">
        <v>-54.108421</v>
      </c>
      <c r="E66" s="8"/>
      <c r="F66" s="89">
        <v>22861111111.111</v>
      </c>
      <c r="G66" s="89">
        <f t="shared" si="8"/>
        <v>-76.031311000000002</v>
      </c>
      <c r="H66" s="89"/>
      <c r="J66">
        <v>7500000000</v>
      </c>
      <c r="K66">
        <v>-59.981547999999997</v>
      </c>
      <c r="L66">
        <v>-52.275100999999999</v>
      </c>
      <c r="M66" s="8"/>
      <c r="N66" s="89">
        <v>22861111111.111</v>
      </c>
      <c r="O66" s="89">
        <f t="shared" si="9"/>
        <v>-69.960175000000007</v>
      </c>
      <c r="P66" s="89"/>
      <c r="Q66" s="8"/>
    </row>
    <row r="67" spans="2:17" x14ac:dyDescent="0.25">
      <c r="B67">
        <v>8111111111.1111002</v>
      </c>
      <c r="C67">
        <v>-60.004897999999997</v>
      </c>
      <c r="D67">
        <v>-51.794871999999998</v>
      </c>
      <c r="E67" s="8"/>
      <c r="F67" s="89">
        <v>23166666666.667</v>
      </c>
      <c r="G67" s="89">
        <f t="shared" si="8"/>
        <v>-72.328438000000006</v>
      </c>
      <c r="H67" s="89"/>
      <c r="J67">
        <v>8111111111.1111002</v>
      </c>
      <c r="K67">
        <v>-57.882441999999998</v>
      </c>
      <c r="L67">
        <v>-49.891444999999997</v>
      </c>
      <c r="M67" s="8"/>
      <c r="N67" s="89">
        <v>23166666666.667</v>
      </c>
      <c r="O67" s="89">
        <f t="shared" si="9"/>
        <v>-68.835182000000003</v>
      </c>
      <c r="P67" s="89"/>
      <c r="Q67" s="8"/>
    </row>
    <row r="68" spans="2:17" x14ac:dyDescent="0.25">
      <c r="B68">
        <v>8722222222.2222004</v>
      </c>
      <c r="C68">
        <v>-59.302002000000002</v>
      </c>
      <c r="D68">
        <v>-51.155563000000001</v>
      </c>
      <c r="E68" s="8"/>
      <c r="F68" s="89">
        <v>23472222222.222</v>
      </c>
      <c r="G68" s="89">
        <f t="shared" si="8"/>
        <v>-77.668128999999993</v>
      </c>
      <c r="H68" s="89"/>
      <c r="J68">
        <v>8722222222.2222004</v>
      </c>
      <c r="K68">
        <v>-57.322558999999998</v>
      </c>
      <c r="L68">
        <v>-48.901114999999997</v>
      </c>
      <c r="M68" s="8"/>
      <c r="N68" s="89">
        <v>23472222222.222</v>
      </c>
      <c r="O68" s="89">
        <f t="shared" si="9"/>
        <v>-68.753242</v>
      </c>
      <c r="P68" s="89"/>
      <c r="Q68" s="8"/>
    </row>
    <row r="69" spans="2:17" x14ac:dyDescent="0.25">
      <c r="B69">
        <v>9333333333.3332996</v>
      </c>
      <c r="C69">
        <v>-57.843834000000001</v>
      </c>
      <c r="D69">
        <v>-49.216071999999997</v>
      </c>
      <c r="E69" s="8"/>
      <c r="F69" s="89">
        <v>23777777777.778</v>
      </c>
      <c r="G69" s="89">
        <f t="shared" si="8"/>
        <v>-71.558982999999998</v>
      </c>
      <c r="H69" s="89"/>
      <c r="J69">
        <v>9333333333.3332996</v>
      </c>
      <c r="K69">
        <v>-55.905318999999999</v>
      </c>
      <c r="L69">
        <v>-47.245327000000003</v>
      </c>
      <c r="M69" s="8"/>
      <c r="N69" s="89">
        <v>23777777777.778</v>
      </c>
      <c r="O69" s="89">
        <f t="shared" si="9"/>
        <v>-67.609122999999997</v>
      </c>
      <c r="P69" s="89"/>
      <c r="Q69" s="8"/>
    </row>
    <row r="70" spans="2:17" x14ac:dyDescent="0.25">
      <c r="B70">
        <v>9944444444.4444008</v>
      </c>
      <c r="C70">
        <v>-55.845776000000001</v>
      </c>
      <c r="D70">
        <v>-47.165942999999999</v>
      </c>
      <c r="E70" s="8"/>
      <c r="F70" s="89">
        <v>24083333333.333</v>
      </c>
      <c r="G70" s="89">
        <f t="shared" si="8"/>
        <v>-70.267714999999995</v>
      </c>
      <c r="H70" s="89"/>
      <c r="J70">
        <v>9944444444.4444008</v>
      </c>
      <c r="K70">
        <v>-56.224400000000003</v>
      </c>
      <c r="L70">
        <v>-47.676192999999998</v>
      </c>
      <c r="M70" s="8"/>
      <c r="N70" s="89">
        <v>24083333333.333</v>
      </c>
      <c r="O70" s="89">
        <f t="shared" si="9"/>
        <v>-70.052452000000002</v>
      </c>
      <c r="P70" s="89"/>
      <c r="Q70" s="8"/>
    </row>
    <row r="71" spans="2:17" x14ac:dyDescent="0.25">
      <c r="B71">
        <v>10555555555.556</v>
      </c>
      <c r="C71">
        <v>-56.448340999999999</v>
      </c>
      <c r="D71">
        <v>-47.835231999999998</v>
      </c>
      <c r="E71" s="8"/>
      <c r="F71" s="89">
        <v>24388888888.889</v>
      </c>
      <c r="G71" s="89">
        <f t="shared" si="8"/>
        <v>-67.889983999999998</v>
      </c>
      <c r="H71" s="89"/>
      <c r="J71">
        <v>10555555555.556</v>
      </c>
      <c r="K71">
        <v>-60.507281999999996</v>
      </c>
      <c r="L71">
        <v>-51.790931999999998</v>
      </c>
      <c r="M71" s="8"/>
      <c r="N71" s="89">
        <v>24388888888.889</v>
      </c>
      <c r="O71" s="89">
        <f t="shared" si="9"/>
        <v>-72.626441999999997</v>
      </c>
      <c r="P71" s="89"/>
      <c r="Q71" s="8"/>
    </row>
    <row r="72" spans="2:17" x14ac:dyDescent="0.25">
      <c r="B72">
        <v>11166666666.667</v>
      </c>
      <c r="C72">
        <v>-58.941882999999997</v>
      </c>
      <c r="D72">
        <v>-50.315505999999999</v>
      </c>
      <c r="E72" s="8"/>
      <c r="F72" s="89">
        <v>24694444444.444</v>
      </c>
      <c r="G72" s="89">
        <f t="shared" si="8"/>
        <v>-70.593658000000005</v>
      </c>
      <c r="H72" s="89"/>
      <c r="J72">
        <v>11166666666.667</v>
      </c>
      <c r="K72">
        <v>-61.784377999999997</v>
      </c>
      <c r="L72">
        <v>-52.996989999999997</v>
      </c>
      <c r="M72" s="8"/>
      <c r="N72" s="89">
        <v>24694444444.444</v>
      </c>
      <c r="O72" s="89">
        <f t="shared" si="9"/>
        <v>-75.146445999999997</v>
      </c>
      <c r="P72" s="89"/>
      <c r="Q72" s="8"/>
    </row>
    <row r="73" spans="2:17" x14ac:dyDescent="0.25">
      <c r="B73">
        <v>11777777777.778</v>
      </c>
      <c r="C73">
        <v>-63.135497999999998</v>
      </c>
      <c r="D73">
        <v>-54.277240999999997</v>
      </c>
      <c r="E73" s="8"/>
      <c r="F73" s="89">
        <v>25000000000</v>
      </c>
      <c r="G73" s="89">
        <f t="shared" si="8"/>
        <v>-67.272873000000004</v>
      </c>
      <c r="H73" s="89"/>
      <c r="J73">
        <v>11777777777.778</v>
      </c>
      <c r="K73">
        <v>-57.654488000000001</v>
      </c>
      <c r="L73">
        <v>-48.701385000000002</v>
      </c>
      <c r="M73" s="8"/>
      <c r="N73" s="89">
        <v>25000000000</v>
      </c>
      <c r="O73" s="89">
        <f t="shared" si="9"/>
        <v>-75.666954000000004</v>
      </c>
      <c r="P73" s="89"/>
      <c r="Q73" s="8"/>
    </row>
    <row r="74" spans="2:17" x14ac:dyDescent="0.25">
      <c r="B74">
        <v>12388888888.889</v>
      </c>
      <c r="C74">
        <v>-74.305289999999999</v>
      </c>
      <c r="D74">
        <v>-64.984939999999995</v>
      </c>
      <c r="E74" s="8"/>
      <c r="F74" s="89" t="s">
        <v>25</v>
      </c>
      <c r="H74" s="89"/>
      <c r="J74">
        <v>12388888888.889</v>
      </c>
      <c r="K74">
        <v>-57.243057</v>
      </c>
      <c r="L74">
        <v>-47.904868999999998</v>
      </c>
      <c r="M74" s="8"/>
      <c r="N74" s="89" t="s">
        <v>25</v>
      </c>
      <c r="P74" s="89"/>
      <c r="Q74" s="8"/>
    </row>
    <row r="75" spans="2:17" x14ac:dyDescent="0.25">
      <c r="B75">
        <v>13000000000</v>
      </c>
      <c r="C75">
        <v>-75.019913000000003</v>
      </c>
      <c r="D75">
        <v>-64.413421999999997</v>
      </c>
      <c r="H75" s="89"/>
      <c r="J75">
        <v>13000000000</v>
      </c>
      <c r="K75">
        <v>-61.761291999999997</v>
      </c>
      <c r="L75">
        <v>-51.938889000000003</v>
      </c>
      <c r="P75" s="89"/>
    </row>
    <row r="76" spans="2:17" x14ac:dyDescent="0.25">
      <c r="B76" t="s">
        <v>25</v>
      </c>
      <c r="H76" s="89"/>
      <c r="J76" t="s">
        <v>25</v>
      </c>
      <c r="P76" s="89"/>
    </row>
    <row r="77" spans="2:17" x14ac:dyDescent="0.25">
      <c r="F77" s="89" t="s">
        <v>28</v>
      </c>
      <c r="H77" s="89"/>
      <c r="N77" s="89" t="s">
        <v>28</v>
      </c>
      <c r="P77" s="89"/>
    </row>
    <row r="78" spans="2:17" ht="15.75" x14ac:dyDescent="0.25">
      <c r="F78" s="89" t="s">
        <v>23</v>
      </c>
      <c r="G78" s="89" t="str">
        <f t="shared" ref="G78:G97" si="10">D104</f>
        <v>4Rx0L dBc Log Mag(dB)</v>
      </c>
      <c r="H78" s="35">
        <v>4</v>
      </c>
      <c r="N78" s="89" t="s">
        <v>23</v>
      </c>
      <c r="O78" s="89" t="str">
        <f t="shared" ref="O78:O97" si="11">L104</f>
        <v>4Rx0L dBc Log Mag(dB)</v>
      </c>
      <c r="P78" s="35">
        <v>4</v>
      </c>
    </row>
    <row r="79" spans="2:17" ht="15.75" x14ac:dyDescent="0.25">
      <c r="B79" t="s">
        <v>27</v>
      </c>
      <c r="F79" s="89">
        <f t="shared" ref="F79:F97" si="12">B105/1000000000</f>
        <v>4</v>
      </c>
      <c r="G79" s="89">
        <f t="shared" si="10"/>
        <v>-93.572547999999998</v>
      </c>
      <c r="H79" s="36">
        <f>ABS(AVERAGE(G79:G97)-(H78-1)*17)</f>
        <v>128.57050447368422</v>
      </c>
      <c r="J79" t="s">
        <v>27</v>
      </c>
      <c r="N79" s="89">
        <f t="shared" ref="N79:N97" si="13">J105/1000000000</f>
        <v>4</v>
      </c>
      <c r="O79" s="89">
        <f t="shared" si="11"/>
        <v>-87.270156999999998</v>
      </c>
      <c r="P79" s="36">
        <f>ABS(AVERAGE(O79:O97)-(P78-1)*17)</f>
        <v>129.48081673684209</v>
      </c>
    </row>
    <row r="80" spans="2:17" x14ac:dyDescent="0.25">
      <c r="B80" t="s">
        <v>23</v>
      </c>
      <c r="C80" t="s">
        <v>315</v>
      </c>
      <c r="D80" t="s">
        <v>316</v>
      </c>
      <c r="F80" s="89">
        <f t="shared" si="12"/>
        <v>4.5</v>
      </c>
      <c r="G80" s="89">
        <f t="shared" si="10"/>
        <v>-89.071456999999995</v>
      </c>
      <c r="H80" s="89"/>
      <c r="J80" t="s">
        <v>23</v>
      </c>
      <c r="K80" t="s">
        <v>315</v>
      </c>
      <c r="L80" t="s">
        <v>316</v>
      </c>
      <c r="N80" s="89">
        <f t="shared" si="13"/>
        <v>4.5</v>
      </c>
      <c r="O80" s="89">
        <f t="shared" si="11"/>
        <v>-88.026580999999993</v>
      </c>
      <c r="P80" s="89"/>
    </row>
    <row r="81" spans="2:16" x14ac:dyDescent="0.25">
      <c r="B81">
        <v>3000000000</v>
      </c>
      <c r="C81">
        <v>-79.540176000000002</v>
      </c>
      <c r="D81">
        <v>-68.365547000000007</v>
      </c>
      <c r="F81" s="89">
        <f t="shared" si="12"/>
        <v>5</v>
      </c>
      <c r="G81" s="89">
        <f t="shared" si="10"/>
        <v>-88.095505000000003</v>
      </c>
      <c r="H81" s="89"/>
      <c r="J81">
        <v>3000000000</v>
      </c>
      <c r="K81">
        <v>-94.252685999999997</v>
      </c>
      <c r="L81">
        <v>-81.213370999999995</v>
      </c>
      <c r="N81" s="89">
        <f t="shared" si="13"/>
        <v>5</v>
      </c>
      <c r="O81" s="89">
        <f t="shared" si="11"/>
        <v>-87.442740999999998</v>
      </c>
      <c r="P81" s="89"/>
    </row>
    <row r="82" spans="2:16" x14ac:dyDescent="0.25">
      <c r="B82">
        <v>3555555500</v>
      </c>
      <c r="C82">
        <v>-80.334641000000005</v>
      </c>
      <c r="D82">
        <v>-72.002876000000001</v>
      </c>
      <c r="F82" s="89">
        <f t="shared" si="12"/>
        <v>5.5</v>
      </c>
      <c r="G82" s="89">
        <f t="shared" si="10"/>
        <v>-84.106635999999995</v>
      </c>
      <c r="H82" s="89"/>
      <c r="J82">
        <v>3555555500</v>
      </c>
      <c r="K82">
        <v>-94.833625999999995</v>
      </c>
      <c r="L82">
        <v>-85.552368000000001</v>
      </c>
      <c r="N82" s="89">
        <f t="shared" si="13"/>
        <v>5.5</v>
      </c>
      <c r="O82" s="89">
        <f t="shared" si="11"/>
        <v>-84.404563999999993</v>
      </c>
      <c r="P82" s="89"/>
    </row>
    <row r="83" spans="2:16" x14ac:dyDescent="0.25">
      <c r="B83">
        <v>4111111000</v>
      </c>
      <c r="C83">
        <v>-79.337204</v>
      </c>
      <c r="D83">
        <v>-71.715262999999993</v>
      </c>
      <c r="F83" s="89">
        <f t="shared" si="12"/>
        <v>6</v>
      </c>
      <c r="G83" s="89">
        <f t="shared" si="10"/>
        <v>-80.435692000000003</v>
      </c>
      <c r="H83" s="89"/>
      <c r="J83">
        <v>4111111000</v>
      </c>
      <c r="K83">
        <v>-90.830696000000003</v>
      </c>
      <c r="L83">
        <v>-82.707718</v>
      </c>
      <c r="N83" s="89">
        <f t="shared" si="13"/>
        <v>6</v>
      </c>
      <c r="O83" s="89">
        <f t="shared" si="11"/>
        <v>-80.364081999999996</v>
      </c>
      <c r="P83" s="89"/>
    </row>
    <row r="84" spans="2:16" x14ac:dyDescent="0.25">
      <c r="B84">
        <v>4666666500</v>
      </c>
      <c r="C84">
        <v>-78.899215999999996</v>
      </c>
      <c r="D84">
        <v>-71.365120000000005</v>
      </c>
      <c r="F84" s="89">
        <f t="shared" si="12"/>
        <v>6.5</v>
      </c>
      <c r="G84" s="89">
        <f t="shared" si="10"/>
        <v>-77.889251999999999</v>
      </c>
      <c r="H84" s="89"/>
      <c r="J84">
        <v>4666666500</v>
      </c>
      <c r="K84">
        <v>-91.198234999999997</v>
      </c>
      <c r="L84">
        <v>-83.562256000000005</v>
      </c>
      <c r="N84" s="89">
        <f t="shared" si="13"/>
        <v>6.5</v>
      </c>
      <c r="O84" s="89">
        <f t="shared" si="11"/>
        <v>-78.664863999999994</v>
      </c>
      <c r="P84" s="89"/>
    </row>
    <row r="85" spans="2:16" x14ac:dyDescent="0.25">
      <c r="B85">
        <v>5222222000</v>
      </c>
      <c r="C85">
        <v>-83.566283999999996</v>
      </c>
      <c r="D85">
        <v>-75.266570999999999</v>
      </c>
      <c r="F85" s="89">
        <f t="shared" si="12"/>
        <v>7</v>
      </c>
      <c r="G85" s="89">
        <f t="shared" si="10"/>
        <v>-79.781197000000006</v>
      </c>
      <c r="H85" s="89"/>
      <c r="J85">
        <v>5222222000</v>
      </c>
      <c r="K85">
        <v>-100.73886</v>
      </c>
      <c r="L85">
        <v>-92.924507000000006</v>
      </c>
      <c r="N85" s="89">
        <f t="shared" si="13"/>
        <v>7</v>
      </c>
      <c r="O85" s="89">
        <f t="shared" si="11"/>
        <v>-79.778542000000002</v>
      </c>
      <c r="P85" s="89"/>
    </row>
    <row r="86" spans="2:16" x14ac:dyDescent="0.25">
      <c r="B86">
        <v>5777777500</v>
      </c>
      <c r="C86">
        <v>-85.692772000000005</v>
      </c>
      <c r="D86">
        <v>-77.355652000000006</v>
      </c>
      <c r="F86" s="89">
        <f t="shared" si="12"/>
        <v>7.5</v>
      </c>
      <c r="G86" s="89">
        <f t="shared" si="10"/>
        <v>-80.176659000000001</v>
      </c>
      <c r="H86" s="89"/>
      <c r="J86">
        <v>5777777500</v>
      </c>
      <c r="K86">
        <v>-87.276732999999993</v>
      </c>
      <c r="L86">
        <v>-79.680999999999997</v>
      </c>
      <c r="N86" s="89">
        <f t="shared" si="13"/>
        <v>7.5</v>
      </c>
      <c r="O86" s="89">
        <f t="shared" si="11"/>
        <v>-79.839622000000006</v>
      </c>
      <c r="P86" s="89"/>
    </row>
    <row r="87" spans="2:16" x14ac:dyDescent="0.25">
      <c r="B87">
        <v>6333333000</v>
      </c>
      <c r="C87">
        <v>-93.035552999999993</v>
      </c>
      <c r="D87">
        <v>-85.181518999999994</v>
      </c>
      <c r="F87" s="89">
        <f t="shared" si="12"/>
        <v>8</v>
      </c>
      <c r="G87" s="89">
        <f t="shared" si="10"/>
        <v>-77.248099999999994</v>
      </c>
      <c r="H87" s="89"/>
      <c r="J87">
        <v>6333333000</v>
      </c>
      <c r="K87">
        <v>-82.435669000000004</v>
      </c>
      <c r="L87">
        <v>-74.521468999999996</v>
      </c>
      <c r="N87" s="89">
        <f t="shared" si="13"/>
        <v>8</v>
      </c>
      <c r="O87" s="89">
        <f t="shared" si="11"/>
        <v>-77.686256</v>
      </c>
      <c r="P87" s="89"/>
    </row>
    <row r="88" spans="2:16" x14ac:dyDescent="0.25">
      <c r="B88">
        <v>6888888500</v>
      </c>
      <c r="C88">
        <v>-82.536934000000002</v>
      </c>
      <c r="D88">
        <v>-74.652054000000007</v>
      </c>
      <c r="F88" s="89">
        <f t="shared" si="12"/>
        <v>8.5</v>
      </c>
      <c r="G88" s="89">
        <f t="shared" si="10"/>
        <v>-76.475516999999996</v>
      </c>
      <c r="H88" s="89"/>
      <c r="J88">
        <v>6888888500</v>
      </c>
      <c r="K88">
        <v>-81.926331000000005</v>
      </c>
      <c r="L88">
        <v>-74.318946999999994</v>
      </c>
      <c r="N88" s="89">
        <f t="shared" si="13"/>
        <v>8.5</v>
      </c>
      <c r="O88" s="89">
        <f t="shared" si="11"/>
        <v>-75.152411999999998</v>
      </c>
      <c r="P88" s="89"/>
    </row>
    <row r="89" spans="2:16" x14ac:dyDescent="0.25">
      <c r="B89">
        <v>7444444000</v>
      </c>
      <c r="C89">
        <v>-79.432982999999993</v>
      </c>
      <c r="D89">
        <v>-71.830055000000002</v>
      </c>
      <c r="F89" s="89">
        <f t="shared" si="12"/>
        <v>9</v>
      </c>
      <c r="G89" s="89">
        <f t="shared" si="10"/>
        <v>-76.394531000000001</v>
      </c>
      <c r="H89" s="89"/>
      <c r="J89">
        <v>7444444000</v>
      </c>
      <c r="K89">
        <v>-80.917029999999997</v>
      </c>
      <c r="L89">
        <v>-73.268066000000005</v>
      </c>
      <c r="N89" s="89">
        <f t="shared" si="13"/>
        <v>9</v>
      </c>
      <c r="O89" s="89">
        <f t="shared" si="11"/>
        <v>-74.762321</v>
      </c>
      <c r="P89" s="89"/>
    </row>
    <row r="90" spans="2:16" x14ac:dyDescent="0.25">
      <c r="B90">
        <v>7999999500</v>
      </c>
      <c r="C90">
        <v>-77.888969000000003</v>
      </c>
      <c r="D90">
        <v>-69.994865000000004</v>
      </c>
      <c r="F90" s="89">
        <f t="shared" si="12"/>
        <v>9.5</v>
      </c>
      <c r="G90" s="89">
        <f t="shared" si="10"/>
        <v>-73.793235999999993</v>
      </c>
      <c r="H90" s="89"/>
      <c r="J90">
        <v>7999999500</v>
      </c>
      <c r="K90">
        <v>-78.869133000000005</v>
      </c>
      <c r="L90">
        <v>-71.162689</v>
      </c>
      <c r="N90" s="89">
        <f t="shared" si="13"/>
        <v>9.5</v>
      </c>
      <c r="O90" s="89">
        <f t="shared" si="11"/>
        <v>-74.709625000000003</v>
      </c>
      <c r="P90" s="89"/>
    </row>
    <row r="91" spans="2:16" x14ac:dyDescent="0.25">
      <c r="B91">
        <v>8555555000</v>
      </c>
      <c r="C91">
        <v>-80.555289999999999</v>
      </c>
      <c r="D91">
        <v>-72.345260999999994</v>
      </c>
      <c r="F91" s="89">
        <f t="shared" si="12"/>
        <v>10</v>
      </c>
      <c r="G91" s="89">
        <f t="shared" si="10"/>
        <v>-71.788826</v>
      </c>
      <c r="H91" s="89"/>
      <c r="J91">
        <v>8555555000</v>
      </c>
      <c r="K91">
        <v>-79.065383999999995</v>
      </c>
      <c r="L91">
        <v>-71.074378999999993</v>
      </c>
      <c r="N91" s="89">
        <f t="shared" si="13"/>
        <v>10</v>
      </c>
      <c r="O91" s="89">
        <f t="shared" si="11"/>
        <v>-74.965323999999995</v>
      </c>
      <c r="P91" s="89"/>
    </row>
    <row r="92" spans="2:16" x14ac:dyDescent="0.25">
      <c r="B92">
        <v>9111110500</v>
      </c>
      <c r="C92">
        <v>-84.177750000000003</v>
      </c>
      <c r="D92">
        <v>-76.031311000000002</v>
      </c>
      <c r="F92" s="89">
        <f t="shared" si="12"/>
        <v>10.5</v>
      </c>
      <c r="G92" s="89">
        <f t="shared" si="10"/>
        <v>-72.064507000000006</v>
      </c>
      <c r="H92" s="89"/>
      <c r="J92">
        <v>9111110500</v>
      </c>
      <c r="K92">
        <v>-78.381614999999996</v>
      </c>
      <c r="L92">
        <v>-69.960175000000007</v>
      </c>
      <c r="N92" s="89">
        <f t="shared" si="13"/>
        <v>10.5</v>
      </c>
      <c r="O92" s="89">
        <f t="shared" si="11"/>
        <v>-78.219261000000003</v>
      </c>
      <c r="P92" s="89"/>
    </row>
    <row r="93" spans="2:16" x14ac:dyDescent="0.25">
      <c r="B93">
        <v>9666666000</v>
      </c>
      <c r="C93">
        <v>-80.956199999999995</v>
      </c>
      <c r="D93">
        <v>-72.328438000000006</v>
      </c>
      <c r="F93" s="89">
        <f t="shared" si="12"/>
        <v>11</v>
      </c>
      <c r="G93" s="89">
        <f t="shared" si="10"/>
        <v>-73.192245</v>
      </c>
      <c r="H93" s="89"/>
      <c r="J93">
        <v>9666666000</v>
      </c>
      <c r="K93">
        <v>-77.495170999999999</v>
      </c>
      <c r="L93">
        <v>-68.835182000000003</v>
      </c>
      <c r="N93" s="89">
        <f t="shared" si="13"/>
        <v>11</v>
      </c>
      <c r="O93" s="89">
        <f t="shared" si="11"/>
        <v>-76.352447999999995</v>
      </c>
      <c r="P93" s="89"/>
    </row>
    <row r="94" spans="2:16" x14ac:dyDescent="0.25">
      <c r="B94">
        <v>10222221500</v>
      </c>
      <c r="C94">
        <v>-86.347960999999998</v>
      </c>
      <c r="D94">
        <v>-77.668128999999993</v>
      </c>
      <c r="F94" s="89">
        <f t="shared" si="12"/>
        <v>11.5</v>
      </c>
      <c r="G94" s="89">
        <f t="shared" si="10"/>
        <v>-70.832572999999996</v>
      </c>
      <c r="H94" s="89"/>
      <c r="J94">
        <v>10222221500</v>
      </c>
      <c r="K94">
        <v>-77.301452999999995</v>
      </c>
      <c r="L94">
        <v>-68.753242</v>
      </c>
      <c r="N94" s="89">
        <f t="shared" si="13"/>
        <v>11.5</v>
      </c>
      <c r="O94" s="89">
        <f t="shared" si="11"/>
        <v>-74.826796999999999</v>
      </c>
      <c r="P94" s="89"/>
    </row>
    <row r="95" spans="2:16" x14ac:dyDescent="0.25">
      <c r="B95">
        <v>10777777000</v>
      </c>
      <c r="C95">
        <v>-80.172095999999996</v>
      </c>
      <c r="D95">
        <v>-71.558982999999998</v>
      </c>
      <c r="F95" s="89">
        <f t="shared" si="12"/>
        <v>12</v>
      </c>
      <c r="G95" s="89">
        <f t="shared" si="10"/>
        <v>-70.100746000000001</v>
      </c>
      <c r="H95" s="89"/>
      <c r="J95">
        <v>10777777000</v>
      </c>
      <c r="K95">
        <v>-76.325478000000004</v>
      </c>
      <c r="L95">
        <v>-67.609122999999997</v>
      </c>
      <c r="N95" s="89">
        <f t="shared" si="13"/>
        <v>12</v>
      </c>
      <c r="O95" s="89">
        <f t="shared" si="11"/>
        <v>-73.507957000000005</v>
      </c>
      <c r="P95" s="89"/>
    </row>
    <row r="96" spans="2:16" x14ac:dyDescent="0.25">
      <c r="B96">
        <v>11333332500</v>
      </c>
      <c r="C96">
        <v>-78.894096000000005</v>
      </c>
      <c r="D96">
        <v>-70.267714999999995</v>
      </c>
      <c r="F96" s="89">
        <f t="shared" si="12"/>
        <v>12.5</v>
      </c>
      <c r="G96" s="89">
        <f t="shared" si="10"/>
        <v>-70.138526999999996</v>
      </c>
      <c r="H96" s="89"/>
      <c r="J96">
        <v>11333332500</v>
      </c>
      <c r="K96">
        <v>-78.839843999999999</v>
      </c>
      <c r="L96">
        <v>-70.052452000000002</v>
      </c>
      <c r="N96" s="89">
        <f t="shared" si="13"/>
        <v>12.5</v>
      </c>
      <c r="O96" s="89">
        <f t="shared" si="11"/>
        <v>-71.623786999999993</v>
      </c>
      <c r="P96" s="89"/>
    </row>
    <row r="97" spans="2:16" x14ac:dyDescent="0.25">
      <c r="B97">
        <v>11888888000</v>
      </c>
      <c r="C97">
        <v>-76.748238000000001</v>
      </c>
      <c r="D97">
        <v>-67.889983999999998</v>
      </c>
      <c r="F97" s="89">
        <f t="shared" si="12"/>
        <v>13</v>
      </c>
      <c r="G97" s="89">
        <f t="shared" si="10"/>
        <v>-68.681831000000003</v>
      </c>
      <c r="H97" s="89"/>
      <c r="J97">
        <v>11888888000</v>
      </c>
      <c r="K97">
        <v>-81.579543999999999</v>
      </c>
      <c r="L97">
        <v>-72.626441999999997</v>
      </c>
      <c r="N97" s="89">
        <f t="shared" si="13"/>
        <v>13</v>
      </c>
      <c r="O97" s="89">
        <f t="shared" si="11"/>
        <v>-73.538177000000005</v>
      </c>
      <c r="P97" s="89"/>
    </row>
    <row r="98" spans="2:16" x14ac:dyDescent="0.25">
      <c r="B98">
        <v>12444443500</v>
      </c>
      <c r="C98">
        <v>-79.914008999999993</v>
      </c>
      <c r="D98">
        <v>-70.593658000000005</v>
      </c>
      <c r="F98" s="89" t="s">
        <v>25</v>
      </c>
      <c r="H98" s="89"/>
      <c r="J98">
        <v>12444443500</v>
      </c>
      <c r="K98">
        <v>-84.484641999999994</v>
      </c>
      <c r="L98">
        <v>-75.146445999999997</v>
      </c>
      <c r="N98" s="89" t="s">
        <v>25</v>
      </c>
      <c r="P98" s="89"/>
    </row>
    <row r="99" spans="2:16" x14ac:dyDescent="0.25">
      <c r="B99">
        <v>12999999000</v>
      </c>
      <c r="C99">
        <v>-77.879356000000001</v>
      </c>
      <c r="D99">
        <v>-67.272873000000004</v>
      </c>
      <c r="H99" s="89"/>
      <c r="J99">
        <v>12999999000</v>
      </c>
      <c r="K99">
        <v>-85.489349000000004</v>
      </c>
      <c r="L99">
        <v>-75.666954000000004</v>
      </c>
      <c r="P99" s="89"/>
    </row>
    <row r="100" spans="2:16" x14ac:dyDescent="0.25">
      <c r="B100" t="s">
        <v>25</v>
      </c>
      <c r="H100" s="89"/>
      <c r="J100" t="s">
        <v>25</v>
      </c>
      <c r="P100" s="89"/>
    </row>
    <row r="101" spans="2:16" x14ac:dyDescent="0.25">
      <c r="F101" s="89" t="s">
        <v>29</v>
      </c>
      <c r="H101" s="89"/>
      <c r="N101" s="89" t="s">
        <v>29</v>
      </c>
      <c r="P101" s="89"/>
    </row>
    <row r="102" spans="2:16" ht="15.75" x14ac:dyDescent="0.25">
      <c r="F102" s="89" t="s">
        <v>23</v>
      </c>
      <c r="G102" s="89" t="str">
        <f t="shared" ref="G102:G121" si="14">D128</f>
        <v>N/A Log Mag(dB)</v>
      </c>
      <c r="H102" s="35">
        <v>5</v>
      </c>
      <c r="N102" s="89" t="s">
        <v>23</v>
      </c>
      <c r="O102" s="89" t="str">
        <f t="shared" ref="O102:O121" si="15">L128</f>
        <v>N/A Log Mag(dB)</v>
      </c>
      <c r="P102" s="35">
        <v>5</v>
      </c>
    </row>
    <row r="103" spans="2:16" ht="15.75" x14ac:dyDescent="0.25">
      <c r="B103" t="s">
        <v>28</v>
      </c>
      <c r="F103" s="89">
        <f t="shared" ref="F103:F121" si="16">B129/1000000000</f>
        <v>5</v>
      </c>
      <c r="G103" s="89">
        <f t="shared" si="14"/>
        <v>-103.75859</v>
      </c>
      <c r="H103" s="36">
        <f>ABS(AVERAGE(G103:G121)-(H102-1)*19)</f>
        <v>165.52931847368421</v>
      </c>
      <c r="J103" t="s">
        <v>28</v>
      </c>
      <c r="N103" s="89">
        <f t="shared" ref="N103:N121" si="17">J129/1000000000</f>
        <v>5</v>
      </c>
      <c r="O103" s="89">
        <f t="shared" si="15"/>
        <v>-97.441863999999995</v>
      </c>
      <c r="P103" s="36">
        <f>ABS(AVERAGE(O103:O121)-(P102-1)*19)</f>
        <v>166.79570878947368</v>
      </c>
    </row>
    <row r="104" spans="2:16" x14ac:dyDescent="0.25">
      <c r="B104" t="s">
        <v>23</v>
      </c>
      <c r="C104" t="s">
        <v>317</v>
      </c>
      <c r="D104" t="s">
        <v>318</v>
      </c>
      <c r="F104" s="89">
        <f t="shared" si="16"/>
        <v>5.4444444444444002</v>
      </c>
      <c r="G104" s="89">
        <f t="shared" si="14"/>
        <v>-96.548248000000001</v>
      </c>
      <c r="J104" t="s">
        <v>23</v>
      </c>
      <c r="K104" t="s">
        <v>317</v>
      </c>
      <c r="L104" t="s">
        <v>318</v>
      </c>
      <c r="N104" s="89">
        <f t="shared" si="17"/>
        <v>5.4444444444444002</v>
      </c>
      <c r="O104" s="89">
        <f t="shared" si="15"/>
        <v>-97.919242999999994</v>
      </c>
    </row>
    <row r="105" spans="2:16" x14ac:dyDescent="0.25">
      <c r="B105">
        <v>4000000000</v>
      </c>
      <c r="C105">
        <v>-104.74717</v>
      </c>
      <c r="D105">
        <v>-93.572547999999998</v>
      </c>
      <c r="F105" s="89">
        <f t="shared" si="16"/>
        <v>5.8888888888888999</v>
      </c>
      <c r="G105" s="89">
        <f t="shared" si="14"/>
        <v>-91.361412000000001</v>
      </c>
      <c r="J105">
        <v>4000000000</v>
      </c>
      <c r="K105">
        <v>-100.30947</v>
      </c>
      <c r="L105">
        <v>-87.270156999999998</v>
      </c>
      <c r="N105" s="89">
        <f t="shared" si="17"/>
        <v>5.8888888888888999</v>
      </c>
      <c r="O105" s="89">
        <f t="shared" si="15"/>
        <v>-99.619690000000006</v>
      </c>
    </row>
    <row r="106" spans="2:16" x14ac:dyDescent="0.25">
      <c r="B106">
        <v>4500000000</v>
      </c>
      <c r="C106">
        <v>-97.403221000000002</v>
      </c>
      <c r="D106">
        <v>-89.071456999999995</v>
      </c>
      <c r="F106" s="89">
        <f t="shared" si="16"/>
        <v>6.3333333333332993</v>
      </c>
      <c r="G106" s="89">
        <f t="shared" si="14"/>
        <v>-90.417884999999998</v>
      </c>
      <c r="J106">
        <v>4500000000</v>
      </c>
      <c r="K106">
        <v>-97.307830999999993</v>
      </c>
      <c r="L106">
        <v>-88.026580999999993</v>
      </c>
      <c r="N106" s="89">
        <f t="shared" si="17"/>
        <v>6.3333333333332993</v>
      </c>
      <c r="O106" s="89">
        <f t="shared" si="15"/>
        <v>-101.36203</v>
      </c>
    </row>
    <row r="107" spans="2:16" x14ac:dyDescent="0.25">
      <c r="B107">
        <v>5000000000</v>
      </c>
      <c r="C107">
        <v>-95.717444999999998</v>
      </c>
      <c r="D107">
        <v>-88.095505000000003</v>
      </c>
      <c r="F107" s="89">
        <f t="shared" si="16"/>
        <v>6.7777777777777999</v>
      </c>
      <c r="G107" s="89">
        <f t="shared" si="14"/>
        <v>-91.005379000000005</v>
      </c>
      <c r="J107">
        <v>5000000000</v>
      </c>
      <c r="K107">
        <v>-95.565719999999999</v>
      </c>
      <c r="L107">
        <v>-87.442740999999998</v>
      </c>
      <c r="N107" s="89">
        <f t="shared" si="17"/>
        <v>6.7777777777777999</v>
      </c>
      <c r="O107" s="89">
        <f t="shared" si="15"/>
        <v>-100.39748</v>
      </c>
    </row>
    <row r="108" spans="2:16" x14ac:dyDescent="0.25">
      <c r="B108">
        <v>5500000000</v>
      </c>
      <c r="C108">
        <v>-91.640732</v>
      </c>
      <c r="D108">
        <v>-84.106635999999995</v>
      </c>
      <c r="F108" s="89">
        <f t="shared" si="16"/>
        <v>7.2222222222222001</v>
      </c>
      <c r="G108" s="89">
        <f t="shared" si="14"/>
        <v>-88.594604000000004</v>
      </c>
      <c r="J108">
        <v>5500000000</v>
      </c>
      <c r="K108">
        <v>-92.040543</v>
      </c>
      <c r="L108">
        <v>-84.404563999999993</v>
      </c>
      <c r="N108" s="89">
        <f t="shared" si="17"/>
        <v>7.2222222222222001</v>
      </c>
      <c r="O108" s="89">
        <f t="shared" si="15"/>
        <v>-95.201553000000004</v>
      </c>
    </row>
    <row r="109" spans="2:16" x14ac:dyDescent="0.25">
      <c r="B109">
        <v>6000000000</v>
      </c>
      <c r="C109">
        <v>-88.735405</v>
      </c>
      <c r="D109">
        <v>-80.435692000000003</v>
      </c>
      <c r="F109" s="89">
        <f t="shared" si="16"/>
        <v>7.6666666666667007</v>
      </c>
      <c r="G109" s="89">
        <f t="shared" si="14"/>
        <v>-89.385536000000002</v>
      </c>
      <c r="J109">
        <v>6000000000</v>
      </c>
      <c r="K109">
        <v>-88.178436000000005</v>
      </c>
      <c r="L109">
        <v>-80.364081999999996</v>
      </c>
      <c r="N109" s="89">
        <f t="shared" si="17"/>
        <v>7.6666666666667007</v>
      </c>
      <c r="O109" s="89">
        <f t="shared" si="15"/>
        <v>-92.521880999999993</v>
      </c>
    </row>
    <row r="110" spans="2:16" x14ac:dyDescent="0.25">
      <c r="B110">
        <v>6500000000</v>
      </c>
      <c r="C110">
        <v>-86.226371999999998</v>
      </c>
      <c r="D110">
        <v>-77.889251999999999</v>
      </c>
      <c r="F110" s="89">
        <f t="shared" si="16"/>
        <v>8.1111111111111001</v>
      </c>
      <c r="G110" s="89">
        <f t="shared" si="14"/>
        <v>-92.735016000000002</v>
      </c>
      <c r="J110">
        <v>6500000000</v>
      </c>
      <c r="K110">
        <v>-86.260597000000004</v>
      </c>
      <c r="L110">
        <v>-78.664863999999994</v>
      </c>
      <c r="N110" s="89">
        <f t="shared" si="17"/>
        <v>8.1111111111111001</v>
      </c>
      <c r="O110" s="89">
        <f t="shared" si="15"/>
        <v>-92.032157999999995</v>
      </c>
    </row>
    <row r="111" spans="2:16" x14ac:dyDescent="0.25">
      <c r="B111">
        <v>7000000000</v>
      </c>
      <c r="C111">
        <v>-87.635231000000005</v>
      </c>
      <c r="D111">
        <v>-79.781197000000006</v>
      </c>
      <c r="F111" s="89">
        <f t="shared" si="16"/>
        <v>8.5555555555555998</v>
      </c>
      <c r="G111" s="89">
        <f t="shared" si="14"/>
        <v>-93.536147999999997</v>
      </c>
      <c r="J111">
        <v>7000000000</v>
      </c>
      <c r="K111">
        <v>-87.692734000000002</v>
      </c>
      <c r="L111">
        <v>-79.778542000000002</v>
      </c>
      <c r="N111" s="89">
        <f t="shared" si="17"/>
        <v>8.5555555555555998</v>
      </c>
      <c r="O111" s="89">
        <f t="shared" si="15"/>
        <v>-90.629890000000003</v>
      </c>
    </row>
    <row r="112" spans="2:16" x14ac:dyDescent="0.25">
      <c r="B112">
        <v>7500000000</v>
      </c>
      <c r="C112">
        <v>-88.061538999999996</v>
      </c>
      <c r="D112">
        <v>-80.176659000000001</v>
      </c>
      <c r="F112" s="89">
        <f t="shared" si="16"/>
        <v>9</v>
      </c>
      <c r="G112" s="89">
        <f t="shared" si="14"/>
        <v>-94.460541000000006</v>
      </c>
      <c r="J112">
        <v>7500000000</v>
      </c>
      <c r="K112">
        <v>-87.446999000000005</v>
      </c>
      <c r="L112">
        <v>-79.839622000000006</v>
      </c>
      <c r="N112" s="89">
        <f t="shared" si="17"/>
        <v>9</v>
      </c>
      <c r="O112" s="89">
        <f t="shared" si="15"/>
        <v>-89.547782999999995</v>
      </c>
    </row>
    <row r="113" spans="2:15" x14ac:dyDescent="0.25">
      <c r="B113">
        <v>8000000000</v>
      </c>
      <c r="C113">
        <v>-84.851027999999999</v>
      </c>
      <c r="D113">
        <v>-77.248099999999994</v>
      </c>
      <c r="F113" s="89">
        <f t="shared" si="16"/>
        <v>9.4444444444444002</v>
      </c>
      <c r="G113" s="89">
        <f t="shared" si="14"/>
        <v>-93.031143</v>
      </c>
      <c r="J113">
        <v>8000000000</v>
      </c>
      <c r="K113">
        <v>-85.335220000000007</v>
      </c>
      <c r="L113">
        <v>-77.686256</v>
      </c>
      <c r="N113" s="89">
        <f t="shared" si="17"/>
        <v>9.4444444444444002</v>
      </c>
      <c r="O113" s="89">
        <f t="shared" si="15"/>
        <v>-87.665633999999997</v>
      </c>
    </row>
    <row r="114" spans="2:15" x14ac:dyDescent="0.25">
      <c r="B114">
        <v>8500000000</v>
      </c>
      <c r="C114">
        <v>-84.369613999999999</v>
      </c>
      <c r="D114">
        <v>-76.475516999999996</v>
      </c>
      <c r="F114" s="89">
        <f t="shared" si="16"/>
        <v>9.8888888888888999</v>
      </c>
      <c r="G114" s="89">
        <f t="shared" si="14"/>
        <v>-88.794028999999995</v>
      </c>
      <c r="J114">
        <v>8500000000</v>
      </c>
      <c r="K114">
        <v>-82.858863999999997</v>
      </c>
      <c r="L114">
        <v>-75.152411999999998</v>
      </c>
      <c r="N114" s="89">
        <f t="shared" si="17"/>
        <v>9.8888888888888999</v>
      </c>
      <c r="O114" s="89">
        <f t="shared" si="15"/>
        <v>-86.637092999999993</v>
      </c>
    </row>
    <row r="115" spans="2:15" x14ac:dyDescent="0.25">
      <c r="B115">
        <v>9000000000</v>
      </c>
      <c r="C115">
        <v>-84.604561000000004</v>
      </c>
      <c r="D115">
        <v>-76.394531000000001</v>
      </c>
      <c r="F115" s="89">
        <f t="shared" si="16"/>
        <v>10.333333333333</v>
      </c>
      <c r="G115" s="89">
        <f t="shared" si="14"/>
        <v>-87.254440000000002</v>
      </c>
      <c r="J115">
        <v>9000000000</v>
      </c>
      <c r="K115">
        <v>-82.753319000000005</v>
      </c>
      <c r="L115">
        <v>-74.762321</v>
      </c>
      <c r="N115" s="89">
        <f t="shared" si="17"/>
        <v>10.333333333333</v>
      </c>
      <c r="O115" s="89">
        <f t="shared" si="15"/>
        <v>-84.240677000000005</v>
      </c>
    </row>
    <row r="116" spans="2:15" x14ac:dyDescent="0.25">
      <c r="B116">
        <v>9500000000</v>
      </c>
      <c r="C116">
        <v>-81.939673999999997</v>
      </c>
      <c r="D116">
        <v>-73.793235999999993</v>
      </c>
      <c r="F116" s="89">
        <f t="shared" si="16"/>
        <v>10.777777777778001</v>
      </c>
      <c r="G116" s="89">
        <f t="shared" si="14"/>
        <v>-84.652671999999995</v>
      </c>
      <c r="J116">
        <v>9500000000</v>
      </c>
      <c r="K116">
        <v>-83.131065000000007</v>
      </c>
      <c r="L116">
        <v>-74.709625000000003</v>
      </c>
      <c r="N116" s="89">
        <f t="shared" si="17"/>
        <v>10.777777777778001</v>
      </c>
      <c r="O116" s="89">
        <f t="shared" si="15"/>
        <v>-84.998031999999995</v>
      </c>
    </row>
    <row r="117" spans="2:15" x14ac:dyDescent="0.25">
      <c r="B117">
        <v>10000000000</v>
      </c>
      <c r="C117">
        <v>-80.416588000000004</v>
      </c>
      <c r="D117">
        <v>-71.788826</v>
      </c>
      <c r="F117" s="89">
        <f t="shared" si="16"/>
        <v>11.222222222221999</v>
      </c>
      <c r="G117" s="89">
        <f t="shared" si="14"/>
        <v>-83.740218999999996</v>
      </c>
      <c r="J117">
        <v>10000000000</v>
      </c>
      <c r="K117">
        <v>-83.625313000000006</v>
      </c>
      <c r="L117">
        <v>-74.965323999999995</v>
      </c>
      <c r="N117" s="89">
        <f t="shared" si="17"/>
        <v>11.222222222221999</v>
      </c>
      <c r="O117" s="89">
        <f t="shared" si="15"/>
        <v>-84.040833000000006</v>
      </c>
    </row>
    <row r="118" spans="2:15" x14ac:dyDescent="0.25">
      <c r="B118">
        <v>10500000000</v>
      </c>
      <c r="C118">
        <v>-80.744338999999997</v>
      </c>
      <c r="D118">
        <v>-72.064507000000006</v>
      </c>
      <c r="F118" s="89">
        <f t="shared" si="16"/>
        <v>11.666666666667</v>
      </c>
      <c r="G118" s="89">
        <f t="shared" si="14"/>
        <v>-83.480277999999998</v>
      </c>
      <c r="J118">
        <v>10500000000</v>
      </c>
      <c r="K118">
        <v>-86.767471</v>
      </c>
      <c r="L118">
        <v>-78.219261000000003</v>
      </c>
      <c r="N118" s="89">
        <f t="shared" si="17"/>
        <v>11.666666666667</v>
      </c>
      <c r="O118" s="89">
        <f t="shared" si="15"/>
        <v>-85.543259000000006</v>
      </c>
    </row>
    <row r="119" spans="2:15" x14ac:dyDescent="0.25">
      <c r="B119">
        <v>11000000000</v>
      </c>
      <c r="C119">
        <v>-81.805358999999996</v>
      </c>
      <c r="D119">
        <v>-73.192245</v>
      </c>
      <c r="F119" s="89">
        <f t="shared" si="16"/>
        <v>12.111111111111001</v>
      </c>
      <c r="G119" s="89">
        <f t="shared" si="14"/>
        <v>-84.256325000000004</v>
      </c>
      <c r="J119">
        <v>11000000000</v>
      </c>
      <c r="K119">
        <v>-85.068793999999997</v>
      </c>
      <c r="L119">
        <v>-76.352447999999995</v>
      </c>
      <c r="N119" s="89">
        <f t="shared" si="17"/>
        <v>12.111111111111001</v>
      </c>
      <c r="O119" s="89">
        <f t="shared" si="15"/>
        <v>-85.547127000000003</v>
      </c>
    </row>
    <row r="120" spans="2:15" x14ac:dyDescent="0.25">
      <c r="B120">
        <v>11500000000</v>
      </c>
      <c r="C120">
        <v>-79.458954000000006</v>
      </c>
      <c r="D120">
        <v>-70.832572999999996</v>
      </c>
      <c r="F120" s="89">
        <f t="shared" si="16"/>
        <v>12.555555555555999</v>
      </c>
      <c r="G120" s="89">
        <f t="shared" si="14"/>
        <v>-83.256591999999998</v>
      </c>
      <c r="J120">
        <v>11500000000</v>
      </c>
      <c r="K120">
        <v>-83.614188999999996</v>
      </c>
      <c r="L120">
        <v>-74.826796999999999</v>
      </c>
      <c r="N120" s="89">
        <f t="shared" si="17"/>
        <v>12.555555555555999</v>
      </c>
      <c r="O120" s="89">
        <f t="shared" si="15"/>
        <v>-85.639663999999996</v>
      </c>
    </row>
    <row r="121" spans="2:15" x14ac:dyDescent="0.25">
      <c r="B121">
        <v>12000000000</v>
      </c>
      <c r="C121">
        <v>-78.959000000000003</v>
      </c>
      <c r="D121">
        <v>-70.100746000000001</v>
      </c>
      <c r="F121" s="89">
        <f t="shared" si="16"/>
        <v>13</v>
      </c>
      <c r="G121" s="89">
        <f t="shared" si="14"/>
        <v>-80.787993999999998</v>
      </c>
      <c r="J121">
        <v>12000000000</v>
      </c>
      <c r="K121">
        <v>-82.461060000000003</v>
      </c>
      <c r="L121">
        <v>-73.507957000000005</v>
      </c>
      <c r="N121" s="89">
        <f t="shared" si="17"/>
        <v>13</v>
      </c>
      <c r="O121" s="89">
        <f t="shared" si="15"/>
        <v>-84.132576</v>
      </c>
    </row>
    <row r="122" spans="2:15" x14ac:dyDescent="0.25">
      <c r="B122">
        <v>12500000000</v>
      </c>
      <c r="C122">
        <v>-79.458877999999999</v>
      </c>
      <c r="D122">
        <v>-70.138526999999996</v>
      </c>
      <c r="F122" s="89" t="s">
        <v>25</v>
      </c>
      <c r="J122">
        <v>12500000000</v>
      </c>
      <c r="K122">
        <v>-80.961974999999995</v>
      </c>
      <c r="L122">
        <v>-71.623786999999993</v>
      </c>
      <c r="N122" s="89" t="s">
        <v>25</v>
      </c>
    </row>
    <row r="123" spans="2:15" x14ac:dyDescent="0.25">
      <c r="B123">
        <v>13000000000</v>
      </c>
      <c r="C123">
        <v>-79.288314999999997</v>
      </c>
      <c r="D123">
        <v>-68.681831000000003</v>
      </c>
      <c r="J123">
        <v>13000000000</v>
      </c>
      <c r="K123">
        <v>-83.360579999999999</v>
      </c>
      <c r="L123">
        <v>-73.538177000000005</v>
      </c>
    </row>
    <row r="124" spans="2:15" x14ac:dyDescent="0.25">
      <c r="B124" t="s">
        <v>25</v>
      </c>
      <c r="J124" t="s">
        <v>25</v>
      </c>
    </row>
    <row r="127" spans="2:15" x14ac:dyDescent="0.25">
      <c r="B127" t="s">
        <v>29</v>
      </c>
      <c r="J127" t="s">
        <v>29</v>
      </c>
    </row>
    <row r="128" spans="2:15" x14ac:dyDescent="0.25">
      <c r="B128" t="s">
        <v>23</v>
      </c>
      <c r="C128" t="s">
        <v>319</v>
      </c>
      <c r="D128" t="s">
        <v>320</v>
      </c>
      <c r="J128" t="s">
        <v>23</v>
      </c>
      <c r="K128" t="s">
        <v>319</v>
      </c>
      <c r="L128" t="s">
        <v>320</v>
      </c>
    </row>
    <row r="129" spans="2:12" x14ac:dyDescent="0.25">
      <c r="B129">
        <v>5000000000</v>
      </c>
      <c r="C129">
        <v>-114.93322000000001</v>
      </c>
      <c r="D129">
        <v>-103.75859</v>
      </c>
      <c r="J129">
        <v>5000000000</v>
      </c>
      <c r="K129">
        <v>-110.48119</v>
      </c>
      <c r="L129">
        <v>-97.441863999999995</v>
      </c>
    </row>
    <row r="130" spans="2:12" x14ac:dyDescent="0.25">
      <c r="B130">
        <v>5444444444.4443998</v>
      </c>
      <c r="C130">
        <v>-104.88</v>
      </c>
      <c r="D130">
        <v>-96.548248000000001</v>
      </c>
      <c r="J130">
        <v>5444444444.4443998</v>
      </c>
      <c r="K130">
        <v>-107.20050000000001</v>
      </c>
      <c r="L130">
        <v>-97.919242999999994</v>
      </c>
    </row>
    <row r="131" spans="2:12" x14ac:dyDescent="0.25">
      <c r="B131">
        <v>5888888888.8888998</v>
      </c>
      <c r="C131">
        <v>-98.983352999999994</v>
      </c>
      <c r="D131">
        <v>-91.361412000000001</v>
      </c>
      <c r="J131">
        <v>5888888888.8888998</v>
      </c>
      <c r="K131">
        <v>-107.74267999999999</v>
      </c>
      <c r="L131">
        <v>-99.619690000000006</v>
      </c>
    </row>
    <row r="132" spans="2:12" x14ac:dyDescent="0.25">
      <c r="B132">
        <v>6333333333.3332996</v>
      </c>
      <c r="C132">
        <v>-97.951981000000004</v>
      </c>
      <c r="D132">
        <v>-90.417884999999998</v>
      </c>
      <c r="J132">
        <v>6333333333.3332996</v>
      </c>
      <c r="K132">
        <v>-108.99800999999999</v>
      </c>
      <c r="L132">
        <v>-101.36203</v>
      </c>
    </row>
    <row r="133" spans="2:12" x14ac:dyDescent="0.25">
      <c r="B133">
        <v>6777777777.7777996</v>
      </c>
      <c r="C133">
        <v>-99.305092000000002</v>
      </c>
      <c r="D133">
        <v>-91.005379000000005</v>
      </c>
      <c r="J133">
        <v>6777777777.7777996</v>
      </c>
      <c r="K133">
        <v>-108.21183000000001</v>
      </c>
      <c r="L133">
        <v>-100.39748</v>
      </c>
    </row>
    <row r="134" spans="2:12" x14ac:dyDescent="0.25">
      <c r="B134">
        <v>7222222222.2222004</v>
      </c>
      <c r="C134">
        <v>-96.931725</v>
      </c>
      <c r="D134">
        <v>-88.594604000000004</v>
      </c>
      <c r="J134">
        <v>7222222222.2222004</v>
      </c>
      <c r="K134">
        <v>-102.79729</v>
      </c>
      <c r="L134">
        <v>-95.201553000000004</v>
      </c>
    </row>
    <row r="135" spans="2:12" x14ac:dyDescent="0.25">
      <c r="B135">
        <v>7666666666.6667004</v>
      </c>
      <c r="C135">
        <v>-97.239570999999998</v>
      </c>
      <c r="D135">
        <v>-89.385536000000002</v>
      </c>
      <c r="J135">
        <v>7666666666.6667004</v>
      </c>
      <c r="K135">
        <v>-100.43608</v>
      </c>
      <c r="L135">
        <v>-92.521880999999993</v>
      </c>
    </row>
    <row r="136" spans="2:12" x14ac:dyDescent="0.25">
      <c r="B136">
        <v>8111111111.1111002</v>
      </c>
      <c r="C136">
        <v>-100.6199</v>
      </c>
      <c r="D136">
        <v>-92.735016000000002</v>
      </c>
      <c r="J136">
        <v>8111111111.1111002</v>
      </c>
      <c r="K136">
        <v>-99.639533999999998</v>
      </c>
      <c r="L136">
        <v>-92.032157999999995</v>
      </c>
    </row>
    <row r="137" spans="2:12" x14ac:dyDescent="0.25">
      <c r="B137">
        <v>8555555555.5556002</v>
      </c>
      <c r="C137">
        <v>-101.13908000000001</v>
      </c>
      <c r="D137">
        <v>-93.536147999999997</v>
      </c>
      <c r="J137">
        <v>8555555555.5556002</v>
      </c>
      <c r="K137">
        <v>-98.278853999999995</v>
      </c>
      <c r="L137">
        <v>-90.629890000000003</v>
      </c>
    </row>
    <row r="138" spans="2:12" x14ac:dyDescent="0.25">
      <c r="B138">
        <v>9000000000</v>
      </c>
      <c r="C138">
        <v>-102.35464</v>
      </c>
      <c r="D138">
        <v>-94.460541000000006</v>
      </c>
      <c r="J138">
        <v>9000000000</v>
      </c>
      <c r="K138">
        <v>-97.254227</v>
      </c>
      <c r="L138">
        <v>-89.547782999999995</v>
      </c>
    </row>
    <row r="139" spans="2:12" x14ac:dyDescent="0.25">
      <c r="B139">
        <v>9444444444.4444008</v>
      </c>
      <c r="C139">
        <v>-101.24117</v>
      </c>
      <c r="D139">
        <v>-93.031143</v>
      </c>
      <c r="J139">
        <v>9444444444.4444008</v>
      </c>
      <c r="K139">
        <v>-95.656631000000004</v>
      </c>
      <c r="L139">
        <v>-87.665633999999997</v>
      </c>
    </row>
    <row r="140" spans="2:12" x14ac:dyDescent="0.25">
      <c r="B140">
        <v>9888888888.8889008</v>
      </c>
      <c r="C140">
        <v>-96.940467999999996</v>
      </c>
      <c r="D140">
        <v>-88.794028999999995</v>
      </c>
      <c r="J140">
        <v>9888888888.8889008</v>
      </c>
      <c r="K140">
        <v>-95.058532999999997</v>
      </c>
      <c r="L140">
        <v>-86.637092999999993</v>
      </c>
    </row>
    <row r="141" spans="2:12" x14ac:dyDescent="0.25">
      <c r="B141">
        <v>10333333333.333</v>
      </c>
      <c r="C141">
        <v>-95.882202000000007</v>
      </c>
      <c r="D141">
        <v>-87.254440000000002</v>
      </c>
      <c r="J141">
        <v>10333333333.333</v>
      </c>
      <c r="K141">
        <v>-92.900672999999998</v>
      </c>
      <c r="L141">
        <v>-84.240677000000005</v>
      </c>
    </row>
    <row r="142" spans="2:12" x14ac:dyDescent="0.25">
      <c r="B142">
        <v>10777777777.778</v>
      </c>
      <c r="C142">
        <v>-93.332504</v>
      </c>
      <c r="D142">
        <v>-84.652671999999995</v>
      </c>
      <c r="J142">
        <v>10777777777.778</v>
      </c>
      <c r="K142">
        <v>-93.546242000000007</v>
      </c>
      <c r="L142">
        <v>-84.998031999999995</v>
      </c>
    </row>
    <row r="143" spans="2:12" x14ac:dyDescent="0.25">
      <c r="B143">
        <v>11222222222.222</v>
      </c>
      <c r="C143">
        <v>-92.353333000000006</v>
      </c>
      <c r="D143">
        <v>-83.740218999999996</v>
      </c>
      <c r="J143">
        <v>11222222222.222</v>
      </c>
      <c r="K143">
        <v>-92.757178999999994</v>
      </c>
      <c r="L143">
        <v>-84.040833000000006</v>
      </c>
    </row>
    <row r="144" spans="2:12" x14ac:dyDescent="0.25">
      <c r="B144">
        <v>11666666666.667</v>
      </c>
      <c r="C144">
        <v>-92.106658999999993</v>
      </c>
      <c r="D144">
        <v>-83.480277999999998</v>
      </c>
      <c r="J144">
        <v>11666666666.667</v>
      </c>
      <c r="K144">
        <v>-94.330650000000006</v>
      </c>
      <c r="L144">
        <v>-85.543259000000006</v>
      </c>
    </row>
    <row r="145" spans="2:12" x14ac:dyDescent="0.25">
      <c r="B145">
        <v>12111111111.111</v>
      </c>
      <c r="C145">
        <v>-93.114577999999995</v>
      </c>
      <c r="D145">
        <v>-84.256325000000004</v>
      </c>
      <c r="J145">
        <v>12111111111.111</v>
      </c>
      <c r="K145">
        <v>-94.500229000000004</v>
      </c>
      <c r="L145">
        <v>-85.547127000000003</v>
      </c>
    </row>
    <row r="146" spans="2:12" x14ac:dyDescent="0.25">
      <c r="B146">
        <v>12555555555.556</v>
      </c>
      <c r="C146">
        <v>-92.576942000000003</v>
      </c>
      <c r="D146">
        <v>-83.256591999999998</v>
      </c>
      <c r="J146">
        <v>12555555555.556</v>
      </c>
      <c r="K146">
        <v>-94.977851999999999</v>
      </c>
      <c r="L146">
        <v>-85.639663999999996</v>
      </c>
    </row>
    <row r="147" spans="2:12" x14ac:dyDescent="0.25">
      <c r="B147">
        <v>13000000000</v>
      </c>
      <c r="C147">
        <v>-91.394478000000007</v>
      </c>
      <c r="D147">
        <v>-80.787993999999998</v>
      </c>
      <c r="J147">
        <v>13000000000</v>
      </c>
      <c r="K147">
        <v>-93.954978999999994</v>
      </c>
      <c r="L147">
        <v>-84.132576</v>
      </c>
    </row>
    <row r="148" spans="2:12" x14ac:dyDescent="0.25">
      <c r="B148" t="s">
        <v>25</v>
      </c>
      <c r="J148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604"/>
  <sheetViews>
    <sheetView workbookViewId="0">
      <selection activeCell="P1" sqref="P1:P1048576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6" bestFit="1" customWidth="1"/>
    <col min="9" max="9" width="13.7109375" style="40" customWidth="1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6" bestFit="1" customWidth="1"/>
    <col min="17" max="17" width="2" style="7" customWidth="1"/>
  </cols>
  <sheetData>
    <row r="1" spans="1:17" x14ac:dyDescent="0.25">
      <c r="B1" t="s">
        <v>101</v>
      </c>
      <c r="E1" s="10"/>
      <c r="G1" s="6" t="s">
        <v>16</v>
      </c>
      <c r="J1" t="s">
        <v>101</v>
      </c>
      <c r="M1" s="10"/>
      <c r="O1" s="6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F2" s="15"/>
      <c r="G2" s="88" t="s">
        <v>324</v>
      </c>
      <c r="I2" s="50" t="s">
        <v>117</v>
      </c>
      <c r="J2" t="s">
        <v>102</v>
      </c>
      <c r="K2" t="s">
        <v>103</v>
      </c>
      <c r="L2" t="s">
        <v>104</v>
      </c>
      <c r="M2" s="10"/>
      <c r="N2" s="15"/>
      <c r="O2" s="88" t="s">
        <v>324</v>
      </c>
      <c r="Q2" s="10"/>
    </row>
    <row r="3" spans="1:17" x14ac:dyDescent="0.25">
      <c r="B3" t="s">
        <v>214</v>
      </c>
      <c r="E3" s="10"/>
      <c r="F3" s="15"/>
      <c r="G3" s="13"/>
      <c r="J3" t="s">
        <v>214</v>
      </c>
      <c r="M3" s="10"/>
      <c r="N3" s="15"/>
      <c r="O3" s="13"/>
      <c r="Q3" s="10"/>
    </row>
    <row r="4" spans="1:17" x14ac:dyDescent="0.25">
      <c r="B4" t="s">
        <v>231</v>
      </c>
      <c r="C4" t="s">
        <v>274</v>
      </c>
      <c r="D4" t="s">
        <v>323</v>
      </c>
      <c r="E4" s="10"/>
      <c r="G4" s="41" t="s">
        <v>24</v>
      </c>
      <c r="J4" t="s">
        <v>231</v>
      </c>
      <c r="K4" t="s">
        <v>274</v>
      </c>
      <c r="L4" t="s">
        <v>325</v>
      </c>
      <c r="M4" s="10"/>
      <c r="O4" s="41" t="s">
        <v>24</v>
      </c>
      <c r="Q4" s="10"/>
    </row>
    <row r="5" spans="1:17" x14ac:dyDescent="0.25">
      <c r="B5" t="s">
        <v>106</v>
      </c>
      <c r="E5" s="10"/>
      <c r="F5" s="6" t="s">
        <v>22</v>
      </c>
      <c r="J5" t="s">
        <v>106</v>
      </c>
      <c r="M5" s="10"/>
      <c r="N5" s="6" t="s">
        <v>22</v>
      </c>
      <c r="Q5" s="10"/>
    </row>
    <row r="6" spans="1:17" ht="15.75" x14ac:dyDescent="0.25">
      <c r="E6" s="10"/>
      <c r="F6" s="6" t="s">
        <v>23</v>
      </c>
      <c r="G6" s="6" t="str">
        <f t="shared" ref="G6:G25" si="0">D32</f>
        <v>1Rx2L dBc Log Mag(dB)</v>
      </c>
      <c r="H6" s="35">
        <v>1</v>
      </c>
      <c r="M6" s="10"/>
      <c r="N6" s="6" t="s">
        <v>23</v>
      </c>
      <c r="O6" s="6" t="str">
        <f t="shared" ref="O6:O25" si="1">L32</f>
        <v>1Rx2L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6">
        <f t="shared" ref="F7:F25" si="2">B33/1000000000</f>
        <v>1</v>
      </c>
      <c r="G7" s="6">
        <f t="shared" si="0"/>
        <v>-17.537120999999999</v>
      </c>
      <c r="H7" s="36">
        <f>ABS(AVERAGE(G7:G25)-(H6-1)*5)</f>
        <v>27.138969315789478</v>
      </c>
      <c r="J7" t="s">
        <v>107</v>
      </c>
      <c r="M7" s="10"/>
      <c r="N7" s="6">
        <f t="shared" ref="N7:N25" si="3">J33/1000000000</f>
        <v>1</v>
      </c>
      <c r="O7" s="6">
        <f t="shared" si="1"/>
        <v>-19.851351000000001</v>
      </c>
      <c r="P7" s="36">
        <f>ABS(AVERAGE(O7:O25)-(P6-1)*5)</f>
        <v>34.955353105263157</v>
      </c>
      <c r="Q7" s="10"/>
    </row>
    <row r="8" spans="1:17" x14ac:dyDescent="0.25">
      <c r="B8" t="s">
        <v>23</v>
      </c>
      <c r="C8" t="s">
        <v>123</v>
      </c>
      <c r="E8" s="10"/>
      <c r="F8" s="6">
        <f t="shared" si="2"/>
        <v>1.6666666666666998</v>
      </c>
      <c r="G8" s="6">
        <f t="shared" si="0"/>
        <v>-13.779852</v>
      </c>
      <c r="J8" t="s">
        <v>23</v>
      </c>
      <c r="K8" t="s">
        <v>123</v>
      </c>
      <c r="M8" s="10"/>
      <c r="N8" s="6">
        <f t="shared" si="3"/>
        <v>1.6666666666666998</v>
      </c>
      <c r="O8" s="6">
        <f t="shared" si="1"/>
        <v>-23.311174000000001</v>
      </c>
      <c r="Q8" s="10"/>
    </row>
    <row r="9" spans="1:17" x14ac:dyDescent="0.25">
      <c r="B9">
        <v>1000000000</v>
      </c>
      <c r="C9">
        <v>-10.114777999999999</v>
      </c>
      <c r="E9" s="10"/>
      <c r="F9" s="6">
        <f t="shared" si="2"/>
        <v>2.3333333333333002</v>
      </c>
      <c r="G9" s="6">
        <f t="shared" si="0"/>
        <v>-25.683128</v>
      </c>
      <c r="J9">
        <v>1000000000</v>
      </c>
      <c r="K9">
        <v>-11.995131000000001</v>
      </c>
      <c r="M9" s="10"/>
      <c r="N9" s="6">
        <f t="shared" si="3"/>
        <v>2.3333333333333002</v>
      </c>
      <c r="O9" s="6">
        <f t="shared" si="1"/>
        <v>-26.523402999999998</v>
      </c>
      <c r="Q9" s="10"/>
    </row>
    <row r="10" spans="1:17" x14ac:dyDescent="0.25">
      <c r="B10">
        <v>1611166666.6666999</v>
      </c>
      <c r="C10">
        <v>-8.8471422000000004</v>
      </c>
      <c r="E10" s="10"/>
      <c r="F10" s="6">
        <f t="shared" si="2"/>
        <v>3</v>
      </c>
      <c r="G10" s="6">
        <f t="shared" si="0"/>
        <v>-23.759798</v>
      </c>
      <c r="J10">
        <v>1611166666.6666999</v>
      </c>
      <c r="K10">
        <v>-10.171301</v>
      </c>
      <c r="M10" s="10"/>
      <c r="N10" s="6">
        <f t="shared" si="3"/>
        <v>3</v>
      </c>
      <c r="O10" s="6">
        <f t="shared" si="1"/>
        <v>-35.082233000000002</v>
      </c>
      <c r="Q10" s="10"/>
    </row>
    <row r="11" spans="1:17" x14ac:dyDescent="0.25">
      <c r="B11">
        <v>2222333333.3333001</v>
      </c>
      <c r="C11">
        <v>-7.5800828999999998</v>
      </c>
      <c r="E11" s="10"/>
      <c r="F11" s="6">
        <f t="shared" si="2"/>
        <v>3.6666666666666998</v>
      </c>
      <c r="G11" s="6">
        <f t="shared" si="0"/>
        <v>-21.371683000000001</v>
      </c>
      <c r="J11">
        <v>2222333333.3333001</v>
      </c>
      <c r="K11">
        <v>-8.2379531999999998</v>
      </c>
      <c r="M11" s="10"/>
      <c r="N11" s="6">
        <f t="shared" si="3"/>
        <v>3.6666666666666998</v>
      </c>
      <c r="O11" s="6">
        <f t="shared" si="1"/>
        <v>-41.876694000000001</v>
      </c>
      <c r="Q11" s="10"/>
    </row>
    <row r="12" spans="1:17" x14ac:dyDescent="0.25">
      <c r="B12">
        <v>2833500000</v>
      </c>
      <c r="C12">
        <v>-7.6001110000000001</v>
      </c>
      <c r="E12" s="10"/>
      <c r="F12" s="6">
        <f t="shared" si="2"/>
        <v>4.3333333333332993</v>
      </c>
      <c r="G12" s="6">
        <f t="shared" si="0"/>
        <v>-23.227602000000001</v>
      </c>
      <c r="J12">
        <v>2833500000</v>
      </c>
      <c r="K12">
        <v>-7.7404051000000003</v>
      </c>
      <c r="M12" s="10"/>
      <c r="N12" s="6">
        <f t="shared" si="3"/>
        <v>4.3333333333332993</v>
      </c>
      <c r="O12" s="6">
        <f t="shared" si="1"/>
        <v>-36.653641</v>
      </c>
      <c r="Q12" s="10"/>
    </row>
    <row r="13" spans="1:17" x14ac:dyDescent="0.25">
      <c r="B13">
        <v>3444666666.6666999</v>
      </c>
      <c r="C13">
        <v>-7.8455881999999999</v>
      </c>
      <c r="E13" s="10"/>
      <c r="F13" s="6">
        <f t="shared" si="2"/>
        <v>5</v>
      </c>
      <c r="G13" s="6">
        <f t="shared" si="0"/>
        <v>-25.419602999999999</v>
      </c>
      <c r="J13">
        <v>3444666666.6666999</v>
      </c>
      <c r="K13">
        <v>-7.6253580999999997</v>
      </c>
      <c r="M13" s="10"/>
      <c r="N13" s="6">
        <f t="shared" si="3"/>
        <v>5</v>
      </c>
      <c r="O13" s="6">
        <f t="shared" si="1"/>
        <v>-33.918647999999997</v>
      </c>
      <c r="Q13" s="10"/>
    </row>
    <row r="14" spans="1:17" x14ac:dyDescent="0.25">
      <c r="B14">
        <v>4055833333.3333001</v>
      </c>
      <c r="C14">
        <v>-8.0504551000000006</v>
      </c>
      <c r="E14" s="10"/>
      <c r="F14" s="6">
        <f t="shared" si="2"/>
        <v>5.6666666666667007</v>
      </c>
      <c r="G14" s="6">
        <f t="shared" si="0"/>
        <v>-23.453320999999999</v>
      </c>
      <c r="J14">
        <v>4055833333.3333001</v>
      </c>
      <c r="K14">
        <v>-7.6930461000000001</v>
      </c>
      <c r="M14" s="10"/>
      <c r="N14" s="6">
        <f t="shared" si="3"/>
        <v>5.6666666666667007</v>
      </c>
      <c r="O14" s="6">
        <f t="shared" si="1"/>
        <v>-36.592624999999998</v>
      </c>
      <c r="Q14" s="10"/>
    </row>
    <row r="15" spans="1:17" x14ac:dyDescent="0.25">
      <c r="B15">
        <v>4667000000</v>
      </c>
      <c r="C15">
        <v>-8.0657157999999995</v>
      </c>
      <c r="E15" s="10"/>
      <c r="F15" s="6">
        <f t="shared" si="2"/>
        <v>6.3333333333332993</v>
      </c>
      <c r="G15" s="6">
        <f t="shared" si="0"/>
        <v>-23.416656</v>
      </c>
      <c r="J15">
        <v>4667000000</v>
      </c>
      <c r="K15">
        <v>-7.7483152999999998</v>
      </c>
      <c r="M15" s="10"/>
      <c r="N15" s="6">
        <f t="shared" si="3"/>
        <v>6.3333333333332993</v>
      </c>
      <c r="O15" s="6">
        <f t="shared" si="1"/>
        <v>-47.409331999999999</v>
      </c>
      <c r="Q15" s="10"/>
    </row>
    <row r="16" spans="1:17" x14ac:dyDescent="0.25">
      <c r="B16">
        <v>5278166666.6667004</v>
      </c>
      <c r="C16">
        <v>-7.9128145999999999</v>
      </c>
      <c r="E16" s="10"/>
      <c r="F16" s="6">
        <f t="shared" si="2"/>
        <v>7</v>
      </c>
      <c r="G16" s="6">
        <f t="shared" si="0"/>
        <v>-29.591308999999999</v>
      </c>
      <c r="J16">
        <v>5278166666.6667004</v>
      </c>
      <c r="K16">
        <v>-7.7217254999999998</v>
      </c>
      <c r="M16" s="10"/>
      <c r="N16" s="6">
        <f t="shared" si="3"/>
        <v>7</v>
      </c>
      <c r="O16" s="6">
        <f t="shared" si="1"/>
        <v>-36.258484000000003</v>
      </c>
      <c r="Q16" s="10"/>
    </row>
    <row r="17" spans="2:17" x14ac:dyDescent="0.25">
      <c r="B17">
        <v>5889333333.3332996</v>
      </c>
      <c r="C17">
        <v>-7.8127798999999998</v>
      </c>
      <c r="E17" s="10"/>
      <c r="F17" s="6">
        <f t="shared" si="2"/>
        <v>7.6666666666667007</v>
      </c>
      <c r="G17" s="6">
        <f t="shared" si="0"/>
        <v>-28.926987</v>
      </c>
      <c r="J17">
        <v>5889333333.3332996</v>
      </c>
      <c r="K17">
        <v>-7.6929812000000002</v>
      </c>
      <c r="M17" s="10"/>
      <c r="N17" s="6">
        <f t="shared" si="3"/>
        <v>7.6666666666667007</v>
      </c>
      <c r="O17" s="6">
        <f t="shared" si="1"/>
        <v>-33.722248</v>
      </c>
      <c r="Q17" s="10"/>
    </row>
    <row r="18" spans="2:17" x14ac:dyDescent="0.25">
      <c r="B18">
        <v>6500500000</v>
      </c>
      <c r="C18">
        <v>-7.8264817999999998</v>
      </c>
      <c r="E18" s="10"/>
      <c r="F18" s="6">
        <f t="shared" si="2"/>
        <v>8.3333333333333002</v>
      </c>
      <c r="G18" s="6">
        <f t="shared" si="0"/>
        <v>-30.030252000000001</v>
      </c>
      <c r="J18">
        <v>6500500000</v>
      </c>
      <c r="K18">
        <v>-7.7044300999999997</v>
      </c>
      <c r="M18" s="10"/>
      <c r="N18" s="6">
        <f t="shared" si="3"/>
        <v>8.3333333333333002</v>
      </c>
      <c r="O18" s="6">
        <f t="shared" si="1"/>
        <v>-35.937804999999997</v>
      </c>
      <c r="Q18" s="10"/>
    </row>
    <row r="19" spans="2:17" x14ac:dyDescent="0.25">
      <c r="B19">
        <v>7111666666.6667004</v>
      </c>
      <c r="C19">
        <v>-7.9071612</v>
      </c>
      <c r="E19" s="10"/>
      <c r="F19" s="6">
        <f t="shared" si="2"/>
        <v>9</v>
      </c>
      <c r="G19" s="6">
        <f t="shared" si="0"/>
        <v>-29.672115000000002</v>
      </c>
      <c r="J19">
        <v>7111666666.6667004</v>
      </c>
      <c r="K19">
        <v>-7.8060698999999998</v>
      </c>
      <c r="M19" s="10"/>
      <c r="N19" s="6">
        <f t="shared" si="3"/>
        <v>9</v>
      </c>
      <c r="O19" s="6">
        <f t="shared" si="1"/>
        <v>-29.195494</v>
      </c>
      <c r="Q19" s="10"/>
    </row>
    <row r="20" spans="2:17" x14ac:dyDescent="0.25">
      <c r="B20">
        <v>7722833333.3332996</v>
      </c>
      <c r="C20">
        <v>-8.0018224999999994</v>
      </c>
      <c r="E20" s="10"/>
      <c r="F20" s="6">
        <f t="shared" si="2"/>
        <v>9.6666666666666998</v>
      </c>
      <c r="G20" s="6">
        <f t="shared" si="0"/>
        <v>-24.785131</v>
      </c>
      <c r="J20">
        <v>7722833333.3332996</v>
      </c>
      <c r="K20">
        <v>-7.9956794000000002</v>
      </c>
      <c r="M20" s="10"/>
      <c r="N20" s="6">
        <f t="shared" si="3"/>
        <v>9.6666666666666998</v>
      </c>
      <c r="O20" s="6">
        <f t="shared" si="1"/>
        <v>-30.138863000000001</v>
      </c>
      <c r="Q20" s="10"/>
    </row>
    <row r="21" spans="2:17" x14ac:dyDescent="0.25">
      <c r="B21">
        <v>8334000000</v>
      </c>
      <c r="C21">
        <v>-8.1556578000000002</v>
      </c>
      <c r="E21" s="10"/>
      <c r="F21" s="6">
        <f t="shared" si="2"/>
        <v>10.333333333333</v>
      </c>
      <c r="G21" s="6">
        <f t="shared" si="0"/>
        <v>-25.167857999999999</v>
      </c>
      <c r="J21">
        <v>8334000000</v>
      </c>
      <c r="K21">
        <v>-8.2421284000000004</v>
      </c>
      <c r="M21" s="10"/>
      <c r="N21" s="6">
        <f t="shared" si="3"/>
        <v>10.333333333333</v>
      </c>
      <c r="O21" s="6">
        <f t="shared" si="1"/>
        <v>-57.880927999999997</v>
      </c>
      <c r="Q21" s="10"/>
    </row>
    <row r="22" spans="2:17" x14ac:dyDescent="0.25">
      <c r="B22">
        <v>8945166666.6667004</v>
      </c>
      <c r="C22">
        <v>-8.4221772999999995</v>
      </c>
      <c r="E22" s="10"/>
      <c r="F22" s="6">
        <f t="shared" si="2"/>
        <v>11</v>
      </c>
      <c r="G22" s="6">
        <f t="shared" si="0"/>
        <v>-30.217972</v>
      </c>
      <c r="J22">
        <v>8945166666.6667004</v>
      </c>
      <c r="K22">
        <v>-8.5035027999999997</v>
      </c>
      <c r="M22" s="10"/>
      <c r="N22" s="6">
        <f t="shared" si="3"/>
        <v>11</v>
      </c>
      <c r="O22" s="6">
        <f t="shared" si="1"/>
        <v>-34.038124000000003</v>
      </c>
      <c r="Q22" s="10"/>
    </row>
    <row r="23" spans="2:17" x14ac:dyDescent="0.25">
      <c r="B23">
        <v>9556333333.3332996</v>
      </c>
      <c r="C23">
        <v>-8.6092061999999991</v>
      </c>
      <c r="E23" s="10"/>
      <c r="F23" s="6">
        <f t="shared" si="2"/>
        <v>11.666666666667</v>
      </c>
      <c r="G23" s="6">
        <f t="shared" si="0"/>
        <v>-36.003819</v>
      </c>
      <c r="J23">
        <v>9556333333.3332996</v>
      </c>
      <c r="K23">
        <v>-8.5783739000000008</v>
      </c>
      <c r="M23" s="10"/>
      <c r="N23" s="6">
        <f t="shared" si="3"/>
        <v>11.666666666667</v>
      </c>
      <c r="O23" s="6">
        <f t="shared" si="1"/>
        <v>-34.611114999999998</v>
      </c>
      <c r="Q23" s="10"/>
    </row>
    <row r="24" spans="2:17" x14ac:dyDescent="0.25">
      <c r="B24">
        <v>10167500000</v>
      </c>
      <c r="C24">
        <v>-8.6591805999999991</v>
      </c>
      <c r="E24" s="10"/>
      <c r="F24" s="6">
        <f t="shared" si="2"/>
        <v>12.333333333333</v>
      </c>
      <c r="G24" s="6">
        <f t="shared" si="0"/>
        <v>-40.148319000000001</v>
      </c>
      <c r="J24">
        <v>10167500000</v>
      </c>
      <c r="K24">
        <v>-8.5897120999999999</v>
      </c>
      <c r="M24" s="10"/>
      <c r="N24" s="6">
        <f t="shared" si="3"/>
        <v>12.333333333333</v>
      </c>
      <c r="O24" s="6">
        <f t="shared" si="1"/>
        <v>-40.432082999999999</v>
      </c>
      <c r="Q24" s="10"/>
    </row>
    <row r="25" spans="2:17" x14ac:dyDescent="0.25">
      <c r="B25">
        <v>10778666666.667</v>
      </c>
      <c r="C25">
        <v>-8.6722812999999999</v>
      </c>
      <c r="E25" s="10"/>
      <c r="F25" s="6">
        <f t="shared" si="2"/>
        <v>13</v>
      </c>
      <c r="G25" s="6">
        <f t="shared" si="0"/>
        <v>-43.447890999999998</v>
      </c>
      <c r="J25">
        <v>10778666666.667</v>
      </c>
      <c r="K25">
        <v>-8.7320966999999996</v>
      </c>
      <c r="M25" s="10"/>
      <c r="N25" s="6">
        <f t="shared" si="3"/>
        <v>13</v>
      </c>
      <c r="O25" s="6">
        <f t="shared" si="1"/>
        <v>-30.717464</v>
      </c>
      <c r="Q25" s="10"/>
    </row>
    <row r="26" spans="2:17" x14ac:dyDescent="0.25">
      <c r="B26">
        <v>11389833333.333</v>
      </c>
      <c r="C26">
        <v>-8.8092947000000006</v>
      </c>
      <c r="E26" s="10"/>
      <c r="F26" s="6" t="s">
        <v>25</v>
      </c>
      <c r="J26">
        <v>11389833333.333</v>
      </c>
      <c r="K26">
        <v>-8.8775701999999992</v>
      </c>
      <c r="M26" s="10"/>
      <c r="N26" s="6" t="s">
        <v>25</v>
      </c>
      <c r="Q26" s="10"/>
    </row>
    <row r="27" spans="2:17" x14ac:dyDescent="0.25">
      <c r="B27">
        <v>12001000000</v>
      </c>
      <c r="C27">
        <v>-8.9383020000000002</v>
      </c>
      <c r="E27" s="10"/>
      <c r="J27">
        <v>12001000000</v>
      </c>
      <c r="K27">
        <v>-8.9758110000000002</v>
      </c>
      <c r="M27" s="10"/>
      <c r="Q27" s="10"/>
    </row>
    <row r="28" spans="2:17" x14ac:dyDescent="0.25">
      <c r="B28" t="s">
        <v>25</v>
      </c>
      <c r="E28" s="10"/>
      <c r="J28" t="s">
        <v>25</v>
      </c>
      <c r="M28" s="10"/>
      <c r="Q28" s="10"/>
    </row>
    <row r="29" spans="2:17" x14ac:dyDescent="0.25">
      <c r="E29" s="10"/>
      <c r="F29" s="6" t="s">
        <v>26</v>
      </c>
      <c r="M29" s="10"/>
      <c r="N29" s="6" t="s">
        <v>26</v>
      </c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1Rx3L dBc Log Mag(dB)</v>
      </c>
      <c r="H30" s="35">
        <v>1</v>
      </c>
      <c r="M30" s="10"/>
      <c r="N30" s="6" t="s">
        <v>23</v>
      </c>
      <c r="O30" s="6" t="str">
        <f t="shared" ref="O30:O49" si="5">L56</f>
        <v>1Rx3L dBc Log Mag(dB)</v>
      </c>
      <c r="P30" s="35">
        <v>1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2.0009999999999999</v>
      </c>
      <c r="G31" s="6">
        <f t="shared" si="4"/>
        <v>-17.674406000000001</v>
      </c>
      <c r="H31" s="36">
        <f>ABS(AVERAGE(G31:G49)-(H30-1)*5)</f>
        <v>19.923339789473687</v>
      </c>
      <c r="J31" t="s">
        <v>22</v>
      </c>
      <c r="M31" s="10"/>
      <c r="N31" s="6">
        <f t="shared" ref="N31:N49" si="7">J57/1000000000</f>
        <v>2.0009999999999999</v>
      </c>
      <c r="O31" s="6">
        <f t="shared" si="5"/>
        <v>-10.604419</v>
      </c>
      <c r="P31" s="36">
        <f>ABS(AVERAGE(O31:O49)-(P30-1)*5)</f>
        <v>18.10860242105263</v>
      </c>
      <c r="Q31" s="10"/>
    </row>
    <row r="32" spans="2:17" x14ac:dyDescent="0.25">
      <c r="B32" t="s">
        <v>23</v>
      </c>
      <c r="C32" t="s">
        <v>133</v>
      </c>
      <c r="D32" t="s">
        <v>35</v>
      </c>
      <c r="E32" s="10"/>
      <c r="F32" s="6">
        <f t="shared" si="6"/>
        <v>2.6120555555556</v>
      </c>
      <c r="G32" s="6">
        <f t="shared" si="4"/>
        <v>-21.582751999999999</v>
      </c>
      <c r="J32" t="s">
        <v>23</v>
      </c>
      <c r="K32" t="s">
        <v>133</v>
      </c>
      <c r="L32" t="s">
        <v>35</v>
      </c>
      <c r="M32" s="10"/>
      <c r="N32" s="6">
        <f t="shared" si="7"/>
        <v>2.6120555555556</v>
      </c>
      <c r="O32" s="6">
        <f t="shared" si="5"/>
        <v>-15.191246</v>
      </c>
      <c r="Q32" s="10"/>
    </row>
    <row r="33" spans="2:17" x14ac:dyDescent="0.25">
      <c r="B33">
        <v>1000000000</v>
      </c>
      <c r="C33">
        <v>-28.777235000000001</v>
      </c>
      <c r="D33">
        <v>-17.537120999999999</v>
      </c>
      <c r="E33" s="10"/>
      <c r="F33" s="6">
        <f t="shared" si="6"/>
        <v>3.2231111111111002</v>
      </c>
      <c r="G33" s="6">
        <f t="shared" si="4"/>
        <v>-35.982086000000002</v>
      </c>
      <c r="J33">
        <v>1000000000</v>
      </c>
      <c r="K33">
        <v>-33.256126000000002</v>
      </c>
      <c r="L33">
        <v>-19.851351000000001</v>
      </c>
      <c r="M33" s="10"/>
      <c r="N33" s="6">
        <f t="shared" si="7"/>
        <v>3.2231111111111002</v>
      </c>
      <c r="O33" s="6">
        <f t="shared" si="5"/>
        <v>-15.875619</v>
      </c>
      <c r="Q33" s="10"/>
    </row>
    <row r="34" spans="2:17" x14ac:dyDescent="0.25">
      <c r="B34">
        <v>1666666666.6666999</v>
      </c>
      <c r="C34">
        <v>-21.643958999999999</v>
      </c>
      <c r="D34">
        <v>-13.779852</v>
      </c>
      <c r="E34" s="10"/>
      <c r="F34" s="6">
        <f t="shared" si="6"/>
        <v>3.8341666666666998</v>
      </c>
      <c r="G34" s="6">
        <f t="shared" si="4"/>
        <v>-16.990487999999999</v>
      </c>
      <c r="J34">
        <v>1666666666.6666999</v>
      </c>
      <c r="K34">
        <v>-32.487011000000003</v>
      </c>
      <c r="L34">
        <v>-23.311174000000001</v>
      </c>
      <c r="M34" s="10"/>
      <c r="N34" s="6">
        <f t="shared" si="7"/>
        <v>3.8341666666666998</v>
      </c>
      <c r="O34" s="6">
        <f t="shared" si="5"/>
        <v>-14.847692</v>
      </c>
      <c r="Q34" s="10"/>
    </row>
    <row r="35" spans="2:17" x14ac:dyDescent="0.25">
      <c r="B35">
        <v>2333333333.3333001</v>
      </c>
      <c r="C35">
        <v>-33.120334999999997</v>
      </c>
      <c r="D35">
        <v>-25.683128</v>
      </c>
      <c r="E35" s="10"/>
      <c r="F35" s="6">
        <f t="shared" si="6"/>
        <v>4.4452222222222</v>
      </c>
      <c r="G35" s="6">
        <f t="shared" si="4"/>
        <v>-19.471291000000001</v>
      </c>
      <c r="J35">
        <v>2333333333.3333001</v>
      </c>
      <c r="K35">
        <v>-34.456691999999997</v>
      </c>
      <c r="L35">
        <v>-26.523402999999998</v>
      </c>
      <c r="M35" s="10"/>
      <c r="N35" s="6">
        <f t="shared" si="7"/>
        <v>4.4452222222222</v>
      </c>
      <c r="O35" s="6">
        <f t="shared" si="5"/>
        <v>-18.179659000000001</v>
      </c>
      <c r="Q35" s="10"/>
    </row>
    <row r="36" spans="2:17" x14ac:dyDescent="0.25">
      <c r="B36">
        <v>3000000000</v>
      </c>
      <c r="C36">
        <v>-31.198734000000002</v>
      </c>
      <c r="D36">
        <v>-23.759798</v>
      </c>
      <c r="E36" s="10"/>
      <c r="F36" s="6">
        <f t="shared" si="6"/>
        <v>5.0562777777777992</v>
      </c>
      <c r="G36" s="6">
        <f t="shared" si="4"/>
        <v>-17.730799000000001</v>
      </c>
      <c r="J36">
        <v>3000000000</v>
      </c>
      <c r="K36">
        <v>-42.686970000000002</v>
      </c>
      <c r="L36">
        <v>-35.082233000000002</v>
      </c>
      <c r="M36" s="10"/>
      <c r="N36" s="6">
        <f t="shared" si="7"/>
        <v>5.0562777777777992</v>
      </c>
      <c r="O36" s="6">
        <f t="shared" si="5"/>
        <v>-17.386116000000001</v>
      </c>
      <c r="Q36" s="10"/>
    </row>
    <row r="37" spans="2:17" x14ac:dyDescent="0.25">
      <c r="B37">
        <v>3666666666.6666999</v>
      </c>
      <c r="C37">
        <v>-29.295874000000001</v>
      </c>
      <c r="D37">
        <v>-21.371683000000001</v>
      </c>
      <c r="E37" s="10"/>
      <c r="F37" s="6">
        <f t="shared" si="6"/>
        <v>5.6673333333332998</v>
      </c>
      <c r="G37" s="6">
        <f t="shared" si="4"/>
        <v>-16.570307</v>
      </c>
      <c r="J37">
        <v>3666666666.6666999</v>
      </c>
      <c r="K37">
        <v>-49.559887000000003</v>
      </c>
      <c r="L37">
        <v>-41.876694000000001</v>
      </c>
      <c r="M37" s="10"/>
      <c r="N37" s="6">
        <f t="shared" si="7"/>
        <v>5.6673333333332998</v>
      </c>
      <c r="O37" s="6">
        <f t="shared" si="5"/>
        <v>-17.657864</v>
      </c>
      <c r="Q37" s="10"/>
    </row>
    <row r="38" spans="2:17" x14ac:dyDescent="0.25">
      <c r="B38">
        <v>4333333333.3332996</v>
      </c>
      <c r="C38">
        <v>-31.401240999999999</v>
      </c>
      <c r="D38">
        <v>-23.227602000000001</v>
      </c>
      <c r="E38" s="10"/>
      <c r="F38" s="6">
        <f t="shared" si="6"/>
        <v>6.2783888888888999</v>
      </c>
      <c r="G38" s="6">
        <f t="shared" si="4"/>
        <v>-16.979900000000001</v>
      </c>
      <c r="J38">
        <v>4333333333.3332996</v>
      </c>
      <c r="K38">
        <v>-44.241787000000002</v>
      </c>
      <c r="L38">
        <v>-36.653641</v>
      </c>
      <c r="M38" s="10"/>
      <c r="N38" s="6">
        <f t="shared" si="7"/>
        <v>6.2783888888888999</v>
      </c>
      <c r="O38" s="6">
        <f t="shared" si="5"/>
        <v>-17.019938</v>
      </c>
      <c r="Q38" s="10"/>
    </row>
    <row r="39" spans="2:17" x14ac:dyDescent="0.25">
      <c r="B39">
        <v>5000000000</v>
      </c>
      <c r="C39">
        <v>-33.473137000000001</v>
      </c>
      <c r="D39">
        <v>-25.419602999999999</v>
      </c>
      <c r="E39" s="10"/>
      <c r="F39" s="6">
        <f t="shared" si="6"/>
        <v>6.8894444444443996</v>
      </c>
      <c r="G39" s="6">
        <f t="shared" si="4"/>
        <v>-27.947792</v>
      </c>
      <c r="J39">
        <v>5000000000</v>
      </c>
      <c r="K39">
        <v>-41.726444000000001</v>
      </c>
      <c r="L39">
        <v>-33.918647999999997</v>
      </c>
      <c r="M39" s="10"/>
      <c r="N39" s="6">
        <f t="shared" si="7"/>
        <v>6.8894444444443996</v>
      </c>
      <c r="O39" s="6">
        <f t="shared" si="5"/>
        <v>-27.849905</v>
      </c>
      <c r="Q39" s="10"/>
    </row>
    <row r="40" spans="2:17" x14ac:dyDescent="0.25">
      <c r="B40">
        <v>5666666666.6667004</v>
      </c>
      <c r="C40">
        <v>-31.423296000000001</v>
      </c>
      <c r="D40">
        <v>-23.453320999999999</v>
      </c>
      <c r="E40" s="10"/>
      <c r="F40" s="6">
        <f t="shared" si="6"/>
        <v>7.5004999999999997</v>
      </c>
      <c r="G40" s="6">
        <f t="shared" si="4"/>
        <v>-22.380205</v>
      </c>
      <c r="J40">
        <v>5666666666.6667004</v>
      </c>
      <c r="K40">
        <v>-44.441628000000001</v>
      </c>
      <c r="L40">
        <v>-36.592624999999998</v>
      </c>
      <c r="M40" s="10"/>
      <c r="N40" s="6">
        <f t="shared" si="7"/>
        <v>7.5004999999999997</v>
      </c>
      <c r="O40" s="6">
        <f t="shared" si="5"/>
        <v>-23.096781</v>
      </c>
      <c r="Q40" s="10"/>
    </row>
    <row r="41" spans="2:17" x14ac:dyDescent="0.25">
      <c r="B41">
        <v>6333333333.3332996</v>
      </c>
      <c r="C41">
        <v>-31.131589999999999</v>
      </c>
      <c r="D41">
        <v>-23.416656</v>
      </c>
      <c r="E41" s="10"/>
      <c r="F41" s="6">
        <f t="shared" si="6"/>
        <v>8.1115555555556007</v>
      </c>
      <c r="G41" s="6">
        <f t="shared" si="4"/>
        <v>-21.879646000000001</v>
      </c>
      <c r="J41">
        <v>6333333333.3332996</v>
      </c>
      <c r="K41">
        <v>-54.917709000000002</v>
      </c>
      <c r="L41">
        <v>-47.409331999999999</v>
      </c>
      <c r="M41" s="10"/>
      <c r="N41" s="6">
        <f t="shared" si="7"/>
        <v>8.1115555555556007</v>
      </c>
      <c r="O41" s="6">
        <f t="shared" si="5"/>
        <v>-23.649546000000001</v>
      </c>
      <c r="Q41" s="10"/>
    </row>
    <row r="42" spans="2:17" x14ac:dyDescent="0.25">
      <c r="B42">
        <v>7000000000</v>
      </c>
      <c r="C42">
        <v>-37.344738</v>
      </c>
      <c r="D42">
        <v>-29.591308999999999</v>
      </c>
      <c r="E42" s="10"/>
      <c r="F42" s="6">
        <f t="shared" si="6"/>
        <v>8.7226111111110995</v>
      </c>
      <c r="G42" s="6">
        <f t="shared" si="4"/>
        <v>-18.573875000000001</v>
      </c>
      <c r="J42">
        <v>7000000000</v>
      </c>
      <c r="K42">
        <v>-43.980052999999998</v>
      </c>
      <c r="L42">
        <v>-36.258484000000003</v>
      </c>
      <c r="M42" s="10"/>
      <c r="N42" s="6">
        <f t="shared" si="7"/>
        <v>8.7226111111110995</v>
      </c>
      <c r="O42" s="6">
        <f t="shared" si="5"/>
        <v>-19.552797000000002</v>
      </c>
      <c r="Q42" s="10"/>
    </row>
    <row r="43" spans="2:17" x14ac:dyDescent="0.25">
      <c r="B43">
        <v>7666666666.6667004</v>
      </c>
      <c r="C43">
        <v>-36.938068000000001</v>
      </c>
      <c r="D43">
        <v>-28.926987</v>
      </c>
      <c r="E43" s="10"/>
      <c r="F43" s="6">
        <f t="shared" si="6"/>
        <v>9.3336666666666996</v>
      </c>
      <c r="G43" s="6">
        <f t="shared" si="4"/>
        <v>-17.126131000000001</v>
      </c>
      <c r="J43">
        <v>7666666666.6667004</v>
      </c>
      <c r="K43">
        <v>-41.605595000000001</v>
      </c>
      <c r="L43">
        <v>-33.722248</v>
      </c>
      <c r="M43" s="10"/>
      <c r="N43" s="6">
        <f t="shared" si="7"/>
        <v>9.3336666666666996</v>
      </c>
      <c r="O43" s="6">
        <f t="shared" si="5"/>
        <v>-17.812317</v>
      </c>
      <c r="Q43" s="10"/>
    </row>
    <row r="44" spans="2:17" x14ac:dyDescent="0.25">
      <c r="B44">
        <v>8333333333.3332996</v>
      </c>
      <c r="C44">
        <v>-37.987225000000002</v>
      </c>
      <c r="D44">
        <v>-30.030252000000001</v>
      </c>
      <c r="E44" s="10"/>
      <c r="F44" s="6">
        <f t="shared" si="6"/>
        <v>9.9447222222222003</v>
      </c>
      <c r="G44" s="6">
        <f t="shared" si="4"/>
        <v>-17.971457999999998</v>
      </c>
      <c r="J44">
        <v>8333333333.3332996</v>
      </c>
      <c r="K44">
        <v>-43.751099000000004</v>
      </c>
      <c r="L44">
        <v>-35.937804999999997</v>
      </c>
      <c r="M44" s="10"/>
      <c r="N44" s="6">
        <f t="shared" si="7"/>
        <v>9.9447222222222003</v>
      </c>
      <c r="O44" s="6">
        <f t="shared" si="5"/>
        <v>-19.992977</v>
      </c>
      <c r="Q44" s="10"/>
    </row>
    <row r="45" spans="2:17" x14ac:dyDescent="0.25">
      <c r="B45">
        <v>9000000000</v>
      </c>
      <c r="C45">
        <v>-37.709525999999997</v>
      </c>
      <c r="D45">
        <v>-29.672115000000002</v>
      </c>
      <c r="E45" s="10"/>
      <c r="F45" s="6">
        <f t="shared" si="6"/>
        <v>10.555777777777999</v>
      </c>
      <c r="G45" s="6">
        <f t="shared" si="4"/>
        <v>-16.033545</v>
      </c>
      <c r="J45">
        <v>9000000000</v>
      </c>
      <c r="K45">
        <v>-37.485889</v>
      </c>
      <c r="L45">
        <v>-29.195494</v>
      </c>
      <c r="M45" s="10"/>
      <c r="N45" s="6">
        <f t="shared" si="7"/>
        <v>10.555777777777999</v>
      </c>
      <c r="O45" s="6">
        <f t="shared" si="5"/>
        <v>-16.309006</v>
      </c>
      <c r="Q45" s="10"/>
    </row>
    <row r="46" spans="2:17" x14ac:dyDescent="0.25">
      <c r="B46">
        <v>9666666666.6667004</v>
      </c>
      <c r="C46">
        <v>-33.257720999999997</v>
      </c>
      <c r="D46">
        <v>-24.785131</v>
      </c>
      <c r="E46" s="10"/>
      <c r="F46" s="6">
        <f t="shared" si="6"/>
        <v>11.166833333333001</v>
      </c>
      <c r="G46" s="6">
        <f t="shared" si="4"/>
        <v>-17.635237</v>
      </c>
      <c r="J46">
        <v>9666666666.6667004</v>
      </c>
      <c r="K46">
        <v>-38.761558999999998</v>
      </c>
      <c r="L46">
        <v>-30.138863000000001</v>
      </c>
      <c r="M46" s="10"/>
      <c r="N46" s="6">
        <f t="shared" si="7"/>
        <v>11.166833333333001</v>
      </c>
      <c r="O46" s="6">
        <f t="shared" si="5"/>
        <v>-17.357412</v>
      </c>
      <c r="Q46" s="10"/>
    </row>
    <row r="47" spans="2:17" x14ac:dyDescent="0.25">
      <c r="B47">
        <v>10333333333.333</v>
      </c>
      <c r="C47">
        <v>-33.924388999999998</v>
      </c>
      <c r="D47">
        <v>-25.167857999999999</v>
      </c>
      <c r="E47" s="10"/>
      <c r="F47" s="6">
        <f t="shared" si="6"/>
        <v>11.777888888889001</v>
      </c>
      <c r="G47" s="6">
        <f t="shared" si="4"/>
        <v>-18.031261000000001</v>
      </c>
      <c r="J47">
        <v>10333333333.333</v>
      </c>
      <c r="K47">
        <v>-66.478347999999997</v>
      </c>
      <c r="L47">
        <v>-57.880927999999997</v>
      </c>
      <c r="M47" s="10"/>
      <c r="N47" s="6">
        <f t="shared" si="7"/>
        <v>11.777888888889001</v>
      </c>
      <c r="O47" s="6">
        <f t="shared" si="5"/>
        <v>-16.671023999999999</v>
      </c>
      <c r="Q47" s="10"/>
    </row>
    <row r="48" spans="2:17" x14ac:dyDescent="0.25">
      <c r="B48">
        <v>11000000000</v>
      </c>
      <c r="C48">
        <v>-38.816467000000003</v>
      </c>
      <c r="D48">
        <v>-30.217972</v>
      </c>
      <c r="E48" s="10"/>
      <c r="F48" s="6">
        <f t="shared" si="6"/>
        <v>12.388944444444</v>
      </c>
      <c r="G48" s="6">
        <f t="shared" si="4"/>
        <v>-19.037168999999999</v>
      </c>
      <c r="J48">
        <v>11000000000</v>
      </c>
      <c r="K48">
        <v>-42.553134999999997</v>
      </c>
      <c r="L48">
        <v>-34.038124000000003</v>
      </c>
      <c r="M48" s="10"/>
      <c r="N48" s="6">
        <f t="shared" si="7"/>
        <v>12.388944444444</v>
      </c>
      <c r="O48" s="6">
        <f t="shared" si="5"/>
        <v>-17.342224000000002</v>
      </c>
      <c r="Q48" s="10"/>
    </row>
    <row r="49" spans="2:17" x14ac:dyDescent="0.25">
      <c r="B49">
        <v>11666666666.667</v>
      </c>
      <c r="C49">
        <v>-44.626334999999997</v>
      </c>
      <c r="D49">
        <v>-36.003819</v>
      </c>
      <c r="E49" s="10"/>
      <c r="F49" s="6">
        <f t="shared" si="6"/>
        <v>13</v>
      </c>
      <c r="G49" s="6">
        <f t="shared" si="4"/>
        <v>-18.945108000000001</v>
      </c>
      <c r="J49">
        <v>11666666666.667</v>
      </c>
      <c r="K49">
        <v>-43.267825999999999</v>
      </c>
      <c r="L49">
        <v>-34.611114999999998</v>
      </c>
      <c r="M49" s="10"/>
      <c r="N49" s="6">
        <f t="shared" si="7"/>
        <v>13</v>
      </c>
      <c r="O49" s="6">
        <f t="shared" si="5"/>
        <v>-17.666903999999999</v>
      </c>
      <c r="Q49" s="10"/>
    </row>
    <row r="50" spans="2:17" x14ac:dyDescent="0.25">
      <c r="B50">
        <v>12333333333.333</v>
      </c>
      <c r="C50">
        <v>-48.944153</v>
      </c>
      <c r="D50">
        <v>-40.148319000000001</v>
      </c>
      <c r="E50" s="10"/>
      <c r="F50" s="6" t="s">
        <v>25</v>
      </c>
      <c r="J50">
        <v>12333333333.333</v>
      </c>
      <c r="K50">
        <v>-49.456654</v>
      </c>
      <c r="L50">
        <v>-40.432082999999999</v>
      </c>
      <c r="M50" s="10"/>
      <c r="N50" s="6" t="s">
        <v>25</v>
      </c>
      <c r="Q50" s="10"/>
    </row>
    <row r="51" spans="2:17" x14ac:dyDescent="0.25">
      <c r="B51">
        <v>13000000000</v>
      </c>
      <c r="C51">
        <v>-52.457428</v>
      </c>
      <c r="D51">
        <v>-43.447890999999998</v>
      </c>
      <c r="E51" s="10"/>
      <c r="J51">
        <v>13000000000</v>
      </c>
      <c r="K51">
        <v>-39.668895999999997</v>
      </c>
      <c r="L51">
        <v>-30.717464</v>
      </c>
      <c r="M51" s="10"/>
      <c r="Q51" s="10"/>
    </row>
    <row r="52" spans="2:17" x14ac:dyDescent="0.25">
      <c r="B52" t="s">
        <v>25</v>
      </c>
      <c r="E52" s="8"/>
      <c r="J52" t="s">
        <v>25</v>
      </c>
      <c r="M52" s="8"/>
      <c r="Q52" s="8"/>
    </row>
    <row r="53" spans="2:17" x14ac:dyDescent="0.25">
      <c r="E53" s="8"/>
      <c r="F53" s="6" t="s">
        <v>27</v>
      </c>
      <c r="M53" s="8"/>
      <c r="N53" s="6" t="s">
        <v>27</v>
      </c>
      <c r="Q53" s="8"/>
    </row>
    <row r="54" spans="2:17" ht="15.75" x14ac:dyDescent="0.25">
      <c r="E54" s="8"/>
      <c r="F54" s="6" t="s">
        <v>23</v>
      </c>
      <c r="G54" s="6" t="str">
        <f t="shared" ref="G54:G73" si="8">D80</f>
        <v>1Rx4L dBc Log Mag(dB)</v>
      </c>
      <c r="H54" s="35">
        <v>1</v>
      </c>
      <c r="M54" s="8"/>
      <c r="N54" s="6" t="s">
        <v>23</v>
      </c>
      <c r="O54" s="6" t="str">
        <f t="shared" ref="O54:O73" si="9">L80</f>
        <v>1Rx4L dBc Log Mag(dB)</v>
      </c>
      <c r="P54" s="35">
        <v>1</v>
      </c>
      <c r="Q54" s="8"/>
    </row>
    <row r="55" spans="2:17" ht="15.75" x14ac:dyDescent="0.25">
      <c r="B55" t="s">
        <v>26</v>
      </c>
      <c r="E55" s="8"/>
      <c r="F55" s="6">
        <f t="shared" ref="F55:F73" si="10">B81/1000000000</f>
        <v>3.0009999999999999</v>
      </c>
      <c r="G55" s="6">
        <f t="shared" si="8"/>
        <v>-14.22969</v>
      </c>
      <c r="H55" s="36">
        <f>ABS(AVERAGE(G55:G73)-(H54-1)*5)</f>
        <v>22.099685842105266</v>
      </c>
      <c r="J55" t="s">
        <v>26</v>
      </c>
      <c r="M55" s="8"/>
      <c r="N55" s="6">
        <f t="shared" ref="N55:N73" si="11">J81/1000000000</f>
        <v>3.0009999999999999</v>
      </c>
      <c r="O55" s="6">
        <f t="shared" si="9"/>
        <v>-19.325737</v>
      </c>
      <c r="P55" s="36">
        <f>ABS(AVERAGE(O55:O73)-(P54-1)*5)</f>
        <v>32.447280157894745</v>
      </c>
      <c r="Q55" s="8"/>
    </row>
    <row r="56" spans="2:17" x14ac:dyDescent="0.25">
      <c r="B56" t="s">
        <v>23</v>
      </c>
      <c r="C56" t="s">
        <v>134</v>
      </c>
      <c r="D56" t="s">
        <v>36</v>
      </c>
      <c r="E56" s="8"/>
      <c r="F56" s="6">
        <f t="shared" si="10"/>
        <v>3.5565000000000002</v>
      </c>
      <c r="G56" s="6">
        <f t="shared" si="8"/>
        <v>-15.354659</v>
      </c>
      <c r="J56" t="s">
        <v>23</v>
      </c>
      <c r="K56" t="s">
        <v>134</v>
      </c>
      <c r="L56" t="s">
        <v>36</v>
      </c>
      <c r="M56" s="8"/>
      <c r="N56" s="6">
        <f t="shared" si="11"/>
        <v>3.5565000000000002</v>
      </c>
      <c r="O56" s="6">
        <f t="shared" si="9"/>
        <v>-20.160637000000001</v>
      </c>
      <c r="Q56" s="8"/>
    </row>
    <row r="57" spans="2:17" x14ac:dyDescent="0.25">
      <c r="B57">
        <v>2001000000</v>
      </c>
      <c r="C57">
        <v>-28.91452</v>
      </c>
      <c r="D57">
        <v>-17.674406000000001</v>
      </c>
      <c r="E57" s="8"/>
      <c r="F57" s="6">
        <f t="shared" si="10"/>
        <v>4.1120000000000001</v>
      </c>
      <c r="G57" s="6">
        <f t="shared" si="8"/>
        <v>-16.931963</v>
      </c>
      <c r="J57">
        <v>2001000000</v>
      </c>
      <c r="K57">
        <v>-24.009194999999998</v>
      </c>
      <c r="L57">
        <v>-10.604419</v>
      </c>
      <c r="M57" s="8"/>
      <c r="N57" s="6">
        <f t="shared" si="11"/>
        <v>4.1120000000000001</v>
      </c>
      <c r="O57" s="6">
        <f t="shared" si="9"/>
        <v>-32.146583999999997</v>
      </c>
      <c r="Q57" s="8"/>
    </row>
    <row r="58" spans="2:17" x14ac:dyDescent="0.25">
      <c r="B58">
        <v>2612055555.5556002</v>
      </c>
      <c r="C58">
        <v>-29.446859</v>
      </c>
      <c r="D58">
        <v>-21.582751999999999</v>
      </c>
      <c r="E58" s="8"/>
      <c r="F58" s="6">
        <f t="shared" si="10"/>
        <v>4.6675000000000004</v>
      </c>
      <c r="G58" s="6">
        <f t="shared" si="8"/>
        <v>-18.327521999999998</v>
      </c>
      <c r="J58">
        <v>2612055555.5556002</v>
      </c>
      <c r="K58">
        <v>-24.367083000000001</v>
      </c>
      <c r="L58">
        <v>-15.191246</v>
      </c>
      <c r="M58" s="8"/>
      <c r="N58" s="6">
        <f t="shared" si="11"/>
        <v>4.6675000000000004</v>
      </c>
      <c r="O58" s="6">
        <f t="shared" si="9"/>
        <v>-28.870450999999999</v>
      </c>
      <c r="Q58" s="8"/>
    </row>
    <row r="59" spans="2:17" x14ac:dyDescent="0.25">
      <c r="B59">
        <v>3223111111.1111002</v>
      </c>
      <c r="C59">
        <v>-43.419291999999999</v>
      </c>
      <c r="D59">
        <v>-35.982086000000002</v>
      </c>
      <c r="E59" s="8"/>
      <c r="F59" s="6">
        <f t="shared" si="10"/>
        <v>5.2229999999999999</v>
      </c>
      <c r="G59" s="6">
        <f t="shared" si="8"/>
        <v>-16.877184</v>
      </c>
      <c r="J59">
        <v>3223111111.1111002</v>
      </c>
      <c r="K59">
        <v>-23.808907000000001</v>
      </c>
      <c r="L59">
        <v>-15.875619</v>
      </c>
      <c r="M59" s="8"/>
      <c r="N59" s="6">
        <f t="shared" si="11"/>
        <v>5.2229999999999999</v>
      </c>
      <c r="O59" s="6">
        <f t="shared" si="9"/>
        <v>-22.076532</v>
      </c>
      <c r="Q59" s="8"/>
    </row>
    <row r="60" spans="2:17" x14ac:dyDescent="0.25">
      <c r="B60">
        <v>3834166666.6666999</v>
      </c>
      <c r="C60">
        <v>-24.429424000000001</v>
      </c>
      <c r="D60">
        <v>-16.990487999999999</v>
      </c>
      <c r="E60" s="8"/>
      <c r="F60" s="6">
        <f t="shared" si="10"/>
        <v>5.7785000000000002</v>
      </c>
      <c r="G60" s="6">
        <f t="shared" si="8"/>
        <v>-20.347384999999999</v>
      </c>
      <c r="J60">
        <v>3834166666.6666999</v>
      </c>
      <c r="K60">
        <v>-22.452427</v>
      </c>
      <c r="L60">
        <v>-14.847692</v>
      </c>
      <c r="M60" s="8"/>
      <c r="N60" s="6">
        <f t="shared" si="11"/>
        <v>5.7785000000000002</v>
      </c>
      <c r="O60" s="6">
        <f t="shared" si="9"/>
        <v>-23.619140999999999</v>
      </c>
      <c r="Q60" s="8"/>
    </row>
    <row r="61" spans="2:17" x14ac:dyDescent="0.25">
      <c r="B61">
        <v>4445222222.2222004</v>
      </c>
      <c r="C61">
        <v>-27.395482999999999</v>
      </c>
      <c r="D61">
        <v>-19.471291000000001</v>
      </c>
      <c r="E61" s="8"/>
      <c r="F61" s="6">
        <f t="shared" si="10"/>
        <v>6.3339999999999996</v>
      </c>
      <c r="G61" s="6">
        <f t="shared" si="8"/>
        <v>-18.606089000000001</v>
      </c>
      <c r="J61">
        <v>4445222222.2222004</v>
      </c>
      <c r="K61">
        <v>-25.862852</v>
      </c>
      <c r="L61">
        <v>-18.179659000000001</v>
      </c>
      <c r="M61" s="8"/>
      <c r="N61" s="6">
        <f t="shared" si="11"/>
        <v>6.3339999999999996</v>
      </c>
      <c r="O61" s="6">
        <f t="shared" si="9"/>
        <v>-23.158024000000001</v>
      </c>
      <c r="Q61" s="8"/>
    </row>
    <row r="62" spans="2:17" x14ac:dyDescent="0.25">
      <c r="B62">
        <v>5056277777.7777996</v>
      </c>
      <c r="C62">
        <v>-25.904437999999999</v>
      </c>
      <c r="D62">
        <v>-17.730799000000001</v>
      </c>
      <c r="E62" s="8"/>
      <c r="F62" s="6">
        <f t="shared" si="10"/>
        <v>6.8895</v>
      </c>
      <c r="G62" s="6">
        <f t="shared" si="8"/>
        <v>-27.038771000000001</v>
      </c>
      <c r="J62">
        <v>5056277777.7777996</v>
      </c>
      <c r="K62">
        <v>-24.974262</v>
      </c>
      <c r="L62">
        <v>-17.386116000000001</v>
      </c>
      <c r="M62" s="8"/>
      <c r="N62" s="6">
        <f t="shared" si="11"/>
        <v>6.8895</v>
      </c>
      <c r="O62" s="6">
        <f t="shared" si="9"/>
        <v>-33.804020000000001</v>
      </c>
      <c r="Q62" s="8"/>
    </row>
    <row r="63" spans="2:17" x14ac:dyDescent="0.25">
      <c r="B63">
        <v>5667333333.3332996</v>
      </c>
      <c r="C63">
        <v>-24.623840000000001</v>
      </c>
      <c r="D63">
        <v>-16.570307</v>
      </c>
      <c r="E63" s="8"/>
      <c r="F63" s="6">
        <f t="shared" si="10"/>
        <v>7.4450000000000003</v>
      </c>
      <c r="G63" s="6">
        <f t="shared" si="8"/>
        <v>-25.336131999999999</v>
      </c>
      <c r="J63">
        <v>5667333333.3332996</v>
      </c>
      <c r="K63">
        <v>-25.465661999999998</v>
      </c>
      <c r="L63">
        <v>-17.657864</v>
      </c>
      <c r="M63" s="8"/>
      <c r="N63" s="6">
        <f t="shared" si="11"/>
        <v>7.4450000000000003</v>
      </c>
      <c r="O63" s="6">
        <f t="shared" si="9"/>
        <v>-36.662205</v>
      </c>
      <c r="Q63" s="8"/>
    </row>
    <row r="64" spans="2:17" x14ac:dyDescent="0.25">
      <c r="B64">
        <v>6278388888.8888998</v>
      </c>
      <c r="C64">
        <v>-24.949877000000001</v>
      </c>
      <c r="D64">
        <v>-16.979900000000001</v>
      </c>
      <c r="E64" s="8"/>
      <c r="F64" s="6">
        <f t="shared" si="10"/>
        <v>8.0005000000000006</v>
      </c>
      <c r="G64" s="6">
        <f t="shared" si="8"/>
        <v>-23.432264</v>
      </c>
      <c r="J64">
        <v>6278388888.8888998</v>
      </c>
      <c r="K64">
        <v>-24.868938</v>
      </c>
      <c r="L64">
        <v>-17.019938</v>
      </c>
      <c r="M64" s="8"/>
      <c r="N64" s="6">
        <f t="shared" si="11"/>
        <v>8.0005000000000006</v>
      </c>
      <c r="O64" s="6">
        <f t="shared" si="9"/>
        <v>-33.439506999999999</v>
      </c>
      <c r="Q64" s="8"/>
    </row>
    <row r="65" spans="2:17" x14ac:dyDescent="0.25">
      <c r="B65">
        <v>6889444444.4443998</v>
      </c>
      <c r="C65">
        <v>-35.662726999999997</v>
      </c>
      <c r="D65">
        <v>-27.947792</v>
      </c>
      <c r="E65" s="8"/>
      <c r="F65" s="6">
        <f t="shared" si="10"/>
        <v>8.5559999999999992</v>
      </c>
      <c r="G65" s="6">
        <f t="shared" si="8"/>
        <v>-25.653364</v>
      </c>
      <c r="J65">
        <v>6889444444.4443998</v>
      </c>
      <c r="K65">
        <v>-35.358280000000001</v>
      </c>
      <c r="L65">
        <v>-27.849905</v>
      </c>
      <c r="M65" s="8"/>
      <c r="N65" s="6">
        <f t="shared" si="11"/>
        <v>8.5559999999999992</v>
      </c>
      <c r="O65" s="6">
        <f t="shared" si="9"/>
        <v>-41.110557999999997</v>
      </c>
      <c r="Q65" s="8"/>
    </row>
    <row r="66" spans="2:17" x14ac:dyDescent="0.25">
      <c r="B66">
        <v>7500500000</v>
      </c>
      <c r="C66">
        <v>-30.133635000000002</v>
      </c>
      <c r="D66">
        <v>-22.380205</v>
      </c>
      <c r="E66" s="8"/>
      <c r="F66" s="6">
        <f t="shared" si="10"/>
        <v>9.1114999999999995</v>
      </c>
      <c r="G66" s="6">
        <f t="shared" si="8"/>
        <v>-25.554411000000002</v>
      </c>
      <c r="J66">
        <v>7500500000</v>
      </c>
      <c r="K66">
        <v>-30.818345999999998</v>
      </c>
      <c r="L66">
        <v>-23.096781</v>
      </c>
      <c r="M66" s="8"/>
      <c r="N66" s="6">
        <f t="shared" si="11"/>
        <v>9.1114999999999995</v>
      </c>
      <c r="O66" s="6">
        <f t="shared" si="9"/>
        <v>-38.163204</v>
      </c>
      <c r="Q66" s="8"/>
    </row>
    <row r="67" spans="2:17" x14ac:dyDescent="0.25">
      <c r="B67">
        <v>8111555555.5556002</v>
      </c>
      <c r="C67">
        <v>-29.890727999999999</v>
      </c>
      <c r="D67">
        <v>-21.879646000000001</v>
      </c>
      <c r="E67" s="8"/>
      <c r="F67" s="6">
        <f t="shared" si="10"/>
        <v>9.6669999999999998</v>
      </c>
      <c r="G67" s="6">
        <f t="shared" si="8"/>
        <v>-23.691655999999998</v>
      </c>
      <c r="J67">
        <v>8111555555.5556002</v>
      </c>
      <c r="K67">
        <v>-31.532892</v>
      </c>
      <c r="L67">
        <v>-23.649546000000001</v>
      </c>
      <c r="M67" s="8"/>
      <c r="N67" s="6">
        <f t="shared" si="11"/>
        <v>9.6669999999999998</v>
      </c>
      <c r="O67" s="6">
        <f t="shared" si="9"/>
        <v>-32.505420999999998</v>
      </c>
      <c r="Q67" s="8"/>
    </row>
    <row r="68" spans="2:17" x14ac:dyDescent="0.25">
      <c r="B68">
        <v>8722611111.1110992</v>
      </c>
      <c r="C68">
        <v>-26.530847999999999</v>
      </c>
      <c r="D68">
        <v>-18.573875000000001</v>
      </c>
      <c r="E68" s="8"/>
      <c r="F68" s="6">
        <f t="shared" si="10"/>
        <v>10.2225</v>
      </c>
      <c r="G68" s="6">
        <f t="shared" si="8"/>
        <v>-24.495723999999999</v>
      </c>
      <c r="J68">
        <v>8722611111.1110992</v>
      </c>
      <c r="K68">
        <v>-27.366092999999999</v>
      </c>
      <c r="L68">
        <v>-19.552797000000002</v>
      </c>
      <c r="M68" s="8"/>
      <c r="N68" s="6">
        <f t="shared" si="11"/>
        <v>10.2225</v>
      </c>
      <c r="O68" s="6">
        <f t="shared" si="9"/>
        <v>-35.248618999999998</v>
      </c>
      <c r="Q68" s="8"/>
    </row>
    <row r="69" spans="2:17" x14ac:dyDescent="0.25">
      <c r="B69">
        <v>9333666666.6667004</v>
      </c>
      <c r="C69">
        <v>-25.163544000000002</v>
      </c>
      <c r="D69">
        <v>-17.126131000000001</v>
      </c>
      <c r="E69" s="8"/>
      <c r="F69" s="6">
        <f t="shared" si="10"/>
        <v>10.778</v>
      </c>
      <c r="G69" s="6">
        <f t="shared" si="8"/>
        <v>-22.259512000000001</v>
      </c>
      <c r="J69">
        <v>9333666666.6667004</v>
      </c>
      <c r="K69">
        <v>-26.102710999999999</v>
      </c>
      <c r="L69">
        <v>-17.812317</v>
      </c>
      <c r="M69" s="8"/>
      <c r="N69" s="6">
        <f t="shared" si="11"/>
        <v>10.778</v>
      </c>
      <c r="O69" s="6">
        <f t="shared" si="9"/>
        <v>-37.474888</v>
      </c>
      <c r="Q69" s="8"/>
    </row>
    <row r="70" spans="2:17" x14ac:dyDescent="0.25">
      <c r="B70">
        <v>9944722222.2222004</v>
      </c>
      <c r="C70">
        <v>-26.444047999999999</v>
      </c>
      <c r="D70">
        <v>-17.971457999999998</v>
      </c>
      <c r="E70" s="8"/>
      <c r="F70" s="6">
        <f t="shared" si="10"/>
        <v>11.333500000000001</v>
      </c>
      <c r="G70" s="6">
        <f t="shared" si="8"/>
        <v>-23.639399000000001</v>
      </c>
      <c r="J70">
        <v>9944722222.2222004</v>
      </c>
      <c r="K70">
        <v>-28.615670999999999</v>
      </c>
      <c r="L70">
        <v>-19.992977</v>
      </c>
      <c r="M70" s="8"/>
      <c r="N70" s="6">
        <f t="shared" si="11"/>
        <v>11.333500000000001</v>
      </c>
      <c r="O70" s="6">
        <f t="shared" si="9"/>
        <v>-36.556685999999999</v>
      </c>
      <c r="Q70" s="8"/>
    </row>
    <row r="71" spans="2:17" x14ac:dyDescent="0.25">
      <c r="B71">
        <v>10555777777.778</v>
      </c>
      <c r="C71">
        <v>-24.790075000000002</v>
      </c>
      <c r="D71">
        <v>-16.033545</v>
      </c>
      <c r="E71" s="8"/>
      <c r="F71" s="6">
        <f t="shared" si="10"/>
        <v>11.888999999999999</v>
      </c>
      <c r="G71" s="6">
        <f t="shared" si="8"/>
        <v>-24.697123999999999</v>
      </c>
      <c r="J71">
        <v>10555777777.778</v>
      </c>
      <c r="K71">
        <v>-24.906424999999999</v>
      </c>
      <c r="L71">
        <v>-16.309006</v>
      </c>
      <c r="M71" s="8"/>
      <c r="N71" s="6">
        <f t="shared" si="11"/>
        <v>11.888999999999999</v>
      </c>
      <c r="O71" s="6">
        <f t="shared" si="9"/>
        <v>-46.097816000000002</v>
      </c>
      <c r="Q71" s="8"/>
    </row>
    <row r="72" spans="2:17" x14ac:dyDescent="0.25">
      <c r="B72">
        <v>11166833333.333</v>
      </c>
      <c r="C72">
        <v>-26.233733999999998</v>
      </c>
      <c r="D72">
        <v>-17.635237</v>
      </c>
      <c r="E72" s="8"/>
      <c r="F72" s="6">
        <f t="shared" si="10"/>
        <v>12.4445</v>
      </c>
      <c r="G72" s="6">
        <f t="shared" si="8"/>
        <v>-26.497586999999999</v>
      </c>
      <c r="J72">
        <v>11166833333.333</v>
      </c>
      <c r="K72">
        <v>-25.872420999999999</v>
      </c>
      <c r="L72">
        <v>-17.357412</v>
      </c>
      <c r="M72" s="8"/>
      <c r="N72" s="6">
        <f t="shared" si="11"/>
        <v>12.4445</v>
      </c>
      <c r="O72" s="6">
        <f t="shared" si="9"/>
        <v>-39.572085999999999</v>
      </c>
      <c r="Q72" s="8"/>
    </row>
    <row r="73" spans="2:17" x14ac:dyDescent="0.25">
      <c r="B73">
        <v>11777888888.889</v>
      </c>
      <c r="C73">
        <v>-26.653776000000001</v>
      </c>
      <c r="D73">
        <v>-18.031261000000001</v>
      </c>
      <c r="E73" s="8"/>
      <c r="F73" s="6">
        <f t="shared" si="10"/>
        <v>13</v>
      </c>
      <c r="G73" s="6">
        <f t="shared" si="8"/>
        <v>-26.923594999999999</v>
      </c>
      <c r="J73">
        <v>11777888888.889</v>
      </c>
      <c r="K73">
        <v>-25.327734</v>
      </c>
      <c r="L73">
        <v>-16.671023999999999</v>
      </c>
      <c r="M73" s="8"/>
      <c r="N73" s="6">
        <f t="shared" si="11"/>
        <v>13</v>
      </c>
      <c r="O73" s="6">
        <f t="shared" si="9"/>
        <v>-36.506207000000003</v>
      </c>
      <c r="Q73" s="8"/>
    </row>
    <row r="74" spans="2:17" x14ac:dyDescent="0.25">
      <c r="B74">
        <v>12388944444.444</v>
      </c>
      <c r="C74">
        <v>-27.833002</v>
      </c>
      <c r="D74">
        <v>-19.037168999999999</v>
      </c>
      <c r="E74" s="8"/>
      <c r="F74" s="6" t="s">
        <v>25</v>
      </c>
      <c r="J74">
        <v>12388944444.444</v>
      </c>
      <c r="K74">
        <v>-26.366796000000001</v>
      </c>
      <c r="L74">
        <v>-17.342224000000002</v>
      </c>
      <c r="M74" s="8"/>
      <c r="N74" s="6" t="s">
        <v>25</v>
      </c>
      <c r="Q74" s="8"/>
    </row>
    <row r="75" spans="2:17" x14ac:dyDescent="0.25">
      <c r="B75">
        <v>13000000000</v>
      </c>
      <c r="C75">
        <v>-27.954644999999999</v>
      </c>
      <c r="D75">
        <v>-18.945108000000001</v>
      </c>
      <c r="J75">
        <v>13000000000</v>
      </c>
      <c r="K75">
        <v>-26.618334000000001</v>
      </c>
      <c r="L75">
        <v>-17.666903999999999</v>
      </c>
    </row>
    <row r="76" spans="2:17" x14ac:dyDescent="0.25">
      <c r="B76" t="s">
        <v>25</v>
      </c>
      <c r="J76" t="s">
        <v>25</v>
      </c>
    </row>
    <row r="77" spans="2:17" x14ac:dyDescent="0.25">
      <c r="F77" s="6" t="s">
        <v>28</v>
      </c>
      <c r="N77" s="6" t="s">
        <v>28</v>
      </c>
    </row>
    <row r="78" spans="2:17" ht="15.75" x14ac:dyDescent="0.25">
      <c r="F78" s="6" t="s">
        <v>23</v>
      </c>
      <c r="G78" s="6" t="str">
        <f t="shared" ref="G78:G97" si="12">D104</f>
        <v>1Rx5L dBc Log Mag(dB)</v>
      </c>
      <c r="H78" s="35">
        <v>1</v>
      </c>
      <c r="N78" s="6" t="s">
        <v>23</v>
      </c>
      <c r="O78" s="6" t="str">
        <f t="shared" ref="O78:O97" si="13">L104</f>
        <v>1Rx5L dBc Log Mag(dB)</v>
      </c>
      <c r="P78" s="35">
        <v>1</v>
      </c>
    </row>
    <row r="79" spans="2:17" ht="15.75" x14ac:dyDescent="0.25">
      <c r="B79" t="s">
        <v>27</v>
      </c>
      <c r="F79" s="6">
        <f t="shared" ref="F79:F97" si="14">B105/1000000000</f>
        <v>4.0010000000000003</v>
      </c>
      <c r="G79" s="6">
        <f t="shared" si="12"/>
        <v>-27.180057999999999</v>
      </c>
      <c r="H79" s="36">
        <f>ABS(AVERAGE(G79:G97)-(H78-1)*5)</f>
        <v>28.016502421052635</v>
      </c>
      <c r="J79" t="s">
        <v>27</v>
      </c>
      <c r="N79" s="6">
        <f t="shared" ref="N79:N97" si="15">J105/1000000000</f>
        <v>4.0010000000000003</v>
      </c>
      <c r="O79" s="6">
        <f t="shared" si="13"/>
        <v>-39.443255999999998</v>
      </c>
      <c r="P79" s="36">
        <f>ABS(AVERAGE(O79:O97)-(P78-1)*5)</f>
        <v>32.807917421052629</v>
      </c>
    </row>
    <row r="80" spans="2:17" x14ac:dyDescent="0.25">
      <c r="B80" t="s">
        <v>23</v>
      </c>
      <c r="C80" t="s">
        <v>135</v>
      </c>
      <c r="D80" t="s">
        <v>37</v>
      </c>
      <c r="F80" s="6">
        <f t="shared" si="14"/>
        <v>4.5009444444444</v>
      </c>
      <c r="G80" s="6">
        <f t="shared" si="12"/>
        <v>-24.302140999999999</v>
      </c>
      <c r="J80" t="s">
        <v>23</v>
      </c>
      <c r="K80" t="s">
        <v>135</v>
      </c>
      <c r="L80" t="s">
        <v>37</v>
      </c>
      <c r="N80" s="6">
        <f t="shared" si="15"/>
        <v>4.5009444444444</v>
      </c>
      <c r="O80" s="6">
        <f t="shared" si="13"/>
        <v>-39.960982999999999</v>
      </c>
    </row>
    <row r="81" spans="2:15" x14ac:dyDescent="0.25">
      <c r="B81">
        <v>3001000000</v>
      </c>
      <c r="C81">
        <v>-25.469802999999999</v>
      </c>
      <c r="D81">
        <v>-14.22969</v>
      </c>
      <c r="F81" s="6">
        <f t="shared" si="14"/>
        <v>5.0008888888889</v>
      </c>
      <c r="G81" s="6">
        <f t="shared" si="12"/>
        <v>-26.723827</v>
      </c>
      <c r="J81">
        <v>3001000000</v>
      </c>
      <c r="K81">
        <v>-32.730514999999997</v>
      </c>
      <c r="L81">
        <v>-19.325737</v>
      </c>
      <c r="N81" s="6">
        <f t="shared" si="15"/>
        <v>5.0008888888889</v>
      </c>
      <c r="O81" s="6">
        <f t="shared" si="13"/>
        <v>-42.769824999999997</v>
      </c>
    </row>
    <row r="82" spans="2:15" x14ac:dyDescent="0.25">
      <c r="B82">
        <v>3556500000</v>
      </c>
      <c r="C82">
        <v>-23.218765000000001</v>
      </c>
      <c r="D82">
        <v>-15.354659</v>
      </c>
      <c r="F82" s="6">
        <f t="shared" si="14"/>
        <v>5.5008333333332997</v>
      </c>
      <c r="G82" s="6">
        <f t="shared" si="12"/>
        <v>-22.09761</v>
      </c>
      <c r="J82">
        <v>3556500000</v>
      </c>
      <c r="K82">
        <v>-29.336475</v>
      </c>
      <c r="L82">
        <v>-20.160637000000001</v>
      </c>
      <c r="N82" s="6">
        <f t="shared" si="15"/>
        <v>5.5008333333332997</v>
      </c>
      <c r="O82" s="6">
        <f t="shared" si="13"/>
        <v>-34.150509</v>
      </c>
    </row>
    <row r="83" spans="2:15" x14ac:dyDescent="0.25">
      <c r="B83">
        <v>4112000000</v>
      </c>
      <c r="C83">
        <v>-24.369168999999999</v>
      </c>
      <c r="D83">
        <v>-16.931963</v>
      </c>
      <c r="F83" s="6">
        <f t="shared" si="14"/>
        <v>6.0007777777777997</v>
      </c>
      <c r="G83" s="6">
        <f t="shared" si="12"/>
        <v>-24.866146000000001</v>
      </c>
      <c r="J83">
        <v>4112000000</v>
      </c>
      <c r="K83">
        <v>-40.079872000000002</v>
      </c>
      <c r="L83">
        <v>-32.146583999999997</v>
      </c>
      <c r="N83" s="6">
        <f t="shared" si="15"/>
        <v>6.0007777777777997</v>
      </c>
      <c r="O83" s="6">
        <f t="shared" si="13"/>
        <v>-32.238365000000002</v>
      </c>
    </row>
    <row r="84" spans="2:15" x14ac:dyDescent="0.25">
      <c r="B84">
        <v>4667500000</v>
      </c>
      <c r="C84">
        <v>-25.766456999999999</v>
      </c>
      <c r="D84">
        <v>-18.327521999999998</v>
      </c>
      <c r="F84" s="6">
        <f t="shared" si="14"/>
        <v>6.5007222222222003</v>
      </c>
      <c r="G84" s="6">
        <f t="shared" si="12"/>
        <v>-22.252013999999999</v>
      </c>
      <c r="J84">
        <v>4667500000</v>
      </c>
      <c r="K84">
        <v>-36.475185000000003</v>
      </c>
      <c r="L84">
        <v>-28.870450999999999</v>
      </c>
      <c r="N84" s="6">
        <f t="shared" si="15"/>
        <v>6.5007222222222003</v>
      </c>
      <c r="O84" s="6">
        <f t="shared" si="13"/>
        <v>-35.412357</v>
      </c>
    </row>
    <row r="85" spans="2:15" x14ac:dyDescent="0.25">
      <c r="B85">
        <v>5223000000</v>
      </c>
      <c r="C85">
        <v>-24.801376000000001</v>
      </c>
      <c r="D85">
        <v>-16.877184</v>
      </c>
      <c r="F85" s="6">
        <f t="shared" si="14"/>
        <v>7.0006666666667003</v>
      </c>
      <c r="G85" s="6">
        <f t="shared" si="12"/>
        <v>-22.802139</v>
      </c>
      <c r="J85">
        <v>5223000000</v>
      </c>
      <c r="K85">
        <v>-29.759726000000001</v>
      </c>
      <c r="L85">
        <v>-22.076532</v>
      </c>
      <c r="N85" s="6">
        <f t="shared" si="15"/>
        <v>7.0006666666667003</v>
      </c>
      <c r="O85" s="6">
        <f t="shared" si="13"/>
        <v>-31.65896</v>
      </c>
    </row>
    <row r="86" spans="2:15" x14ac:dyDescent="0.25">
      <c r="B86">
        <v>5778500000</v>
      </c>
      <c r="C86">
        <v>-28.521023</v>
      </c>
      <c r="D86">
        <v>-20.347384999999999</v>
      </c>
      <c r="F86" s="6">
        <f t="shared" si="14"/>
        <v>7.5006111111111</v>
      </c>
      <c r="G86" s="6">
        <f t="shared" si="12"/>
        <v>-24.132805000000001</v>
      </c>
      <c r="J86">
        <v>5778500000</v>
      </c>
      <c r="K86">
        <v>-31.207287000000001</v>
      </c>
      <c r="L86">
        <v>-23.619140999999999</v>
      </c>
      <c r="N86" s="6">
        <f t="shared" si="15"/>
        <v>7.5006111111111</v>
      </c>
      <c r="O86" s="6">
        <f t="shared" si="13"/>
        <v>-33.279040999999999</v>
      </c>
    </row>
    <row r="87" spans="2:15" x14ac:dyDescent="0.25">
      <c r="B87">
        <v>6334000000</v>
      </c>
      <c r="C87">
        <v>-26.659624000000001</v>
      </c>
      <c r="D87">
        <v>-18.606089000000001</v>
      </c>
      <c r="F87" s="6">
        <f t="shared" si="14"/>
        <v>8.0005555555556001</v>
      </c>
      <c r="G87" s="6">
        <f t="shared" si="12"/>
        <v>-23.320971</v>
      </c>
      <c r="J87">
        <v>6334000000</v>
      </c>
      <c r="K87">
        <v>-30.965821999999999</v>
      </c>
      <c r="L87">
        <v>-23.158024000000001</v>
      </c>
      <c r="N87" s="6">
        <f t="shared" si="15"/>
        <v>8.0005555555556001</v>
      </c>
      <c r="O87" s="6">
        <f t="shared" si="13"/>
        <v>-25.392078000000001</v>
      </c>
    </row>
    <row r="88" spans="2:15" x14ac:dyDescent="0.25">
      <c r="B88">
        <v>6889500000</v>
      </c>
      <c r="C88">
        <v>-35.008747</v>
      </c>
      <c r="D88">
        <v>-27.038771000000001</v>
      </c>
      <c r="F88" s="6">
        <f t="shared" si="14"/>
        <v>8.5005000000000006</v>
      </c>
      <c r="G88" s="6">
        <f t="shared" si="12"/>
        <v>-29.792764999999999</v>
      </c>
      <c r="J88">
        <v>6889500000</v>
      </c>
      <c r="K88">
        <v>-41.653022999999997</v>
      </c>
      <c r="L88">
        <v>-33.804020000000001</v>
      </c>
      <c r="N88" s="6">
        <f t="shared" si="15"/>
        <v>8.5005000000000006</v>
      </c>
      <c r="O88" s="6">
        <f t="shared" si="13"/>
        <v>-29.107059</v>
      </c>
    </row>
    <row r="89" spans="2:15" x14ac:dyDescent="0.25">
      <c r="B89">
        <v>7445000000</v>
      </c>
      <c r="C89">
        <v>-33.051067000000003</v>
      </c>
      <c r="D89">
        <v>-25.336131999999999</v>
      </c>
      <c r="F89" s="6">
        <f t="shared" si="14"/>
        <v>9.0004444444444012</v>
      </c>
      <c r="G89" s="6">
        <f t="shared" si="12"/>
        <v>-27.488658999999998</v>
      </c>
      <c r="J89">
        <v>7445000000</v>
      </c>
      <c r="K89">
        <v>-44.170582000000003</v>
      </c>
      <c r="L89">
        <v>-36.662205</v>
      </c>
      <c r="N89" s="6">
        <f t="shared" si="15"/>
        <v>9.0004444444444012</v>
      </c>
      <c r="O89" s="6">
        <f t="shared" si="13"/>
        <v>-26.229296000000001</v>
      </c>
    </row>
    <row r="90" spans="2:15" x14ac:dyDescent="0.25">
      <c r="B90">
        <v>8000500000</v>
      </c>
      <c r="C90">
        <v>-31.185694000000002</v>
      </c>
      <c r="D90">
        <v>-23.432264</v>
      </c>
      <c r="F90" s="6">
        <f t="shared" si="14"/>
        <v>9.5003888888889012</v>
      </c>
      <c r="G90" s="6">
        <f t="shared" si="12"/>
        <v>-31.421437999999998</v>
      </c>
      <c r="J90">
        <v>8000500000</v>
      </c>
      <c r="K90">
        <v>-41.161071999999997</v>
      </c>
      <c r="L90">
        <v>-33.439506999999999</v>
      </c>
      <c r="N90" s="6">
        <f t="shared" si="15"/>
        <v>9.5003888888889012</v>
      </c>
      <c r="O90" s="6">
        <f t="shared" si="13"/>
        <v>-31.391729000000002</v>
      </c>
    </row>
    <row r="91" spans="2:15" x14ac:dyDescent="0.25">
      <c r="B91">
        <v>8556000000</v>
      </c>
      <c r="C91">
        <v>-33.664448</v>
      </c>
      <c r="D91">
        <v>-25.653364</v>
      </c>
      <c r="F91" s="6">
        <f t="shared" si="14"/>
        <v>10.000333333333</v>
      </c>
      <c r="G91" s="6">
        <f t="shared" si="12"/>
        <v>-30.33989</v>
      </c>
      <c r="J91">
        <v>8556000000</v>
      </c>
      <c r="K91">
        <v>-48.993904000000001</v>
      </c>
      <c r="L91">
        <v>-41.110557999999997</v>
      </c>
      <c r="N91" s="6">
        <f t="shared" si="15"/>
        <v>10.000333333333</v>
      </c>
      <c r="O91" s="6">
        <f t="shared" si="13"/>
        <v>-29.487085</v>
      </c>
    </row>
    <row r="92" spans="2:15" x14ac:dyDescent="0.25">
      <c r="B92">
        <v>9111500000</v>
      </c>
      <c r="C92">
        <v>-33.511383000000002</v>
      </c>
      <c r="D92">
        <v>-25.554411000000002</v>
      </c>
      <c r="F92" s="6">
        <f t="shared" si="14"/>
        <v>10.500277777778001</v>
      </c>
      <c r="G92" s="6">
        <f t="shared" si="12"/>
        <v>-25.618984000000001</v>
      </c>
      <c r="J92">
        <v>9111500000</v>
      </c>
      <c r="K92">
        <v>-45.976500999999999</v>
      </c>
      <c r="L92">
        <v>-38.163204</v>
      </c>
      <c r="N92" s="6">
        <f t="shared" si="15"/>
        <v>10.500277777778001</v>
      </c>
      <c r="O92" s="6">
        <f t="shared" si="13"/>
        <v>-26.972467000000002</v>
      </c>
    </row>
    <row r="93" spans="2:15" x14ac:dyDescent="0.25">
      <c r="B93">
        <v>9667000000</v>
      </c>
      <c r="C93">
        <v>-31.729068999999999</v>
      </c>
      <c r="D93">
        <v>-23.691655999999998</v>
      </c>
      <c r="F93" s="6">
        <f t="shared" si="14"/>
        <v>11.000222222222</v>
      </c>
      <c r="G93" s="6">
        <f t="shared" si="12"/>
        <v>-32.613090999999997</v>
      </c>
      <c r="J93">
        <v>9667000000</v>
      </c>
      <c r="K93">
        <v>-40.795814999999997</v>
      </c>
      <c r="L93">
        <v>-32.505420999999998</v>
      </c>
      <c r="N93" s="6">
        <f t="shared" si="15"/>
        <v>11.000222222222</v>
      </c>
      <c r="O93" s="6">
        <f t="shared" si="13"/>
        <v>-32.206080999999998</v>
      </c>
    </row>
    <row r="94" spans="2:15" x14ac:dyDescent="0.25">
      <c r="B94">
        <v>10222500000</v>
      </c>
      <c r="C94">
        <v>-32.968311</v>
      </c>
      <c r="D94">
        <v>-24.495723999999999</v>
      </c>
      <c r="F94" s="6">
        <f t="shared" si="14"/>
        <v>11.500166666666999</v>
      </c>
      <c r="G94" s="6">
        <f t="shared" si="12"/>
        <v>-27.658047</v>
      </c>
      <c r="J94">
        <v>10222500000</v>
      </c>
      <c r="K94">
        <v>-43.871310999999999</v>
      </c>
      <c r="L94">
        <v>-35.248618999999998</v>
      </c>
      <c r="N94" s="6">
        <f t="shared" si="15"/>
        <v>11.500166666666999</v>
      </c>
      <c r="O94" s="6">
        <f t="shared" si="13"/>
        <v>-26.666252</v>
      </c>
    </row>
    <row r="95" spans="2:15" x14ac:dyDescent="0.25">
      <c r="B95">
        <v>10778000000</v>
      </c>
      <c r="C95">
        <v>-31.016043</v>
      </c>
      <c r="D95">
        <v>-22.259512000000001</v>
      </c>
      <c r="F95" s="6">
        <f t="shared" si="14"/>
        <v>12.000111111111</v>
      </c>
      <c r="G95" s="6">
        <f t="shared" si="12"/>
        <v>-37.020465999999999</v>
      </c>
      <c r="J95">
        <v>10778000000</v>
      </c>
      <c r="K95">
        <v>-46.072308</v>
      </c>
      <c r="L95">
        <v>-37.474888</v>
      </c>
      <c r="N95" s="6">
        <f t="shared" si="15"/>
        <v>12.000111111111</v>
      </c>
      <c r="O95" s="6">
        <f t="shared" si="13"/>
        <v>-36.073836999999997</v>
      </c>
    </row>
    <row r="96" spans="2:15" x14ac:dyDescent="0.25">
      <c r="B96">
        <v>11333500000</v>
      </c>
      <c r="C96">
        <v>-32.237895999999999</v>
      </c>
      <c r="D96">
        <v>-23.639399000000001</v>
      </c>
      <c r="F96" s="6">
        <f t="shared" si="14"/>
        <v>12.500055555555999</v>
      </c>
      <c r="G96" s="6">
        <f t="shared" si="12"/>
        <v>-38.103755999999997</v>
      </c>
      <c r="J96">
        <v>11333500000</v>
      </c>
      <c r="K96">
        <v>-45.071693000000003</v>
      </c>
      <c r="L96">
        <v>-36.556685999999999</v>
      </c>
      <c r="N96" s="6">
        <f t="shared" si="15"/>
        <v>12.500055555555999</v>
      </c>
      <c r="O96" s="6">
        <f t="shared" si="13"/>
        <v>-35.168556000000002</v>
      </c>
    </row>
    <row r="97" spans="2:16" x14ac:dyDescent="0.25">
      <c r="B97">
        <v>11889000000</v>
      </c>
      <c r="C97">
        <v>-33.319640999999997</v>
      </c>
      <c r="D97">
        <v>-24.697123999999999</v>
      </c>
      <c r="F97" s="6">
        <f t="shared" si="14"/>
        <v>13</v>
      </c>
      <c r="G97" s="6">
        <f t="shared" si="12"/>
        <v>-34.578738999999999</v>
      </c>
      <c r="J97">
        <v>11889000000</v>
      </c>
      <c r="K97">
        <v>-54.754528000000001</v>
      </c>
      <c r="L97">
        <v>-46.097816000000002</v>
      </c>
      <c r="N97" s="6">
        <f t="shared" si="15"/>
        <v>13</v>
      </c>
      <c r="O97" s="6">
        <f t="shared" si="13"/>
        <v>-35.742694999999998</v>
      </c>
    </row>
    <row r="98" spans="2:16" x14ac:dyDescent="0.25">
      <c r="B98">
        <v>12444500000</v>
      </c>
      <c r="C98">
        <v>-35.293422999999997</v>
      </c>
      <c r="D98">
        <v>-26.497586999999999</v>
      </c>
      <c r="F98" s="6" t="s">
        <v>25</v>
      </c>
      <c r="J98">
        <v>12444500000</v>
      </c>
      <c r="K98">
        <v>-48.596660999999997</v>
      </c>
      <c r="L98">
        <v>-39.572085999999999</v>
      </c>
      <c r="N98" s="6" t="s">
        <v>25</v>
      </c>
    </row>
    <row r="99" spans="2:16" x14ac:dyDescent="0.25">
      <c r="B99">
        <v>13000000000</v>
      </c>
      <c r="C99">
        <v>-35.933132000000001</v>
      </c>
      <c r="D99">
        <v>-26.923594999999999</v>
      </c>
      <c r="J99">
        <v>13000000000</v>
      </c>
      <c r="K99">
        <v>-45.457638000000003</v>
      </c>
      <c r="L99">
        <v>-36.506207000000003</v>
      </c>
    </row>
    <row r="100" spans="2:16" x14ac:dyDescent="0.25">
      <c r="B100" t="s">
        <v>25</v>
      </c>
      <c r="J100" t="s">
        <v>25</v>
      </c>
    </row>
    <row r="101" spans="2:16" x14ac:dyDescent="0.25">
      <c r="F101" s="6" t="s">
        <v>29</v>
      </c>
      <c r="N101" s="6" t="s">
        <v>29</v>
      </c>
    </row>
    <row r="102" spans="2:16" ht="15.75" x14ac:dyDescent="0.25">
      <c r="F102" s="6" t="s">
        <v>23</v>
      </c>
      <c r="G102" s="6" t="str">
        <f t="shared" ref="G102:G121" si="16">D128</f>
        <v>2Rx1L dBc Log Mag(dB)</v>
      </c>
      <c r="H102" s="35">
        <v>2</v>
      </c>
      <c r="N102" s="6" t="s">
        <v>23</v>
      </c>
      <c r="O102" s="6" t="str">
        <f t="shared" ref="O102:O121" si="17">L128</f>
        <v>2Rx1L dBc Log Mag(dB)</v>
      </c>
      <c r="P102" s="35">
        <v>2</v>
      </c>
    </row>
    <row r="103" spans="2:16" ht="15.75" x14ac:dyDescent="0.25">
      <c r="B103" t="s">
        <v>28</v>
      </c>
      <c r="F103" s="6">
        <f t="shared" ref="F103:F121" si="18">B129/1000000000</f>
        <v>1</v>
      </c>
      <c r="G103" s="6">
        <f t="shared" si="16"/>
        <v>-57.414627000000003</v>
      </c>
      <c r="H103" s="36">
        <f>ABS(AVERAGE(G103:G121)-(H102-1)*5)</f>
        <v>61.368612684210525</v>
      </c>
      <c r="J103" t="s">
        <v>28</v>
      </c>
      <c r="N103" s="6">
        <f t="shared" ref="N103:N121" si="19">J129/1000000000</f>
        <v>1</v>
      </c>
      <c r="O103" s="6">
        <f t="shared" si="17"/>
        <v>-51.998440000000002</v>
      </c>
      <c r="P103" s="36">
        <f>ABS(AVERAGE(O103:O121)-(P102-1)*5)</f>
        <v>57.649819999999984</v>
      </c>
    </row>
    <row r="104" spans="2:16" x14ac:dyDescent="0.25">
      <c r="B104" t="s">
        <v>23</v>
      </c>
      <c r="C104" t="s">
        <v>136</v>
      </c>
      <c r="D104" t="s">
        <v>38</v>
      </c>
      <c r="F104" s="6">
        <f t="shared" si="18"/>
        <v>1.2778055555555998</v>
      </c>
      <c r="G104" s="6">
        <f t="shared" si="16"/>
        <v>-55.997943999999997</v>
      </c>
      <c r="J104" t="s">
        <v>23</v>
      </c>
      <c r="K104" t="s">
        <v>136</v>
      </c>
      <c r="L104" t="s">
        <v>38</v>
      </c>
      <c r="N104" s="6">
        <f t="shared" si="19"/>
        <v>1.2778055555555998</v>
      </c>
      <c r="O104" s="6">
        <f t="shared" si="17"/>
        <v>-53.622230999999999</v>
      </c>
    </row>
    <row r="105" spans="2:16" x14ac:dyDescent="0.25">
      <c r="B105">
        <v>4001000000</v>
      </c>
      <c r="C105">
        <v>-27.180057999999999</v>
      </c>
      <c r="D105">
        <v>-27.180057999999999</v>
      </c>
      <c r="F105" s="6">
        <f t="shared" si="18"/>
        <v>1.5556111111111</v>
      </c>
      <c r="G105" s="6">
        <f t="shared" si="16"/>
        <v>-53.929867000000002</v>
      </c>
      <c r="J105">
        <v>4001000000</v>
      </c>
      <c r="K105">
        <v>-39.443255999999998</v>
      </c>
      <c r="L105">
        <v>-39.443255999999998</v>
      </c>
      <c r="N105" s="6">
        <f t="shared" si="19"/>
        <v>1.5556111111111</v>
      </c>
      <c r="O105" s="6">
        <f t="shared" si="17"/>
        <v>-51.098869000000001</v>
      </c>
    </row>
    <row r="106" spans="2:16" x14ac:dyDescent="0.25">
      <c r="B106">
        <v>4500944444.4443998</v>
      </c>
      <c r="C106">
        <v>-24.302140999999999</v>
      </c>
      <c r="D106">
        <v>-24.302140999999999</v>
      </c>
      <c r="F106" s="6">
        <f t="shared" si="18"/>
        <v>1.8334166666666998</v>
      </c>
      <c r="G106" s="6">
        <f t="shared" si="16"/>
        <v>-58.467078999999998</v>
      </c>
      <c r="J106">
        <v>4500944444.4443998</v>
      </c>
      <c r="K106">
        <v>-39.960982999999999</v>
      </c>
      <c r="L106">
        <v>-39.960982999999999</v>
      </c>
      <c r="N106" s="6">
        <f t="shared" si="19"/>
        <v>1.8334166666666998</v>
      </c>
      <c r="O106" s="6">
        <f t="shared" si="17"/>
        <v>-52.461544000000004</v>
      </c>
    </row>
    <row r="107" spans="2:16" x14ac:dyDescent="0.25">
      <c r="B107">
        <v>5000888888.8888998</v>
      </c>
      <c r="C107">
        <v>-26.723827</v>
      </c>
      <c r="D107">
        <v>-26.723827</v>
      </c>
      <c r="F107" s="6">
        <f t="shared" si="18"/>
        <v>2.1112222222221999</v>
      </c>
      <c r="G107" s="6">
        <f t="shared" si="16"/>
        <v>-60.839599999999997</v>
      </c>
      <c r="J107">
        <v>5000888888.8888998</v>
      </c>
      <c r="K107">
        <v>-42.769824999999997</v>
      </c>
      <c r="L107">
        <v>-42.769824999999997</v>
      </c>
      <c r="N107" s="6">
        <f t="shared" si="19"/>
        <v>2.1112222222221999</v>
      </c>
      <c r="O107" s="6">
        <f t="shared" si="17"/>
        <v>-49.345871000000002</v>
      </c>
    </row>
    <row r="108" spans="2:16" x14ac:dyDescent="0.25">
      <c r="B108">
        <v>5500833333.3332996</v>
      </c>
      <c r="C108">
        <v>-22.09761</v>
      </c>
      <c r="D108">
        <v>-22.09761</v>
      </c>
      <c r="F108" s="6">
        <f t="shared" si="18"/>
        <v>2.3890277777778</v>
      </c>
      <c r="G108" s="6">
        <f t="shared" si="16"/>
        <v>-55.274155</v>
      </c>
      <c r="J108">
        <v>5500833333.3332996</v>
      </c>
      <c r="K108">
        <v>-34.150509</v>
      </c>
      <c r="L108">
        <v>-34.150509</v>
      </c>
      <c r="N108" s="6">
        <f t="shared" si="19"/>
        <v>2.3890277777778</v>
      </c>
      <c r="O108" s="6">
        <f t="shared" si="17"/>
        <v>-49.776046999999998</v>
      </c>
    </row>
    <row r="109" spans="2:16" x14ac:dyDescent="0.25">
      <c r="B109">
        <v>6000777777.7777996</v>
      </c>
      <c r="C109">
        <v>-24.866146000000001</v>
      </c>
      <c r="D109">
        <v>-24.866146000000001</v>
      </c>
      <c r="F109" s="6">
        <f t="shared" si="18"/>
        <v>2.6668333333333001</v>
      </c>
      <c r="G109" s="6">
        <f t="shared" si="16"/>
        <v>-62.965865999999998</v>
      </c>
      <c r="J109">
        <v>6000777777.7777996</v>
      </c>
      <c r="K109">
        <v>-32.238365000000002</v>
      </c>
      <c r="L109">
        <v>-32.238365000000002</v>
      </c>
      <c r="N109" s="6">
        <f t="shared" si="19"/>
        <v>2.6668333333333001</v>
      </c>
      <c r="O109" s="6">
        <f t="shared" si="17"/>
        <v>-47.804755999999998</v>
      </c>
    </row>
    <row r="110" spans="2:16" x14ac:dyDescent="0.25">
      <c r="B110">
        <v>6500722222.2222004</v>
      </c>
      <c r="C110">
        <v>-22.252013999999999</v>
      </c>
      <c r="D110">
        <v>-22.252013999999999</v>
      </c>
      <c r="F110" s="6">
        <f t="shared" si="18"/>
        <v>2.9446388888888997</v>
      </c>
      <c r="G110" s="6">
        <f t="shared" si="16"/>
        <v>-51.986159999999998</v>
      </c>
      <c r="J110">
        <v>6500722222.2222004</v>
      </c>
      <c r="K110">
        <v>-35.412357</v>
      </c>
      <c r="L110">
        <v>-35.412357</v>
      </c>
      <c r="N110" s="6">
        <f t="shared" si="19"/>
        <v>2.9446388888888997</v>
      </c>
      <c r="O110" s="6">
        <f t="shared" si="17"/>
        <v>-61.774410000000003</v>
      </c>
    </row>
    <row r="111" spans="2:16" x14ac:dyDescent="0.25">
      <c r="B111">
        <v>7000666666.6667004</v>
      </c>
      <c r="C111">
        <v>-22.802139</v>
      </c>
      <c r="D111">
        <v>-22.802139</v>
      </c>
      <c r="F111" s="6">
        <f t="shared" si="18"/>
        <v>3.2224444444443998</v>
      </c>
      <c r="G111" s="6">
        <f t="shared" si="16"/>
        <v>-53.290706999999998</v>
      </c>
      <c r="J111">
        <v>7000666666.6667004</v>
      </c>
      <c r="K111">
        <v>-31.65896</v>
      </c>
      <c r="L111">
        <v>-31.65896</v>
      </c>
      <c r="N111" s="6">
        <f t="shared" si="19"/>
        <v>3.2224444444443998</v>
      </c>
      <c r="O111" s="6">
        <f t="shared" si="17"/>
        <v>-60.403049000000003</v>
      </c>
    </row>
    <row r="112" spans="2:16" x14ac:dyDescent="0.25">
      <c r="B112">
        <v>7500611111.1111002</v>
      </c>
      <c r="C112">
        <v>-24.132805000000001</v>
      </c>
      <c r="D112">
        <v>-24.132805000000001</v>
      </c>
      <c r="F112" s="6">
        <f t="shared" si="18"/>
        <v>3.5002499999999999</v>
      </c>
      <c r="G112" s="6">
        <f t="shared" si="16"/>
        <v>-50.274631999999997</v>
      </c>
      <c r="J112">
        <v>7500611111.1111002</v>
      </c>
      <c r="K112">
        <v>-33.279040999999999</v>
      </c>
      <c r="L112">
        <v>-33.279040999999999</v>
      </c>
      <c r="N112" s="6">
        <f t="shared" si="19"/>
        <v>3.5002499999999999</v>
      </c>
      <c r="O112" s="6">
        <f t="shared" si="17"/>
        <v>-58.861012000000002</v>
      </c>
    </row>
    <row r="113" spans="2:16" x14ac:dyDescent="0.25">
      <c r="B113">
        <v>8000555555.5556002</v>
      </c>
      <c r="C113">
        <v>-23.320971</v>
      </c>
      <c r="D113">
        <v>-23.320971</v>
      </c>
      <c r="F113" s="6">
        <f t="shared" si="18"/>
        <v>3.7780555555556004</v>
      </c>
      <c r="G113" s="6">
        <f t="shared" si="16"/>
        <v>-53.493648999999998</v>
      </c>
      <c r="J113">
        <v>8000555555.5556002</v>
      </c>
      <c r="K113">
        <v>-25.392078000000001</v>
      </c>
      <c r="L113">
        <v>-25.392078000000001</v>
      </c>
      <c r="N113" s="6">
        <f t="shared" si="19"/>
        <v>3.7780555555556004</v>
      </c>
      <c r="O113" s="6">
        <f t="shared" si="17"/>
        <v>-56.931708999999998</v>
      </c>
    </row>
    <row r="114" spans="2:16" x14ac:dyDescent="0.25">
      <c r="B114">
        <v>8500500000</v>
      </c>
      <c r="C114">
        <v>-29.792764999999999</v>
      </c>
      <c r="D114">
        <v>-29.792764999999999</v>
      </c>
      <c r="F114" s="6">
        <f t="shared" si="18"/>
        <v>4.0558611111111</v>
      </c>
      <c r="G114" s="6">
        <f t="shared" si="16"/>
        <v>-54.374251999999998</v>
      </c>
      <c r="J114">
        <v>8500500000</v>
      </c>
      <c r="K114">
        <v>-29.107059</v>
      </c>
      <c r="L114">
        <v>-29.107059</v>
      </c>
      <c r="N114" s="6">
        <f t="shared" si="19"/>
        <v>4.0558611111111</v>
      </c>
      <c r="O114" s="6">
        <f t="shared" si="17"/>
        <v>-52.126525999999998</v>
      </c>
    </row>
    <row r="115" spans="2:16" x14ac:dyDescent="0.25">
      <c r="B115">
        <v>9000444444.4444008</v>
      </c>
      <c r="C115">
        <v>-27.488658999999998</v>
      </c>
      <c r="D115">
        <v>-27.488658999999998</v>
      </c>
      <c r="F115" s="6">
        <f t="shared" si="18"/>
        <v>4.3336666666667005</v>
      </c>
      <c r="G115" s="6">
        <f t="shared" si="16"/>
        <v>-56.865326000000003</v>
      </c>
      <c r="J115">
        <v>9000444444.4444008</v>
      </c>
      <c r="K115">
        <v>-26.229296000000001</v>
      </c>
      <c r="L115">
        <v>-26.229296000000001</v>
      </c>
      <c r="N115" s="6">
        <f t="shared" si="19"/>
        <v>4.3336666666667005</v>
      </c>
      <c r="O115" s="6">
        <f t="shared" si="17"/>
        <v>-52.731307999999999</v>
      </c>
    </row>
    <row r="116" spans="2:16" x14ac:dyDescent="0.25">
      <c r="B116">
        <v>9500388888.8889008</v>
      </c>
      <c r="C116">
        <v>-31.421437999999998</v>
      </c>
      <c r="D116">
        <v>-31.421437999999998</v>
      </c>
      <c r="F116" s="6">
        <f t="shared" si="18"/>
        <v>4.6114722222222007</v>
      </c>
      <c r="G116" s="6">
        <f t="shared" si="16"/>
        <v>-58.104453999999997</v>
      </c>
      <c r="J116">
        <v>9500388888.8889008</v>
      </c>
      <c r="K116">
        <v>-31.391729000000002</v>
      </c>
      <c r="L116">
        <v>-31.391729000000002</v>
      </c>
      <c r="N116" s="6">
        <f t="shared" si="19"/>
        <v>4.6114722222222007</v>
      </c>
      <c r="O116" s="6">
        <f t="shared" si="17"/>
        <v>-50.398746000000003</v>
      </c>
    </row>
    <row r="117" spans="2:16" x14ac:dyDescent="0.25">
      <c r="B117">
        <v>10000333333.333</v>
      </c>
      <c r="C117">
        <v>-30.33989</v>
      </c>
      <c r="D117">
        <v>-30.33989</v>
      </c>
      <c r="F117" s="6">
        <f t="shared" si="18"/>
        <v>4.8892777777777994</v>
      </c>
      <c r="G117" s="6">
        <f t="shared" si="16"/>
        <v>-60.336089999999999</v>
      </c>
      <c r="J117">
        <v>10000333333.333</v>
      </c>
      <c r="K117">
        <v>-29.487085</v>
      </c>
      <c r="L117">
        <v>-29.487085</v>
      </c>
      <c r="N117" s="6">
        <f t="shared" si="19"/>
        <v>4.8892777777777994</v>
      </c>
      <c r="O117" s="6">
        <f t="shared" si="17"/>
        <v>-51.295051999999998</v>
      </c>
    </row>
    <row r="118" spans="2:16" x14ac:dyDescent="0.25">
      <c r="B118">
        <v>10500277777.778</v>
      </c>
      <c r="C118">
        <v>-25.618984000000001</v>
      </c>
      <c r="D118">
        <v>-25.618984000000001</v>
      </c>
      <c r="F118" s="6">
        <f t="shared" si="18"/>
        <v>5.1670833333332995</v>
      </c>
      <c r="G118" s="6">
        <f t="shared" si="16"/>
        <v>-52.172184000000001</v>
      </c>
      <c r="J118">
        <v>10500277777.778</v>
      </c>
      <c r="K118">
        <v>-26.972467000000002</v>
      </c>
      <c r="L118">
        <v>-26.972467000000002</v>
      </c>
      <c r="N118" s="6">
        <f t="shared" si="19"/>
        <v>5.1670833333332995</v>
      </c>
      <c r="O118" s="6">
        <f t="shared" si="17"/>
        <v>-58.398429999999998</v>
      </c>
    </row>
    <row r="119" spans="2:16" x14ac:dyDescent="0.25">
      <c r="B119">
        <v>11000222222.222</v>
      </c>
      <c r="C119">
        <v>-32.613090999999997</v>
      </c>
      <c r="D119">
        <v>-32.613090999999997</v>
      </c>
      <c r="F119" s="6">
        <f t="shared" si="18"/>
        <v>5.4448888888889</v>
      </c>
      <c r="G119" s="6">
        <f t="shared" si="16"/>
        <v>-59.177295999999998</v>
      </c>
      <c r="J119">
        <v>11000222222.222</v>
      </c>
      <c r="K119">
        <v>-32.206080999999998</v>
      </c>
      <c r="L119">
        <v>-32.206080999999998</v>
      </c>
      <c r="N119" s="6">
        <f t="shared" si="19"/>
        <v>5.4448888888889</v>
      </c>
      <c r="O119" s="6">
        <f t="shared" si="17"/>
        <v>-51.740420999999998</v>
      </c>
    </row>
    <row r="120" spans="2:16" x14ac:dyDescent="0.25">
      <c r="B120">
        <v>11500166666.667</v>
      </c>
      <c r="C120">
        <v>-27.658047</v>
      </c>
      <c r="D120">
        <v>-27.658047</v>
      </c>
      <c r="F120" s="6">
        <f t="shared" si="18"/>
        <v>5.7226944444444001</v>
      </c>
      <c r="G120" s="6">
        <f t="shared" si="16"/>
        <v>-63.673180000000002</v>
      </c>
      <c r="J120">
        <v>11500166666.667</v>
      </c>
      <c r="K120">
        <v>-26.666252</v>
      </c>
      <c r="L120">
        <v>-26.666252</v>
      </c>
      <c r="N120" s="6">
        <f t="shared" si="19"/>
        <v>5.7226944444444001</v>
      </c>
      <c r="O120" s="6">
        <f t="shared" si="17"/>
        <v>-42.259926</v>
      </c>
    </row>
    <row r="121" spans="2:16" x14ac:dyDescent="0.25">
      <c r="B121">
        <v>12000111111.111</v>
      </c>
      <c r="C121">
        <v>-37.020465999999999</v>
      </c>
      <c r="D121">
        <v>-37.020465999999999</v>
      </c>
      <c r="F121" s="6">
        <f t="shared" si="18"/>
        <v>6.0004999999999997</v>
      </c>
      <c r="G121" s="6">
        <f t="shared" si="16"/>
        <v>-52.366573000000002</v>
      </c>
      <c r="J121">
        <v>12000111111.111</v>
      </c>
      <c r="K121">
        <v>-36.073836999999997</v>
      </c>
      <c r="L121">
        <v>-36.073836999999997</v>
      </c>
      <c r="N121" s="6">
        <f t="shared" si="19"/>
        <v>6.0004999999999997</v>
      </c>
      <c r="O121" s="6">
        <f t="shared" si="17"/>
        <v>-47.318232999999999</v>
      </c>
    </row>
    <row r="122" spans="2:16" x14ac:dyDescent="0.25">
      <c r="B122">
        <v>12500055555.556</v>
      </c>
      <c r="C122">
        <v>-38.103755999999997</v>
      </c>
      <c r="D122">
        <v>-38.103755999999997</v>
      </c>
      <c r="F122" s="6" t="s">
        <v>25</v>
      </c>
      <c r="J122">
        <v>12500055555.556</v>
      </c>
      <c r="K122">
        <v>-35.168556000000002</v>
      </c>
      <c r="L122">
        <v>-35.168556000000002</v>
      </c>
      <c r="N122" s="6" t="s">
        <v>25</v>
      </c>
    </row>
    <row r="123" spans="2:16" x14ac:dyDescent="0.25">
      <c r="B123">
        <v>13000000000</v>
      </c>
      <c r="C123">
        <v>-34.578738999999999</v>
      </c>
      <c r="D123">
        <v>-34.578738999999999</v>
      </c>
      <c r="J123">
        <v>13000000000</v>
      </c>
      <c r="K123">
        <v>-35.742694999999998</v>
      </c>
      <c r="L123">
        <v>-35.742694999999998</v>
      </c>
    </row>
    <row r="124" spans="2:16" x14ac:dyDescent="0.25">
      <c r="B124" t="s">
        <v>25</v>
      </c>
      <c r="J124" t="s">
        <v>25</v>
      </c>
    </row>
    <row r="125" spans="2:16" x14ac:dyDescent="0.25">
      <c r="F125" s="6" t="s">
        <v>40</v>
      </c>
      <c r="N125" s="6" t="s">
        <v>40</v>
      </c>
    </row>
    <row r="126" spans="2:16" ht="15.75" x14ac:dyDescent="0.25">
      <c r="F126" s="6" t="s">
        <v>23</v>
      </c>
      <c r="G126" s="6" t="str">
        <f t="shared" ref="G126:G145" si="20">D152</f>
        <v>2Rx2L dBc Log Mag(dB)</v>
      </c>
      <c r="H126" s="35">
        <v>2</v>
      </c>
      <c r="N126" s="6" t="s">
        <v>23</v>
      </c>
      <c r="O126" s="6" t="str">
        <f t="shared" ref="O126:O145" si="21">L152</f>
        <v>2Rx2L dBc Log Mag(dB)</v>
      </c>
      <c r="P126" s="35">
        <v>2</v>
      </c>
    </row>
    <row r="127" spans="2:16" ht="15.75" x14ac:dyDescent="0.25">
      <c r="B127" t="s">
        <v>29</v>
      </c>
      <c r="F127" s="6">
        <f t="shared" ref="F127:F145" si="22">B153/1000000000</f>
        <v>1</v>
      </c>
      <c r="G127" s="6">
        <f t="shared" si="20"/>
        <v>-46.270572999999999</v>
      </c>
      <c r="H127" s="36">
        <f>ABS(AVERAGE(G127:G145)-(H126-1)*5)</f>
        <v>56.43327163157894</v>
      </c>
      <c r="J127" t="s">
        <v>29</v>
      </c>
      <c r="N127" s="6">
        <f t="shared" ref="N127:N145" si="23">J153/1000000000</f>
        <v>1</v>
      </c>
      <c r="O127" s="6">
        <f t="shared" si="21"/>
        <v>-47.648696999999999</v>
      </c>
      <c r="P127" s="36">
        <f>ABS(AVERAGE(O127:O145)-(P126-1)*5)</f>
        <v>58.802651789473678</v>
      </c>
    </row>
    <row r="128" spans="2:16" x14ac:dyDescent="0.25">
      <c r="B128" t="s">
        <v>23</v>
      </c>
      <c r="C128" t="s">
        <v>137</v>
      </c>
      <c r="D128" t="s">
        <v>39</v>
      </c>
      <c r="F128" s="6">
        <f t="shared" si="22"/>
        <v>1.6389166666666999</v>
      </c>
      <c r="G128" s="6">
        <f t="shared" si="20"/>
        <v>-46.075355999999999</v>
      </c>
      <c r="J128" t="s">
        <v>23</v>
      </c>
      <c r="K128" t="s">
        <v>137</v>
      </c>
      <c r="L128" t="s">
        <v>39</v>
      </c>
      <c r="N128" s="6">
        <f t="shared" si="23"/>
        <v>1.6389166666666999</v>
      </c>
      <c r="O128" s="6">
        <f t="shared" si="21"/>
        <v>-58.997275999999999</v>
      </c>
    </row>
    <row r="129" spans="2:15" x14ac:dyDescent="0.25">
      <c r="B129">
        <v>1000000000</v>
      </c>
      <c r="C129">
        <v>-68.654739000000006</v>
      </c>
      <c r="D129">
        <v>-57.414627000000003</v>
      </c>
      <c r="F129" s="6">
        <f t="shared" si="22"/>
        <v>2.2778333333333003</v>
      </c>
      <c r="G129" s="6">
        <f t="shared" si="20"/>
        <v>-54.199897999999997</v>
      </c>
      <c r="J129">
        <v>1000000000</v>
      </c>
      <c r="K129">
        <v>-65.403221000000002</v>
      </c>
      <c r="L129">
        <v>-51.998440000000002</v>
      </c>
      <c r="N129" s="6">
        <f t="shared" si="23"/>
        <v>2.2778333333333003</v>
      </c>
      <c r="O129" s="6">
        <f t="shared" si="21"/>
        <v>-69.157959000000005</v>
      </c>
    </row>
    <row r="130" spans="2:15" x14ac:dyDescent="0.25">
      <c r="B130">
        <v>1277805555.5555999</v>
      </c>
      <c r="C130">
        <v>-63.862048999999999</v>
      </c>
      <c r="D130">
        <v>-55.997943999999997</v>
      </c>
      <c r="F130" s="6">
        <f t="shared" si="22"/>
        <v>2.91675</v>
      </c>
      <c r="G130" s="6">
        <f t="shared" si="20"/>
        <v>-52.373058</v>
      </c>
      <c r="J130">
        <v>1277805555.5555999</v>
      </c>
      <c r="K130">
        <v>-62.798068999999998</v>
      </c>
      <c r="L130">
        <v>-53.622230999999999</v>
      </c>
      <c r="N130" s="6">
        <f t="shared" si="23"/>
        <v>2.91675</v>
      </c>
      <c r="O130" s="6">
        <f t="shared" si="21"/>
        <v>-52.649372</v>
      </c>
    </row>
    <row r="131" spans="2:15" x14ac:dyDescent="0.25">
      <c r="B131">
        <v>1555611111.1111</v>
      </c>
      <c r="C131">
        <v>-61.367072999999998</v>
      </c>
      <c r="D131">
        <v>-53.929867000000002</v>
      </c>
      <c r="F131" s="6">
        <f t="shared" si="22"/>
        <v>3.5556666666667001</v>
      </c>
      <c r="G131" s="6">
        <f t="shared" si="20"/>
        <v>-55.020287000000003</v>
      </c>
      <c r="J131">
        <v>1555611111.1111</v>
      </c>
      <c r="K131">
        <v>-59.032158000000003</v>
      </c>
      <c r="L131">
        <v>-51.098869000000001</v>
      </c>
      <c r="N131" s="6">
        <f t="shared" si="23"/>
        <v>3.5556666666667001</v>
      </c>
      <c r="O131" s="6">
        <f t="shared" si="21"/>
        <v>-54.935074</v>
      </c>
    </row>
    <row r="132" spans="2:15" x14ac:dyDescent="0.25">
      <c r="B132">
        <v>1833416666.6666999</v>
      </c>
      <c r="C132">
        <v>-65.906013000000002</v>
      </c>
      <c r="D132">
        <v>-58.467078999999998</v>
      </c>
      <c r="F132" s="6">
        <f t="shared" si="22"/>
        <v>4.1945833333333002</v>
      </c>
      <c r="G132" s="6">
        <f t="shared" si="20"/>
        <v>-40.641060000000003</v>
      </c>
      <c r="J132">
        <v>1833416666.6666999</v>
      </c>
      <c r="K132">
        <v>-60.066276999999999</v>
      </c>
      <c r="L132">
        <v>-52.461544000000004</v>
      </c>
      <c r="N132" s="6">
        <f t="shared" si="23"/>
        <v>4.1945833333333002</v>
      </c>
      <c r="O132" s="6">
        <f t="shared" si="21"/>
        <v>-42.747509000000001</v>
      </c>
    </row>
    <row r="133" spans="2:15" x14ac:dyDescent="0.25">
      <c r="B133">
        <v>2111222222.2221999</v>
      </c>
      <c r="C133">
        <v>-68.763785999999996</v>
      </c>
      <c r="D133">
        <v>-60.839599999999997</v>
      </c>
      <c r="F133" s="6">
        <f t="shared" si="22"/>
        <v>4.8334999999999999</v>
      </c>
      <c r="G133" s="6">
        <f t="shared" si="20"/>
        <v>-48.827866</v>
      </c>
      <c r="J133">
        <v>2111222222.2221999</v>
      </c>
      <c r="K133">
        <v>-57.029063999999998</v>
      </c>
      <c r="L133">
        <v>-49.345871000000002</v>
      </c>
      <c r="N133" s="6">
        <f t="shared" si="23"/>
        <v>4.8334999999999999</v>
      </c>
      <c r="O133" s="6">
        <f t="shared" si="21"/>
        <v>-48.503779999999999</v>
      </c>
    </row>
    <row r="134" spans="2:15" x14ac:dyDescent="0.25">
      <c r="B134">
        <v>2389027777.7778001</v>
      </c>
      <c r="C134">
        <v>-63.447795999999997</v>
      </c>
      <c r="D134">
        <v>-55.274155</v>
      </c>
      <c r="F134" s="6">
        <f t="shared" si="22"/>
        <v>5.4724166666667005</v>
      </c>
      <c r="G134" s="6">
        <f t="shared" si="20"/>
        <v>-55.213417</v>
      </c>
      <c r="J134">
        <v>2389027777.7778001</v>
      </c>
      <c r="K134">
        <v>-57.364193</v>
      </c>
      <c r="L134">
        <v>-49.776046999999998</v>
      </c>
      <c r="N134" s="6">
        <f t="shared" si="23"/>
        <v>5.4724166666667005</v>
      </c>
      <c r="O134" s="6">
        <f t="shared" si="21"/>
        <v>-42.423636999999999</v>
      </c>
    </row>
    <row r="135" spans="2:15" x14ac:dyDescent="0.25">
      <c r="B135">
        <v>2666833333.3333001</v>
      </c>
      <c r="C135">
        <v>-71.019401999999999</v>
      </c>
      <c r="D135">
        <v>-62.965865999999998</v>
      </c>
      <c r="F135" s="6">
        <f t="shared" si="22"/>
        <v>6.1113333333332998</v>
      </c>
      <c r="G135" s="6">
        <f t="shared" si="20"/>
        <v>-53.815494999999999</v>
      </c>
      <c r="J135">
        <v>2666833333.3333001</v>
      </c>
      <c r="K135">
        <v>-55.612552999999998</v>
      </c>
      <c r="L135">
        <v>-47.804755999999998</v>
      </c>
      <c r="N135" s="6">
        <f t="shared" si="23"/>
        <v>6.1113333333332998</v>
      </c>
      <c r="O135" s="6">
        <f t="shared" si="21"/>
        <v>-60.286785000000002</v>
      </c>
    </row>
    <row r="136" spans="2:15" x14ac:dyDescent="0.25">
      <c r="B136">
        <v>2944638888.8888998</v>
      </c>
      <c r="C136">
        <v>-59.956135000000003</v>
      </c>
      <c r="D136">
        <v>-51.986159999999998</v>
      </c>
      <c r="F136" s="6">
        <f t="shared" si="22"/>
        <v>6.7502500000000003</v>
      </c>
      <c r="G136" s="6">
        <f t="shared" si="20"/>
        <v>-51.569133999999998</v>
      </c>
      <c r="J136">
        <v>2944638888.8888998</v>
      </c>
      <c r="K136">
        <v>-69.623412999999999</v>
      </c>
      <c r="L136">
        <v>-61.774410000000003</v>
      </c>
      <c r="N136" s="6">
        <f t="shared" si="23"/>
        <v>6.7502500000000003</v>
      </c>
      <c r="O136" s="6">
        <f t="shared" si="21"/>
        <v>-61.030354000000003</v>
      </c>
    </row>
    <row r="137" spans="2:15" x14ac:dyDescent="0.25">
      <c r="B137">
        <v>3222444444.4443998</v>
      </c>
      <c r="C137">
        <v>-61.005642000000002</v>
      </c>
      <c r="D137">
        <v>-53.290706999999998</v>
      </c>
      <c r="F137" s="6">
        <f t="shared" si="22"/>
        <v>7.3891666666667</v>
      </c>
      <c r="G137" s="6">
        <f t="shared" si="20"/>
        <v>-52.748463000000001</v>
      </c>
      <c r="J137">
        <v>3222444444.4443998</v>
      </c>
      <c r="K137">
        <v>-67.911422999999999</v>
      </c>
      <c r="L137">
        <v>-60.403049000000003</v>
      </c>
      <c r="N137" s="6">
        <f t="shared" si="23"/>
        <v>7.3891666666667</v>
      </c>
      <c r="O137" s="6">
        <f t="shared" si="21"/>
        <v>-51.872871000000004</v>
      </c>
    </row>
    <row r="138" spans="2:15" x14ac:dyDescent="0.25">
      <c r="B138">
        <v>3500250000</v>
      </c>
      <c r="C138">
        <v>-58.028061000000001</v>
      </c>
      <c r="D138">
        <v>-50.274631999999997</v>
      </c>
      <c r="F138" s="6">
        <f t="shared" si="22"/>
        <v>8.0280833333332993</v>
      </c>
      <c r="G138" s="6">
        <f t="shared" si="20"/>
        <v>-52.408870999999998</v>
      </c>
      <c r="J138">
        <v>3500250000</v>
      </c>
      <c r="K138">
        <v>-66.582581000000005</v>
      </c>
      <c r="L138">
        <v>-58.861012000000002</v>
      </c>
      <c r="N138" s="6">
        <f t="shared" si="23"/>
        <v>8.0280833333332993</v>
      </c>
      <c r="O138" s="6">
        <f t="shared" si="21"/>
        <v>-52.586838</v>
      </c>
    </row>
    <row r="139" spans="2:15" x14ac:dyDescent="0.25">
      <c r="B139">
        <v>3778055555.5556002</v>
      </c>
      <c r="C139">
        <v>-61.504730000000002</v>
      </c>
      <c r="D139">
        <v>-53.493648999999998</v>
      </c>
      <c r="F139" s="6">
        <f t="shared" si="22"/>
        <v>8.6669999999999998</v>
      </c>
      <c r="G139" s="6">
        <f t="shared" si="20"/>
        <v>-48.943085000000004</v>
      </c>
      <c r="J139">
        <v>3778055555.5556002</v>
      </c>
      <c r="K139">
        <v>-64.815055999999998</v>
      </c>
      <c r="L139">
        <v>-56.931708999999998</v>
      </c>
      <c r="N139" s="6">
        <f t="shared" si="23"/>
        <v>8.6669999999999998</v>
      </c>
      <c r="O139" s="6">
        <f t="shared" si="21"/>
        <v>-54.372005000000001</v>
      </c>
    </row>
    <row r="140" spans="2:15" x14ac:dyDescent="0.25">
      <c r="B140">
        <v>4055861111.1111002</v>
      </c>
      <c r="C140">
        <v>-62.331226000000001</v>
      </c>
      <c r="D140">
        <v>-54.374251999999998</v>
      </c>
      <c r="F140" s="6">
        <f t="shared" si="22"/>
        <v>9.3059166666667004</v>
      </c>
      <c r="G140" s="6">
        <f t="shared" si="20"/>
        <v>-54.875717000000002</v>
      </c>
      <c r="J140">
        <v>4055861111.1111002</v>
      </c>
      <c r="K140">
        <v>-59.939822999999997</v>
      </c>
      <c r="L140">
        <v>-52.126525999999998</v>
      </c>
      <c r="N140" s="6">
        <f t="shared" si="23"/>
        <v>9.3059166666667004</v>
      </c>
      <c r="O140" s="6">
        <f t="shared" si="21"/>
        <v>-55.465691</v>
      </c>
    </row>
    <row r="141" spans="2:15" x14ac:dyDescent="0.25">
      <c r="B141">
        <v>4333666666.6667004</v>
      </c>
      <c r="C141">
        <v>-64.902739999999994</v>
      </c>
      <c r="D141">
        <v>-56.865326000000003</v>
      </c>
      <c r="F141" s="6">
        <f t="shared" si="22"/>
        <v>9.9448333333332997</v>
      </c>
      <c r="G141" s="6">
        <f t="shared" si="20"/>
        <v>-56.924281999999998</v>
      </c>
      <c r="J141">
        <v>4333666666.6667004</v>
      </c>
      <c r="K141">
        <v>-61.021701999999998</v>
      </c>
      <c r="L141">
        <v>-52.731307999999999</v>
      </c>
      <c r="N141" s="6">
        <f t="shared" si="23"/>
        <v>9.9448333333332997</v>
      </c>
      <c r="O141" s="6">
        <f t="shared" si="21"/>
        <v>-51.490814</v>
      </c>
    </row>
    <row r="142" spans="2:15" x14ac:dyDescent="0.25">
      <c r="B142">
        <v>4611472222.2222004</v>
      </c>
      <c r="C142">
        <v>-66.577042000000006</v>
      </c>
      <c r="D142">
        <v>-58.104453999999997</v>
      </c>
      <c r="F142" s="6">
        <f t="shared" si="22"/>
        <v>10.58375</v>
      </c>
      <c r="G142" s="6">
        <f t="shared" si="20"/>
        <v>-54.283054</v>
      </c>
      <c r="J142">
        <v>4611472222.2222004</v>
      </c>
      <c r="K142">
        <v>-59.021442</v>
      </c>
      <c r="L142">
        <v>-50.398746000000003</v>
      </c>
      <c r="N142" s="6">
        <f t="shared" si="23"/>
        <v>10.58375</v>
      </c>
      <c r="O142" s="6">
        <f t="shared" si="21"/>
        <v>-49.013821</v>
      </c>
    </row>
    <row r="143" spans="2:15" x14ac:dyDescent="0.25">
      <c r="B143">
        <v>4889277777.7777996</v>
      </c>
      <c r="C143">
        <v>-69.092620999999994</v>
      </c>
      <c r="D143">
        <v>-60.336089999999999</v>
      </c>
      <c r="F143" s="6">
        <f t="shared" si="22"/>
        <v>11.222666666666999</v>
      </c>
      <c r="G143" s="6">
        <f t="shared" si="20"/>
        <v>-51.275069999999999</v>
      </c>
      <c r="J143">
        <v>4889277777.7777996</v>
      </c>
      <c r="K143">
        <v>-59.892471</v>
      </c>
      <c r="L143">
        <v>-51.295051999999998</v>
      </c>
      <c r="N143" s="6">
        <f t="shared" si="23"/>
        <v>11.222666666666999</v>
      </c>
      <c r="O143" s="6">
        <f t="shared" si="21"/>
        <v>-57.328944999999997</v>
      </c>
    </row>
    <row r="144" spans="2:15" x14ac:dyDescent="0.25">
      <c r="B144">
        <v>5167083333.3332996</v>
      </c>
      <c r="C144">
        <v>-60.770679000000001</v>
      </c>
      <c r="D144">
        <v>-52.172184000000001</v>
      </c>
      <c r="F144" s="6">
        <f t="shared" si="22"/>
        <v>11.861583333333</v>
      </c>
      <c r="G144" s="6">
        <f t="shared" si="20"/>
        <v>-53.359234000000001</v>
      </c>
      <c r="J144">
        <v>5167083333.3332996</v>
      </c>
      <c r="K144">
        <v>-66.913437000000002</v>
      </c>
      <c r="L144">
        <v>-58.398429999999998</v>
      </c>
      <c r="N144" s="6">
        <f t="shared" si="23"/>
        <v>11.861583333333</v>
      </c>
      <c r="O144" s="6">
        <f t="shared" si="21"/>
        <v>-56.815474999999999</v>
      </c>
    </row>
    <row r="145" spans="2:16" x14ac:dyDescent="0.25">
      <c r="B145">
        <v>5444888888.8888998</v>
      </c>
      <c r="C145">
        <v>-67.799812000000003</v>
      </c>
      <c r="D145">
        <v>-59.177295999999998</v>
      </c>
      <c r="F145" s="6">
        <f t="shared" si="22"/>
        <v>12.500500000000001</v>
      </c>
      <c r="G145" s="6">
        <f t="shared" si="20"/>
        <v>-48.408240999999997</v>
      </c>
      <c r="J145">
        <v>5444888888.8888998</v>
      </c>
      <c r="K145">
        <v>-60.397129</v>
      </c>
      <c r="L145">
        <v>-51.740420999999998</v>
      </c>
      <c r="N145" s="6">
        <f t="shared" si="23"/>
        <v>12.500500000000001</v>
      </c>
      <c r="O145" s="6">
        <f t="shared" si="21"/>
        <v>-54.923481000000002</v>
      </c>
    </row>
    <row r="146" spans="2:16" x14ac:dyDescent="0.25">
      <c r="B146">
        <v>5722694444.4443998</v>
      </c>
      <c r="C146">
        <v>-72.469009</v>
      </c>
      <c r="D146">
        <v>-63.673180000000002</v>
      </c>
      <c r="F146" s="6" t="s">
        <v>25</v>
      </c>
      <c r="J146">
        <v>5722694444.4443998</v>
      </c>
      <c r="K146">
        <v>-51.284500000000001</v>
      </c>
      <c r="L146">
        <v>-42.259926</v>
      </c>
      <c r="N146" s="6" t="s">
        <v>25</v>
      </c>
    </row>
    <row r="147" spans="2:16" x14ac:dyDescent="0.25">
      <c r="B147">
        <v>6000500000</v>
      </c>
      <c r="C147">
        <v>-61.376109999999997</v>
      </c>
      <c r="D147">
        <v>-52.366573000000002</v>
      </c>
      <c r="J147">
        <v>6000500000</v>
      </c>
      <c r="K147">
        <v>-56.269660999999999</v>
      </c>
      <c r="L147">
        <v>-47.318232999999999</v>
      </c>
    </row>
    <row r="148" spans="2:16" x14ac:dyDescent="0.25">
      <c r="B148" t="s">
        <v>25</v>
      </c>
      <c r="J148" t="s">
        <v>25</v>
      </c>
    </row>
    <row r="149" spans="2:16" x14ac:dyDescent="0.25">
      <c r="F149" s="6" t="s">
        <v>42</v>
      </c>
      <c r="N149" s="6" t="s">
        <v>42</v>
      </c>
    </row>
    <row r="150" spans="2:16" ht="15.75" x14ac:dyDescent="0.25">
      <c r="F150" s="6" t="s">
        <v>23</v>
      </c>
      <c r="G150" s="6" t="str">
        <f t="shared" ref="G150:G169" si="24">D176</f>
        <v>2Rx3L dBc Log Mag(dB)</v>
      </c>
      <c r="H150" s="35">
        <v>2</v>
      </c>
      <c r="N150" s="6" t="s">
        <v>23</v>
      </c>
      <c r="O150" s="6" t="str">
        <f t="shared" ref="O150:O169" si="25">L176</f>
        <v>2Rx3L dBc Log Mag(dB)</v>
      </c>
      <c r="P150" s="35">
        <v>2</v>
      </c>
    </row>
    <row r="151" spans="2:16" ht="15.75" x14ac:dyDescent="0.25">
      <c r="B151" t="s">
        <v>40</v>
      </c>
      <c r="F151" s="6">
        <f t="shared" ref="F151:F169" si="26">B177/1000000000</f>
        <v>1.0004999999999999</v>
      </c>
      <c r="G151" s="6">
        <f t="shared" si="24"/>
        <v>-32.790413000000001</v>
      </c>
      <c r="H151" s="36">
        <f>ABS(AVERAGE(G151:G169)-(H150-1)*5)</f>
        <v>58.104928894736844</v>
      </c>
      <c r="J151" t="s">
        <v>40</v>
      </c>
      <c r="N151" s="6">
        <f t="shared" ref="N151:N169" si="27">J177/1000000000</f>
        <v>1.0004999999999999</v>
      </c>
      <c r="O151" s="6">
        <f t="shared" si="25"/>
        <v>-54.558822999999997</v>
      </c>
      <c r="P151" s="36">
        <f>ABS(AVERAGE(O151:O169)-(P150-1)*5)</f>
        <v>54.986103421052633</v>
      </c>
    </row>
    <row r="152" spans="2:16" x14ac:dyDescent="0.25">
      <c r="B152" t="s">
        <v>23</v>
      </c>
      <c r="C152" t="s">
        <v>124</v>
      </c>
      <c r="D152" t="s">
        <v>41</v>
      </c>
      <c r="F152" s="6">
        <f t="shared" si="26"/>
        <v>1.6671388888889001</v>
      </c>
      <c r="G152" s="6">
        <f t="shared" si="24"/>
        <v>-47.724220000000003</v>
      </c>
      <c r="J152" t="s">
        <v>23</v>
      </c>
      <c r="K152" t="s">
        <v>124</v>
      </c>
      <c r="L152" t="s">
        <v>41</v>
      </c>
      <c r="N152" s="6">
        <f t="shared" si="27"/>
        <v>1.6671388888889001</v>
      </c>
      <c r="O152" s="6">
        <f t="shared" si="25"/>
        <v>-39.834651999999998</v>
      </c>
    </row>
    <row r="153" spans="2:16" x14ac:dyDescent="0.25">
      <c r="B153">
        <v>1000000000</v>
      </c>
      <c r="C153">
        <v>-57.510685000000002</v>
      </c>
      <c r="D153">
        <v>-46.270572999999999</v>
      </c>
      <c r="F153" s="6">
        <f t="shared" si="26"/>
        <v>2.3337777777777999</v>
      </c>
      <c r="G153" s="6">
        <f t="shared" si="24"/>
        <v>-42.061405000000001</v>
      </c>
      <c r="J153">
        <v>1000000000</v>
      </c>
      <c r="K153">
        <v>-61.053474000000001</v>
      </c>
      <c r="L153">
        <v>-47.648696999999999</v>
      </c>
      <c r="N153" s="6">
        <f t="shared" si="27"/>
        <v>2.3337777777777999</v>
      </c>
      <c r="O153" s="6">
        <f t="shared" si="25"/>
        <v>-48.017757000000003</v>
      </c>
    </row>
    <row r="154" spans="2:16" x14ac:dyDescent="0.25">
      <c r="B154">
        <v>1638916666.6666999</v>
      </c>
      <c r="C154">
        <v>-53.939461000000001</v>
      </c>
      <c r="D154">
        <v>-46.075355999999999</v>
      </c>
      <c r="F154" s="6">
        <f t="shared" si="26"/>
        <v>3.0004166666667</v>
      </c>
      <c r="G154" s="6">
        <f t="shared" si="24"/>
        <v>-49.392853000000002</v>
      </c>
      <c r="J154">
        <v>1638916666.6666999</v>
      </c>
      <c r="K154">
        <v>-68.173111000000006</v>
      </c>
      <c r="L154">
        <v>-58.997275999999999</v>
      </c>
      <c r="N154" s="6">
        <f t="shared" si="27"/>
        <v>3.0004166666667</v>
      </c>
      <c r="O154" s="6">
        <f t="shared" si="25"/>
        <v>-47.104804999999999</v>
      </c>
    </row>
    <row r="155" spans="2:16" x14ac:dyDescent="0.25">
      <c r="B155">
        <v>2277833333.3333001</v>
      </c>
      <c r="C155">
        <v>-61.637104000000001</v>
      </c>
      <c r="D155">
        <v>-54.199897999999997</v>
      </c>
      <c r="F155" s="6">
        <f t="shared" si="26"/>
        <v>3.6670555555556001</v>
      </c>
      <c r="G155" s="6">
        <f t="shared" si="24"/>
        <v>-58.049304999999997</v>
      </c>
      <c r="J155">
        <v>2277833333.3333001</v>
      </c>
      <c r="K155">
        <v>-77.091247999999993</v>
      </c>
      <c r="L155">
        <v>-69.157959000000005</v>
      </c>
      <c r="N155" s="6">
        <f t="shared" si="27"/>
        <v>3.6670555555556001</v>
      </c>
      <c r="O155" s="6">
        <f t="shared" si="25"/>
        <v>-45.195683000000002</v>
      </c>
    </row>
    <row r="156" spans="2:16" x14ac:dyDescent="0.25">
      <c r="B156">
        <v>2916750000</v>
      </c>
      <c r="C156">
        <v>-59.811993000000001</v>
      </c>
      <c r="D156">
        <v>-52.373058</v>
      </c>
      <c r="F156" s="6">
        <f t="shared" si="26"/>
        <v>4.3336944444443999</v>
      </c>
      <c r="G156" s="6">
        <f t="shared" si="24"/>
        <v>-62.302582000000001</v>
      </c>
      <c r="J156">
        <v>2916750000</v>
      </c>
      <c r="K156">
        <v>-60.254108000000002</v>
      </c>
      <c r="L156">
        <v>-52.649372</v>
      </c>
      <c r="N156" s="6">
        <f t="shared" si="27"/>
        <v>4.3336944444443999</v>
      </c>
      <c r="O156" s="6">
        <f t="shared" si="25"/>
        <v>-44.540050999999998</v>
      </c>
    </row>
    <row r="157" spans="2:16" x14ac:dyDescent="0.25">
      <c r="B157">
        <v>3555666666.6666999</v>
      </c>
      <c r="C157">
        <v>-62.944476999999999</v>
      </c>
      <c r="D157">
        <v>-55.020287000000003</v>
      </c>
      <c r="F157" s="6">
        <f t="shared" si="26"/>
        <v>5.0003333333333</v>
      </c>
      <c r="G157" s="6">
        <f t="shared" si="24"/>
        <v>-53.657634999999999</v>
      </c>
      <c r="J157">
        <v>3555666666.6666999</v>
      </c>
      <c r="K157">
        <v>-62.618267000000003</v>
      </c>
      <c r="L157">
        <v>-54.935074</v>
      </c>
      <c r="N157" s="6">
        <f t="shared" si="27"/>
        <v>5.0003333333333</v>
      </c>
      <c r="O157" s="6">
        <f t="shared" si="25"/>
        <v>-41.555157000000001</v>
      </c>
    </row>
    <row r="158" spans="2:16" x14ac:dyDescent="0.25">
      <c r="B158">
        <v>4194583333.3333001</v>
      </c>
      <c r="C158">
        <v>-48.814697000000002</v>
      </c>
      <c r="D158">
        <v>-40.641060000000003</v>
      </c>
      <c r="F158" s="6">
        <f t="shared" si="26"/>
        <v>5.6669722222222001</v>
      </c>
      <c r="G158" s="6">
        <f t="shared" si="24"/>
        <v>-54.190876000000003</v>
      </c>
      <c r="J158">
        <v>4194583333.3333001</v>
      </c>
      <c r="K158">
        <v>-50.335655000000003</v>
      </c>
      <c r="L158">
        <v>-42.747509000000001</v>
      </c>
      <c r="N158" s="6">
        <f t="shared" si="27"/>
        <v>5.6669722222222001</v>
      </c>
      <c r="O158" s="6">
        <f t="shared" si="25"/>
        <v>-42.462555000000002</v>
      </c>
    </row>
    <row r="159" spans="2:16" x14ac:dyDescent="0.25">
      <c r="B159">
        <v>4833500000</v>
      </c>
      <c r="C159">
        <v>-56.881400999999997</v>
      </c>
      <c r="D159">
        <v>-48.827866</v>
      </c>
      <c r="F159" s="6">
        <f t="shared" si="26"/>
        <v>6.3336111111111002</v>
      </c>
      <c r="G159" s="6">
        <f t="shared" si="24"/>
        <v>-58.943890000000003</v>
      </c>
      <c r="J159">
        <v>4833500000</v>
      </c>
      <c r="K159">
        <v>-56.311580999999997</v>
      </c>
      <c r="L159">
        <v>-48.503779999999999</v>
      </c>
      <c r="N159" s="6">
        <f t="shared" si="27"/>
        <v>6.3336111111111002</v>
      </c>
      <c r="O159" s="6">
        <f t="shared" si="25"/>
        <v>-45.462490000000003</v>
      </c>
    </row>
    <row r="160" spans="2:16" x14ac:dyDescent="0.25">
      <c r="B160">
        <v>5472416666.6667004</v>
      </c>
      <c r="C160">
        <v>-63.183391999999998</v>
      </c>
      <c r="D160">
        <v>-55.213417</v>
      </c>
      <c r="F160" s="6">
        <f t="shared" si="26"/>
        <v>7.0002500000000003</v>
      </c>
      <c r="G160" s="6">
        <f t="shared" si="24"/>
        <v>-52.783755999999997</v>
      </c>
      <c r="J160">
        <v>5472416666.6667004</v>
      </c>
      <c r="K160">
        <v>-50.272635999999999</v>
      </c>
      <c r="L160">
        <v>-42.423636999999999</v>
      </c>
      <c r="N160" s="6">
        <f t="shared" si="27"/>
        <v>7.0002500000000003</v>
      </c>
      <c r="O160" s="6">
        <f t="shared" si="25"/>
        <v>-48.370913999999999</v>
      </c>
    </row>
    <row r="161" spans="2:16" x14ac:dyDescent="0.25">
      <c r="B161">
        <v>6111333333.3332996</v>
      </c>
      <c r="C161">
        <v>-61.530430000000003</v>
      </c>
      <c r="D161">
        <v>-53.815494999999999</v>
      </c>
      <c r="F161" s="6">
        <f t="shared" si="26"/>
        <v>7.6668888888888995</v>
      </c>
      <c r="G161" s="6">
        <f t="shared" si="24"/>
        <v>-51.021667000000001</v>
      </c>
      <c r="J161">
        <v>6111333333.3332996</v>
      </c>
      <c r="K161">
        <v>-67.795158000000001</v>
      </c>
      <c r="L161">
        <v>-60.286785000000002</v>
      </c>
      <c r="N161" s="6">
        <f t="shared" si="27"/>
        <v>7.6668888888888995</v>
      </c>
      <c r="O161" s="6">
        <f t="shared" si="25"/>
        <v>-45.855938000000002</v>
      </c>
    </row>
    <row r="162" spans="2:16" x14ac:dyDescent="0.25">
      <c r="B162">
        <v>6750250000</v>
      </c>
      <c r="C162">
        <v>-59.322563000000002</v>
      </c>
      <c r="D162">
        <v>-51.569133999999998</v>
      </c>
      <c r="F162" s="6">
        <f t="shared" si="26"/>
        <v>8.3335277777777996</v>
      </c>
      <c r="G162" s="6">
        <f t="shared" si="24"/>
        <v>-56.227271999999999</v>
      </c>
      <c r="J162">
        <v>6750250000</v>
      </c>
      <c r="K162">
        <v>-68.751914999999997</v>
      </c>
      <c r="L162">
        <v>-61.030354000000003</v>
      </c>
      <c r="N162" s="6">
        <f t="shared" si="27"/>
        <v>8.3335277777777996</v>
      </c>
      <c r="O162" s="6">
        <f t="shared" si="25"/>
        <v>-47.148375999999999</v>
      </c>
    </row>
    <row r="163" spans="2:16" x14ac:dyDescent="0.25">
      <c r="B163">
        <v>7389166666.6667004</v>
      </c>
      <c r="C163">
        <v>-60.759543999999998</v>
      </c>
      <c r="D163">
        <v>-52.748463000000001</v>
      </c>
      <c r="F163" s="6">
        <f t="shared" si="26"/>
        <v>9.0001666666667006</v>
      </c>
      <c r="G163" s="6">
        <f t="shared" si="24"/>
        <v>-77.852340999999996</v>
      </c>
      <c r="J163">
        <v>7389166666.6667004</v>
      </c>
      <c r="K163">
        <v>-59.756217999999997</v>
      </c>
      <c r="L163">
        <v>-51.872871000000004</v>
      </c>
      <c r="N163" s="6">
        <f t="shared" si="27"/>
        <v>9.0001666666667006</v>
      </c>
      <c r="O163" s="6">
        <f t="shared" si="25"/>
        <v>-47.9925</v>
      </c>
    </row>
    <row r="164" spans="2:16" x14ac:dyDescent="0.25">
      <c r="B164">
        <v>8028083333.3332996</v>
      </c>
      <c r="C164">
        <v>-60.365845</v>
      </c>
      <c r="D164">
        <v>-52.408870999999998</v>
      </c>
      <c r="F164" s="6">
        <f t="shared" si="26"/>
        <v>9.6668055555555998</v>
      </c>
      <c r="G164" s="6">
        <f t="shared" si="24"/>
        <v>-53.593437000000002</v>
      </c>
      <c r="J164">
        <v>8028083333.3332996</v>
      </c>
      <c r="K164">
        <v>-60.400134999999999</v>
      </c>
      <c r="L164">
        <v>-52.586838</v>
      </c>
      <c r="N164" s="6">
        <f t="shared" si="27"/>
        <v>9.6668055555555998</v>
      </c>
      <c r="O164" s="6">
        <f t="shared" si="25"/>
        <v>-52.330382999999998</v>
      </c>
    </row>
    <row r="165" spans="2:16" x14ac:dyDescent="0.25">
      <c r="B165">
        <v>8667000000</v>
      </c>
      <c r="C165">
        <v>-56.980494999999998</v>
      </c>
      <c r="D165">
        <v>-48.943085000000004</v>
      </c>
      <c r="F165" s="6">
        <f t="shared" si="26"/>
        <v>10.333444444444</v>
      </c>
      <c r="G165" s="6">
        <f t="shared" si="24"/>
        <v>-53.862800999999997</v>
      </c>
      <c r="J165">
        <v>8667000000</v>
      </c>
      <c r="K165">
        <v>-62.662402999999998</v>
      </c>
      <c r="L165">
        <v>-54.372005000000001</v>
      </c>
      <c r="N165" s="6">
        <f t="shared" si="27"/>
        <v>10.333444444444</v>
      </c>
      <c r="O165" s="6">
        <f t="shared" si="25"/>
        <v>-58.636417000000002</v>
      </c>
    </row>
    <row r="166" spans="2:16" x14ac:dyDescent="0.25">
      <c r="B166">
        <v>9305916666.6667004</v>
      </c>
      <c r="C166">
        <v>-63.348309</v>
      </c>
      <c r="D166">
        <v>-54.875717000000002</v>
      </c>
      <c r="F166" s="6">
        <f t="shared" si="26"/>
        <v>11.000083333333</v>
      </c>
      <c r="G166" s="6">
        <f t="shared" si="24"/>
        <v>-50.087356999999997</v>
      </c>
      <c r="J166">
        <v>9305916666.6667004</v>
      </c>
      <c r="K166">
        <v>-64.088386999999997</v>
      </c>
      <c r="L166">
        <v>-55.465691</v>
      </c>
      <c r="N166" s="6">
        <f t="shared" si="27"/>
        <v>11.000083333333</v>
      </c>
      <c r="O166" s="6">
        <f t="shared" si="25"/>
        <v>-61.746307000000002</v>
      </c>
    </row>
    <row r="167" spans="2:16" x14ac:dyDescent="0.25">
      <c r="B167">
        <v>9944833333.3332996</v>
      </c>
      <c r="C167">
        <v>-65.680817000000005</v>
      </c>
      <c r="D167">
        <v>-56.924281999999998</v>
      </c>
      <c r="F167" s="6">
        <f t="shared" si="26"/>
        <v>11.666722222222001</v>
      </c>
      <c r="G167" s="6">
        <f t="shared" si="24"/>
        <v>-49.016089999999998</v>
      </c>
      <c r="J167">
        <v>9944833333.3332996</v>
      </c>
      <c r="K167">
        <v>-60.088230000000003</v>
      </c>
      <c r="L167">
        <v>-51.490814</v>
      </c>
      <c r="N167" s="6">
        <f t="shared" si="27"/>
        <v>11.666722222222001</v>
      </c>
      <c r="O167" s="6">
        <f t="shared" si="25"/>
        <v>-68.611114999999998</v>
      </c>
    </row>
    <row r="168" spans="2:16" x14ac:dyDescent="0.25">
      <c r="B168">
        <v>10583750000</v>
      </c>
      <c r="C168">
        <v>-62.881549999999997</v>
      </c>
      <c r="D168">
        <v>-54.283054</v>
      </c>
      <c r="F168" s="6">
        <f t="shared" si="26"/>
        <v>12.333361111111</v>
      </c>
      <c r="G168" s="6">
        <f t="shared" si="24"/>
        <v>-49.913817999999999</v>
      </c>
      <c r="J168">
        <v>10583750000</v>
      </c>
      <c r="K168">
        <v>-57.528827999999997</v>
      </c>
      <c r="L168">
        <v>-49.013821</v>
      </c>
      <c r="N168" s="6">
        <f t="shared" si="27"/>
        <v>12.333361111111</v>
      </c>
      <c r="O168" s="6">
        <f t="shared" si="25"/>
        <v>-59.059413999999997</v>
      </c>
    </row>
    <row r="169" spans="2:16" x14ac:dyDescent="0.25">
      <c r="B169">
        <v>11222666666.667</v>
      </c>
      <c r="C169">
        <v>-59.897582999999997</v>
      </c>
      <c r="D169">
        <v>-51.275069999999999</v>
      </c>
      <c r="F169" s="6">
        <f t="shared" si="26"/>
        <v>13</v>
      </c>
      <c r="G169" s="6">
        <f t="shared" si="24"/>
        <v>-55.521931000000002</v>
      </c>
      <c r="J169">
        <v>11222666666.667</v>
      </c>
      <c r="K169">
        <v>-65.985657000000003</v>
      </c>
      <c r="L169">
        <v>-57.328944999999997</v>
      </c>
      <c r="N169" s="6">
        <f t="shared" si="27"/>
        <v>13</v>
      </c>
      <c r="O169" s="6">
        <f t="shared" si="25"/>
        <v>-51.252628000000001</v>
      </c>
    </row>
    <row r="170" spans="2:16" x14ac:dyDescent="0.25">
      <c r="B170">
        <v>11861583333.333</v>
      </c>
      <c r="C170">
        <v>-62.155067000000003</v>
      </c>
      <c r="D170">
        <v>-53.359234000000001</v>
      </c>
      <c r="F170" s="6" t="s">
        <v>25</v>
      </c>
      <c r="J170">
        <v>11861583333.333</v>
      </c>
      <c r="K170">
        <v>-65.840050000000005</v>
      </c>
      <c r="L170">
        <v>-56.815474999999999</v>
      </c>
      <c r="N170" s="6" t="s">
        <v>25</v>
      </c>
    </row>
    <row r="171" spans="2:16" x14ac:dyDescent="0.25">
      <c r="B171">
        <v>12500500000</v>
      </c>
      <c r="C171">
        <v>-57.417777999999998</v>
      </c>
      <c r="D171">
        <v>-48.408240999999997</v>
      </c>
      <c r="J171">
        <v>12500500000</v>
      </c>
      <c r="K171">
        <v>-63.874912000000002</v>
      </c>
      <c r="L171">
        <v>-54.923481000000002</v>
      </c>
    </row>
    <row r="172" spans="2:16" x14ac:dyDescent="0.25">
      <c r="B172" t="s">
        <v>25</v>
      </c>
      <c r="J172" t="s">
        <v>25</v>
      </c>
    </row>
    <row r="173" spans="2:16" x14ac:dyDescent="0.25">
      <c r="F173" s="6" t="s">
        <v>44</v>
      </c>
      <c r="N173" s="6" t="s">
        <v>44</v>
      </c>
    </row>
    <row r="174" spans="2:16" ht="15.75" x14ac:dyDescent="0.25">
      <c r="F174" s="6" t="s">
        <v>23</v>
      </c>
      <c r="G174" s="6" t="str">
        <f t="shared" ref="G174:G193" si="28">D200</f>
        <v>2Rx4L dBc Log Mag(dB)</v>
      </c>
      <c r="H174" s="35">
        <v>2</v>
      </c>
      <c r="N174" s="6" t="s">
        <v>23</v>
      </c>
      <c r="O174" s="6" t="str">
        <f t="shared" ref="O174:O193" si="29">L200</f>
        <v>2Rx4L dBc Log Mag(dB)</v>
      </c>
      <c r="P174" s="35">
        <v>2</v>
      </c>
    </row>
    <row r="175" spans="2:16" ht="15.75" x14ac:dyDescent="0.25">
      <c r="B175" t="s">
        <v>42</v>
      </c>
      <c r="F175" s="6">
        <f t="shared" ref="F175:F193" si="30">B201/1000000000</f>
        <v>1.5004999999999999</v>
      </c>
      <c r="G175" s="6">
        <f t="shared" si="28"/>
        <v>-28.499238999999999</v>
      </c>
      <c r="H175" s="36">
        <f>ABS(AVERAGE(G175:G193)-(H174-1)*5)</f>
        <v>55.917222789473698</v>
      </c>
      <c r="J175" t="s">
        <v>42</v>
      </c>
      <c r="N175" s="6">
        <f t="shared" ref="N175:N193" si="31">J201/1000000000</f>
        <v>1.5004999999999999</v>
      </c>
      <c r="O175" s="6">
        <f t="shared" si="29"/>
        <v>-36.542095000000003</v>
      </c>
      <c r="P175" s="36">
        <f>ABS(AVERAGE(O175:O193)-(P174-1)*5)</f>
        <v>58.644357578947364</v>
      </c>
    </row>
    <row r="176" spans="2:16" x14ac:dyDescent="0.25">
      <c r="B176" t="s">
        <v>23</v>
      </c>
      <c r="C176" t="s">
        <v>138</v>
      </c>
      <c r="D176" t="s">
        <v>43</v>
      </c>
      <c r="F176" s="6">
        <f t="shared" si="30"/>
        <v>2.1393611111110999</v>
      </c>
      <c r="G176" s="6">
        <f t="shared" si="28"/>
        <v>-43.367637999999999</v>
      </c>
      <c r="J176" t="s">
        <v>23</v>
      </c>
      <c r="K176" t="s">
        <v>138</v>
      </c>
      <c r="L176" t="s">
        <v>43</v>
      </c>
      <c r="N176" s="6">
        <f t="shared" si="31"/>
        <v>2.1393611111110999</v>
      </c>
      <c r="O176" s="6">
        <f t="shared" si="29"/>
        <v>-53.352905</v>
      </c>
    </row>
    <row r="177" spans="2:15" x14ac:dyDescent="0.25">
      <c r="B177">
        <v>1000500000</v>
      </c>
      <c r="C177">
        <v>-44.030524999999997</v>
      </c>
      <c r="D177">
        <v>-32.790413000000001</v>
      </c>
      <c r="F177" s="6">
        <f t="shared" si="30"/>
        <v>2.7782222222221997</v>
      </c>
      <c r="G177" s="6">
        <f t="shared" si="28"/>
        <v>-49.764071999999999</v>
      </c>
      <c r="J177">
        <v>1000500000</v>
      </c>
      <c r="K177">
        <v>-67.9636</v>
      </c>
      <c r="L177">
        <v>-54.558822999999997</v>
      </c>
      <c r="N177" s="6">
        <f t="shared" si="31"/>
        <v>2.7782222222221997</v>
      </c>
      <c r="O177" s="6">
        <f t="shared" si="29"/>
        <v>-48.814739000000003</v>
      </c>
    </row>
    <row r="178" spans="2:15" x14ac:dyDescent="0.25">
      <c r="B178">
        <v>1667138888.8889</v>
      </c>
      <c r="C178">
        <v>-55.588326000000002</v>
      </c>
      <c r="D178">
        <v>-47.724220000000003</v>
      </c>
      <c r="F178" s="6">
        <f t="shared" si="30"/>
        <v>3.4170833333332999</v>
      </c>
      <c r="G178" s="6">
        <f t="shared" si="28"/>
        <v>-54.081566000000002</v>
      </c>
      <c r="J178">
        <v>1667138888.8889</v>
      </c>
      <c r="K178">
        <v>-49.010486999999998</v>
      </c>
      <c r="L178">
        <v>-39.834651999999998</v>
      </c>
      <c r="N178" s="6">
        <f t="shared" si="31"/>
        <v>3.4170833333332999</v>
      </c>
      <c r="O178" s="6">
        <f t="shared" si="29"/>
        <v>-55.003833999999998</v>
      </c>
    </row>
    <row r="179" spans="2:15" x14ac:dyDescent="0.25">
      <c r="B179">
        <v>2333777777.7778001</v>
      </c>
      <c r="C179">
        <v>-49.498610999999997</v>
      </c>
      <c r="D179">
        <v>-42.061405000000001</v>
      </c>
      <c r="F179" s="6">
        <f t="shared" si="30"/>
        <v>4.0559444444443997</v>
      </c>
      <c r="G179" s="6">
        <f t="shared" si="28"/>
        <v>-62.358181000000002</v>
      </c>
      <c r="J179">
        <v>2333777777.7778001</v>
      </c>
      <c r="K179">
        <v>-55.951045999999998</v>
      </c>
      <c r="L179">
        <v>-48.017757000000003</v>
      </c>
      <c r="N179" s="6">
        <f t="shared" si="31"/>
        <v>4.0559444444443997</v>
      </c>
      <c r="O179" s="6">
        <f t="shared" si="29"/>
        <v>-65.643851999999995</v>
      </c>
    </row>
    <row r="180" spans="2:15" x14ac:dyDescent="0.25">
      <c r="B180">
        <v>3000416666.6666999</v>
      </c>
      <c r="C180">
        <v>-56.831786999999998</v>
      </c>
      <c r="D180">
        <v>-49.392853000000002</v>
      </c>
      <c r="F180" s="6">
        <f t="shared" si="30"/>
        <v>4.6948055555556003</v>
      </c>
      <c r="G180" s="6">
        <f t="shared" si="28"/>
        <v>-61.796711000000002</v>
      </c>
      <c r="J180">
        <v>3000416666.6666999</v>
      </c>
      <c r="K180">
        <v>-54.709541000000002</v>
      </c>
      <c r="L180">
        <v>-47.104804999999999</v>
      </c>
      <c r="N180" s="6">
        <f t="shared" si="31"/>
        <v>4.6948055555556003</v>
      </c>
      <c r="O180" s="6">
        <f t="shared" si="29"/>
        <v>-60.375225</v>
      </c>
    </row>
    <row r="181" spans="2:15" x14ac:dyDescent="0.25">
      <c r="B181">
        <v>3667055555.5556002</v>
      </c>
      <c r="C181">
        <v>-65.973495</v>
      </c>
      <c r="D181">
        <v>-58.049304999999997</v>
      </c>
      <c r="F181" s="6">
        <f t="shared" si="30"/>
        <v>5.3336666666667005</v>
      </c>
      <c r="G181" s="6">
        <f t="shared" si="28"/>
        <v>-54.758648000000001</v>
      </c>
      <c r="J181">
        <v>3667055555.5556002</v>
      </c>
      <c r="K181">
        <v>-52.878875999999998</v>
      </c>
      <c r="L181">
        <v>-45.195683000000002</v>
      </c>
      <c r="N181" s="6">
        <f t="shared" si="31"/>
        <v>5.3336666666667005</v>
      </c>
      <c r="O181" s="6">
        <f t="shared" si="29"/>
        <v>-65.489577999999995</v>
      </c>
    </row>
    <row r="182" spans="2:15" x14ac:dyDescent="0.25">
      <c r="B182">
        <v>4333694444.4443998</v>
      </c>
      <c r="C182">
        <v>-70.476219</v>
      </c>
      <c r="D182">
        <v>-62.302582000000001</v>
      </c>
      <c r="F182" s="6">
        <f t="shared" si="30"/>
        <v>5.9725277777777999</v>
      </c>
      <c r="G182" s="6">
        <f t="shared" si="28"/>
        <v>-51.743003999999999</v>
      </c>
      <c r="J182">
        <v>4333694444.4443998</v>
      </c>
      <c r="K182">
        <v>-52.128197</v>
      </c>
      <c r="L182">
        <v>-44.540050999999998</v>
      </c>
      <c r="N182" s="6">
        <f t="shared" si="31"/>
        <v>5.9725277777777999</v>
      </c>
      <c r="O182" s="6">
        <f t="shared" si="29"/>
        <v>-64.222221000000005</v>
      </c>
    </row>
    <row r="183" spans="2:15" x14ac:dyDescent="0.25">
      <c r="B183">
        <v>5000333333.3332996</v>
      </c>
      <c r="C183">
        <v>-61.711170000000003</v>
      </c>
      <c r="D183">
        <v>-53.657634999999999</v>
      </c>
      <c r="F183" s="6">
        <f t="shared" si="30"/>
        <v>6.6113888888889001</v>
      </c>
      <c r="G183" s="6">
        <f t="shared" si="28"/>
        <v>-52.972327999999997</v>
      </c>
      <c r="J183">
        <v>5000333333.3332996</v>
      </c>
      <c r="K183">
        <v>-49.362957000000002</v>
      </c>
      <c r="L183">
        <v>-41.555157000000001</v>
      </c>
      <c r="N183" s="6">
        <f t="shared" si="31"/>
        <v>6.6113888888889001</v>
      </c>
      <c r="O183" s="6">
        <f t="shared" si="29"/>
        <v>-52.864784</v>
      </c>
    </row>
    <row r="184" spans="2:15" x14ac:dyDescent="0.25">
      <c r="B184">
        <v>5666972222.2222004</v>
      </c>
      <c r="C184">
        <v>-62.160851000000001</v>
      </c>
      <c r="D184">
        <v>-54.190876000000003</v>
      </c>
      <c r="F184" s="6">
        <f t="shared" si="30"/>
        <v>7.2502500000000003</v>
      </c>
      <c r="G184" s="6">
        <f t="shared" si="28"/>
        <v>-49.948292000000002</v>
      </c>
      <c r="J184">
        <v>5666972222.2222004</v>
      </c>
      <c r="K184">
        <v>-50.311554000000001</v>
      </c>
      <c r="L184">
        <v>-42.462555000000002</v>
      </c>
      <c r="N184" s="6">
        <f t="shared" si="31"/>
        <v>7.2502500000000003</v>
      </c>
      <c r="O184" s="6">
        <f t="shared" si="29"/>
        <v>-63.242527000000003</v>
      </c>
    </row>
    <row r="185" spans="2:15" x14ac:dyDescent="0.25">
      <c r="B185">
        <v>6333611111.1111002</v>
      </c>
      <c r="C185">
        <v>-66.658828999999997</v>
      </c>
      <c r="D185">
        <v>-58.943890000000003</v>
      </c>
      <c r="F185" s="6">
        <f t="shared" si="30"/>
        <v>7.8891111111111005</v>
      </c>
      <c r="G185" s="6">
        <f t="shared" si="28"/>
        <v>-45.457165000000003</v>
      </c>
      <c r="J185">
        <v>6333611111.1111002</v>
      </c>
      <c r="K185">
        <v>-52.970866999999998</v>
      </c>
      <c r="L185">
        <v>-45.462490000000003</v>
      </c>
      <c r="N185" s="6">
        <f t="shared" si="31"/>
        <v>7.8891111111111005</v>
      </c>
      <c r="O185" s="6">
        <f t="shared" si="29"/>
        <v>-50.345408999999997</v>
      </c>
    </row>
    <row r="186" spans="2:15" x14ac:dyDescent="0.25">
      <c r="B186">
        <v>7000250000</v>
      </c>
      <c r="C186">
        <v>-60.537185999999998</v>
      </c>
      <c r="D186">
        <v>-52.783755999999997</v>
      </c>
      <c r="F186" s="6">
        <f t="shared" si="30"/>
        <v>8.5279722222221999</v>
      </c>
      <c r="G186" s="6">
        <f t="shared" si="28"/>
        <v>-47.903595000000003</v>
      </c>
      <c r="J186">
        <v>7000250000</v>
      </c>
      <c r="K186">
        <v>-56.092480000000002</v>
      </c>
      <c r="L186">
        <v>-48.370913999999999</v>
      </c>
      <c r="N186" s="6">
        <f t="shared" si="31"/>
        <v>8.5279722222221999</v>
      </c>
      <c r="O186" s="6">
        <f t="shared" si="29"/>
        <v>-47.080055000000002</v>
      </c>
    </row>
    <row r="187" spans="2:15" x14ac:dyDescent="0.25">
      <c r="B187">
        <v>7666888888.8888998</v>
      </c>
      <c r="C187">
        <v>-59.032749000000003</v>
      </c>
      <c r="D187">
        <v>-51.021667000000001</v>
      </c>
      <c r="F187" s="6">
        <f t="shared" si="30"/>
        <v>9.1668333333332992</v>
      </c>
      <c r="G187" s="6">
        <f t="shared" si="28"/>
        <v>-49.956940000000003</v>
      </c>
      <c r="J187">
        <v>7666888888.8888998</v>
      </c>
      <c r="K187">
        <v>-53.739285000000002</v>
      </c>
      <c r="L187">
        <v>-45.855938000000002</v>
      </c>
      <c r="N187" s="6">
        <f t="shared" si="31"/>
        <v>9.1668333333332992</v>
      </c>
      <c r="O187" s="6">
        <f t="shared" si="29"/>
        <v>-45.153922999999999</v>
      </c>
    </row>
    <row r="188" spans="2:15" x14ac:dyDescent="0.25">
      <c r="B188">
        <v>8333527777.7777996</v>
      </c>
      <c r="C188">
        <v>-64.184241999999998</v>
      </c>
      <c r="D188">
        <v>-56.227271999999999</v>
      </c>
      <c r="F188" s="6">
        <f t="shared" si="30"/>
        <v>9.8056944444444003</v>
      </c>
      <c r="G188" s="6">
        <f t="shared" si="28"/>
        <v>-54.430678999999998</v>
      </c>
      <c r="J188">
        <v>8333527777.7777996</v>
      </c>
      <c r="K188">
        <v>-54.961674000000002</v>
      </c>
      <c r="L188">
        <v>-47.148375999999999</v>
      </c>
      <c r="N188" s="6">
        <f t="shared" si="31"/>
        <v>9.8056944444444003</v>
      </c>
      <c r="O188" s="6">
        <f t="shared" si="29"/>
        <v>-51.717457000000003</v>
      </c>
    </row>
    <row r="189" spans="2:15" x14ac:dyDescent="0.25">
      <c r="B189">
        <v>9000166666.6667004</v>
      </c>
      <c r="C189">
        <v>-85.889747999999997</v>
      </c>
      <c r="D189">
        <v>-77.852340999999996</v>
      </c>
      <c r="F189" s="6">
        <f t="shared" si="30"/>
        <v>10.444555555556001</v>
      </c>
      <c r="G189" s="6">
        <f t="shared" si="28"/>
        <v>-51.824184000000002</v>
      </c>
      <c r="J189">
        <v>9000166666.6667004</v>
      </c>
      <c r="K189">
        <v>-56.282898000000003</v>
      </c>
      <c r="L189">
        <v>-47.9925</v>
      </c>
      <c r="N189" s="6">
        <f t="shared" si="31"/>
        <v>10.444555555556001</v>
      </c>
      <c r="O189" s="6">
        <f t="shared" si="29"/>
        <v>-49.955776</v>
      </c>
    </row>
    <row r="190" spans="2:15" x14ac:dyDescent="0.25">
      <c r="B190">
        <v>9666805555.5555992</v>
      </c>
      <c r="C190">
        <v>-62.066029</v>
      </c>
      <c r="D190">
        <v>-53.593437000000002</v>
      </c>
      <c r="F190" s="6">
        <f t="shared" si="30"/>
        <v>11.083416666667</v>
      </c>
      <c r="G190" s="6">
        <f t="shared" si="28"/>
        <v>-54.709229000000001</v>
      </c>
      <c r="J190">
        <v>9666805555.5555992</v>
      </c>
      <c r="K190">
        <v>-60.953079000000002</v>
      </c>
      <c r="L190">
        <v>-52.330382999999998</v>
      </c>
      <c r="N190" s="6">
        <f t="shared" si="31"/>
        <v>11.083416666667</v>
      </c>
      <c r="O190" s="6">
        <f t="shared" si="29"/>
        <v>-48.219158</v>
      </c>
    </row>
    <row r="191" spans="2:15" x14ac:dyDescent="0.25">
      <c r="B191">
        <v>10333444444.444</v>
      </c>
      <c r="C191">
        <v>-62.619331000000003</v>
      </c>
      <c r="D191">
        <v>-53.862800999999997</v>
      </c>
      <c r="F191" s="6">
        <f t="shared" si="30"/>
        <v>11.722277777778</v>
      </c>
      <c r="G191" s="6">
        <f t="shared" si="28"/>
        <v>-51.629725999999998</v>
      </c>
      <c r="J191">
        <v>10333444444.444</v>
      </c>
      <c r="K191">
        <v>-67.233840999999998</v>
      </c>
      <c r="L191">
        <v>-58.636417000000002</v>
      </c>
      <c r="N191" s="6">
        <f t="shared" si="31"/>
        <v>11.722277777778</v>
      </c>
      <c r="O191" s="6">
        <f t="shared" si="29"/>
        <v>-51.853209999999997</v>
      </c>
    </row>
    <row r="192" spans="2:15" x14ac:dyDescent="0.25">
      <c r="B192">
        <v>11000083333.333</v>
      </c>
      <c r="C192">
        <v>-58.685851999999997</v>
      </c>
      <c r="D192">
        <v>-50.087356999999997</v>
      </c>
      <c r="F192" s="6">
        <f t="shared" si="30"/>
        <v>12.361138888889</v>
      </c>
      <c r="G192" s="6">
        <f t="shared" si="28"/>
        <v>-50.974449</v>
      </c>
      <c r="J192">
        <v>11000083333.333</v>
      </c>
      <c r="K192">
        <v>-70.261322000000007</v>
      </c>
      <c r="L192">
        <v>-61.746307000000002</v>
      </c>
      <c r="N192" s="6">
        <f t="shared" si="31"/>
        <v>12.361138888889</v>
      </c>
      <c r="O192" s="6">
        <f t="shared" si="29"/>
        <v>-51.314796000000001</v>
      </c>
    </row>
    <row r="193" spans="2:16" x14ac:dyDescent="0.25">
      <c r="B193">
        <v>11666722222.222</v>
      </c>
      <c r="C193">
        <v>-57.638607</v>
      </c>
      <c r="D193">
        <v>-49.016089999999998</v>
      </c>
      <c r="F193" s="6">
        <f t="shared" si="30"/>
        <v>13</v>
      </c>
      <c r="G193" s="6">
        <f t="shared" si="28"/>
        <v>-51.251587000000001</v>
      </c>
      <c r="J193">
        <v>11666722222.222</v>
      </c>
      <c r="K193">
        <v>-77.267821999999995</v>
      </c>
      <c r="L193">
        <v>-68.611114999999998</v>
      </c>
      <c r="N193" s="6">
        <f t="shared" si="31"/>
        <v>13</v>
      </c>
      <c r="O193" s="6">
        <f t="shared" si="29"/>
        <v>-58.051250000000003</v>
      </c>
    </row>
    <row r="194" spans="2:16" x14ac:dyDescent="0.25">
      <c r="B194">
        <v>12333361111.111</v>
      </c>
      <c r="C194">
        <v>-58.709651999999998</v>
      </c>
      <c r="D194">
        <v>-49.913817999999999</v>
      </c>
      <c r="F194" s="6" t="s">
        <v>25</v>
      </c>
      <c r="J194">
        <v>12333361111.111</v>
      </c>
      <c r="K194">
        <v>-68.083984000000001</v>
      </c>
      <c r="L194">
        <v>-59.059413999999997</v>
      </c>
      <c r="N194" s="6" t="s">
        <v>25</v>
      </c>
    </row>
    <row r="195" spans="2:16" x14ac:dyDescent="0.25">
      <c r="B195">
        <v>13000000000</v>
      </c>
      <c r="C195">
        <v>-64.531470999999996</v>
      </c>
      <c r="D195">
        <v>-55.521931000000002</v>
      </c>
      <c r="J195">
        <v>13000000000</v>
      </c>
      <c r="K195">
        <v>-60.204059999999998</v>
      </c>
      <c r="L195">
        <v>-51.252628000000001</v>
      </c>
    </row>
    <row r="196" spans="2:16" x14ac:dyDescent="0.25">
      <c r="B196" t="s">
        <v>25</v>
      </c>
      <c r="J196" t="s">
        <v>25</v>
      </c>
    </row>
    <row r="197" spans="2:16" x14ac:dyDescent="0.25">
      <c r="F197" s="6" t="s">
        <v>46</v>
      </c>
      <c r="N197" s="6" t="s">
        <v>46</v>
      </c>
    </row>
    <row r="198" spans="2:16" ht="15.75" x14ac:dyDescent="0.25">
      <c r="F198" s="6" t="s">
        <v>23</v>
      </c>
      <c r="G198" s="6" t="str">
        <f t="shared" ref="G198:G217" si="32">D224</f>
        <v>2Rx5L dBc Log Mag(dB)</v>
      </c>
      <c r="H198" s="35">
        <v>2</v>
      </c>
      <c r="N198" s="6" t="s">
        <v>23</v>
      </c>
      <c r="O198" s="6" t="str">
        <f t="shared" ref="O198:O217" si="33">L224</f>
        <v>2Rx5L dBc Log Mag(dB)</v>
      </c>
      <c r="P198" s="35">
        <v>2</v>
      </c>
    </row>
    <row r="199" spans="2:16" ht="15.75" x14ac:dyDescent="0.25">
      <c r="B199" t="s">
        <v>44</v>
      </c>
      <c r="F199" s="6">
        <f t="shared" ref="F199:F217" si="34">B225/1000000000</f>
        <v>2.0005000000000002</v>
      </c>
      <c r="G199" s="6">
        <f t="shared" si="32"/>
        <v>-30.106404999999999</v>
      </c>
      <c r="H199" s="36">
        <f>ABS(AVERAGE(G199:G217)-(H198-1)*5)</f>
        <v>59.320033578947367</v>
      </c>
      <c r="J199" t="s">
        <v>44</v>
      </c>
      <c r="N199" s="6">
        <f t="shared" ref="N199:N217" si="35">J225/1000000000</f>
        <v>2.0005000000000002</v>
      </c>
      <c r="O199" s="6">
        <f t="shared" si="33"/>
        <v>-24.397041000000002</v>
      </c>
      <c r="P199" s="36">
        <f>ABS(AVERAGE(O199:O217)-(P198-1)*5)</f>
        <v>53.321526736842102</v>
      </c>
    </row>
    <row r="200" spans="2:16" x14ac:dyDescent="0.25">
      <c r="B200" t="s">
        <v>23</v>
      </c>
      <c r="C200" t="s">
        <v>139</v>
      </c>
      <c r="D200" t="s">
        <v>45</v>
      </c>
      <c r="F200" s="6">
        <f t="shared" si="34"/>
        <v>2.6115833333333001</v>
      </c>
      <c r="G200" s="6">
        <f t="shared" si="32"/>
        <v>-45.375312999999998</v>
      </c>
      <c r="J200" t="s">
        <v>23</v>
      </c>
      <c r="K200" t="s">
        <v>139</v>
      </c>
      <c r="L200" t="s">
        <v>45</v>
      </c>
      <c r="N200" s="6">
        <f t="shared" si="35"/>
        <v>2.6115833333333001</v>
      </c>
      <c r="O200" s="6">
        <f t="shared" si="33"/>
        <v>-37.382851000000002</v>
      </c>
    </row>
    <row r="201" spans="2:16" x14ac:dyDescent="0.25">
      <c r="B201">
        <v>1500500000</v>
      </c>
      <c r="C201">
        <v>-39.739353000000001</v>
      </c>
      <c r="D201">
        <v>-28.499238999999999</v>
      </c>
      <c r="F201" s="6">
        <f t="shared" si="34"/>
        <v>3.2226666666666999</v>
      </c>
      <c r="G201" s="6">
        <f t="shared" si="32"/>
        <v>-50.950012000000001</v>
      </c>
      <c r="J201">
        <v>1500500000</v>
      </c>
      <c r="K201">
        <v>-49.946872999999997</v>
      </c>
      <c r="L201">
        <v>-36.542095000000003</v>
      </c>
      <c r="N201" s="6">
        <f t="shared" si="35"/>
        <v>3.2226666666666999</v>
      </c>
      <c r="O201" s="6">
        <f t="shared" si="33"/>
        <v>-38.064673999999997</v>
      </c>
    </row>
    <row r="202" spans="2:16" x14ac:dyDescent="0.25">
      <c r="B202">
        <v>2139361111.1111</v>
      </c>
      <c r="C202">
        <v>-51.231743000000002</v>
      </c>
      <c r="D202">
        <v>-43.367637999999999</v>
      </c>
      <c r="F202" s="6">
        <f t="shared" si="34"/>
        <v>3.8337500000000002</v>
      </c>
      <c r="G202" s="6">
        <f t="shared" si="32"/>
        <v>-64.056693999999993</v>
      </c>
      <c r="J202">
        <v>2139361111.1111</v>
      </c>
      <c r="K202">
        <v>-62.528744000000003</v>
      </c>
      <c r="L202">
        <v>-53.352905</v>
      </c>
      <c r="N202" s="6">
        <f t="shared" si="35"/>
        <v>3.8337500000000002</v>
      </c>
      <c r="O202" s="6">
        <f t="shared" si="33"/>
        <v>-41.898769000000001</v>
      </c>
    </row>
    <row r="203" spans="2:16" x14ac:dyDescent="0.25">
      <c r="B203">
        <v>2778222222.2221999</v>
      </c>
      <c r="C203">
        <v>-57.201279</v>
      </c>
      <c r="D203">
        <v>-49.764071999999999</v>
      </c>
      <c r="F203" s="6">
        <f t="shared" si="34"/>
        <v>4.4448333333332997</v>
      </c>
      <c r="G203" s="6">
        <f t="shared" si="32"/>
        <v>-53.488349999999997</v>
      </c>
      <c r="J203">
        <v>2778222222.2221999</v>
      </c>
      <c r="K203">
        <v>-56.748024000000001</v>
      </c>
      <c r="L203">
        <v>-48.814739000000003</v>
      </c>
      <c r="N203" s="6">
        <f t="shared" si="35"/>
        <v>4.4448333333332997</v>
      </c>
      <c r="O203" s="6">
        <f t="shared" si="33"/>
        <v>-43.868991999999999</v>
      </c>
    </row>
    <row r="204" spans="2:16" x14ac:dyDescent="0.25">
      <c r="B204">
        <v>3417083333.3333001</v>
      </c>
      <c r="C204">
        <v>-61.520499999999998</v>
      </c>
      <c r="D204">
        <v>-54.081566000000002</v>
      </c>
      <c r="F204" s="6">
        <f t="shared" si="34"/>
        <v>5.0559166666667004</v>
      </c>
      <c r="G204" s="6">
        <f t="shared" si="32"/>
        <v>-55.439006999999997</v>
      </c>
      <c r="J204">
        <v>3417083333.3333001</v>
      </c>
      <c r="K204">
        <v>-62.60857</v>
      </c>
      <c r="L204">
        <v>-55.003833999999998</v>
      </c>
      <c r="N204" s="6">
        <f t="shared" si="35"/>
        <v>5.0559166666667004</v>
      </c>
      <c r="O204" s="6">
        <f t="shared" si="33"/>
        <v>-49.349387999999998</v>
      </c>
    </row>
    <row r="205" spans="2:16" x14ac:dyDescent="0.25">
      <c r="B205">
        <v>4055944444.4443998</v>
      </c>
      <c r="C205">
        <v>-70.282371999999995</v>
      </c>
      <c r="D205">
        <v>-62.358181000000002</v>
      </c>
      <c r="F205" s="6">
        <f t="shared" si="34"/>
        <v>5.6669999999999998</v>
      </c>
      <c r="G205" s="6">
        <f t="shared" si="32"/>
        <v>-52.20993</v>
      </c>
      <c r="J205">
        <v>4055944444.4443998</v>
      </c>
      <c r="K205">
        <v>-73.327049000000002</v>
      </c>
      <c r="L205">
        <v>-65.643851999999995</v>
      </c>
      <c r="N205" s="6">
        <f t="shared" si="35"/>
        <v>5.6669999999999998</v>
      </c>
      <c r="O205" s="6">
        <f t="shared" si="33"/>
        <v>-48.992317</v>
      </c>
    </row>
    <row r="206" spans="2:16" x14ac:dyDescent="0.25">
      <c r="B206">
        <v>4694805555.5556002</v>
      </c>
      <c r="C206">
        <v>-69.970352000000005</v>
      </c>
      <c r="D206">
        <v>-61.796711000000002</v>
      </c>
      <c r="F206" s="6">
        <f t="shared" si="34"/>
        <v>6.2780833333332993</v>
      </c>
      <c r="G206" s="6">
        <f t="shared" si="32"/>
        <v>-53.150143</v>
      </c>
      <c r="J206">
        <v>4694805555.5556002</v>
      </c>
      <c r="K206">
        <v>-67.963370999999995</v>
      </c>
      <c r="L206">
        <v>-60.375225</v>
      </c>
      <c r="N206" s="6">
        <f t="shared" si="35"/>
        <v>6.2780833333332993</v>
      </c>
      <c r="O206" s="6">
        <f t="shared" si="33"/>
        <v>-47.119658999999999</v>
      </c>
    </row>
    <row r="207" spans="2:16" x14ac:dyDescent="0.25">
      <c r="B207">
        <v>5333666666.6667004</v>
      </c>
      <c r="C207">
        <v>-62.812182999999997</v>
      </c>
      <c r="D207">
        <v>-54.758648000000001</v>
      </c>
      <c r="F207" s="6">
        <f t="shared" si="34"/>
        <v>6.8891666666667</v>
      </c>
      <c r="G207" s="6">
        <f t="shared" si="32"/>
        <v>-55.110053999999998</v>
      </c>
      <c r="J207">
        <v>5333666666.6667004</v>
      </c>
      <c r="K207">
        <v>-73.297379000000006</v>
      </c>
      <c r="L207">
        <v>-65.489577999999995</v>
      </c>
      <c r="N207" s="6">
        <f t="shared" si="35"/>
        <v>6.8891666666667</v>
      </c>
      <c r="O207" s="6">
        <f t="shared" si="33"/>
        <v>-51.679687999999999</v>
      </c>
    </row>
    <row r="208" spans="2:16" x14ac:dyDescent="0.25">
      <c r="B208">
        <v>5972527777.7777996</v>
      </c>
      <c r="C208">
        <v>-59.712981999999997</v>
      </c>
      <c r="D208">
        <v>-51.743003999999999</v>
      </c>
      <c r="F208" s="6">
        <f t="shared" si="34"/>
        <v>7.5002500000000003</v>
      </c>
      <c r="G208" s="6">
        <f t="shared" si="32"/>
        <v>-59.633507000000002</v>
      </c>
      <c r="J208">
        <v>5972527777.7777996</v>
      </c>
      <c r="K208">
        <v>-72.071228000000005</v>
      </c>
      <c r="L208">
        <v>-64.222221000000005</v>
      </c>
      <c r="N208" s="6">
        <f t="shared" si="35"/>
        <v>7.5002500000000003</v>
      </c>
      <c r="O208" s="6">
        <f t="shared" si="33"/>
        <v>-50.449027999999998</v>
      </c>
    </row>
    <row r="209" spans="2:16" x14ac:dyDescent="0.25">
      <c r="B209">
        <v>6611388888.8888998</v>
      </c>
      <c r="C209">
        <v>-60.687260000000002</v>
      </c>
      <c r="D209">
        <v>-52.972327999999997</v>
      </c>
      <c r="F209" s="6">
        <f t="shared" si="34"/>
        <v>8.1113333333332989</v>
      </c>
      <c r="G209" s="6">
        <f t="shared" si="32"/>
        <v>-56.400683999999998</v>
      </c>
      <c r="J209">
        <v>6611388888.8888998</v>
      </c>
      <c r="K209">
        <v>-60.373161000000003</v>
      </c>
      <c r="L209">
        <v>-52.864784</v>
      </c>
      <c r="N209" s="6">
        <f t="shared" si="35"/>
        <v>8.1113333333332989</v>
      </c>
      <c r="O209" s="6">
        <f t="shared" si="33"/>
        <v>-51.287987000000001</v>
      </c>
    </row>
    <row r="210" spans="2:16" x14ac:dyDescent="0.25">
      <c r="B210">
        <v>7250250000</v>
      </c>
      <c r="C210">
        <v>-57.701720999999999</v>
      </c>
      <c r="D210">
        <v>-49.948292000000002</v>
      </c>
      <c r="F210" s="6">
        <f t="shared" si="34"/>
        <v>8.7224166666666996</v>
      </c>
      <c r="G210" s="6">
        <f t="shared" si="32"/>
        <v>-56.915455000000001</v>
      </c>
      <c r="J210">
        <v>7250250000</v>
      </c>
      <c r="K210">
        <v>-70.964095999999998</v>
      </c>
      <c r="L210">
        <v>-63.242527000000003</v>
      </c>
      <c r="N210" s="6">
        <f t="shared" si="35"/>
        <v>8.7224166666666996</v>
      </c>
      <c r="O210" s="6">
        <f t="shared" si="33"/>
        <v>-58.291870000000003</v>
      </c>
    </row>
    <row r="211" spans="2:16" x14ac:dyDescent="0.25">
      <c r="B211">
        <v>7889111111.1111002</v>
      </c>
      <c r="C211">
        <v>-53.468246000000001</v>
      </c>
      <c r="D211">
        <v>-45.457165000000003</v>
      </c>
      <c r="F211" s="6">
        <f t="shared" si="34"/>
        <v>9.3335000000000008</v>
      </c>
      <c r="G211" s="6">
        <f t="shared" si="32"/>
        <v>-53.47683</v>
      </c>
      <c r="J211">
        <v>7889111111.1111002</v>
      </c>
      <c r="K211">
        <v>-58.228755999999997</v>
      </c>
      <c r="L211">
        <v>-50.345408999999997</v>
      </c>
      <c r="N211" s="6">
        <f t="shared" si="35"/>
        <v>9.3335000000000008</v>
      </c>
      <c r="O211" s="6">
        <f t="shared" si="33"/>
        <v>-59.089061999999998</v>
      </c>
    </row>
    <row r="212" spans="2:16" x14ac:dyDescent="0.25">
      <c r="B212">
        <v>8527972222.2222004</v>
      </c>
      <c r="C212">
        <v>-55.860568999999998</v>
      </c>
      <c r="D212">
        <v>-47.903595000000003</v>
      </c>
      <c r="F212" s="6">
        <f t="shared" si="34"/>
        <v>9.9445833333333002</v>
      </c>
      <c r="G212" s="6">
        <f t="shared" si="32"/>
        <v>-53.668587000000002</v>
      </c>
      <c r="J212">
        <v>8527972222.2222004</v>
      </c>
      <c r="K212">
        <v>-54.893352999999998</v>
      </c>
      <c r="L212">
        <v>-47.080055000000002</v>
      </c>
      <c r="N212" s="6">
        <f t="shared" si="35"/>
        <v>9.9445833333333002</v>
      </c>
      <c r="O212" s="6">
        <f t="shared" si="33"/>
        <v>-52.588402000000002</v>
      </c>
    </row>
    <row r="213" spans="2:16" x14ac:dyDescent="0.25">
      <c r="B213">
        <v>9166833333.3332996</v>
      </c>
      <c r="C213">
        <v>-57.994349999999997</v>
      </c>
      <c r="D213">
        <v>-49.956940000000003</v>
      </c>
      <c r="F213" s="6">
        <f t="shared" si="34"/>
        <v>10.555666666666999</v>
      </c>
      <c r="G213" s="6">
        <f t="shared" si="32"/>
        <v>-54.147835000000001</v>
      </c>
      <c r="J213">
        <v>9166833333.3332996</v>
      </c>
      <c r="K213">
        <v>-53.444316999999998</v>
      </c>
      <c r="L213">
        <v>-45.153922999999999</v>
      </c>
      <c r="N213" s="6">
        <f t="shared" si="35"/>
        <v>10.555666666666999</v>
      </c>
      <c r="O213" s="6">
        <f t="shared" si="33"/>
        <v>-61.125267000000001</v>
      </c>
    </row>
    <row r="214" spans="2:16" x14ac:dyDescent="0.25">
      <c r="B214">
        <v>9805694444.4444008</v>
      </c>
      <c r="C214">
        <v>-62.903267</v>
      </c>
      <c r="D214">
        <v>-54.430678999999998</v>
      </c>
      <c r="F214" s="6">
        <f t="shared" si="34"/>
        <v>11.16675</v>
      </c>
      <c r="G214" s="6">
        <f t="shared" si="32"/>
        <v>-65.384108999999995</v>
      </c>
      <c r="J214">
        <v>9805694444.4444008</v>
      </c>
      <c r="K214">
        <v>-60.340153000000001</v>
      </c>
      <c r="L214">
        <v>-51.717457000000003</v>
      </c>
      <c r="N214" s="6">
        <f t="shared" si="35"/>
        <v>11.16675</v>
      </c>
      <c r="O214" s="6">
        <f t="shared" si="33"/>
        <v>-50.220531000000001</v>
      </c>
    </row>
    <row r="215" spans="2:16" x14ac:dyDescent="0.25">
      <c r="B215">
        <v>10444555555.556</v>
      </c>
      <c r="C215">
        <v>-60.580714999999998</v>
      </c>
      <c r="D215">
        <v>-51.824184000000002</v>
      </c>
      <c r="F215" s="6">
        <f t="shared" si="34"/>
        <v>11.777833333333</v>
      </c>
      <c r="G215" s="6">
        <f t="shared" si="32"/>
        <v>-59.651142</v>
      </c>
      <c r="J215">
        <v>10444555555.556</v>
      </c>
      <c r="K215">
        <v>-58.553196</v>
      </c>
      <c r="L215">
        <v>-49.955776</v>
      </c>
      <c r="N215" s="6">
        <f t="shared" si="35"/>
        <v>11.777833333333</v>
      </c>
      <c r="O215" s="6">
        <f t="shared" si="33"/>
        <v>-50.729126000000001</v>
      </c>
    </row>
    <row r="216" spans="2:16" x14ac:dyDescent="0.25">
      <c r="B216">
        <v>11083416666.667</v>
      </c>
      <c r="C216">
        <v>-63.307724</v>
      </c>
      <c r="D216">
        <v>-54.709229000000001</v>
      </c>
      <c r="F216" s="6">
        <f t="shared" si="34"/>
        <v>12.388916666666999</v>
      </c>
      <c r="G216" s="6">
        <f t="shared" si="32"/>
        <v>-56.479340000000001</v>
      </c>
      <c r="J216">
        <v>11083416666.667</v>
      </c>
      <c r="K216">
        <v>-56.734169000000001</v>
      </c>
      <c r="L216">
        <v>-48.219158</v>
      </c>
      <c r="N216" s="6">
        <f t="shared" si="35"/>
        <v>12.388916666666999</v>
      </c>
      <c r="O216" s="6">
        <f t="shared" si="33"/>
        <v>-49.154860999999997</v>
      </c>
    </row>
    <row r="217" spans="2:16" x14ac:dyDescent="0.25">
      <c r="B217">
        <v>11722277777.778</v>
      </c>
      <c r="C217">
        <v>-60.252239000000003</v>
      </c>
      <c r="D217">
        <v>-51.629725999999998</v>
      </c>
      <c r="F217" s="6">
        <f t="shared" si="34"/>
        <v>13</v>
      </c>
      <c r="G217" s="6">
        <f t="shared" si="32"/>
        <v>-56.437241</v>
      </c>
      <c r="J217">
        <v>11722277777.778</v>
      </c>
      <c r="K217">
        <v>-60.509917999999999</v>
      </c>
      <c r="L217">
        <v>-51.853209999999997</v>
      </c>
      <c r="N217" s="6">
        <f t="shared" si="35"/>
        <v>13</v>
      </c>
      <c r="O217" s="6">
        <f t="shared" si="33"/>
        <v>-52.419494999999998</v>
      </c>
    </row>
    <row r="218" spans="2:16" x14ac:dyDescent="0.25">
      <c r="B218">
        <v>12361138888.889</v>
      </c>
      <c r="C218">
        <v>-59.770282999999999</v>
      </c>
      <c r="D218">
        <v>-50.974449</v>
      </c>
      <c r="F218" s="6" t="s">
        <v>25</v>
      </c>
      <c r="J218">
        <v>12361138888.889</v>
      </c>
      <c r="K218">
        <v>-60.339371</v>
      </c>
      <c r="L218">
        <v>-51.314796000000001</v>
      </c>
      <c r="N218" s="6" t="s">
        <v>25</v>
      </c>
    </row>
    <row r="219" spans="2:16" x14ac:dyDescent="0.25">
      <c r="B219">
        <v>13000000000</v>
      </c>
      <c r="C219">
        <v>-60.261124000000002</v>
      </c>
      <c r="D219">
        <v>-51.251587000000001</v>
      </c>
      <c r="J219">
        <v>13000000000</v>
      </c>
      <c r="K219">
        <v>-67.002678000000003</v>
      </c>
      <c r="L219">
        <v>-58.051250000000003</v>
      </c>
    </row>
    <row r="220" spans="2:16" x14ac:dyDescent="0.25">
      <c r="B220" t="s">
        <v>25</v>
      </c>
      <c r="J220" t="s">
        <v>25</v>
      </c>
    </row>
    <row r="221" spans="2:16" x14ac:dyDescent="0.25">
      <c r="F221" s="6" t="s">
        <v>48</v>
      </c>
      <c r="N221" s="6" t="s">
        <v>48</v>
      </c>
    </row>
    <row r="222" spans="2:16" ht="15.75" x14ac:dyDescent="0.25">
      <c r="F222" s="6" t="s">
        <v>23</v>
      </c>
      <c r="G222" s="6" t="str">
        <f t="shared" ref="G222:G241" si="36">D248</f>
        <v>3Rx1L dBc Log Mag(dB)</v>
      </c>
      <c r="H222" s="35">
        <v>3</v>
      </c>
      <c r="N222" s="6" t="s">
        <v>23</v>
      </c>
      <c r="O222" s="6" t="str">
        <f t="shared" ref="O222:O241" si="37">L248</f>
        <v>3Rx1L dBc Log Mag(dB)</v>
      </c>
      <c r="P222" s="35">
        <v>3</v>
      </c>
    </row>
    <row r="223" spans="2:16" ht="15.75" x14ac:dyDescent="0.25">
      <c r="B223" t="s">
        <v>46</v>
      </c>
      <c r="F223" s="6">
        <f t="shared" ref="F223:F241" si="38">B249/1000000000</f>
        <v>1</v>
      </c>
      <c r="G223" s="6">
        <f t="shared" si="36"/>
        <v>-51.812187000000002</v>
      </c>
      <c r="H223" s="36">
        <f>ABS(AVERAGE(G223:G241)-(H222-1)*15)</f>
        <v>83.220584210526312</v>
      </c>
      <c r="J223" t="s">
        <v>46</v>
      </c>
      <c r="N223" s="6">
        <f t="shared" ref="N223:N241" si="39">J249/1000000000</f>
        <v>1</v>
      </c>
      <c r="O223" s="6">
        <f t="shared" si="37"/>
        <v>-53.179707000000001</v>
      </c>
      <c r="P223" s="36">
        <f>ABS(AVERAGE(O223:O241)-(P222-1)*15)</f>
        <v>85.307197894736845</v>
      </c>
    </row>
    <row r="224" spans="2:16" x14ac:dyDescent="0.25">
      <c r="B224" t="s">
        <v>23</v>
      </c>
      <c r="C224" t="s">
        <v>140</v>
      </c>
      <c r="D224" t="s">
        <v>47</v>
      </c>
      <c r="F224" s="6">
        <f t="shared" si="38"/>
        <v>1.2036851851852</v>
      </c>
      <c r="G224" s="6">
        <f t="shared" si="36"/>
        <v>-57.492866999999997</v>
      </c>
      <c r="J224" t="s">
        <v>23</v>
      </c>
      <c r="K224" t="s">
        <v>140</v>
      </c>
      <c r="L224" t="s">
        <v>47</v>
      </c>
      <c r="N224" s="6">
        <f t="shared" si="39"/>
        <v>1.2036851851852</v>
      </c>
      <c r="O224" s="6">
        <f t="shared" si="37"/>
        <v>-60.050842000000003</v>
      </c>
    </row>
    <row r="225" spans="2:15" x14ac:dyDescent="0.25">
      <c r="B225">
        <v>2000500000</v>
      </c>
      <c r="C225">
        <v>-41.346519000000001</v>
      </c>
      <c r="D225">
        <v>-30.106404999999999</v>
      </c>
      <c r="F225" s="6">
        <f t="shared" si="38"/>
        <v>1.4073703703703999</v>
      </c>
      <c r="G225" s="6">
        <f t="shared" si="36"/>
        <v>-53.512127</v>
      </c>
      <c r="J225">
        <v>2000500000</v>
      </c>
      <c r="K225">
        <v>-37.801819000000002</v>
      </c>
      <c r="L225">
        <v>-24.397041000000002</v>
      </c>
      <c r="N225" s="6">
        <f t="shared" si="39"/>
        <v>1.4073703703703999</v>
      </c>
      <c r="O225" s="6">
        <f t="shared" si="37"/>
        <v>-58.048358999999998</v>
      </c>
    </row>
    <row r="226" spans="2:15" x14ac:dyDescent="0.25">
      <c r="B226">
        <v>2611583333.3333001</v>
      </c>
      <c r="C226">
        <v>-53.239418000000001</v>
      </c>
      <c r="D226">
        <v>-45.375312999999998</v>
      </c>
      <c r="F226" s="6">
        <f t="shared" si="38"/>
        <v>1.6110555555555999</v>
      </c>
      <c r="G226" s="6">
        <f t="shared" si="36"/>
        <v>-51.563335000000002</v>
      </c>
      <c r="J226">
        <v>2611583333.3333001</v>
      </c>
      <c r="K226">
        <v>-46.558689000000001</v>
      </c>
      <c r="L226">
        <v>-37.382851000000002</v>
      </c>
      <c r="N226" s="6">
        <f t="shared" si="39"/>
        <v>1.6110555555555999</v>
      </c>
      <c r="O226" s="6">
        <f t="shared" si="37"/>
        <v>-61.891917999999997</v>
      </c>
    </row>
    <row r="227" spans="2:15" x14ac:dyDescent="0.25">
      <c r="B227">
        <v>3222666666.6666999</v>
      </c>
      <c r="C227">
        <v>-58.387217999999997</v>
      </c>
      <c r="D227">
        <v>-50.950012000000001</v>
      </c>
      <c r="F227" s="6">
        <f t="shared" si="38"/>
        <v>1.8147407407406999</v>
      </c>
      <c r="G227" s="6">
        <f t="shared" si="36"/>
        <v>-50.464641999999998</v>
      </c>
      <c r="J227">
        <v>3222666666.6666999</v>
      </c>
      <c r="K227">
        <v>-45.997962999999999</v>
      </c>
      <c r="L227">
        <v>-38.064673999999997</v>
      </c>
      <c r="N227" s="6">
        <f t="shared" si="39"/>
        <v>1.8147407407406999</v>
      </c>
      <c r="O227" s="6">
        <f t="shared" si="37"/>
        <v>-51.729336000000004</v>
      </c>
    </row>
    <row r="228" spans="2:15" x14ac:dyDescent="0.25">
      <c r="B228">
        <v>3833750000</v>
      </c>
      <c r="C228">
        <v>-71.495627999999996</v>
      </c>
      <c r="D228">
        <v>-64.056693999999993</v>
      </c>
      <c r="F228" s="6">
        <f t="shared" si="38"/>
        <v>2.0184259259259001</v>
      </c>
      <c r="G228" s="6">
        <f t="shared" si="36"/>
        <v>-48.812503999999997</v>
      </c>
      <c r="J228">
        <v>3833750000</v>
      </c>
      <c r="K228">
        <v>-49.503506000000002</v>
      </c>
      <c r="L228">
        <v>-41.898769000000001</v>
      </c>
      <c r="N228" s="6">
        <f t="shared" si="39"/>
        <v>2.0184259259259001</v>
      </c>
      <c r="O228" s="6">
        <f t="shared" si="37"/>
        <v>-49.304496999999998</v>
      </c>
    </row>
    <row r="229" spans="2:15" x14ac:dyDescent="0.25">
      <c r="B229">
        <v>4444833333.3332996</v>
      </c>
      <c r="C229">
        <v>-61.41254</v>
      </c>
      <c r="D229">
        <v>-53.488349999999997</v>
      </c>
      <c r="F229" s="6">
        <f t="shared" si="38"/>
        <v>2.2221111111111003</v>
      </c>
      <c r="G229" s="6">
        <f t="shared" si="36"/>
        <v>-43.382396999999997</v>
      </c>
      <c r="J229">
        <v>4444833333.3332996</v>
      </c>
      <c r="K229">
        <v>-51.552185000000001</v>
      </c>
      <c r="L229">
        <v>-43.868991999999999</v>
      </c>
      <c r="N229" s="6">
        <f t="shared" si="39"/>
        <v>2.2221111111111003</v>
      </c>
      <c r="O229" s="6">
        <f t="shared" si="37"/>
        <v>-47.022185999999998</v>
      </c>
    </row>
    <row r="230" spans="2:15" x14ac:dyDescent="0.25">
      <c r="B230">
        <v>5055916666.6667004</v>
      </c>
      <c r="C230">
        <v>-63.612644000000003</v>
      </c>
      <c r="D230">
        <v>-55.439006999999997</v>
      </c>
      <c r="F230" s="6">
        <f t="shared" si="38"/>
        <v>2.4257962962963</v>
      </c>
      <c r="G230" s="6">
        <f t="shared" si="36"/>
        <v>-50.953701000000002</v>
      </c>
      <c r="J230">
        <v>5055916666.6667004</v>
      </c>
      <c r="K230">
        <v>-56.937533999999999</v>
      </c>
      <c r="L230">
        <v>-49.349387999999998</v>
      </c>
      <c r="N230" s="6">
        <f t="shared" si="39"/>
        <v>2.4257962962963</v>
      </c>
      <c r="O230" s="6">
        <f t="shared" si="37"/>
        <v>-55.130344000000001</v>
      </c>
    </row>
    <row r="231" spans="2:15" x14ac:dyDescent="0.25">
      <c r="B231">
        <v>5667000000</v>
      </c>
      <c r="C231">
        <v>-60.263466000000001</v>
      </c>
      <c r="D231">
        <v>-52.20993</v>
      </c>
      <c r="F231" s="6">
        <f t="shared" si="38"/>
        <v>2.6294814814815002</v>
      </c>
      <c r="G231" s="6">
        <f t="shared" si="36"/>
        <v>-59.659526999999997</v>
      </c>
      <c r="J231">
        <v>5667000000</v>
      </c>
      <c r="K231">
        <v>-56.800117</v>
      </c>
      <c r="L231">
        <v>-48.992317</v>
      </c>
      <c r="N231" s="6">
        <f t="shared" si="39"/>
        <v>2.6294814814815002</v>
      </c>
      <c r="O231" s="6">
        <f t="shared" si="37"/>
        <v>-57.426772999999997</v>
      </c>
    </row>
    <row r="232" spans="2:15" x14ac:dyDescent="0.25">
      <c r="B232">
        <v>6278083333.3332996</v>
      </c>
      <c r="C232">
        <v>-61.120117</v>
      </c>
      <c r="D232">
        <v>-53.150143</v>
      </c>
      <c r="F232" s="6">
        <f t="shared" si="38"/>
        <v>2.8331666666666999</v>
      </c>
      <c r="G232" s="6">
        <f t="shared" si="36"/>
        <v>-56.929969999999997</v>
      </c>
      <c r="J232">
        <v>6278083333.3332996</v>
      </c>
      <c r="K232">
        <v>-54.968662000000002</v>
      </c>
      <c r="L232">
        <v>-47.119658999999999</v>
      </c>
      <c r="N232" s="6">
        <f t="shared" si="39"/>
        <v>2.8331666666666999</v>
      </c>
      <c r="O232" s="6">
        <f t="shared" si="37"/>
        <v>-54.236279000000003</v>
      </c>
    </row>
    <row r="233" spans="2:15" x14ac:dyDescent="0.25">
      <c r="B233">
        <v>6889166666.6667004</v>
      </c>
      <c r="C233">
        <v>-62.824989000000002</v>
      </c>
      <c r="D233">
        <v>-55.110053999999998</v>
      </c>
      <c r="F233" s="6">
        <f t="shared" si="38"/>
        <v>3.0368518518519001</v>
      </c>
      <c r="G233" s="6">
        <f t="shared" si="36"/>
        <v>-53.761676999999999</v>
      </c>
      <c r="J233">
        <v>6889166666.6667004</v>
      </c>
      <c r="K233">
        <v>-59.188060999999998</v>
      </c>
      <c r="L233">
        <v>-51.679687999999999</v>
      </c>
      <c r="N233" s="6">
        <f t="shared" si="39"/>
        <v>3.0368518518519001</v>
      </c>
      <c r="O233" s="6">
        <f t="shared" si="37"/>
        <v>-63.136051000000002</v>
      </c>
    </row>
    <row r="234" spans="2:15" x14ac:dyDescent="0.25">
      <c r="B234">
        <v>7500250000</v>
      </c>
      <c r="C234">
        <v>-67.386932000000002</v>
      </c>
      <c r="D234">
        <v>-59.633507000000002</v>
      </c>
      <c r="F234" s="6">
        <f t="shared" si="38"/>
        <v>3.2405370370370004</v>
      </c>
      <c r="G234" s="6">
        <f t="shared" si="36"/>
        <v>-58.220959000000001</v>
      </c>
      <c r="J234">
        <v>7500250000</v>
      </c>
      <c r="K234">
        <v>-58.170597000000001</v>
      </c>
      <c r="L234">
        <v>-50.449027999999998</v>
      </c>
      <c r="N234" s="6">
        <f t="shared" si="39"/>
        <v>3.2405370370370004</v>
      </c>
      <c r="O234" s="6">
        <f t="shared" si="37"/>
        <v>-55.769286999999998</v>
      </c>
    </row>
    <row r="235" spans="2:15" x14ac:dyDescent="0.25">
      <c r="B235">
        <v>8111333333.3332996</v>
      </c>
      <c r="C235">
        <v>-64.411766</v>
      </c>
      <c r="D235">
        <v>-56.400683999999998</v>
      </c>
      <c r="F235" s="6">
        <f t="shared" si="38"/>
        <v>3.4442222222222001</v>
      </c>
      <c r="G235" s="6">
        <f t="shared" si="36"/>
        <v>-52.353580000000001</v>
      </c>
      <c r="J235">
        <v>8111333333.3332996</v>
      </c>
      <c r="K235">
        <v>-59.171332999999997</v>
      </c>
      <c r="L235">
        <v>-51.287987000000001</v>
      </c>
      <c r="N235" s="6">
        <f t="shared" si="39"/>
        <v>3.4442222222222001</v>
      </c>
      <c r="O235" s="6">
        <f t="shared" si="37"/>
        <v>-50.956099999999999</v>
      </c>
    </row>
    <row r="236" spans="2:15" x14ac:dyDescent="0.25">
      <c r="B236">
        <v>8722416666.6667004</v>
      </c>
      <c r="C236">
        <v>-64.872428999999997</v>
      </c>
      <c r="D236">
        <v>-56.915455000000001</v>
      </c>
      <c r="F236" s="6">
        <f t="shared" si="38"/>
        <v>3.6479074074074003</v>
      </c>
      <c r="G236" s="6">
        <f t="shared" si="36"/>
        <v>-56.726436999999997</v>
      </c>
      <c r="J236">
        <v>8722416666.6667004</v>
      </c>
      <c r="K236">
        <v>-66.105164000000002</v>
      </c>
      <c r="L236">
        <v>-58.291870000000003</v>
      </c>
      <c r="N236" s="6">
        <f t="shared" si="39"/>
        <v>3.6479074074074003</v>
      </c>
      <c r="O236" s="6">
        <f t="shared" si="37"/>
        <v>-56.341579000000003</v>
      </c>
    </row>
    <row r="237" spans="2:15" x14ac:dyDescent="0.25">
      <c r="B237">
        <v>9333500000</v>
      </c>
      <c r="C237">
        <v>-61.514240000000001</v>
      </c>
      <c r="D237">
        <v>-53.47683</v>
      </c>
      <c r="F237" s="6">
        <f t="shared" si="38"/>
        <v>3.8515925925926</v>
      </c>
      <c r="G237" s="6">
        <f t="shared" si="36"/>
        <v>-56.436829000000003</v>
      </c>
      <c r="J237">
        <v>9333500000</v>
      </c>
      <c r="K237">
        <v>-67.379456000000005</v>
      </c>
      <c r="L237">
        <v>-59.089061999999998</v>
      </c>
      <c r="N237" s="6">
        <f t="shared" si="39"/>
        <v>3.8515925925926</v>
      </c>
      <c r="O237" s="6">
        <f t="shared" si="37"/>
        <v>-60.075744999999998</v>
      </c>
    </row>
    <row r="238" spans="2:15" x14ac:dyDescent="0.25">
      <c r="B238">
        <v>9944583333.3332996</v>
      </c>
      <c r="C238">
        <v>-62.141173999999999</v>
      </c>
      <c r="D238">
        <v>-53.668587000000002</v>
      </c>
      <c r="F238" s="6">
        <f t="shared" si="38"/>
        <v>4.0552777777777997</v>
      </c>
      <c r="G238" s="6">
        <f t="shared" si="36"/>
        <v>-56.593361000000002</v>
      </c>
      <c r="J238">
        <v>9944583333.3332996</v>
      </c>
      <c r="K238">
        <v>-61.211094000000003</v>
      </c>
      <c r="L238">
        <v>-52.588402000000002</v>
      </c>
      <c r="N238" s="6">
        <f t="shared" si="39"/>
        <v>4.0552777777777997</v>
      </c>
      <c r="O238" s="6">
        <f t="shared" si="37"/>
        <v>-56.717903</v>
      </c>
    </row>
    <row r="239" spans="2:15" x14ac:dyDescent="0.25">
      <c r="B239">
        <v>10555666666.667</v>
      </c>
      <c r="C239">
        <v>-62.904366000000003</v>
      </c>
      <c r="D239">
        <v>-54.147835000000001</v>
      </c>
      <c r="F239" s="6">
        <f t="shared" si="38"/>
        <v>4.2589629629629995</v>
      </c>
      <c r="G239" s="6">
        <f t="shared" si="36"/>
        <v>-55.352702999999998</v>
      </c>
      <c r="J239">
        <v>10555666666.667</v>
      </c>
      <c r="K239">
        <v>-69.722686999999993</v>
      </c>
      <c r="L239">
        <v>-61.125267000000001</v>
      </c>
      <c r="N239" s="6">
        <f t="shared" si="39"/>
        <v>4.2589629629629995</v>
      </c>
      <c r="O239" s="6">
        <f t="shared" si="37"/>
        <v>-60.692745000000002</v>
      </c>
    </row>
    <row r="240" spans="2:15" x14ac:dyDescent="0.25">
      <c r="B240">
        <v>11166750000</v>
      </c>
      <c r="C240">
        <v>-73.982613000000001</v>
      </c>
      <c r="D240">
        <v>-65.384108999999995</v>
      </c>
      <c r="F240" s="6">
        <f t="shared" si="38"/>
        <v>4.4626481481480997</v>
      </c>
      <c r="G240" s="6">
        <f t="shared" si="36"/>
        <v>-47.426780999999998</v>
      </c>
      <c r="J240">
        <v>11166750000</v>
      </c>
      <c r="K240">
        <v>-58.735542000000002</v>
      </c>
      <c r="L240">
        <v>-50.220531000000001</v>
      </c>
      <c r="N240" s="6">
        <f t="shared" si="39"/>
        <v>4.4626481481480997</v>
      </c>
      <c r="O240" s="6">
        <f t="shared" si="37"/>
        <v>-51.803089</v>
      </c>
    </row>
    <row r="241" spans="2:16" x14ac:dyDescent="0.25">
      <c r="B241">
        <v>11777833333.333</v>
      </c>
      <c r="C241">
        <v>-68.273658999999995</v>
      </c>
      <c r="D241">
        <v>-59.651142</v>
      </c>
      <c r="F241" s="6">
        <f t="shared" si="38"/>
        <v>4.6663333333332995</v>
      </c>
      <c r="G241" s="6">
        <f t="shared" si="36"/>
        <v>-49.735515999999997</v>
      </c>
      <c r="J241">
        <v>11777833333.333</v>
      </c>
      <c r="K241">
        <v>-59.385834000000003</v>
      </c>
      <c r="L241">
        <v>-50.729126000000001</v>
      </c>
      <c r="N241" s="6">
        <f t="shared" si="39"/>
        <v>4.6663333333332995</v>
      </c>
      <c r="O241" s="6">
        <f t="shared" si="37"/>
        <v>-47.324019999999997</v>
      </c>
    </row>
    <row r="242" spans="2:16" x14ac:dyDescent="0.25">
      <c r="B242">
        <v>12388916666.667</v>
      </c>
      <c r="C242">
        <v>-65.275176999999999</v>
      </c>
      <c r="D242">
        <v>-56.479340000000001</v>
      </c>
      <c r="F242" s="6" t="s">
        <v>25</v>
      </c>
      <c r="J242">
        <v>12388916666.667</v>
      </c>
      <c r="K242">
        <v>-58.179436000000003</v>
      </c>
      <c r="L242">
        <v>-49.154860999999997</v>
      </c>
      <c r="N242" s="6" t="s">
        <v>25</v>
      </c>
    </row>
    <row r="243" spans="2:16" x14ac:dyDescent="0.25">
      <c r="B243">
        <v>13000000000</v>
      </c>
      <c r="C243">
        <v>-65.446776999999997</v>
      </c>
      <c r="D243">
        <v>-56.437241</v>
      </c>
      <c r="J243">
        <v>13000000000</v>
      </c>
      <c r="K243">
        <v>-61.370925999999997</v>
      </c>
      <c r="L243">
        <v>-52.419494999999998</v>
      </c>
    </row>
    <row r="244" spans="2:16" x14ac:dyDescent="0.25">
      <c r="B244" t="s">
        <v>25</v>
      </c>
      <c r="J244" t="s">
        <v>25</v>
      </c>
    </row>
    <row r="245" spans="2:16" x14ac:dyDescent="0.25">
      <c r="F245" s="6" t="s">
        <v>50</v>
      </c>
      <c r="N245" s="6" t="s">
        <v>50</v>
      </c>
    </row>
    <row r="246" spans="2:16" ht="15.75" x14ac:dyDescent="0.25">
      <c r="F246" s="6" t="s">
        <v>23</v>
      </c>
      <c r="G246" s="6" t="str">
        <f t="shared" ref="G246:G265" si="40">D272</f>
        <v>3Rx2L dBc Log Mag(dB)</v>
      </c>
      <c r="H246" s="35">
        <v>3</v>
      </c>
      <c r="N246" s="6" t="s">
        <v>23</v>
      </c>
      <c r="O246" s="6" t="str">
        <f t="shared" ref="O246:O265" si="41">L272</f>
        <v>3Rx2L dBc Log Mag(dB)</v>
      </c>
      <c r="P246" s="35">
        <v>3</v>
      </c>
    </row>
    <row r="247" spans="2:16" ht="15.75" x14ac:dyDescent="0.25">
      <c r="B247" t="s">
        <v>48</v>
      </c>
      <c r="F247" s="6">
        <f t="shared" ref="F247:F265" si="42">B273/1000000000</f>
        <v>1</v>
      </c>
      <c r="G247" s="6">
        <f t="shared" si="40"/>
        <v>-56.436455000000002</v>
      </c>
      <c r="H247" s="36">
        <f>ABS(AVERAGE(G247:G265)-(H246-1)*15)</f>
        <v>92.659943631578955</v>
      </c>
      <c r="J247" t="s">
        <v>48</v>
      </c>
      <c r="N247" s="6">
        <f t="shared" ref="N247:N265" si="43">J273/1000000000</f>
        <v>1</v>
      </c>
      <c r="O247" s="6">
        <f t="shared" si="41"/>
        <v>-64.345168999999999</v>
      </c>
      <c r="P247" s="36">
        <f>ABS(AVERAGE(O247:O265)-(P246-1)*15)</f>
        <v>92.308504684210519</v>
      </c>
    </row>
    <row r="248" spans="2:16" x14ac:dyDescent="0.25">
      <c r="B248" t="s">
        <v>23</v>
      </c>
      <c r="C248" t="s">
        <v>141</v>
      </c>
      <c r="D248" t="s">
        <v>49</v>
      </c>
      <c r="F248" s="6">
        <f t="shared" si="42"/>
        <v>1.4074259259258999</v>
      </c>
      <c r="G248" s="6">
        <f t="shared" si="40"/>
        <v>-61.216194000000002</v>
      </c>
      <c r="J248" t="s">
        <v>23</v>
      </c>
      <c r="K248" t="s">
        <v>141</v>
      </c>
      <c r="L248" t="s">
        <v>49</v>
      </c>
      <c r="N248" s="6">
        <f t="shared" si="43"/>
        <v>1.4074259259258999</v>
      </c>
      <c r="O248" s="6">
        <f t="shared" si="41"/>
        <v>-72.162834000000004</v>
      </c>
    </row>
    <row r="249" spans="2:16" x14ac:dyDescent="0.25">
      <c r="B249">
        <v>1000000000</v>
      </c>
      <c r="C249">
        <v>-63.052298999999998</v>
      </c>
      <c r="D249">
        <v>-51.812187000000002</v>
      </c>
      <c r="F249" s="6">
        <f t="shared" si="42"/>
        <v>1.8148518518519001</v>
      </c>
      <c r="G249" s="6">
        <f t="shared" si="40"/>
        <v>-65.260811000000004</v>
      </c>
      <c r="J249">
        <v>1000000000</v>
      </c>
      <c r="K249">
        <v>-66.584487999999993</v>
      </c>
      <c r="L249">
        <v>-53.179707000000001</v>
      </c>
      <c r="N249" s="6">
        <f t="shared" si="43"/>
        <v>1.8148518518519001</v>
      </c>
      <c r="O249" s="6">
        <f t="shared" si="41"/>
        <v>-62.935715000000002</v>
      </c>
    </row>
    <row r="250" spans="2:16" x14ac:dyDescent="0.25">
      <c r="B250">
        <v>1203685185.1852</v>
      </c>
      <c r="C250">
        <v>-65.356971999999999</v>
      </c>
      <c r="D250">
        <v>-57.492866999999997</v>
      </c>
      <c r="F250" s="6">
        <f t="shared" si="42"/>
        <v>2.2222777777778</v>
      </c>
      <c r="G250" s="6">
        <f t="shared" si="40"/>
        <v>-56.379322000000002</v>
      </c>
      <c r="J250">
        <v>1203685185.1852</v>
      </c>
      <c r="K250">
        <v>-69.226685000000003</v>
      </c>
      <c r="L250">
        <v>-60.050842000000003</v>
      </c>
      <c r="N250" s="6">
        <f t="shared" si="43"/>
        <v>2.2222777777778</v>
      </c>
      <c r="O250" s="6">
        <f t="shared" si="41"/>
        <v>-73.961997999999994</v>
      </c>
    </row>
    <row r="251" spans="2:16" x14ac:dyDescent="0.25">
      <c r="B251">
        <v>1407370370.3704</v>
      </c>
      <c r="C251">
        <v>-60.949337</v>
      </c>
      <c r="D251">
        <v>-53.512127</v>
      </c>
      <c r="F251" s="6">
        <f t="shared" si="42"/>
        <v>2.6297037037036999</v>
      </c>
      <c r="G251" s="6">
        <f t="shared" si="40"/>
        <v>-55.370044999999998</v>
      </c>
      <c r="J251">
        <v>1407370370.3704</v>
      </c>
      <c r="K251">
        <v>-65.981650999999999</v>
      </c>
      <c r="L251">
        <v>-58.048358999999998</v>
      </c>
      <c r="N251" s="6">
        <f t="shared" si="43"/>
        <v>2.6297037037036999</v>
      </c>
      <c r="O251" s="6">
        <f t="shared" si="41"/>
        <v>-58.801445000000001</v>
      </c>
    </row>
    <row r="252" spans="2:16" x14ac:dyDescent="0.25">
      <c r="B252">
        <v>1611055555.5555999</v>
      </c>
      <c r="C252">
        <v>-59.002270000000003</v>
      </c>
      <c r="D252">
        <v>-51.563335000000002</v>
      </c>
      <c r="F252" s="6">
        <f t="shared" si="42"/>
        <v>3.0371296296296002</v>
      </c>
      <c r="G252" s="6">
        <f t="shared" si="40"/>
        <v>-67.145888999999997</v>
      </c>
      <c r="J252">
        <v>1611055555.5555999</v>
      </c>
      <c r="K252">
        <v>-69.496651</v>
      </c>
      <c r="L252">
        <v>-61.891917999999997</v>
      </c>
      <c r="N252" s="6">
        <f t="shared" si="43"/>
        <v>3.0371296296296002</v>
      </c>
      <c r="O252" s="6">
        <f t="shared" si="41"/>
        <v>-52.464694999999999</v>
      </c>
    </row>
    <row r="253" spans="2:16" x14ac:dyDescent="0.25">
      <c r="B253">
        <v>1814740740.7407</v>
      </c>
      <c r="C253">
        <v>-58.388832000000001</v>
      </c>
      <c r="D253">
        <v>-50.464641999999998</v>
      </c>
      <c r="F253" s="6">
        <f t="shared" si="42"/>
        <v>3.4445555555556</v>
      </c>
      <c r="G253" s="6">
        <f t="shared" si="40"/>
        <v>-55.865017000000002</v>
      </c>
      <c r="J253">
        <v>1814740740.7407</v>
      </c>
      <c r="K253">
        <v>-59.412533000000003</v>
      </c>
      <c r="L253">
        <v>-51.729336000000004</v>
      </c>
      <c r="N253" s="6">
        <f t="shared" si="43"/>
        <v>3.4445555555556</v>
      </c>
      <c r="O253" s="6">
        <f t="shared" si="41"/>
        <v>-64.176392000000007</v>
      </c>
    </row>
    <row r="254" spans="2:16" x14ac:dyDescent="0.25">
      <c r="B254">
        <v>2018425925.9259</v>
      </c>
      <c r="C254">
        <v>-56.986141000000003</v>
      </c>
      <c r="D254">
        <v>-48.812503999999997</v>
      </c>
      <c r="F254" s="6">
        <f t="shared" si="42"/>
        <v>3.8519814814815003</v>
      </c>
      <c r="G254" s="6">
        <f t="shared" si="40"/>
        <v>-61.465060999999999</v>
      </c>
      <c r="J254">
        <v>2018425925.9259</v>
      </c>
      <c r="K254">
        <v>-56.892643</v>
      </c>
      <c r="L254">
        <v>-49.304496999999998</v>
      </c>
      <c r="N254" s="6">
        <f t="shared" si="43"/>
        <v>3.8519814814815003</v>
      </c>
      <c r="O254" s="6">
        <f t="shared" si="41"/>
        <v>-52.142192999999999</v>
      </c>
    </row>
    <row r="255" spans="2:16" x14ac:dyDescent="0.25">
      <c r="B255">
        <v>2222111111.1111002</v>
      </c>
      <c r="C255">
        <v>-51.435932000000001</v>
      </c>
      <c r="D255">
        <v>-43.382396999999997</v>
      </c>
      <c r="F255" s="6">
        <f t="shared" si="42"/>
        <v>4.2594074074073998</v>
      </c>
      <c r="G255" s="6">
        <f t="shared" si="40"/>
        <v>-60.534148999999999</v>
      </c>
      <c r="J255">
        <v>2222111111.1111002</v>
      </c>
      <c r="K255">
        <v>-54.829987000000003</v>
      </c>
      <c r="L255">
        <v>-47.022185999999998</v>
      </c>
      <c r="N255" s="6">
        <f t="shared" si="43"/>
        <v>4.2594074074073998</v>
      </c>
      <c r="O255" s="6">
        <f t="shared" si="41"/>
        <v>-63.583317000000001</v>
      </c>
    </row>
    <row r="256" spans="2:16" x14ac:dyDescent="0.25">
      <c r="B256">
        <v>2425796296.2962999</v>
      </c>
      <c r="C256">
        <v>-58.923676</v>
      </c>
      <c r="D256">
        <v>-50.953701000000002</v>
      </c>
      <c r="F256" s="6">
        <f t="shared" si="42"/>
        <v>4.6668333333332992</v>
      </c>
      <c r="G256" s="6">
        <f t="shared" si="40"/>
        <v>-69.204207999999994</v>
      </c>
      <c r="J256">
        <v>2425796296.2962999</v>
      </c>
      <c r="K256">
        <v>-62.979346999999997</v>
      </c>
      <c r="L256">
        <v>-55.130344000000001</v>
      </c>
      <c r="N256" s="6">
        <f t="shared" si="43"/>
        <v>4.6668333333332992</v>
      </c>
      <c r="O256" s="6">
        <f t="shared" si="41"/>
        <v>-62.960903000000002</v>
      </c>
    </row>
    <row r="257" spans="2:16" x14ac:dyDescent="0.25">
      <c r="B257">
        <v>2629481481.4815001</v>
      </c>
      <c r="C257">
        <v>-67.374458000000004</v>
      </c>
      <c r="D257">
        <v>-59.659526999999997</v>
      </c>
      <c r="F257" s="6">
        <f t="shared" si="42"/>
        <v>5.0742592592592999</v>
      </c>
      <c r="G257" s="6">
        <f t="shared" si="40"/>
        <v>-71.149520999999993</v>
      </c>
      <c r="J257">
        <v>2629481481.4815001</v>
      </c>
      <c r="K257">
        <v>-64.935149999999993</v>
      </c>
      <c r="L257">
        <v>-57.426772999999997</v>
      </c>
      <c r="N257" s="6">
        <f t="shared" si="43"/>
        <v>5.0742592592592999</v>
      </c>
      <c r="O257" s="6">
        <f t="shared" si="41"/>
        <v>-60.979916000000003</v>
      </c>
    </row>
    <row r="258" spans="2:16" x14ac:dyDescent="0.25">
      <c r="B258">
        <v>2833166666.6666999</v>
      </c>
      <c r="C258">
        <v>-64.683395000000004</v>
      </c>
      <c r="D258">
        <v>-56.929969999999997</v>
      </c>
      <c r="F258" s="6">
        <f t="shared" si="42"/>
        <v>5.4816851851851993</v>
      </c>
      <c r="G258" s="6">
        <f t="shared" si="40"/>
        <v>-75.937027</v>
      </c>
      <c r="J258">
        <v>2833166666.6666999</v>
      </c>
      <c r="K258">
        <v>-61.957847999999998</v>
      </c>
      <c r="L258">
        <v>-54.236279000000003</v>
      </c>
      <c r="N258" s="6">
        <f t="shared" si="43"/>
        <v>5.4816851851851993</v>
      </c>
      <c r="O258" s="6">
        <f t="shared" si="41"/>
        <v>-64.438416000000004</v>
      </c>
    </row>
    <row r="259" spans="2:16" x14ac:dyDescent="0.25">
      <c r="B259">
        <v>3036851851.8519001</v>
      </c>
      <c r="C259">
        <v>-61.772758000000003</v>
      </c>
      <c r="D259">
        <v>-53.761676999999999</v>
      </c>
      <c r="F259" s="6">
        <f t="shared" si="42"/>
        <v>5.8891111111111005</v>
      </c>
      <c r="G259" s="6">
        <f t="shared" si="40"/>
        <v>-56.250221000000003</v>
      </c>
      <c r="J259">
        <v>3036851851.8519001</v>
      </c>
      <c r="K259">
        <v>-71.019401999999999</v>
      </c>
      <c r="L259">
        <v>-63.136051000000002</v>
      </c>
      <c r="N259" s="6">
        <f t="shared" si="43"/>
        <v>5.8891111111111005</v>
      </c>
      <c r="O259" s="6">
        <f t="shared" si="41"/>
        <v>-64.878853000000007</v>
      </c>
    </row>
    <row r="260" spans="2:16" x14ac:dyDescent="0.25">
      <c r="B260">
        <v>3240537037.0370002</v>
      </c>
      <c r="C260">
        <v>-66.177932999999996</v>
      </c>
      <c r="D260">
        <v>-58.220959000000001</v>
      </c>
      <c r="F260" s="6">
        <f t="shared" si="42"/>
        <v>6.296537037037</v>
      </c>
      <c r="G260" s="6">
        <f t="shared" si="40"/>
        <v>-65.694016000000005</v>
      </c>
      <c r="J260">
        <v>3240537037.0370002</v>
      </c>
      <c r="K260">
        <v>-63.582583999999997</v>
      </c>
      <c r="L260">
        <v>-55.769286999999998</v>
      </c>
      <c r="N260" s="6">
        <f t="shared" si="43"/>
        <v>6.296537037037</v>
      </c>
      <c r="O260" s="6">
        <f t="shared" si="41"/>
        <v>-65.288048000000003</v>
      </c>
    </row>
    <row r="261" spans="2:16" x14ac:dyDescent="0.25">
      <c r="B261">
        <v>3444222222.2221999</v>
      </c>
      <c r="C261">
        <v>-60.390991</v>
      </c>
      <c r="D261">
        <v>-52.353580000000001</v>
      </c>
      <c r="F261" s="6">
        <f t="shared" si="42"/>
        <v>6.7039629629630006</v>
      </c>
      <c r="G261" s="6">
        <f t="shared" si="40"/>
        <v>-73.952454000000003</v>
      </c>
      <c r="J261">
        <v>3444222222.2221999</v>
      </c>
      <c r="K261">
        <v>-59.246493999999998</v>
      </c>
      <c r="L261">
        <v>-50.956099999999999</v>
      </c>
      <c r="N261" s="6">
        <f t="shared" si="43"/>
        <v>6.7039629629630006</v>
      </c>
      <c r="O261" s="6">
        <f t="shared" si="41"/>
        <v>-56.360596000000001</v>
      </c>
    </row>
    <row r="262" spans="2:16" x14ac:dyDescent="0.25">
      <c r="B262">
        <v>3647907407.4074001</v>
      </c>
      <c r="C262">
        <v>-65.199027999999998</v>
      </c>
      <c r="D262">
        <v>-56.726436999999997</v>
      </c>
      <c r="F262" s="6">
        <f t="shared" si="42"/>
        <v>7.1113888888889001</v>
      </c>
      <c r="G262" s="6">
        <f t="shared" si="40"/>
        <v>-64.232735000000005</v>
      </c>
      <c r="J262">
        <v>3647907407.4074001</v>
      </c>
      <c r="K262">
        <v>-64.964271999999994</v>
      </c>
      <c r="L262">
        <v>-56.341579000000003</v>
      </c>
      <c r="N262" s="6">
        <f t="shared" si="43"/>
        <v>7.1113888888889001</v>
      </c>
      <c r="O262" s="6">
        <f t="shared" si="41"/>
        <v>-61.441845000000001</v>
      </c>
    </row>
    <row r="263" spans="2:16" x14ac:dyDescent="0.25">
      <c r="B263">
        <v>3851592592.5925999</v>
      </c>
      <c r="C263">
        <v>-65.193359000000001</v>
      </c>
      <c r="D263">
        <v>-56.436829000000003</v>
      </c>
      <c r="F263" s="6">
        <f t="shared" si="42"/>
        <v>7.5188148148148004</v>
      </c>
      <c r="G263" s="6">
        <f t="shared" si="40"/>
        <v>-59.474936999999997</v>
      </c>
      <c r="J263">
        <v>3851592592.5925999</v>
      </c>
      <c r="K263">
        <v>-68.673164</v>
      </c>
      <c r="L263">
        <v>-60.075744999999998</v>
      </c>
      <c r="N263" s="6">
        <f t="shared" si="43"/>
        <v>7.5188148148148004</v>
      </c>
      <c r="O263" s="6">
        <f t="shared" si="41"/>
        <v>-61.283344</v>
      </c>
    </row>
    <row r="264" spans="2:16" x14ac:dyDescent="0.25">
      <c r="B264">
        <v>4055277777.7778001</v>
      </c>
      <c r="C264">
        <v>-65.191856000000001</v>
      </c>
      <c r="D264">
        <v>-56.593361000000002</v>
      </c>
      <c r="F264" s="6">
        <f t="shared" si="42"/>
        <v>7.9262407407406998</v>
      </c>
      <c r="G264" s="6">
        <f t="shared" si="40"/>
        <v>-55.792788999999999</v>
      </c>
      <c r="J264">
        <v>4055277777.7778001</v>
      </c>
      <c r="K264">
        <v>-65.232910000000004</v>
      </c>
      <c r="L264">
        <v>-56.717903</v>
      </c>
      <c r="N264" s="6">
        <f t="shared" si="43"/>
        <v>7.9262407407406998</v>
      </c>
      <c r="O264" s="6">
        <f t="shared" si="41"/>
        <v>-58.158493</v>
      </c>
    </row>
    <row r="265" spans="2:16" x14ac:dyDescent="0.25">
      <c r="B265">
        <v>4258962962.9629998</v>
      </c>
      <c r="C265">
        <v>-63.975216000000003</v>
      </c>
      <c r="D265">
        <v>-55.352702999999998</v>
      </c>
      <c r="F265" s="6">
        <f t="shared" si="42"/>
        <v>8.3336666666666996</v>
      </c>
      <c r="G265" s="6">
        <f t="shared" si="40"/>
        <v>-59.178077999999999</v>
      </c>
      <c r="J265">
        <v>4258962962.9629998</v>
      </c>
      <c r="K265">
        <v>-69.349457000000001</v>
      </c>
      <c r="L265">
        <v>-60.692745000000002</v>
      </c>
      <c r="N265" s="6">
        <f t="shared" si="43"/>
        <v>8.3336666666666996</v>
      </c>
      <c r="O265" s="6">
        <f t="shared" si="41"/>
        <v>-63.497416999999999</v>
      </c>
    </row>
    <row r="266" spans="2:16" x14ac:dyDescent="0.25">
      <c r="B266">
        <v>4462648148.1480999</v>
      </c>
      <c r="C266">
        <v>-56.222614</v>
      </c>
      <c r="D266">
        <v>-47.426780999999998</v>
      </c>
      <c r="F266" s="6" t="s">
        <v>25</v>
      </c>
      <c r="J266">
        <v>4462648148.1480999</v>
      </c>
      <c r="K266">
        <v>-60.827663000000001</v>
      </c>
      <c r="L266">
        <v>-51.803089</v>
      </c>
      <c r="N266" s="6" t="s">
        <v>25</v>
      </c>
    </row>
    <row r="267" spans="2:16" x14ac:dyDescent="0.25">
      <c r="B267">
        <v>4666333333.3332996</v>
      </c>
      <c r="C267">
        <v>-58.745049000000002</v>
      </c>
      <c r="D267">
        <v>-49.735515999999997</v>
      </c>
      <c r="J267">
        <v>4666333333.3332996</v>
      </c>
      <c r="K267">
        <v>-56.275447999999997</v>
      </c>
      <c r="L267">
        <v>-47.324019999999997</v>
      </c>
    </row>
    <row r="268" spans="2:16" x14ac:dyDescent="0.25">
      <c r="B268" t="s">
        <v>25</v>
      </c>
      <c r="J268" t="s">
        <v>25</v>
      </c>
    </row>
    <row r="269" spans="2:16" x14ac:dyDescent="0.25">
      <c r="F269" s="6" t="s">
        <v>52</v>
      </c>
      <c r="N269" s="6" t="s">
        <v>52</v>
      </c>
    </row>
    <row r="270" spans="2:16" ht="15.75" x14ac:dyDescent="0.25">
      <c r="F270" s="6" t="s">
        <v>23</v>
      </c>
      <c r="G270" s="6" t="str">
        <f t="shared" ref="G270:G289" si="44">D296</f>
        <v>3Rx3L dBc Log Mag(dB)</v>
      </c>
      <c r="H270" s="35">
        <v>3</v>
      </c>
      <c r="N270" s="6" t="s">
        <v>23</v>
      </c>
      <c r="O270" s="6" t="str">
        <f t="shared" ref="O270:O289" si="45">L296</f>
        <v>3Rx3L dBc Log Mag(dB)</v>
      </c>
      <c r="P270" s="35">
        <v>3</v>
      </c>
    </row>
    <row r="271" spans="2:16" ht="15.75" x14ac:dyDescent="0.25">
      <c r="B271" t="s">
        <v>50</v>
      </c>
      <c r="F271" s="6">
        <f t="shared" ref="F271:F289" si="46">B297/1000000000</f>
        <v>1</v>
      </c>
      <c r="G271" s="6">
        <f t="shared" si="44"/>
        <v>-46.040283000000002</v>
      </c>
      <c r="H271" s="36">
        <f>ABS(AVERAGE(G271:G289)-(H270-1)*15)</f>
        <v>77.074370947368436</v>
      </c>
      <c r="J271" t="s">
        <v>50</v>
      </c>
      <c r="N271" s="6">
        <f t="shared" ref="N271:N289" si="47">J297/1000000000</f>
        <v>1</v>
      </c>
      <c r="O271" s="6">
        <f t="shared" si="45"/>
        <v>-52.957836</v>
      </c>
      <c r="P271" s="36">
        <f>ABS(AVERAGE(O271:O289)-(P270-1)*15)</f>
        <v>78.661657421052638</v>
      </c>
    </row>
    <row r="272" spans="2:16" x14ac:dyDescent="0.25">
      <c r="B272" t="s">
        <v>23</v>
      </c>
      <c r="C272" t="s">
        <v>142</v>
      </c>
      <c r="D272" t="s">
        <v>51</v>
      </c>
      <c r="F272" s="6">
        <f t="shared" si="46"/>
        <v>1.6666666666666998</v>
      </c>
      <c r="G272" s="6">
        <f t="shared" si="44"/>
        <v>-46.938724999999998</v>
      </c>
      <c r="J272" t="s">
        <v>23</v>
      </c>
      <c r="K272" t="s">
        <v>142</v>
      </c>
      <c r="L272" t="s">
        <v>51</v>
      </c>
      <c r="N272" s="6">
        <f t="shared" si="47"/>
        <v>1.6666666666666998</v>
      </c>
      <c r="O272" s="6">
        <f t="shared" si="45"/>
        <v>-52.015656</v>
      </c>
    </row>
    <row r="273" spans="2:15" x14ac:dyDescent="0.25">
      <c r="B273">
        <v>1000000000</v>
      </c>
      <c r="C273">
        <v>-67.676567000000006</v>
      </c>
      <c r="D273">
        <v>-56.436455000000002</v>
      </c>
      <c r="F273" s="6">
        <f t="shared" si="46"/>
        <v>2.3333333333333002</v>
      </c>
      <c r="G273" s="6">
        <f t="shared" si="44"/>
        <v>-41.687835999999997</v>
      </c>
      <c r="J273">
        <v>1000000000</v>
      </c>
      <c r="K273">
        <v>-77.749947000000006</v>
      </c>
      <c r="L273">
        <v>-64.345168999999999</v>
      </c>
      <c r="N273" s="6">
        <f t="shared" si="47"/>
        <v>2.3333333333333002</v>
      </c>
      <c r="O273" s="6">
        <f t="shared" si="45"/>
        <v>-42.380623</v>
      </c>
    </row>
    <row r="274" spans="2:15" x14ac:dyDescent="0.25">
      <c r="B274">
        <v>1407425925.9259</v>
      </c>
      <c r="C274">
        <v>-69.080298999999997</v>
      </c>
      <c r="D274">
        <v>-61.216194000000002</v>
      </c>
      <c r="F274" s="6">
        <f t="shared" si="46"/>
        <v>3</v>
      </c>
      <c r="G274" s="6">
        <f t="shared" si="44"/>
        <v>-43.661563999999998</v>
      </c>
      <c r="J274">
        <v>1407425925.9259</v>
      </c>
      <c r="K274">
        <v>-81.338668999999996</v>
      </c>
      <c r="L274">
        <v>-72.162834000000004</v>
      </c>
      <c r="N274" s="6">
        <f t="shared" si="47"/>
        <v>3</v>
      </c>
      <c r="O274" s="6">
        <f t="shared" si="45"/>
        <v>-44.181308999999999</v>
      </c>
    </row>
    <row r="275" spans="2:15" x14ac:dyDescent="0.25">
      <c r="B275">
        <v>1814851851.8519001</v>
      </c>
      <c r="C275">
        <v>-72.698020999999997</v>
      </c>
      <c r="D275">
        <v>-65.260811000000004</v>
      </c>
      <c r="F275" s="6">
        <f t="shared" si="46"/>
        <v>3.6666666666666998</v>
      </c>
      <c r="G275" s="6">
        <f t="shared" si="44"/>
        <v>-47.210189999999997</v>
      </c>
      <c r="J275">
        <v>1814851851.8519001</v>
      </c>
      <c r="K275">
        <v>-70.869003000000006</v>
      </c>
      <c r="L275">
        <v>-62.935715000000002</v>
      </c>
      <c r="N275" s="6">
        <f t="shared" si="47"/>
        <v>3.6666666666666998</v>
      </c>
      <c r="O275" s="6">
        <f t="shared" si="45"/>
        <v>-47.785069</v>
      </c>
    </row>
    <row r="276" spans="2:15" x14ac:dyDescent="0.25">
      <c r="B276">
        <v>2222277777.7778001</v>
      </c>
      <c r="C276">
        <v>-63.818255999999998</v>
      </c>
      <c r="D276">
        <v>-56.379322000000002</v>
      </c>
      <c r="F276" s="6">
        <f t="shared" si="46"/>
        <v>4.3333333333332993</v>
      </c>
      <c r="G276" s="6">
        <f t="shared" si="44"/>
        <v>-43.773795999999997</v>
      </c>
      <c r="J276">
        <v>2222277777.7778001</v>
      </c>
      <c r="K276">
        <v>-81.566733999999997</v>
      </c>
      <c r="L276">
        <v>-73.961997999999994</v>
      </c>
      <c r="N276" s="6">
        <f t="shared" si="47"/>
        <v>4.3333333333332993</v>
      </c>
      <c r="O276" s="6">
        <f t="shared" si="45"/>
        <v>-41.378742000000003</v>
      </c>
    </row>
    <row r="277" spans="2:15" x14ac:dyDescent="0.25">
      <c r="B277">
        <v>2629703703.7037001</v>
      </c>
      <c r="C277">
        <v>-63.294238999999997</v>
      </c>
      <c r="D277">
        <v>-55.370044999999998</v>
      </c>
      <c r="F277" s="6">
        <f t="shared" si="46"/>
        <v>5</v>
      </c>
      <c r="G277" s="6">
        <f t="shared" si="44"/>
        <v>-43.900264999999997</v>
      </c>
      <c r="J277">
        <v>2629703703.7037001</v>
      </c>
      <c r="K277">
        <v>-66.484634</v>
      </c>
      <c r="L277">
        <v>-58.801445000000001</v>
      </c>
      <c r="N277" s="6">
        <f t="shared" si="47"/>
        <v>5</v>
      </c>
      <c r="O277" s="6">
        <f t="shared" si="45"/>
        <v>-43.943344000000003</v>
      </c>
    </row>
    <row r="278" spans="2:15" x14ac:dyDescent="0.25">
      <c r="B278">
        <v>3037129629.6296</v>
      </c>
      <c r="C278">
        <v>-75.319526999999994</v>
      </c>
      <c r="D278">
        <v>-67.145888999999997</v>
      </c>
      <c r="F278" s="6">
        <f t="shared" si="46"/>
        <v>5.6666666666667007</v>
      </c>
      <c r="G278" s="6">
        <f t="shared" si="44"/>
        <v>-44.987788999999999</v>
      </c>
      <c r="J278">
        <v>3037129629.6296</v>
      </c>
      <c r="K278">
        <v>-60.052841000000001</v>
      </c>
      <c r="L278">
        <v>-52.464694999999999</v>
      </c>
      <c r="N278" s="6">
        <f t="shared" si="47"/>
        <v>5.6666666666667007</v>
      </c>
      <c r="O278" s="6">
        <f t="shared" si="45"/>
        <v>-47.411369000000001</v>
      </c>
    </row>
    <row r="279" spans="2:15" x14ac:dyDescent="0.25">
      <c r="B279">
        <v>3444555555.5556002</v>
      </c>
      <c r="C279">
        <v>-63.918551999999998</v>
      </c>
      <c r="D279">
        <v>-55.865017000000002</v>
      </c>
      <c r="F279" s="6">
        <f t="shared" si="46"/>
        <v>6.3333333333332993</v>
      </c>
      <c r="G279" s="6">
        <f t="shared" si="44"/>
        <v>-48.306323999999996</v>
      </c>
      <c r="J279">
        <v>3444555555.5556002</v>
      </c>
      <c r="K279">
        <v>-71.984191999999993</v>
      </c>
      <c r="L279">
        <v>-64.176392000000007</v>
      </c>
      <c r="N279" s="6">
        <f t="shared" si="47"/>
        <v>6.3333333333332993</v>
      </c>
      <c r="O279" s="6">
        <f t="shared" si="45"/>
        <v>-45.580074000000003</v>
      </c>
    </row>
    <row r="280" spans="2:15" x14ac:dyDescent="0.25">
      <c r="B280">
        <v>3851981481.4815001</v>
      </c>
      <c r="C280">
        <v>-69.435035999999997</v>
      </c>
      <c r="D280">
        <v>-61.465060999999999</v>
      </c>
      <c r="F280" s="6">
        <f t="shared" si="46"/>
        <v>7</v>
      </c>
      <c r="G280" s="6">
        <f t="shared" si="44"/>
        <v>-46.527667999999998</v>
      </c>
      <c r="J280">
        <v>3851981481.4815001</v>
      </c>
      <c r="K280">
        <v>-59.991196000000002</v>
      </c>
      <c r="L280">
        <v>-52.142192999999999</v>
      </c>
      <c r="N280" s="6">
        <f t="shared" si="47"/>
        <v>7</v>
      </c>
      <c r="O280" s="6">
        <f t="shared" si="45"/>
        <v>-48.275139000000003</v>
      </c>
    </row>
    <row r="281" spans="2:15" x14ac:dyDescent="0.25">
      <c r="B281">
        <v>4259407407.4074001</v>
      </c>
      <c r="C281">
        <v>-68.249083999999996</v>
      </c>
      <c r="D281">
        <v>-60.534148999999999</v>
      </c>
      <c r="F281" s="6">
        <f t="shared" si="46"/>
        <v>7.6666666666667007</v>
      </c>
      <c r="G281" s="6">
        <f t="shared" si="44"/>
        <v>-47.527599000000002</v>
      </c>
      <c r="J281">
        <v>4259407407.4074001</v>
      </c>
      <c r="K281">
        <v>-71.091697999999994</v>
      </c>
      <c r="L281">
        <v>-63.583317000000001</v>
      </c>
      <c r="N281" s="6">
        <f t="shared" si="47"/>
        <v>7.6666666666667007</v>
      </c>
      <c r="O281" s="6">
        <f t="shared" si="45"/>
        <v>-47.865070000000003</v>
      </c>
    </row>
    <row r="282" spans="2:15" x14ac:dyDescent="0.25">
      <c r="B282">
        <v>4666833333.3332996</v>
      </c>
      <c r="C282">
        <v>-76.957642000000007</v>
      </c>
      <c r="D282">
        <v>-69.204207999999994</v>
      </c>
      <c r="F282" s="6">
        <f t="shared" si="46"/>
        <v>8.3333333333333002</v>
      </c>
      <c r="G282" s="6">
        <f t="shared" si="44"/>
        <v>-47.025215000000003</v>
      </c>
      <c r="J282">
        <v>4666833333.3332996</v>
      </c>
      <c r="K282">
        <v>-70.682472000000004</v>
      </c>
      <c r="L282">
        <v>-62.960903000000002</v>
      </c>
      <c r="N282" s="6">
        <f t="shared" si="47"/>
        <v>8.3333333333333002</v>
      </c>
      <c r="O282" s="6">
        <f t="shared" si="45"/>
        <v>-46.862983999999997</v>
      </c>
    </row>
    <row r="283" spans="2:15" x14ac:dyDescent="0.25">
      <c r="B283">
        <v>5074259259.2593002</v>
      </c>
      <c r="C283">
        <v>-79.160606000000001</v>
      </c>
      <c r="D283">
        <v>-71.149520999999993</v>
      </c>
      <c r="F283" s="6">
        <f t="shared" si="46"/>
        <v>9</v>
      </c>
      <c r="G283" s="6">
        <f t="shared" si="44"/>
        <v>-45.996119999999998</v>
      </c>
      <c r="J283">
        <v>5074259259.2593002</v>
      </c>
      <c r="K283">
        <v>-68.863258000000002</v>
      </c>
      <c r="L283">
        <v>-60.979916000000003</v>
      </c>
      <c r="N283" s="6">
        <f t="shared" si="47"/>
        <v>9</v>
      </c>
      <c r="O283" s="6">
        <f t="shared" si="45"/>
        <v>-49.354542000000002</v>
      </c>
    </row>
    <row r="284" spans="2:15" x14ac:dyDescent="0.25">
      <c r="B284">
        <v>5481685185.1851997</v>
      </c>
      <c r="C284">
        <v>-83.893996999999999</v>
      </c>
      <c r="D284">
        <v>-75.937027</v>
      </c>
      <c r="F284" s="6">
        <f t="shared" si="46"/>
        <v>9.6666666666666998</v>
      </c>
      <c r="G284" s="6">
        <f t="shared" si="44"/>
        <v>-50.038662000000002</v>
      </c>
      <c r="J284">
        <v>5481685185.1851997</v>
      </c>
      <c r="K284">
        <v>-72.251716999999999</v>
      </c>
      <c r="L284">
        <v>-64.438416000000004</v>
      </c>
      <c r="N284" s="6">
        <f t="shared" si="47"/>
        <v>9.6666666666666998</v>
      </c>
      <c r="O284" s="6">
        <f t="shared" si="45"/>
        <v>-52.635784000000001</v>
      </c>
    </row>
    <row r="285" spans="2:15" x14ac:dyDescent="0.25">
      <c r="B285">
        <v>5889111111.1111002</v>
      </c>
      <c r="C285">
        <v>-64.287636000000006</v>
      </c>
      <c r="D285">
        <v>-56.250221000000003</v>
      </c>
      <c r="F285" s="6">
        <f t="shared" si="46"/>
        <v>10.333333333333</v>
      </c>
      <c r="G285" s="6">
        <f t="shared" si="44"/>
        <v>-50.185814000000001</v>
      </c>
      <c r="J285">
        <v>5889111111.1111002</v>
      </c>
      <c r="K285">
        <v>-73.169250000000005</v>
      </c>
      <c r="L285">
        <v>-64.878853000000007</v>
      </c>
      <c r="N285" s="6">
        <f t="shared" si="47"/>
        <v>10.333333333333</v>
      </c>
      <c r="O285" s="6">
        <f t="shared" si="45"/>
        <v>-48.327232000000002</v>
      </c>
    </row>
    <row r="286" spans="2:15" x14ac:dyDescent="0.25">
      <c r="B286">
        <v>6296537037.0369997</v>
      </c>
      <c r="C286">
        <v>-74.166602999999995</v>
      </c>
      <c r="D286">
        <v>-65.694016000000005</v>
      </c>
      <c r="F286" s="6">
        <f t="shared" si="46"/>
        <v>11</v>
      </c>
      <c r="G286" s="6">
        <f t="shared" si="44"/>
        <v>-50.654789000000001</v>
      </c>
      <c r="J286">
        <v>6296537037.0369997</v>
      </c>
      <c r="K286">
        <v>-73.910743999999994</v>
      </c>
      <c r="L286">
        <v>-65.288048000000003</v>
      </c>
      <c r="N286" s="6">
        <f t="shared" si="47"/>
        <v>11</v>
      </c>
      <c r="O286" s="6">
        <f t="shared" si="45"/>
        <v>-51.244846000000003</v>
      </c>
    </row>
    <row r="287" spans="2:15" x14ac:dyDescent="0.25">
      <c r="B287">
        <v>6703962962.9630003</v>
      </c>
      <c r="C287">
        <v>-82.708984000000001</v>
      </c>
      <c r="D287">
        <v>-73.952454000000003</v>
      </c>
      <c r="F287" s="6">
        <f t="shared" si="46"/>
        <v>11.666666666667</v>
      </c>
      <c r="G287" s="6">
        <f t="shared" si="44"/>
        <v>-49.333461999999997</v>
      </c>
      <c r="J287">
        <v>6703962962.9630003</v>
      </c>
      <c r="K287">
        <v>-64.958015000000003</v>
      </c>
      <c r="L287">
        <v>-56.360596000000001</v>
      </c>
      <c r="N287" s="6">
        <f t="shared" si="47"/>
        <v>11.666666666667</v>
      </c>
      <c r="O287" s="6">
        <f t="shared" si="45"/>
        <v>-51.059508999999998</v>
      </c>
    </row>
    <row r="288" spans="2:15" x14ac:dyDescent="0.25">
      <c r="B288">
        <v>7111388888.8888998</v>
      </c>
      <c r="C288">
        <v>-72.831230000000005</v>
      </c>
      <c r="D288">
        <v>-64.232735000000005</v>
      </c>
      <c r="F288" s="6">
        <f t="shared" si="46"/>
        <v>12.333333333333</v>
      </c>
      <c r="G288" s="6">
        <f t="shared" si="44"/>
        <v>-49.090206000000002</v>
      </c>
      <c r="J288">
        <v>7111388888.8888998</v>
      </c>
      <c r="K288">
        <v>-69.956856000000002</v>
      </c>
      <c r="L288">
        <v>-61.441845000000001</v>
      </c>
      <c r="N288" s="6">
        <f t="shared" si="47"/>
        <v>12.333333333333</v>
      </c>
      <c r="O288" s="6">
        <f t="shared" si="45"/>
        <v>-52.571541000000003</v>
      </c>
    </row>
    <row r="289" spans="2:16" x14ac:dyDescent="0.25">
      <c r="B289">
        <v>7518814814.8148003</v>
      </c>
      <c r="C289">
        <v>-68.097449999999995</v>
      </c>
      <c r="D289">
        <v>-59.474936999999997</v>
      </c>
      <c r="F289" s="6">
        <f t="shared" si="46"/>
        <v>13</v>
      </c>
      <c r="G289" s="6">
        <f t="shared" si="44"/>
        <v>-51.526741000000001</v>
      </c>
      <c r="J289">
        <v>7518814814.8148003</v>
      </c>
      <c r="K289">
        <v>-69.940055999999998</v>
      </c>
      <c r="L289">
        <v>-61.283344</v>
      </c>
      <c r="N289" s="6">
        <f t="shared" si="47"/>
        <v>13</v>
      </c>
      <c r="O289" s="6">
        <f t="shared" si="45"/>
        <v>-58.740822000000001</v>
      </c>
    </row>
    <row r="290" spans="2:16" x14ac:dyDescent="0.25">
      <c r="B290">
        <v>7926240740.7406998</v>
      </c>
      <c r="C290">
        <v>-64.588622999999998</v>
      </c>
      <c r="D290">
        <v>-55.792788999999999</v>
      </c>
      <c r="F290" s="6" t="s">
        <v>25</v>
      </c>
      <c r="J290">
        <v>7926240740.7406998</v>
      </c>
      <c r="K290">
        <v>-67.183066999999994</v>
      </c>
      <c r="L290">
        <v>-58.158493</v>
      </c>
      <c r="N290" s="6" t="s">
        <v>25</v>
      </c>
    </row>
    <row r="291" spans="2:16" x14ac:dyDescent="0.25">
      <c r="B291">
        <v>8333666666.6667004</v>
      </c>
      <c r="C291">
        <v>-68.187613999999996</v>
      </c>
      <c r="D291">
        <v>-59.178077999999999</v>
      </c>
      <c r="J291">
        <v>8333666666.6667004</v>
      </c>
      <c r="K291">
        <v>-72.448853</v>
      </c>
      <c r="L291">
        <v>-63.497416999999999</v>
      </c>
    </row>
    <row r="292" spans="2:16" x14ac:dyDescent="0.25">
      <c r="B292" t="s">
        <v>25</v>
      </c>
      <c r="J292" t="s">
        <v>25</v>
      </c>
    </row>
    <row r="293" spans="2:16" x14ac:dyDescent="0.25">
      <c r="F293" s="6" t="s">
        <v>54</v>
      </c>
      <c r="N293" s="6" t="s">
        <v>54</v>
      </c>
    </row>
    <row r="294" spans="2:16" ht="15.75" x14ac:dyDescent="0.25">
      <c r="F294" s="6" t="s">
        <v>23</v>
      </c>
      <c r="G294" s="6" t="str">
        <f t="shared" ref="G294:G313" si="48">D320</f>
        <v>3Rx4L dBc Log Mag(dB)</v>
      </c>
      <c r="H294" s="35">
        <v>3</v>
      </c>
      <c r="N294" s="6" t="s">
        <v>23</v>
      </c>
      <c r="O294" s="6" t="str">
        <f t="shared" ref="O294:O313" si="49">L320</f>
        <v>3Rx4L dBc Log Mag(dB)</v>
      </c>
      <c r="P294" s="35">
        <v>3</v>
      </c>
    </row>
    <row r="295" spans="2:16" ht="15.75" x14ac:dyDescent="0.25">
      <c r="B295" t="s">
        <v>52</v>
      </c>
      <c r="F295" s="6">
        <f t="shared" ref="F295:F313" si="50">B321/1000000000</f>
        <v>1.0003333333333</v>
      </c>
      <c r="G295" s="6">
        <f t="shared" si="48"/>
        <v>-42.373871000000001</v>
      </c>
      <c r="H295" s="36">
        <f>ABS(AVERAGE(G295:G313)-(H294-1)*15)</f>
        <v>91.714380368421047</v>
      </c>
      <c r="J295" t="s">
        <v>52</v>
      </c>
      <c r="N295" s="6">
        <f t="shared" ref="N295:N313" si="51">J321/1000000000</f>
        <v>1.0003333333333</v>
      </c>
      <c r="O295" s="6">
        <f t="shared" si="49"/>
        <v>-47.515281999999999</v>
      </c>
      <c r="P295" s="36">
        <f>ABS(AVERAGE(O295:O313)-(P294-1)*15)</f>
        <v>93.846170684210534</v>
      </c>
    </row>
    <row r="296" spans="2:16" x14ac:dyDescent="0.25">
      <c r="B296" t="s">
        <v>23</v>
      </c>
      <c r="C296" t="s">
        <v>143</v>
      </c>
      <c r="D296" t="s">
        <v>53</v>
      </c>
      <c r="F296" s="6">
        <f t="shared" si="50"/>
        <v>1.6669814814814998</v>
      </c>
      <c r="G296" s="6">
        <f t="shared" si="48"/>
        <v>-48.561481000000001</v>
      </c>
      <c r="J296" t="s">
        <v>23</v>
      </c>
      <c r="K296" t="s">
        <v>143</v>
      </c>
      <c r="L296" t="s">
        <v>53</v>
      </c>
      <c r="N296" s="6">
        <f t="shared" si="51"/>
        <v>1.6669814814814998</v>
      </c>
      <c r="O296" s="6">
        <f t="shared" si="49"/>
        <v>-43.470427999999998</v>
      </c>
    </row>
    <row r="297" spans="2:16" x14ac:dyDescent="0.25">
      <c r="B297">
        <v>1000000000</v>
      </c>
      <c r="C297">
        <v>-57.280396000000003</v>
      </c>
      <c r="D297">
        <v>-46.040283000000002</v>
      </c>
      <c r="F297" s="6">
        <f t="shared" si="50"/>
        <v>2.3336296296296002</v>
      </c>
      <c r="G297" s="6">
        <f t="shared" si="48"/>
        <v>-42.542538</v>
      </c>
      <c r="J297">
        <v>1000000000</v>
      </c>
      <c r="K297">
        <v>-66.362610000000004</v>
      </c>
      <c r="L297">
        <v>-52.957836</v>
      </c>
      <c r="N297" s="6">
        <f t="shared" si="51"/>
        <v>2.3336296296296002</v>
      </c>
      <c r="O297" s="6">
        <f t="shared" si="49"/>
        <v>-55.657584999999997</v>
      </c>
    </row>
    <row r="298" spans="2:16" x14ac:dyDescent="0.25">
      <c r="B298">
        <v>1666666666.6666999</v>
      </c>
      <c r="C298">
        <v>-54.802833999999997</v>
      </c>
      <c r="D298">
        <v>-46.938724999999998</v>
      </c>
      <c r="F298" s="6">
        <f t="shared" si="50"/>
        <v>3.0002777777778</v>
      </c>
      <c r="G298" s="6">
        <f t="shared" si="48"/>
        <v>-46.329155</v>
      </c>
      <c r="J298">
        <v>1666666666.6666999</v>
      </c>
      <c r="K298">
        <v>-61.191493999999999</v>
      </c>
      <c r="L298">
        <v>-52.015656</v>
      </c>
      <c r="N298" s="6">
        <f t="shared" si="51"/>
        <v>3.0002777777778</v>
      </c>
      <c r="O298" s="6">
        <f t="shared" si="49"/>
        <v>-58.013179999999998</v>
      </c>
    </row>
    <row r="299" spans="2:16" x14ac:dyDescent="0.25">
      <c r="B299">
        <v>2333333333.3333001</v>
      </c>
      <c r="C299">
        <v>-49.125042000000001</v>
      </c>
      <c r="D299">
        <v>-41.687835999999997</v>
      </c>
      <c r="F299" s="6">
        <f t="shared" si="50"/>
        <v>3.6669259259258999</v>
      </c>
      <c r="G299" s="6">
        <f t="shared" si="48"/>
        <v>-51.755287000000003</v>
      </c>
      <c r="J299">
        <v>2333333333.3333001</v>
      </c>
      <c r="K299">
        <v>-50.313910999999997</v>
      </c>
      <c r="L299">
        <v>-42.380623</v>
      </c>
      <c r="N299" s="6">
        <f t="shared" si="51"/>
        <v>3.6669259259258999</v>
      </c>
      <c r="O299" s="6">
        <f t="shared" si="49"/>
        <v>-58.220730000000003</v>
      </c>
    </row>
    <row r="300" spans="2:16" x14ac:dyDescent="0.25">
      <c r="B300">
        <v>3000000000</v>
      </c>
      <c r="C300">
        <v>-51.100498000000002</v>
      </c>
      <c r="D300">
        <v>-43.661563999999998</v>
      </c>
      <c r="F300" s="6">
        <f t="shared" si="50"/>
        <v>4.3335740740740993</v>
      </c>
      <c r="G300" s="6">
        <f t="shared" si="48"/>
        <v>-55.721420000000002</v>
      </c>
      <c r="J300">
        <v>3000000000</v>
      </c>
      <c r="K300">
        <v>-51.786040999999997</v>
      </c>
      <c r="L300">
        <v>-44.181308999999999</v>
      </c>
      <c r="N300" s="6">
        <f t="shared" si="51"/>
        <v>4.3335740740740993</v>
      </c>
      <c r="O300" s="6">
        <f t="shared" si="49"/>
        <v>-58.557552000000001</v>
      </c>
    </row>
    <row r="301" spans="2:16" x14ac:dyDescent="0.25">
      <c r="B301">
        <v>3666666666.6666999</v>
      </c>
      <c r="C301">
        <v>-55.13438</v>
      </c>
      <c r="D301">
        <v>-47.210189999999997</v>
      </c>
      <c r="F301" s="6">
        <f t="shared" si="50"/>
        <v>5.0002222222222006</v>
      </c>
      <c r="G301" s="6">
        <f t="shared" si="48"/>
        <v>-60.513638</v>
      </c>
      <c r="J301">
        <v>3666666666.6666999</v>
      </c>
      <c r="K301">
        <v>-55.468262000000003</v>
      </c>
      <c r="L301">
        <v>-47.785069</v>
      </c>
      <c r="N301" s="6">
        <f t="shared" si="51"/>
        <v>5.0002222222222006</v>
      </c>
      <c r="O301" s="6">
        <f t="shared" si="49"/>
        <v>-63.024918</v>
      </c>
    </row>
    <row r="302" spans="2:16" x14ac:dyDescent="0.25">
      <c r="B302">
        <v>4333333333.3332996</v>
      </c>
      <c r="C302">
        <v>-51.947432999999997</v>
      </c>
      <c r="D302">
        <v>-43.773795999999997</v>
      </c>
      <c r="F302" s="6">
        <f t="shared" si="50"/>
        <v>5.6668703703704004</v>
      </c>
      <c r="G302" s="6">
        <f t="shared" si="48"/>
        <v>-63.041545999999997</v>
      </c>
      <c r="J302">
        <v>4333333333.3332996</v>
      </c>
      <c r="K302">
        <v>-48.966887999999997</v>
      </c>
      <c r="L302">
        <v>-41.378742000000003</v>
      </c>
      <c r="N302" s="6">
        <f t="shared" si="51"/>
        <v>5.6668703703704004</v>
      </c>
      <c r="O302" s="6">
        <f t="shared" si="49"/>
        <v>-65.131386000000006</v>
      </c>
    </row>
    <row r="303" spans="2:16" x14ac:dyDescent="0.25">
      <c r="B303">
        <v>5000000000</v>
      </c>
      <c r="C303">
        <v>-51.953795999999997</v>
      </c>
      <c r="D303">
        <v>-43.900264999999997</v>
      </c>
      <c r="F303" s="6">
        <f t="shared" si="50"/>
        <v>6.3335185185184999</v>
      </c>
      <c r="G303" s="6">
        <f t="shared" si="48"/>
        <v>-64.510436999999996</v>
      </c>
      <c r="J303">
        <v>5000000000</v>
      </c>
      <c r="K303">
        <v>-51.751140999999997</v>
      </c>
      <c r="L303">
        <v>-43.943344000000003</v>
      </c>
      <c r="N303" s="6">
        <f t="shared" si="51"/>
        <v>6.3335185185184999</v>
      </c>
      <c r="O303" s="6">
        <f t="shared" si="49"/>
        <v>-67.689010999999994</v>
      </c>
    </row>
    <row r="304" spans="2:16" x14ac:dyDescent="0.25">
      <c r="B304">
        <v>5666666666.6667004</v>
      </c>
      <c r="C304">
        <v>-52.957763999999997</v>
      </c>
      <c r="D304">
        <v>-44.987788999999999</v>
      </c>
      <c r="F304" s="6">
        <f t="shared" si="50"/>
        <v>7.0001666666667006</v>
      </c>
      <c r="G304" s="6">
        <f t="shared" si="48"/>
        <v>-69.930687000000006</v>
      </c>
      <c r="J304">
        <v>5666666666.6667004</v>
      </c>
      <c r="K304">
        <v>-55.260368</v>
      </c>
      <c r="L304">
        <v>-47.411369000000001</v>
      </c>
      <c r="N304" s="6">
        <f t="shared" si="51"/>
        <v>7.0001666666667006</v>
      </c>
      <c r="O304" s="6">
        <f t="shared" si="49"/>
        <v>-55.564518</v>
      </c>
    </row>
    <row r="305" spans="2:16" x14ac:dyDescent="0.25">
      <c r="B305">
        <v>6333333333.3332996</v>
      </c>
      <c r="C305">
        <v>-56.021259000000001</v>
      </c>
      <c r="D305">
        <v>-48.306323999999996</v>
      </c>
      <c r="F305" s="6">
        <f t="shared" si="50"/>
        <v>7.6668148148148001</v>
      </c>
      <c r="G305" s="6">
        <f t="shared" si="48"/>
        <v>-68.433434000000005</v>
      </c>
      <c r="J305">
        <v>6333333333.3332996</v>
      </c>
      <c r="K305">
        <v>-53.088450999999999</v>
      </c>
      <c r="L305">
        <v>-45.580074000000003</v>
      </c>
      <c r="N305" s="6">
        <f t="shared" si="51"/>
        <v>7.6668148148148001</v>
      </c>
      <c r="O305" s="6">
        <f t="shared" si="49"/>
        <v>-59.322575000000001</v>
      </c>
    </row>
    <row r="306" spans="2:16" x14ac:dyDescent="0.25">
      <c r="B306">
        <v>7000000000</v>
      </c>
      <c r="C306">
        <v>-54.281097000000003</v>
      </c>
      <c r="D306">
        <v>-46.527667999999998</v>
      </c>
      <c r="F306" s="6">
        <f t="shared" si="50"/>
        <v>8.3334629629630008</v>
      </c>
      <c r="G306" s="6">
        <f t="shared" si="48"/>
        <v>-74.620232000000001</v>
      </c>
      <c r="J306">
        <v>7000000000</v>
      </c>
      <c r="K306">
        <v>-55.996707999999998</v>
      </c>
      <c r="L306">
        <v>-48.275139000000003</v>
      </c>
      <c r="N306" s="6">
        <f t="shared" si="51"/>
        <v>8.3334629629630008</v>
      </c>
      <c r="O306" s="6">
        <f t="shared" si="49"/>
        <v>-63.502429999999997</v>
      </c>
    </row>
    <row r="307" spans="2:16" x14ac:dyDescent="0.25">
      <c r="B307">
        <v>7666666666.6667004</v>
      </c>
      <c r="C307">
        <v>-55.538680999999997</v>
      </c>
      <c r="D307">
        <v>-47.527599000000002</v>
      </c>
      <c r="F307" s="6">
        <f t="shared" si="50"/>
        <v>9.0001111111110994</v>
      </c>
      <c r="G307" s="6">
        <f t="shared" si="48"/>
        <v>-68.862540999999993</v>
      </c>
      <c r="J307">
        <v>7666666666.6667004</v>
      </c>
      <c r="K307">
        <v>-55.748417000000003</v>
      </c>
      <c r="L307">
        <v>-47.865070000000003</v>
      </c>
      <c r="N307" s="6">
        <f t="shared" si="51"/>
        <v>9.0001111111110994</v>
      </c>
      <c r="O307" s="6">
        <f t="shared" si="49"/>
        <v>-76.142853000000002</v>
      </c>
    </row>
    <row r="308" spans="2:16" x14ac:dyDescent="0.25">
      <c r="B308">
        <v>8333333333.3332996</v>
      </c>
      <c r="C308">
        <v>-54.982188999999998</v>
      </c>
      <c r="D308">
        <v>-47.025215000000003</v>
      </c>
      <c r="F308" s="6">
        <f t="shared" si="50"/>
        <v>9.666759259259301</v>
      </c>
      <c r="G308" s="6">
        <f t="shared" si="48"/>
        <v>-70.199036000000007</v>
      </c>
      <c r="J308">
        <v>8333333333.3332996</v>
      </c>
      <c r="K308">
        <v>-54.676281000000003</v>
      </c>
      <c r="L308">
        <v>-46.862983999999997</v>
      </c>
      <c r="N308" s="6">
        <f t="shared" si="51"/>
        <v>9.666759259259301</v>
      </c>
      <c r="O308" s="6">
        <f t="shared" si="49"/>
        <v>-72.207245</v>
      </c>
    </row>
    <row r="309" spans="2:16" x14ac:dyDescent="0.25">
      <c r="B309">
        <v>9000000000</v>
      </c>
      <c r="C309">
        <v>-54.033535000000001</v>
      </c>
      <c r="D309">
        <v>-45.996119999999998</v>
      </c>
      <c r="F309" s="6">
        <f t="shared" si="50"/>
        <v>10.333407407407</v>
      </c>
      <c r="G309" s="6">
        <f t="shared" si="48"/>
        <v>-68.557509999999994</v>
      </c>
      <c r="J309">
        <v>9000000000</v>
      </c>
      <c r="K309">
        <v>-57.644936000000001</v>
      </c>
      <c r="L309">
        <v>-49.354542000000002</v>
      </c>
      <c r="N309" s="6">
        <f t="shared" si="51"/>
        <v>10.333407407407</v>
      </c>
      <c r="O309" s="6">
        <f t="shared" si="49"/>
        <v>-66.861503999999996</v>
      </c>
    </row>
    <row r="310" spans="2:16" x14ac:dyDescent="0.25">
      <c r="B310">
        <v>9666666666.6667004</v>
      </c>
      <c r="C310">
        <v>-58.511249999999997</v>
      </c>
      <c r="D310">
        <v>-50.038662000000002</v>
      </c>
      <c r="F310" s="6">
        <f t="shared" si="50"/>
        <v>11.000055555555999</v>
      </c>
      <c r="G310" s="6">
        <f t="shared" si="48"/>
        <v>-65.517059000000003</v>
      </c>
      <c r="J310">
        <v>9666666666.6667004</v>
      </c>
      <c r="K310">
        <v>-61.258476000000002</v>
      </c>
      <c r="L310">
        <v>-52.635784000000001</v>
      </c>
      <c r="N310" s="6">
        <f t="shared" si="51"/>
        <v>11.000055555555999</v>
      </c>
      <c r="O310" s="6">
        <f t="shared" si="49"/>
        <v>-69.786392000000006</v>
      </c>
    </row>
    <row r="311" spans="2:16" x14ac:dyDescent="0.25">
      <c r="B311">
        <v>10333333333.333</v>
      </c>
      <c r="C311">
        <v>-58.942345000000003</v>
      </c>
      <c r="D311">
        <v>-50.185814000000001</v>
      </c>
      <c r="F311" s="6">
        <f t="shared" si="50"/>
        <v>11.666703703704</v>
      </c>
      <c r="G311" s="6">
        <f t="shared" si="48"/>
        <v>-69.053734000000006</v>
      </c>
      <c r="J311">
        <v>10333333333.333</v>
      </c>
      <c r="K311">
        <v>-56.924652000000002</v>
      </c>
      <c r="L311">
        <v>-48.327232000000002</v>
      </c>
      <c r="N311" s="6">
        <f t="shared" si="51"/>
        <v>11.666703703704</v>
      </c>
      <c r="O311" s="6">
        <f t="shared" si="49"/>
        <v>-76.113479999999996</v>
      </c>
    </row>
    <row r="312" spans="2:16" x14ac:dyDescent="0.25">
      <c r="B312">
        <v>11000000000</v>
      </c>
      <c r="C312">
        <v>-59.253284000000001</v>
      </c>
      <c r="D312">
        <v>-50.654789000000001</v>
      </c>
      <c r="F312" s="6">
        <f t="shared" si="50"/>
        <v>12.333351851851999</v>
      </c>
      <c r="G312" s="6">
        <f t="shared" si="48"/>
        <v>-70.959663000000006</v>
      </c>
      <c r="J312">
        <v>11000000000</v>
      </c>
      <c r="K312">
        <v>-59.759856999999997</v>
      </c>
      <c r="L312">
        <v>-51.244846000000003</v>
      </c>
      <c r="N312" s="6">
        <f t="shared" si="51"/>
        <v>12.333351851851999</v>
      </c>
      <c r="O312" s="6">
        <f t="shared" si="49"/>
        <v>-82.106399999999994</v>
      </c>
    </row>
    <row r="313" spans="2:16" x14ac:dyDescent="0.25">
      <c r="B313">
        <v>11666666666.667</v>
      </c>
      <c r="C313">
        <v>-57.955975000000002</v>
      </c>
      <c r="D313">
        <v>-49.333461999999997</v>
      </c>
      <c r="F313" s="6">
        <f t="shared" si="50"/>
        <v>13</v>
      </c>
      <c r="G313" s="6">
        <f t="shared" si="48"/>
        <v>-71.089957999999996</v>
      </c>
      <c r="J313">
        <v>11666666666.667</v>
      </c>
      <c r="K313">
        <v>-59.716220999999997</v>
      </c>
      <c r="L313">
        <v>-51.059508999999998</v>
      </c>
      <c r="N313" s="6">
        <f t="shared" si="51"/>
        <v>13</v>
      </c>
      <c r="O313" s="6">
        <f t="shared" si="49"/>
        <v>-74.189774</v>
      </c>
    </row>
    <row r="314" spans="2:16" x14ac:dyDescent="0.25">
      <c r="B314">
        <v>12333333333.333</v>
      </c>
      <c r="C314">
        <v>-57.886040000000001</v>
      </c>
      <c r="D314">
        <v>-49.090206000000002</v>
      </c>
      <c r="F314" s="6" t="s">
        <v>25</v>
      </c>
      <c r="J314">
        <v>12333333333.333</v>
      </c>
      <c r="K314">
        <v>-61.596111000000001</v>
      </c>
      <c r="L314">
        <v>-52.571541000000003</v>
      </c>
      <c r="N314" s="6" t="s">
        <v>25</v>
      </c>
    </row>
    <row r="315" spans="2:16" x14ac:dyDescent="0.25">
      <c r="B315">
        <v>13000000000</v>
      </c>
      <c r="C315">
        <v>-60.536273999999999</v>
      </c>
      <c r="D315">
        <v>-51.526741000000001</v>
      </c>
      <c r="J315">
        <v>13000000000</v>
      </c>
      <c r="K315">
        <v>-67.692252999999994</v>
      </c>
      <c r="L315">
        <v>-58.740822000000001</v>
      </c>
    </row>
    <row r="316" spans="2:16" x14ac:dyDescent="0.25">
      <c r="B316" t="s">
        <v>25</v>
      </c>
      <c r="J316" t="s">
        <v>25</v>
      </c>
    </row>
    <row r="317" spans="2:16" x14ac:dyDescent="0.25">
      <c r="F317" s="6" t="s">
        <v>56</v>
      </c>
      <c r="N317" s="6" t="s">
        <v>56</v>
      </c>
    </row>
    <row r="318" spans="2:16" ht="15.75" x14ac:dyDescent="0.25">
      <c r="F318" s="6" t="s">
        <v>23</v>
      </c>
      <c r="G318" s="6" t="str">
        <f t="shared" ref="G318:G337" si="52">D344</f>
        <v>3Rx5L dBc Log Mag(dB)</v>
      </c>
      <c r="H318" s="35">
        <v>3</v>
      </c>
      <c r="N318" s="6" t="s">
        <v>23</v>
      </c>
      <c r="O318" s="6" t="str">
        <f t="shared" ref="O318:O337" si="53">L344</f>
        <v>3Rx5L dBc Log Mag(dB)</v>
      </c>
      <c r="P318" s="35">
        <v>3</v>
      </c>
    </row>
    <row r="319" spans="2:16" ht="15.75" x14ac:dyDescent="0.25">
      <c r="B319" t="s">
        <v>54</v>
      </c>
      <c r="F319" s="6">
        <f t="shared" ref="F319:F337" si="54">B345/1000000000</f>
        <v>1.3336666666666999</v>
      </c>
      <c r="G319" s="6">
        <f t="shared" si="52"/>
        <v>-91.757239999999996</v>
      </c>
      <c r="H319" s="36">
        <f>ABS(AVERAGE(G319:G337)-(H318-1)*15)</f>
        <v>125.75240505263157</v>
      </c>
      <c r="J319" t="s">
        <v>54</v>
      </c>
      <c r="N319" s="6">
        <f t="shared" ref="N319:N337" si="55">J345/1000000000</f>
        <v>1.3336666666666999</v>
      </c>
      <c r="O319" s="6">
        <f t="shared" si="53"/>
        <v>-104.82574</v>
      </c>
      <c r="P319" s="36">
        <f>ABS(AVERAGE(O319:O337)-(P318-1)*15)</f>
        <v>134.1937809473684</v>
      </c>
    </row>
    <row r="320" spans="2:16" x14ac:dyDescent="0.25">
      <c r="B320" t="s">
        <v>23</v>
      </c>
      <c r="C320" t="s">
        <v>144</v>
      </c>
      <c r="D320" t="s">
        <v>55</v>
      </c>
      <c r="F320" s="6">
        <f t="shared" si="54"/>
        <v>1.9817962962962998</v>
      </c>
      <c r="G320" s="6">
        <f t="shared" si="52"/>
        <v>-93.428070000000005</v>
      </c>
      <c r="J320" t="s">
        <v>23</v>
      </c>
      <c r="K320" t="s">
        <v>144</v>
      </c>
      <c r="L320" t="s">
        <v>55</v>
      </c>
      <c r="N320" s="6">
        <f t="shared" si="55"/>
        <v>1.9817962962962998</v>
      </c>
      <c r="O320" s="6">
        <f t="shared" si="53"/>
        <v>-99.990943999999999</v>
      </c>
    </row>
    <row r="321" spans="2:15" x14ac:dyDescent="0.25">
      <c r="B321">
        <v>1000333333.3333</v>
      </c>
      <c r="C321">
        <v>-53.613987000000002</v>
      </c>
      <c r="D321">
        <v>-42.373871000000001</v>
      </c>
      <c r="F321" s="6">
        <f t="shared" si="54"/>
        <v>2.6299259259259</v>
      </c>
      <c r="G321" s="6">
        <f t="shared" si="52"/>
        <v>-92.577927000000003</v>
      </c>
      <c r="J321">
        <v>1000333333.3333</v>
      </c>
      <c r="K321">
        <v>-60.920059000000002</v>
      </c>
      <c r="L321">
        <v>-47.515281999999999</v>
      </c>
      <c r="N321" s="6">
        <f t="shared" si="55"/>
        <v>2.6299259259259</v>
      </c>
      <c r="O321" s="6">
        <f t="shared" si="53"/>
        <v>-102.6797</v>
      </c>
    </row>
    <row r="322" spans="2:15" x14ac:dyDescent="0.25">
      <c r="B322">
        <v>1666981481.4814999</v>
      </c>
      <c r="C322">
        <v>-56.425587</v>
      </c>
      <c r="D322">
        <v>-48.561481000000001</v>
      </c>
      <c r="F322" s="6">
        <f t="shared" si="54"/>
        <v>3.2780555555556004</v>
      </c>
      <c r="G322" s="6">
        <f t="shared" si="52"/>
        <v>-91.856139999999996</v>
      </c>
      <c r="J322">
        <v>1666981481.4814999</v>
      </c>
      <c r="K322">
        <v>-52.646262999999998</v>
      </c>
      <c r="L322">
        <v>-43.470427999999998</v>
      </c>
      <c r="N322" s="6">
        <f t="shared" si="55"/>
        <v>3.2780555555556004</v>
      </c>
      <c r="O322" s="6">
        <f t="shared" si="53"/>
        <v>-102.45657</v>
      </c>
    </row>
    <row r="323" spans="2:15" x14ac:dyDescent="0.25">
      <c r="B323">
        <v>2333629629.6296</v>
      </c>
      <c r="C323">
        <v>-49.979743999999997</v>
      </c>
      <c r="D323">
        <v>-42.542538</v>
      </c>
      <c r="F323" s="6">
        <f t="shared" si="54"/>
        <v>3.9261851851852003</v>
      </c>
      <c r="G323" s="6">
        <f t="shared" si="52"/>
        <v>-91.130638000000005</v>
      </c>
      <c r="J323">
        <v>2333629629.6296</v>
      </c>
      <c r="K323">
        <v>-63.590870000000002</v>
      </c>
      <c r="L323">
        <v>-55.657584999999997</v>
      </c>
      <c r="N323" s="6">
        <f t="shared" si="55"/>
        <v>3.9261851851852003</v>
      </c>
      <c r="O323" s="6">
        <f t="shared" si="53"/>
        <v>-103.28516</v>
      </c>
    </row>
    <row r="324" spans="2:15" x14ac:dyDescent="0.25">
      <c r="B324">
        <v>3000277777.7778001</v>
      </c>
      <c r="C324">
        <v>-53.768089000000003</v>
      </c>
      <c r="D324">
        <v>-46.329155</v>
      </c>
      <c r="F324" s="6">
        <f t="shared" si="54"/>
        <v>4.5743148148147998</v>
      </c>
      <c r="G324" s="6">
        <f t="shared" si="52"/>
        <v>-97.328232</v>
      </c>
      <c r="J324">
        <v>3000277777.7778001</v>
      </c>
      <c r="K324">
        <v>-65.617912000000004</v>
      </c>
      <c r="L324">
        <v>-58.013179999999998</v>
      </c>
      <c r="N324" s="6">
        <f t="shared" si="55"/>
        <v>4.5743148148147998</v>
      </c>
      <c r="O324" s="6">
        <f t="shared" si="53"/>
        <v>-110.78725</v>
      </c>
    </row>
    <row r="325" spans="2:15" x14ac:dyDescent="0.25">
      <c r="B325">
        <v>3666925925.9259</v>
      </c>
      <c r="C325">
        <v>-59.679482</v>
      </c>
      <c r="D325">
        <v>-51.755287000000003</v>
      </c>
      <c r="F325" s="6">
        <f t="shared" si="54"/>
        <v>5.2224444444443998</v>
      </c>
      <c r="G325" s="6">
        <f t="shared" si="52"/>
        <v>-94.355934000000005</v>
      </c>
      <c r="J325">
        <v>3666925925.9259</v>
      </c>
      <c r="K325">
        <v>-65.903923000000006</v>
      </c>
      <c r="L325">
        <v>-58.220730000000003</v>
      </c>
      <c r="N325" s="6">
        <f t="shared" si="55"/>
        <v>5.2224444444443998</v>
      </c>
      <c r="O325" s="6">
        <f t="shared" si="53"/>
        <v>-107.84751</v>
      </c>
    </row>
    <row r="326" spans="2:15" x14ac:dyDescent="0.25">
      <c r="B326">
        <v>4333574074.0740995</v>
      </c>
      <c r="C326">
        <v>-63.895060999999998</v>
      </c>
      <c r="D326">
        <v>-55.721420000000002</v>
      </c>
      <c r="F326" s="6">
        <f t="shared" si="54"/>
        <v>5.8705740740740993</v>
      </c>
      <c r="G326" s="6">
        <f t="shared" si="52"/>
        <v>-94.312576000000007</v>
      </c>
      <c r="J326">
        <v>4333574074.0740995</v>
      </c>
      <c r="K326">
        <v>-66.145698999999993</v>
      </c>
      <c r="L326">
        <v>-58.557552000000001</v>
      </c>
      <c r="N326" s="6">
        <f t="shared" si="55"/>
        <v>5.8705740740740993</v>
      </c>
      <c r="O326" s="6">
        <f t="shared" si="53"/>
        <v>-104.06013</v>
      </c>
    </row>
    <row r="327" spans="2:15" x14ac:dyDescent="0.25">
      <c r="B327">
        <v>5000222222.2222004</v>
      </c>
      <c r="C327">
        <v>-68.567169000000007</v>
      </c>
      <c r="D327">
        <v>-60.513638</v>
      </c>
      <c r="F327" s="6">
        <f t="shared" si="54"/>
        <v>6.5187037037037001</v>
      </c>
      <c r="G327" s="6">
        <f t="shared" si="52"/>
        <v>-94.156914</v>
      </c>
      <c r="J327">
        <v>5000222222.2222004</v>
      </c>
      <c r="K327">
        <v>-70.832718</v>
      </c>
      <c r="L327">
        <v>-63.024918</v>
      </c>
      <c r="N327" s="6">
        <f t="shared" si="55"/>
        <v>6.5187037037037001</v>
      </c>
      <c r="O327" s="6">
        <f t="shared" si="53"/>
        <v>-103.027</v>
      </c>
    </row>
    <row r="328" spans="2:15" x14ac:dyDescent="0.25">
      <c r="B328">
        <v>5666870370.3704004</v>
      </c>
      <c r="C328">
        <v>-71.011520000000004</v>
      </c>
      <c r="D328">
        <v>-63.041545999999997</v>
      </c>
      <c r="F328" s="6">
        <f t="shared" si="54"/>
        <v>7.1668333333332992</v>
      </c>
      <c r="G328" s="6">
        <f t="shared" si="52"/>
        <v>-91.142982000000003</v>
      </c>
      <c r="J328">
        <v>5666870370.3704004</v>
      </c>
      <c r="K328">
        <v>-72.980384999999998</v>
      </c>
      <c r="L328">
        <v>-65.131386000000006</v>
      </c>
      <c r="N328" s="6">
        <f t="shared" si="55"/>
        <v>7.1668333333332992</v>
      </c>
      <c r="O328" s="6">
        <f t="shared" si="53"/>
        <v>-111.64036</v>
      </c>
    </row>
    <row r="329" spans="2:15" x14ac:dyDescent="0.25">
      <c r="B329">
        <v>6333518518.5185003</v>
      </c>
      <c r="C329">
        <v>-72.225371999999993</v>
      </c>
      <c r="D329">
        <v>-64.510436999999996</v>
      </c>
      <c r="F329" s="6">
        <f t="shared" si="54"/>
        <v>7.8149629629630004</v>
      </c>
      <c r="G329" s="6">
        <f t="shared" si="52"/>
        <v>-97.925758000000002</v>
      </c>
      <c r="J329">
        <v>6333518518.5185003</v>
      </c>
      <c r="K329">
        <v>-75.197388000000004</v>
      </c>
      <c r="L329">
        <v>-67.689010999999994</v>
      </c>
      <c r="N329" s="6">
        <f t="shared" si="55"/>
        <v>7.8149629629630004</v>
      </c>
      <c r="O329" s="6">
        <f t="shared" si="53"/>
        <v>-102.92182</v>
      </c>
    </row>
    <row r="330" spans="2:15" x14ac:dyDescent="0.25">
      <c r="B330">
        <v>7000166666.6667004</v>
      </c>
      <c r="C330">
        <v>-77.684112999999996</v>
      </c>
      <c r="D330">
        <v>-69.930687000000006</v>
      </c>
      <c r="F330" s="6">
        <f t="shared" si="54"/>
        <v>8.4630925925926004</v>
      </c>
      <c r="G330" s="6">
        <f t="shared" si="52"/>
        <v>-99.611464999999995</v>
      </c>
      <c r="J330">
        <v>7000166666.6667004</v>
      </c>
      <c r="K330">
        <v>-63.286087000000002</v>
      </c>
      <c r="L330">
        <v>-55.564518</v>
      </c>
      <c r="N330" s="6">
        <f t="shared" si="55"/>
        <v>8.4630925925926004</v>
      </c>
      <c r="O330" s="6">
        <f t="shared" si="53"/>
        <v>-105.03785999999999</v>
      </c>
    </row>
    <row r="331" spans="2:15" x14ac:dyDescent="0.25">
      <c r="B331">
        <v>7666814814.8148003</v>
      </c>
      <c r="C331">
        <v>-76.444511000000006</v>
      </c>
      <c r="D331">
        <v>-68.433434000000005</v>
      </c>
      <c r="F331" s="6">
        <f t="shared" si="54"/>
        <v>9.1112222222222012</v>
      </c>
      <c r="G331" s="6">
        <f t="shared" si="52"/>
        <v>-96.553832999999997</v>
      </c>
      <c r="J331">
        <v>7666814814.8148003</v>
      </c>
      <c r="K331">
        <v>-67.205916999999999</v>
      </c>
      <c r="L331">
        <v>-59.322575000000001</v>
      </c>
      <c r="N331" s="6">
        <f t="shared" si="55"/>
        <v>9.1112222222222012</v>
      </c>
      <c r="O331" s="6">
        <f t="shared" si="53"/>
        <v>-102.23788</v>
      </c>
    </row>
    <row r="332" spans="2:15" x14ac:dyDescent="0.25">
      <c r="B332">
        <v>8333462962.9630003</v>
      </c>
      <c r="C332">
        <v>-82.577208999999996</v>
      </c>
      <c r="D332">
        <v>-74.620232000000001</v>
      </c>
      <c r="F332" s="6">
        <f t="shared" si="54"/>
        <v>9.7593518518518998</v>
      </c>
      <c r="G332" s="6">
        <f t="shared" si="52"/>
        <v>-102.37560999999999</v>
      </c>
      <c r="J332">
        <v>8333462962.9630003</v>
      </c>
      <c r="K332">
        <v>-71.315726999999995</v>
      </c>
      <c r="L332">
        <v>-63.502429999999997</v>
      </c>
      <c r="N332" s="6">
        <f t="shared" si="55"/>
        <v>9.7593518518518998</v>
      </c>
      <c r="O332" s="6">
        <f t="shared" si="53"/>
        <v>-102.70914</v>
      </c>
    </row>
    <row r="333" spans="2:15" x14ac:dyDescent="0.25">
      <c r="B333">
        <v>9000111111.1110992</v>
      </c>
      <c r="C333">
        <v>-76.899947999999995</v>
      </c>
      <c r="D333">
        <v>-68.862540999999993</v>
      </c>
      <c r="F333" s="6">
        <f t="shared" si="54"/>
        <v>10.407481481481001</v>
      </c>
      <c r="G333" s="6">
        <f t="shared" si="52"/>
        <v>-106.08947999999999</v>
      </c>
      <c r="J333">
        <v>9000111111.1110992</v>
      </c>
      <c r="K333">
        <v>-84.433250000000001</v>
      </c>
      <c r="L333">
        <v>-76.142853000000002</v>
      </c>
      <c r="N333" s="6">
        <f t="shared" si="55"/>
        <v>10.407481481481001</v>
      </c>
      <c r="O333" s="6">
        <f t="shared" si="53"/>
        <v>-105.11733</v>
      </c>
    </row>
    <row r="334" spans="2:15" x14ac:dyDescent="0.25">
      <c r="B334">
        <v>9666759259.2593002</v>
      </c>
      <c r="C334">
        <v>-78.671622999999997</v>
      </c>
      <c r="D334">
        <v>-70.199036000000007</v>
      </c>
      <c r="F334" s="6">
        <f t="shared" si="54"/>
        <v>11.055611111111</v>
      </c>
      <c r="G334" s="6">
        <f t="shared" si="52"/>
        <v>-90.166740000000004</v>
      </c>
      <c r="J334">
        <v>9666759259.2593002</v>
      </c>
      <c r="K334">
        <v>-80.829932999999997</v>
      </c>
      <c r="L334">
        <v>-72.207245</v>
      </c>
      <c r="N334" s="6">
        <f t="shared" si="55"/>
        <v>11.055611111111</v>
      </c>
      <c r="O334" s="6">
        <f t="shared" si="53"/>
        <v>-100.84188</v>
      </c>
    </row>
    <row r="335" spans="2:15" x14ac:dyDescent="0.25">
      <c r="B335">
        <v>10333407407.407</v>
      </c>
      <c r="C335">
        <v>-77.314041000000003</v>
      </c>
      <c r="D335">
        <v>-68.557509999999994</v>
      </c>
      <c r="F335" s="6">
        <f t="shared" si="54"/>
        <v>11.703740740740999</v>
      </c>
      <c r="G335" s="6">
        <f t="shared" si="52"/>
        <v>-99.683205000000001</v>
      </c>
      <c r="J335">
        <v>10333407407.407</v>
      </c>
      <c r="K335">
        <v>-75.458916000000002</v>
      </c>
      <c r="L335">
        <v>-66.861503999999996</v>
      </c>
      <c r="N335" s="6">
        <f t="shared" si="55"/>
        <v>11.703740740740999</v>
      </c>
      <c r="O335" s="6">
        <f t="shared" si="53"/>
        <v>-104.30985</v>
      </c>
    </row>
    <row r="336" spans="2:15" x14ac:dyDescent="0.25">
      <c r="B336">
        <v>11000055555.556</v>
      </c>
      <c r="C336">
        <v>-74.115555000000001</v>
      </c>
      <c r="D336">
        <v>-65.517059000000003</v>
      </c>
      <c r="F336" s="6">
        <f t="shared" si="54"/>
        <v>12.351870370370001</v>
      </c>
      <c r="G336" s="6">
        <f t="shared" si="52"/>
        <v>-101.02721</v>
      </c>
      <c r="J336">
        <v>11000055555.556</v>
      </c>
      <c r="K336">
        <v>-78.301399000000004</v>
      </c>
      <c r="L336">
        <v>-69.786392000000006</v>
      </c>
      <c r="N336" s="6">
        <f t="shared" si="55"/>
        <v>12.351870370370001</v>
      </c>
      <c r="O336" s="6">
        <f t="shared" si="53"/>
        <v>-108.18952</v>
      </c>
    </row>
    <row r="337" spans="2:16" x14ac:dyDescent="0.25">
      <c r="B337">
        <v>11666703703.704</v>
      </c>
      <c r="C337">
        <v>-77.676247000000004</v>
      </c>
      <c r="D337">
        <v>-69.053734000000006</v>
      </c>
      <c r="F337" s="6">
        <f t="shared" si="54"/>
        <v>13</v>
      </c>
      <c r="G337" s="6">
        <f t="shared" si="52"/>
        <v>-93.815742</v>
      </c>
      <c r="J337">
        <v>11666703703.704</v>
      </c>
      <c r="K337">
        <v>-84.770187000000007</v>
      </c>
      <c r="L337">
        <v>-76.113479999999996</v>
      </c>
      <c r="N337" s="6">
        <f t="shared" si="55"/>
        <v>13</v>
      </c>
      <c r="O337" s="6">
        <f t="shared" si="53"/>
        <v>-97.716194000000002</v>
      </c>
    </row>
    <row r="338" spans="2:16" x14ac:dyDescent="0.25">
      <c r="B338">
        <v>12333351851.851999</v>
      </c>
      <c r="C338">
        <v>-79.755500999999995</v>
      </c>
      <c r="D338">
        <v>-70.959663000000006</v>
      </c>
      <c r="F338" s="6" t="s">
        <v>25</v>
      </c>
      <c r="J338">
        <v>12333351851.851999</v>
      </c>
      <c r="K338">
        <v>-91.130973999999995</v>
      </c>
      <c r="L338">
        <v>-82.106399999999994</v>
      </c>
      <c r="N338" s="6" t="s">
        <v>25</v>
      </c>
    </row>
    <row r="339" spans="2:16" x14ac:dyDescent="0.25">
      <c r="B339">
        <v>13000000000</v>
      </c>
      <c r="C339">
        <v>-80.099495000000005</v>
      </c>
      <c r="D339">
        <v>-71.089957999999996</v>
      </c>
      <c r="J339">
        <v>13000000000</v>
      </c>
      <c r="K339">
        <v>-83.141204999999999</v>
      </c>
      <c r="L339">
        <v>-74.189774</v>
      </c>
    </row>
    <row r="340" spans="2:16" x14ac:dyDescent="0.25">
      <c r="B340" t="s">
        <v>25</v>
      </c>
      <c r="J340" t="s">
        <v>25</v>
      </c>
    </row>
    <row r="341" spans="2:16" x14ac:dyDescent="0.25">
      <c r="F341" s="6" t="s">
        <v>58</v>
      </c>
      <c r="N341" s="6" t="s">
        <v>58</v>
      </c>
    </row>
    <row r="342" spans="2:16" ht="15.75" x14ac:dyDescent="0.25">
      <c r="F342" s="6" t="s">
        <v>23</v>
      </c>
      <c r="G342" s="6" t="str">
        <f t="shared" ref="G342:G361" si="56">D368</f>
        <v>4Rx1L dBc Log Mag(dB)</v>
      </c>
      <c r="H342" s="35">
        <v>4</v>
      </c>
      <c r="N342" s="6" t="s">
        <v>23</v>
      </c>
      <c r="O342" s="6" t="str">
        <f t="shared" ref="O342:O361" si="57">L368</f>
        <v>4Rx1L dBc Log Mag(dB)</v>
      </c>
      <c r="P342" s="35">
        <v>4</v>
      </c>
    </row>
    <row r="343" spans="2:16" ht="15.75" x14ac:dyDescent="0.25">
      <c r="B343" t="s">
        <v>56</v>
      </c>
      <c r="F343" s="6">
        <f t="shared" ref="F343:F361" si="58">B369/1000000000</f>
        <v>1</v>
      </c>
      <c r="G343" s="6">
        <f t="shared" si="56"/>
        <v>-83.236953999999997</v>
      </c>
      <c r="H343" s="36">
        <f>ABS(AVERAGE(G343:G361)-(H342-1)*17)</f>
        <v>144.76399705263159</v>
      </c>
      <c r="J343" t="s">
        <v>56</v>
      </c>
      <c r="N343" s="6">
        <f t="shared" ref="N343:N361" si="59">J369/1000000000</f>
        <v>1</v>
      </c>
      <c r="O343" s="6">
        <f t="shared" si="57"/>
        <v>-81.072288999999998</v>
      </c>
      <c r="P343" s="36">
        <f>ABS(AVERAGE(O343:O361)-(P342-1)*17)</f>
        <v>144.61659989473685</v>
      </c>
    </row>
    <row r="344" spans="2:16" x14ac:dyDescent="0.25">
      <c r="B344" t="s">
        <v>23</v>
      </c>
      <c r="C344" t="s">
        <v>145</v>
      </c>
      <c r="D344" t="s">
        <v>57</v>
      </c>
      <c r="F344" s="6">
        <f t="shared" si="58"/>
        <v>1.1388750000000001</v>
      </c>
      <c r="G344" s="6">
        <f t="shared" si="56"/>
        <v>-96.643874999999994</v>
      </c>
      <c r="J344" t="s">
        <v>23</v>
      </c>
      <c r="K344" t="s">
        <v>145</v>
      </c>
      <c r="L344" t="s">
        <v>57</v>
      </c>
      <c r="N344" s="6">
        <f t="shared" si="59"/>
        <v>1.1388750000000001</v>
      </c>
      <c r="O344" s="6">
        <f t="shared" si="57"/>
        <v>-95.332145999999995</v>
      </c>
    </row>
    <row r="345" spans="2:16" x14ac:dyDescent="0.25">
      <c r="B345">
        <v>1333666666.6666999</v>
      </c>
      <c r="C345">
        <v>-102.99735</v>
      </c>
      <c r="D345">
        <v>-91.757239999999996</v>
      </c>
      <c r="F345" s="6">
        <f t="shared" si="58"/>
        <v>1.2777499999999999</v>
      </c>
      <c r="G345" s="6">
        <f t="shared" si="56"/>
        <v>-89.410613999999995</v>
      </c>
      <c r="J345">
        <v>1333666666.6666999</v>
      </c>
      <c r="K345">
        <v>-118.23052</v>
      </c>
      <c r="L345">
        <v>-104.82574</v>
      </c>
      <c r="N345" s="6">
        <f t="shared" si="59"/>
        <v>1.2777499999999999</v>
      </c>
      <c r="O345" s="6">
        <f t="shared" si="57"/>
        <v>-88.914535999999998</v>
      </c>
    </row>
    <row r="346" spans="2:16" x14ac:dyDescent="0.25">
      <c r="B346">
        <v>1981796296.2962999</v>
      </c>
      <c r="C346">
        <v>-101.29218</v>
      </c>
      <c r="D346">
        <v>-93.428070000000005</v>
      </c>
      <c r="F346" s="6">
        <f t="shared" si="58"/>
        <v>1.416625</v>
      </c>
      <c r="G346" s="6">
        <f t="shared" si="56"/>
        <v>-110.5613</v>
      </c>
      <c r="J346">
        <v>1981796296.2962999</v>
      </c>
      <c r="K346">
        <v>-109.16679000000001</v>
      </c>
      <c r="L346">
        <v>-99.990943999999999</v>
      </c>
      <c r="N346" s="6">
        <f t="shared" si="59"/>
        <v>1.416625</v>
      </c>
      <c r="O346" s="6">
        <f t="shared" si="57"/>
        <v>-110.39551</v>
      </c>
    </row>
    <row r="347" spans="2:16" x14ac:dyDescent="0.25">
      <c r="B347">
        <v>2629925925.9259</v>
      </c>
      <c r="C347">
        <v>-100.01513</v>
      </c>
      <c r="D347">
        <v>-92.577927000000003</v>
      </c>
      <c r="F347" s="6">
        <f t="shared" si="58"/>
        <v>1.5555000000000001</v>
      </c>
      <c r="G347" s="6">
        <f t="shared" si="56"/>
        <v>-97.232017999999997</v>
      </c>
      <c r="J347">
        <v>2629925925.9259</v>
      </c>
      <c r="K347">
        <v>-110.61297999999999</v>
      </c>
      <c r="L347">
        <v>-102.6797</v>
      </c>
      <c r="N347" s="6">
        <f t="shared" si="59"/>
        <v>1.5555000000000001</v>
      </c>
      <c r="O347" s="6">
        <f t="shared" si="57"/>
        <v>-97.473015000000004</v>
      </c>
    </row>
    <row r="348" spans="2:16" x14ac:dyDescent="0.25">
      <c r="B348">
        <v>3278055555.5556002</v>
      </c>
      <c r="C348">
        <v>-99.295074</v>
      </c>
      <c r="D348">
        <v>-91.856139999999996</v>
      </c>
      <c r="F348" s="6">
        <f t="shared" si="58"/>
        <v>1.694375</v>
      </c>
      <c r="G348" s="6">
        <f t="shared" si="56"/>
        <v>-98.434448000000003</v>
      </c>
      <c r="J348">
        <v>3278055555.5556002</v>
      </c>
      <c r="K348">
        <v>-110.06129</v>
      </c>
      <c r="L348">
        <v>-102.45657</v>
      </c>
      <c r="N348" s="6">
        <f t="shared" si="59"/>
        <v>1.694375</v>
      </c>
      <c r="O348" s="6">
        <f t="shared" si="57"/>
        <v>-99.019936000000001</v>
      </c>
    </row>
    <row r="349" spans="2:16" x14ac:dyDescent="0.25">
      <c r="B349">
        <v>3926185185.1852002</v>
      </c>
      <c r="C349">
        <v>-99.054832000000005</v>
      </c>
      <c r="D349">
        <v>-91.130638000000005</v>
      </c>
      <c r="F349" s="6">
        <f t="shared" si="58"/>
        <v>1.83325</v>
      </c>
      <c r="G349" s="6">
        <f t="shared" si="56"/>
        <v>-93.385475</v>
      </c>
      <c r="J349">
        <v>3926185185.1852002</v>
      </c>
      <c r="K349">
        <v>-110.96835</v>
      </c>
      <c r="L349">
        <v>-103.28516</v>
      </c>
      <c r="N349" s="6">
        <f t="shared" si="59"/>
        <v>1.83325</v>
      </c>
      <c r="O349" s="6">
        <f t="shared" si="57"/>
        <v>-93.631209999999996</v>
      </c>
    </row>
    <row r="350" spans="2:16" x14ac:dyDescent="0.25">
      <c r="B350">
        <v>4574314814.8148003</v>
      </c>
      <c r="C350">
        <v>-105.50187</v>
      </c>
      <c r="D350">
        <v>-97.328232</v>
      </c>
      <c r="F350" s="6">
        <f t="shared" si="58"/>
        <v>1.9721249999999999</v>
      </c>
      <c r="G350" s="6">
        <f t="shared" si="56"/>
        <v>-87.276527000000002</v>
      </c>
      <c r="J350">
        <v>4574314814.8148003</v>
      </c>
      <c r="K350">
        <v>-118.3754</v>
      </c>
      <c r="L350">
        <v>-110.78725</v>
      </c>
      <c r="N350" s="6">
        <f t="shared" si="59"/>
        <v>1.9721249999999999</v>
      </c>
      <c r="O350" s="6">
        <f t="shared" si="57"/>
        <v>-87.397498999999996</v>
      </c>
    </row>
    <row r="351" spans="2:16" x14ac:dyDescent="0.25">
      <c r="B351">
        <v>5222444444.4443998</v>
      </c>
      <c r="C351">
        <v>-102.40946</v>
      </c>
      <c r="D351">
        <v>-94.355934000000005</v>
      </c>
      <c r="F351" s="6">
        <f t="shared" si="58"/>
        <v>2.1110000000000002</v>
      </c>
      <c r="G351" s="6">
        <f t="shared" si="56"/>
        <v>-95.043518000000006</v>
      </c>
      <c r="J351">
        <v>5222444444.4443998</v>
      </c>
      <c r="K351">
        <v>-115.65531</v>
      </c>
      <c r="L351">
        <v>-107.84751</v>
      </c>
      <c r="N351" s="6">
        <f t="shared" si="59"/>
        <v>2.1110000000000002</v>
      </c>
      <c r="O351" s="6">
        <f t="shared" si="57"/>
        <v>-95.250076000000007</v>
      </c>
    </row>
    <row r="352" spans="2:16" x14ac:dyDescent="0.25">
      <c r="B352">
        <v>5870574074.0740995</v>
      </c>
      <c r="C352">
        <v>-102.28255</v>
      </c>
      <c r="D352">
        <v>-94.312576000000007</v>
      </c>
      <c r="F352" s="6">
        <f t="shared" si="58"/>
        <v>2.2498749999999998</v>
      </c>
      <c r="G352" s="6">
        <f t="shared" si="56"/>
        <v>-91.040321000000006</v>
      </c>
      <c r="J352">
        <v>5870574074.0740995</v>
      </c>
      <c r="K352">
        <v>-111.90913</v>
      </c>
      <c r="L352">
        <v>-104.06013</v>
      </c>
      <c r="N352" s="6">
        <f t="shared" si="59"/>
        <v>2.2498749999999998</v>
      </c>
      <c r="O352" s="6">
        <f t="shared" si="57"/>
        <v>-91.072188999999995</v>
      </c>
    </row>
    <row r="353" spans="2:16" x14ac:dyDescent="0.25">
      <c r="B353">
        <v>6518703703.7037001</v>
      </c>
      <c r="C353">
        <v>-101.87184000000001</v>
      </c>
      <c r="D353">
        <v>-94.156914</v>
      </c>
      <c r="F353" s="6">
        <f t="shared" si="58"/>
        <v>2.3887499999999999</v>
      </c>
      <c r="G353" s="6">
        <f t="shared" si="56"/>
        <v>-95.795303000000004</v>
      </c>
      <c r="J353">
        <v>6518703703.7037001</v>
      </c>
      <c r="K353">
        <v>-110.53538</v>
      </c>
      <c r="L353">
        <v>-103.027</v>
      </c>
      <c r="N353" s="6">
        <f t="shared" si="59"/>
        <v>2.3887499999999999</v>
      </c>
      <c r="O353" s="6">
        <f t="shared" si="57"/>
        <v>-95.923034999999999</v>
      </c>
    </row>
    <row r="354" spans="2:16" x14ac:dyDescent="0.25">
      <c r="B354">
        <v>7166833333.3332996</v>
      </c>
      <c r="C354">
        <v>-98.896416000000002</v>
      </c>
      <c r="D354">
        <v>-91.142982000000003</v>
      </c>
      <c r="F354" s="6">
        <f t="shared" si="58"/>
        <v>2.527625</v>
      </c>
      <c r="G354" s="6">
        <f t="shared" si="56"/>
        <v>-85.686278999999999</v>
      </c>
      <c r="J354">
        <v>7166833333.3332996</v>
      </c>
      <c r="K354">
        <v>-119.36192</v>
      </c>
      <c r="L354">
        <v>-111.64036</v>
      </c>
      <c r="N354" s="6">
        <f t="shared" si="59"/>
        <v>2.527625</v>
      </c>
      <c r="O354" s="6">
        <f t="shared" si="57"/>
        <v>-85.829955999999996</v>
      </c>
    </row>
    <row r="355" spans="2:16" x14ac:dyDescent="0.25">
      <c r="B355">
        <v>7814962962.9630003</v>
      </c>
      <c r="C355">
        <v>-105.93684</v>
      </c>
      <c r="D355">
        <v>-97.925758000000002</v>
      </c>
      <c r="F355" s="6">
        <f t="shared" si="58"/>
        <v>2.6665000000000001</v>
      </c>
      <c r="G355" s="6">
        <f t="shared" si="56"/>
        <v>-93.472778000000005</v>
      </c>
      <c r="J355">
        <v>7814962962.9630003</v>
      </c>
      <c r="K355">
        <v>-110.80517</v>
      </c>
      <c r="L355">
        <v>-102.92182</v>
      </c>
      <c r="N355" s="6">
        <f t="shared" si="59"/>
        <v>2.6665000000000001</v>
      </c>
      <c r="O355" s="6">
        <f t="shared" si="57"/>
        <v>-93.219787999999994</v>
      </c>
    </row>
    <row r="356" spans="2:16" x14ac:dyDescent="0.25">
      <c r="B356">
        <v>8463092592.5925999</v>
      </c>
      <c r="C356">
        <v>-107.56844</v>
      </c>
      <c r="D356">
        <v>-99.611464999999995</v>
      </c>
      <c r="F356" s="6">
        <f t="shared" si="58"/>
        <v>2.8053750000000002</v>
      </c>
      <c r="G356" s="6">
        <f t="shared" si="56"/>
        <v>-86.042686000000003</v>
      </c>
      <c r="J356">
        <v>8463092592.5925999</v>
      </c>
      <c r="K356">
        <v>-112.85115</v>
      </c>
      <c r="L356">
        <v>-105.03785999999999</v>
      </c>
      <c r="N356" s="6">
        <f t="shared" si="59"/>
        <v>2.8053750000000002</v>
      </c>
      <c r="O356" s="6">
        <f t="shared" si="57"/>
        <v>-85.892585999999994</v>
      </c>
    </row>
    <row r="357" spans="2:16" x14ac:dyDescent="0.25">
      <c r="B357">
        <v>9111222222.2222004</v>
      </c>
      <c r="C357">
        <v>-104.59125</v>
      </c>
      <c r="D357">
        <v>-96.553832999999997</v>
      </c>
      <c r="F357" s="6">
        <f t="shared" si="58"/>
        <v>2.9442499999999998</v>
      </c>
      <c r="G357" s="6">
        <f t="shared" si="56"/>
        <v>-89.039664999999999</v>
      </c>
      <c r="J357">
        <v>9111222222.2222004</v>
      </c>
      <c r="K357">
        <v>-110.52827000000001</v>
      </c>
      <c r="L357">
        <v>-102.23788</v>
      </c>
      <c r="N357" s="6">
        <f t="shared" si="59"/>
        <v>2.9442499999999998</v>
      </c>
      <c r="O357" s="6">
        <f t="shared" si="57"/>
        <v>-89.198775999999995</v>
      </c>
    </row>
    <row r="358" spans="2:16" x14ac:dyDescent="0.25">
      <c r="B358">
        <v>9759351851.8519001</v>
      </c>
      <c r="C358">
        <v>-110.84820000000001</v>
      </c>
      <c r="D358">
        <v>-102.37560999999999</v>
      </c>
      <c r="F358" s="6">
        <f t="shared" si="58"/>
        <v>3.0831249999999999</v>
      </c>
      <c r="G358" s="6">
        <f t="shared" si="56"/>
        <v>-89.045967000000005</v>
      </c>
      <c r="J358">
        <v>9759351851.8519001</v>
      </c>
      <c r="K358">
        <v>-111.33183</v>
      </c>
      <c r="L358">
        <v>-102.70914</v>
      </c>
      <c r="N358" s="6">
        <f t="shared" si="59"/>
        <v>3.0831249999999999</v>
      </c>
      <c r="O358" s="6">
        <f t="shared" si="57"/>
        <v>-89.129456000000005</v>
      </c>
    </row>
    <row r="359" spans="2:16" x14ac:dyDescent="0.25">
      <c r="B359">
        <v>10407481481.481001</v>
      </c>
      <c r="C359">
        <v>-114.84601000000001</v>
      </c>
      <c r="D359">
        <v>-106.08947999999999</v>
      </c>
      <c r="F359" s="6">
        <f t="shared" si="58"/>
        <v>3.222</v>
      </c>
      <c r="G359" s="6">
        <f t="shared" si="56"/>
        <v>-104.95885</v>
      </c>
      <c r="J359">
        <v>10407481481.481001</v>
      </c>
      <c r="K359">
        <v>-113.71475</v>
      </c>
      <c r="L359">
        <v>-105.11733</v>
      </c>
      <c r="N359" s="6">
        <f t="shared" si="59"/>
        <v>3.222</v>
      </c>
      <c r="O359" s="6">
        <f t="shared" si="57"/>
        <v>-104.92466</v>
      </c>
    </row>
    <row r="360" spans="2:16" x14ac:dyDescent="0.25">
      <c r="B360">
        <v>11055611111.111</v>
      </c>
      <c r="C360">
        <v>-98.765243999999996</v>
      </c>
      <c r="D360">
        <v>-90.166740000000004</v>
      </c>
      <c r="F360" s="6">
        <f t="shared" si="58"/>
        <v>3.3608750000000001</v>
      </c>
      <c r="G360" s="6">
        <f t="shared" si="56"/>
        <v>-98.537659000000005</v>
      </c>
      <c r="J360">
        <v>11055611111.111</v>
      </c>
      <c r="K360">
        <v>-109.35689000000001</v>
      </c>
      <c r="L360">
        <v>-100.84188</v>
      </c>
      <c r="N360" s="6">
        <f t="shared" si="59"/>
        <v>3.3608750000000001</v>
      </c>
      <c r="O360" s="6">
        <f t="shared" si="57"/>
        <v>-98.308921999999995</v>
      </c>
    </row>
    <row r="361" spans="2:16" x14ac:dyDescent="0.25">
      <c r="B361">
        <v>11703740740.740999</v>
      </c>
      <c r="C361">
        <v>-108.30571999999999</v>
      </c>
      <c r="D361">
        <v>-99.683205000000001</v>
      </c>
      <c r="F361" s="6">
        <f t="shared" si="58"/>
        <v>3.4997500000000001</v>
      </c>
      <c r="G361" s="6">
        <f t="shared" si="56"/>
        <v>-96.671706999999998</v>
      </c>
      <c r="J361">
        <v>11703740740.740999</v>
      </c>
      <c r="K361">
        <v>-112.96656</v>
      </c>
      <c r="L361">
        <v>-104.30985</v>
      </c>
      <c r="N361" s="6">
        <f t="shared" si="59"/>
        <v>3.4997500000000001</v>
      </c>
      <c r="O361" s="6">
        <f t="shared" si="57"/>
        <v>-96.729812999999993</v>
      </c>
    </row>
    <row r="362" spans="2:16" x14ac:dyDescent="0.25">
      <c r="B362">
        <v>12351870370.370001</v>
      </c>
      <c r="C362">
        <v>-109.82304999999999</v>
      </c>
      <c r="D362">
        <v>-101.02721</v>
      </c>
      <c r="F362" s="6" t="s">
        <v>25</v>
      </c>
      <c r="J362">
        <v>12351870370.370001</v>
      </c>
      <c r="K362">
        <v>-117.2141</v>
      </c>
      <c r="L362">
        <v>-108.18952</v>
      </c>
      <c r="N362" s="6" t="s">
        <v>25</v>
      </c>
    </row>
    <row r="363" spans="2:16" x14ac:dyDescent="0.25">
      <c r="B363">
        <v>13000000000</v>
      </c>
      <c r="C363">
        <v>-102.82528000000001</v>
      </c>
      <c r="D363">
        <v>-93.815742</v>
      </c>
      <c r="J363">
        <v>13000000000</v>
      </c>
      <c r="K363">
        <v>-106.66763</v>
      </c>
      <c r="L363">
        <v>-97.716194000000002</v>
      </c>
    </row>
    <row r="364" spans="2:16" x14ac:dyDescent="0.25">
      <c r="B364" t="s">
        <v>25</v>
      </c>
      <c r="J364" t="s">
        <v>25</v>
      </c>
    </row>
    <row r="365" spans="2:16" x14ac:dyDescent="0.25">
      <c r="F365" s="6" t="s">
        <v>60</v>
      </c>
      <c r="N365" s="6" t="s">
        <v>60</v>
      </c>
    </row>
    <row r="366" spans="2:16" ht="15.75" x14ac:dyDescent="0.25">
      <c r="F366" s="6" t="s">
        <v>23</v>
      </c>
      <c r="G366" s="6" t="str">
        <f t="shared" ref="G366:G385" si="60">D392</f>
        <v>4Rx2L dBc Log Mag(dB)</v>
      </c>
      <c r="H366" s="35">
        <v>4</v>
      </c>
      <c r="N366" s="6" t="s">
        <v>23</v>
      </c>
      <c r="O366" s="6" t="str">
        <f t="shared" ref="O366:O385" si="61">L392</f>
        <v>4Rx2L dBc Log Mag(dB)</v>
      </c>
      <c r="P366" s="35">
        <v>4</v>
      </c>
    </row>
    <row r="367" spans="2:16" ht="15.75" x14ac:dyDescent="0.25">
      <c r="B367" t="s">
        <v>58</v>
      </c>
      <c r="F367" s="6">
        <f t="shared" ref="F367:F385" si="62">B393/1000000000</f>
        <v>1</v>
      </c>
      <c r="G367" s="6">
        <f t="shared" si="60"/>
        <v>-72.476439999999997</v>
      </c>
      <c r="H367" s="36">
        <f>ABS(AVERAGE(G367:G385)-(H366-1)*17)</f>
        <v>124.14244315789473</v>
      </c>
      <c r="J367" t="s">
        <v>58</v>
      </c>
      <c r="N367" s="6">
        <f t="shared" ref="N367:N385" si="63">J393/1000000000</f>
        <v>1</v>
      </c>
      <c r="O367" s="6">
        <f t="shared" si="61"/>
        <v>-83.917075999999994</v>
      </c>
      <c r="P367" s="36">
        <f>ABS(AVERAGE(O367:O385)-(P366-1)*17)</f>
        <v>125.92633978947367</v>
      </c>
    </row>
    <row r="368" spans="2:16" x14ac:dyDescent="0.25">
      <c r="B368" t="s">
        <v>23</v>
      </c>
      <c r="C368" t="s">
        <v>146</v>
      </c>
      <c r="D368" t="s">
        <v>59</v>
      </c>
      <c r="F368" s="6">
        <f t="shared" si="62"/>
        <v>1.2916805555555999</v>
      </c>
      <c r="G368" s="6">
        <f t="shared" si="60"/>
        <v>-72.463104000000001</v>
      </c>
      <c r="J368" t="s">
        <v>23</v>
      </c>
      <c r="K368" t="s">
        <v>146</v>
      </c>
      <c r="L368" t="s">
        <v>59</v>
      </c>
      <c r="N368" s="6">
        <f t="shared" si="63"/>
        <v>1.2916805555555999</v>
      </c>
      <c r="O368" s="6">
        <f t="shared" si="61"/>
        <v>-80.722106999999994</v>
      </c>
    </row>
    <row r="369" spans="2:15" x14ac:dyDescent="0.25">
      <c r="B369">
        <v>1000000000</v>
      </c>
      <c r="C369">
        <v>-94.477065999999994</v>
      </c>
      <c r="D369">
        <v>-83.236953999999997</v>
      </c>
      <c r="F369" s="6">
        <f t="shared" si="62"/>
        <v>1.5833611111110999</v>
      </c>
      <c r="G369" s="6">
        <f t="shared" si="60"/>
        <v>-74.606064000000003</v>
      </c>
      <c r="J369">
        <v>1000000000</v>
      </c>
      <c r="K369">
        <v>-94.477065999999994</v>
      </c>
      <c r="L369">
        <v>-81.072288999999998</v>
      </c>
      <c r="N369" s="6">
        <f t="shared" si="63"/>
        <v>1.5833611111110999</v>
      </c>
      <c r="O369" s="6">
        <f t="shared" si="61"/>
        <v>-72.166435000000007</v>
      </c>
    </row>
    <row r="370" spans="2:15" x14ac:dyDescent="0.25">
      <c r="B370">
        <v>1138875000</v>
      </c>
      <c r="C370">
        <v>-104.50798</v>
      </c>
      <c r="D370">
        <v>-96.643874999999994</v>
      </c>
      <c r="F370" s="6">
        <f t="shared" si="62"/>
        <v>1.8750416666666998</v>
      </c>
      <c r="G370" s="6">
        <f t="shared" si="60"/>
        <v>-73.406204000000002</v>
      </c>
      <c r="J370">
        <v>1138875000</v>
      </c>
      <c r="K370">
        <v>-104.50798</v>
      </c>
      <c r="L370">
        <v>-95.332145999999995</v>
      </c>
      <c r="N370" s="6">
        <f t="shared" si="63"/>
        <v>1.8750416666666998</v>
      </c>
      <c r="O370" s="6">
        <f t="shared" si="61"/>
        <v>-70.342597999999995</v>
      </c>
    </row>
    <row r="371" spans="2:15" x14ac:dyDescent="0.25">
      <c r="B371">
        <v>1277750000</v>
      </c>
      <c r="C371">
        <v>-96.847824000000003</v>
      </c>
      <c r="D371">
        <v>-89.410613999999995</v>
      </c>
      <c r="F371" s="6">
        <f t="shared" si="62"/>
        <v>2.1667222222221998</v>
      </c>
      <c r="G371" s="6">
        <f t="shared" si="60"/>
        <v>-78.964264</v>
      </c>
      <c r="J371">
        <v>1277750000</v>
      </c>
      <c r="K371">
        <v>-96.847824000000003</v>
      </c>
      <c r="L371">
        <v>-88.914535999999998</v>
      </c>
      <c r="N371" s="6">
        <f t="shared" si="63"/>
        <v>2.1667222222221998</v>
      </c>
      <c r="O371" s="6">
        <f t="shared" si="61"/>
        <v>-64.633194000000003</v>
      </c>
    </row>
    <row r="372" spans="2:15" x14ac:dyDescent="0.25">
      <c r="B372">
        <v>1416625000</v>
      </c>
      <c r="C372">
        <v>-118.00024000000001</v>
      </c>
      <c r="D372">
        <v>-110.5613</v>
      </c>
      <c r="F372" s="6">
        <f t="shared" si="62"/>
        <v>2.4584027777777999</v>
      </c>
      <c r="G372" s="6">
        <f t="shared" si="60"/>
        <v>-70.829819000000001</v>
      </c>
      <c r="J372">
        <v>1416625000</v>
      </c>
      <c r="K372">
        <v>-118.00024000000001</v>
      </c>
      <c r="L372">
        <v>-110.39551</v>
      </c>
      <c r="N372" s="6">
        <f t="shared" si="63"/>
        <v>2.4584027777777999</v>
      </c>
      <c r="O372" s="6">
        <f t="shared" si="61"/>
        <v>-75.862967999999995</v>
      </c>
    </row>
    <row r="373" spans="2:15" x14ac:dyDescent="0.25">
      <c r="B373">
        <v>1555500000</v>
      </c>
      <c r="C373">
        <v>-105.15621</v>
      </c>
      <c r="D373">
        <v>-97.232017999999997</v>
      </c>
      <c r="F373" s="6">
        <f t="shared" si="62"/>
        <v>2.7500833333333001</v>
      </c>
      <c r="G373" s="6">
        <f t="shared" si="60"/>
        <v>-76.717842000000005</v>
      </c>
      <c r="J373">
        <v>1555500000</v>
      </c>
      <c r="K373">
        <v>-105.15621</v>
      </c>
      <c r="L373">
        <v>-97.473015000000004</v>
      </c>
      <c r="N373" s="6">
        <f t="shared" si="63"/>
        <v>2.7500833333333001</v>
      </c>
      <c r="O373" s="6">
        <f t="shared" si="61"/>
        <v>-74.746712000000002</v>
      </c>
    </row>
    <row r="374" spans="2:15" x14ac:dyDescent="0.25">
      <c r="B374">
        <v>1694375000</v>
      </c>
      <c r="C374">
        <v>-106.60809</v>
      </c>
      <c r="D374">
        <v>-98.434448000000003</v>
      </c>
      <c r="F374" s="6">
        <f t="shared" si="62"/>
        <v>3.0417638888888998</v>
      </c>
      <c r="G374" s="6">
        <f t="shared" si="60"/>
        <v>-70.512848000000005</v>
      </c>
      <c r="J374">
        <v>1694375000</v>
      </c>
      <c r="K374">
        <v>-106.60809</v>
      </c>
      <c r="L374">
        <v>-99.019936000000001</v>
      </c>
      <c r="N374" s="6">
        <f t="shared" si="63"/>
        <v>3.0417638888888998</v>
      </c>
      <c r="O374" s="6">
        <f t="shared" si="61"/>
        <v>-73.954659000000007</v>
      </c>
    </row>
    <row r="375" spans="2:15" x14ac:dyDescent="0.25">
      <c r="B375">
        <v>1833250000</v>
      </c>
      <c r="C375">
        <v>-101.43901</v>
      </c>
      <c r="D375">
        <v>-93.385475</v>
      </c>
      <c r="F375" s="6">
        <f t="shared" si="62"/>
        <v>3.3334444444444</v>
      </c>
      <c r="G375" s="6">
        <f t="shared" si="60"/>
        <v>-85.184036000000006</v>
      </c>
      <c r="J375">
        <v>1833250000</v>
      </c>
      <c r="K375">
        <v>-101.43901</v>
      </c>
      <c r="L375">
        <v>-93.631209999999996</v>
      </c>
      <c r="N375" s="6">
        <f t="shared" si="63"/>
        <v>3.3334444444444</v>
      </c>
      <c r="O375" s="6">
        <f t="shared" si="61"/>
        <v>-79.081856000000002</v>
      </c>
    </row>
    <row r="376" spans="2:15" x14ac:dyDescent="0.25">
      <c r="B376">
        <v>1972125000</v>
      </c>
      <c r="C376">
        <v>-95.246505999999997</v>
      </c>
      <c r="D376">
        <v>-87.276527000000002</v>
      </c>
      <c r="F376" s="6">
        <f t="shared" si="62"/>
        <v>3.6251250000000002</v>
      </c>
      <c r="G376" s="6">
        <f t="shared" si="60"/>
        <v>-69.983078000000006</v>
      </c>
      <c r="J376">
        <v>1972125000</v>
      </c>
      <c r="K376">
        <v>-95.246505999999997</v>
      </c>
      <c r="L376">
        <v>-87.397498999999996</v>
      </c>
      <c r="N376" s="6">
        <f t="shared" si="63"/>
        <v>3.6251250000000002</v>
      </c>
      <c r="O376" s="6">
        <f t="shared" si="61"/>
        <v>-83.588188000000002</v>
      </c>
    </row>
    <row r="377" spans="2:15" x14ac:dyDescent="0.25">
      <c r="B377">
        <v>2111000000</v>
      </c>
      <c r="C377">
        <v>-102.75845</v>
      </c>
      <c r="D377">
        <v>-95.043518000000006</v>
      </c>
      <c r="F377" s="6">
        <f t="shared" si="62"/>
        <v>3.9168055555556003</v>
      </c>
      <c r="G377" s="6">
        <f t="shared" si="60"/>
        <v>-84.299987999999999</v>
      </c>
      <c r="J377">
        <v>2111000000</v>
      </c>
      <c r="K377">
        <v>-102.75845</v>
      </c>
      <c r="L377">
        <v>-95.250076000000007</v>
      </c>
      <c r="N377" s="6">
        <f t="shared" si="63"/>
        <v>3.9168055555556003</v>
      </c>
      <c r="O377" s="6">
        <f t="shared" si="61"/>
        <v>-75.205939999999998</v>
      </c>
    </row>
    <row r="378" spans="2:15" x14ac:dyDescent="0.25">
      <c r="B378">
        <v>2249875000</v>
      </c>
      <c r="C378">
        <v>-98.793755000000004</v>
      </c>
      <c r="D378">
        <v>-91.040321000000006</v>
      </c>
      <c r="F378" s="6">
        <f t="shared" si="62"/>
        <v>4.2084861111111005</v>
      </c>
      <c r="G378" s="6">
        <f t="shared" si="60"/>
        <v>-69.665313999999995</v>
      </c>
      <c r="J378">
        <v>2249875000</v>
      </c>
      <c r="K378">
        <v>-98.793755000000004</v>
      </c>
      <c r="L378">
        <v>-91.072188999999995</v>
      </c>
      <c r="N378" s="6">
        <f t="shared" si="63"/>
        <v>4.2084861111111005</v>
      </c>
      <c r="O378" s="6">
        <f t="shared" si="61"/>
        <v>-74.347610000000003</v>
      </c>
    </row>
    <row r="379" spans="2:15" x14ac:dyDescent="0.25">
      <c r="B379">
        <v>2388750000</v>
      </c>
      <c r="C379">
        <v>-103.80638</v>
      </c>
      <c r="D379">
        <v>-95.795303000000004</v>
      </c>
      <c r="F379" s="6">
        <f t="shared" si="62"/>
        <v>4.5001666666667006</v>
      </c>
      <c r="G379" s="6">
        <f t="shared" si="60"/>
        <v>-68.724800000000002</v>
      </c>
      <c r="J379">
        <v>2388750000</v>
      </c>
      <c r="K379">
        <v>-103.80638</v>
      </c>
      <c r="L379">
        <v>-95.923034999999999</v>
      </c>
      <c r="N379" s="6">
        <f t="shared" si="63"/>
        <v>4.5001666666667006</v>
      </c>
      <c r="O379" s="6">
        <f t="shared" si="61"/>
        <v>-77.355118000000004</v>
      </c>
    </row>
    <row r="380" spans="2:15" x14ac:dyDescent="0.25">
      <c r="B380">
        <v>2527625000</v>
      </c>
      <c r="C380">
        <v>-93.643257000000006</v>
      </c>
      <c r="D380">
        <v>-85.686278999999999</v>
      </c>
      <c r="F380" s="6">
        <f t="shared" si="62"/>
        <v>4.7918472222222004</v>
      </c>
      <c r="G380" s="6">
        <f t="shared" si="60"/>
        <v>-69.251441999999997</v>
      </c>
      <c r="J380">
        <v>2527625000</v>
      </c>
      <c r="K380">
        <v>-93.643257000000006</v>
      </c>
      <c r="L380">
        <v>-85.829955999999996</v>
      </c>
      <c r="N380" s="6">
        <f t="shared" si="63"/>
        <v>4.7918472222222004</v>
      </c>
      <c r="O380" s="6">
        <f t="shared" si="61"/>
        <v>-79.129242000000005</v>
      </c>
    </row>
    <row r="381" spans="2:15" x14ac:dyDescent="0.25">
      <c r="B381">
        <v>2666500000</v>
      </c>
      <c r="C381">
        <v>-101.51018999999999</v>
      </c>
      <c r="D381">
        <v>-93.472778000000005</v>
      </c>
      <c r="F381" s="6">
        <f t="shared" si="62"/>
        <v>5.0835277777777996</v>
      </c>
      <c r="G381" s="6">
        <f t="shared" si="60"/>
        <v>-80.883240000000001</v>
      </c>
      <c r="J381">
        <v>2666500000</v>
      </c>
      <c r="K381">
        <v>-101.51018999999999</v>
      </c>
      <c r="L381">
        <v>-93.219787999999994</v>
      </c>
      <c r="N381" s="6">
        <f t="shared" si="63"/>
        <v>5.0835277777777996</v>
      </c>
      <c r="O381" s="6">
        <f t="shared" si="61"/>
        <v>-76.634810999999999</v>
      </c>
    </row>
    <row r="382" spans="2:15" x14ac:dyDescent="0.25">
      <c r="B382">
        <v>2805375000</v>
      </c>
      <c r="C382">
        <v>-94.515281999999999</v>
      </c>
      <c r="D382">
        <v>-86.042686000000003</v>
      </c>
      <c r="F382" s="6">
        <f t="shared" si="62"/>
        <v>5.3752083333332994</v>
      </c>
      <c r="G382" s="6">
        <f t="shared" si="60"/>
        <v>-64.987128999999996</v>
      </c>
      <c r="J382">
        <v>2805375000</v>
      </c>
      <c r="K382">
        <v>-94.515281999999999</v>
      </c>
      <c r="L382">
        <v>-85.892585999999994</v>
      </c>
      <c r="N382" s="6">
        <f t="shared" si="63"/>
        <v>5.3752083333332994</v>
      </c>
      <c r="O382" s="6">
        <f t="shared" si="61"/>
        <v>-80.705399</v>
      </c>
    </row>
    <row r="383" spans="2:15" x14ac:dyDescent="0.25">
      <c r="B383">
        <v>2944250000</v>
      </c>
      <c r="C383">
        <v>-97.796195999999995</v>
      </c>
      <c r="D383">
        <v>-89.039664999999999</v>
      </c>
      <c r="F383" s="6">
        <f t="shared" si="62"/>
        <v>5.6668888888888995</v>
      </c>
      <c r="G383" s="6">
        <f t="shared" si="60"/>
        <v>-75.150908999999999</v>
      </c>
      <c r="J383">
        <v>2944250000</v>
      </c>
      <c r="K383">
        <v>-97.796195999999995</v>
      </c>
      <c r="L383">
        <v>-89.198775999999995</v>
      </c>
      <c r="N383" s="6">
        <f t="shared" si="63"/>
        <v>5.6668888888888995</v>
      </c>
      <c r="O383" s="6">
        <f t="shared" si="61"/>
        <v>-77.729904000000005</v>
      </c>
    </row>
    <row r="384" spans="2:15" x14ac:dyDescent="0.25">
      <c r="B384">
        <v>3083125000</v>
      </c>
      <c r="C384">
        <v>-97.644463000000002</v>
      </c>
      <c r="D384">
        <v>-89.045967000000005</v>
      </c>
      <c r="F384" s="6">
        <f t="shared" si="62"/>
        <v>5.9585694444444002</v>
      </c>
      <c r="G384" s="6">
        <f t="shared" si="60"/>
        <v>-64.774169999999998</v>
      </c>
      <c r="J384">
        <v>3083125000</v>
      </c>
      <c r="K384">
        <v>-97.644463000000002</v>
      </c>
      <c r="L384">
        <v>-89.129456000000005</v>
      </c>
      <c r="N384" s="6">
        <f t="shared" si="63"/>
        <v>5.9585694444444002</v>
      </c>
      <c r="O384" s="6">
        <f t="shared" si="61"/>
        <v>-61.576659999999997</v>
      </c>
    </row>
    <row r="385" spans="2:16" x14ac:dyDescent="0.25">
      <c r="B385">
        <v>3222000000</v>
      </c>
      <c r="C385">
        <v>-113.58137000000001</v>
      </c>
      <c r="D385">
        <v>-104.95885</v>
      </c>
      <c r="F385" s="6">
        <f t="shared" si="62"/>
        <v>6.2502500000000003</v>
      </c>
      <c r="G385" s="6">
        <f t="shared" si="60"/>
        <v>-66.825728999999995</v>
      </c>
      <c r="J385">
        <v>3222000000</v>
      </c>
      <c r="K385">
        <v>-113.58137000000001</v>
      </c>
      <c r="L385">
        <v>-104.92466</v>
      </c>
      <c r="N385" s="6">
        <f t="shared" si="63"/>
        <v>6.2502500000000003</v>
      </c>
      <c r="O385" s="6">
        <f t="shared" si="61"/>
        <v>-61.899979000000002</v>
      </c>
    </row>
    <row r="386" spans="2:16" x14ac:dyDescent="0.25">
      <c r="B386">
        <v>3360875000</v>
      </c>
      <c r="C386">
        <v>-107.3335</v>
      </c>
      <c r="D386">
        <v>-98.537659000000005</v>
      </c>
      <c r="F386" s="6" t="s">
        <v>25</v>
      </c>
      <c r="J386">
        <v>3360875000</v>
      </c>
      <c r="K386">
        <v>-107.3335</v>
      </c>
      <c r="L386">
        <v>-98.308921999999995</v>
      </c>
      <c r="N386" s="6" t="s">
        <v>25</v>
      </c>
    </row>
    <row r="387" spans="2:16" x14ac:dyDescent="0.25">
      <c r="B387">
        <v>3499750000</v>
      </c>
      <c r="C387">
        <v>-105.68124</v>
      </c>
      <c r="D387">
        <v>-96.671706999999998</v>
      </c>
      <c r="J387">
        <v>3499750000</v>
      </c>
      <c r="K387">
        <v>-105.68124</v>
      </c>
      <c r="L387">
        <v>-96.729812999999993</v>
      </c>
    </row>
    <row r="388" spans="2:16" x14ac:dyDescent="0.25">
      <c r="B388" t="s">
        <v>25</v>
      </c>
      <c r="J388" t="s">
        <v>25</v>
      </c>
    </row>
    <row r="389" spans="2:16" x14ac:dyDescent="0.25">
      <c r="F389" s="6" t="s">
        <v>62</v>
      </c>
      <c r="N389" s="6" t="s">
        <v>62</v>
      </c>
    </row>
    <row r="390" spans="2:16" ht="15.75" x14ac:dyDescent="0.25">
      <c r="F390" s="6" t="s">
        <v>23</v>
      </c>
      <c r="G390" s="6" t="str">
        <f t="shared" ref="G390:G409" si="64">D416</f>
        <v>4Rx3L dBc Log Mag(dB)</v>
      </c>
      <c r="H390" s="35">
        <v>4</v>
      </c>
      <c r="N390" s="6" t="s">
        <v>23</v>
      </c>
      <c r="O390" s="6" t="str">
        <f t="shared" ref="O390:O409" si="65">L416</f>
        <v>4Rx3L dBc Log Mag(dB)</v>
      </c>
      <c r="P390" s="35">
        <v>4</v>
      </c>
    </row>
    <row r="391" spans="2:16" ht="15.75" x14ac:dyDescent="0.25">
      <c r="B391" t="s">
        <v>60</v>
      </c>
      <c r="F391" s="6">
        <f t="shared" ref="F391:F409" si="66">B417/1000000000</f>
        <v>1</v>
      </c>
      <c r="G391" s="6">
        <f t="shared" si="64"/>
        <v>-76.438300999999996</v>
      </c>
      <c r="H391" s="36">
        <f>ABS(AVERAGE(G391:G409)-(H390-1)*17)</f>
        <v>123.65962257894736</v>
      </c>
      <c r="J391" t="s">
        <v>60</v>
      </c>
      <c r="N391" s="6">
        <f t="shared" ref="N391:N409" si="67">J417/1000000000</f>
        <v>1</v>
      </c>
      <c r="O391" s="6">
        <f t="shared" si="65"/>
        <v>-58.877220000000001</v>
      </c>
      <c r="P391" s="36">
        <f>ABS(AVERAGE(O391:O409)-(P390-1)*17)</f>
        <v>122.82337547368422</v>
      </c>
    </row>
    <row r="392" spans="2:16" x14ac:dyDescent="0.25">
      <c r="B392" t="s">
        <v>23</v>
      </c>
      <c r="C392" t="s">
        <v>147</v>
      </c>
      <c r="D392" t="s">
        <v>61</v>
      </c>
      <c r="F392" s="6">
        <f t="shared" si="66"/>
        <v>1.4722361111111</v>
      </c>
      <c r="G392" s="6">
        <f t="shared" si="64"/>
        <v>-61.752693000000001</v>
      </c>
      <c r="J392" t="s">
        <v>23</v>
      </c>
      <c r="K392" t="s">
        <v>147</v>
      </c>
      <c r="L392" t="s">
        <v>61</v>
      </c>
      <c r="N392" s="6">
        <f t="shared" si="67"/>
        <v>1.4722361111111</v>
      </c>
      <c r="O392" s="6">
        <f t="shared" si="65"/>
        <v>-78.697449000000006</v>
      </c>
    </row>
    <row r="393" spans="2:16" x14ac:dyDescent="0.25">
      <c r="B393">
        <v>1000000000</v>
      </c>
      <c r="C393">
        <v>-83.716553000000005</v>
      </c>
      <c r="D393">
        <v>-72.476439999999997</v>
      </c>
      <c r="F393" s="6">
        <f t="shared" si="66"/>
        <v>1.9444722222222</v>
      </c>
      <c r="G393" s="6">
        <f t="shared" si="64"/>
        <v>-74.962158000000002</v>
      </c>
      <c r="J393">
        <v>1000000000</v>
      </c>
      <c r="K393">
        <v>-97.321854000000002</v>
      </c>
      <c r="L393">
        <v>-83.917075999999994</v>
      </c>
      <c r="N393" s="6">
        <f t="shared" si="67"/>
        <v>1.9444722222222</v>
      </c>
      <c r="O393" s="6">
        <f t="shared" si="65"/>
        <v>-62.419342</v>
      </c>
    </row>
    <row r="394" spans="2:16" x14ac:dyDescent="0.25">
      <c r="B394">
        <v>1291680555.5555999</v>
      </c>
      <c r="C394">
        <v>-80.327208999999996</v>
      </c>
      <c r="D394">
        <v>-72.463104000000001</v>
      </c>
      <c r="F394" s="6">
        <f t="shared" si="66"/>
        <v>2.4167083333332999</v>
      </c>
      <c r="G394" s="6">
        <f t="shared" si="64"/>
        <v>-70.362121999999999</v>
      </c>
      <c r="J394">
        <v>1291680555.5555999</v>
      </c>
      <c r="K394">
        <v>-89.897948999999997</v>
      </c>
      <c r="L394">
        <v>-80.722106999999994</v>
      </c>
      <c r="N394" s="6">
        <f t="shared" si="67"/>
        <v>2.4167083333332999</v>
      </c>
      <c r="O394" s="6">
        <f t="shared" si="65"/>
        <v>-66.079170000000005</v>
      </c>
    </row>
    <row r="395" spans="2:16" x14ac:dyDescent="0.25">
      <c r="B395">
        <v>1583361111.1111</v>
      </c>
      <c r="C395">
        <v>-82.043266000000003</v>
      </c>
      <c r="D395">
        <v>-74.606064000000003</v>
      </c>
      <c r="F395" s="6">
        <f t="shared" si="66"/>
        <v>2.8889444444443999</v>
      </c>
      <c r="G395" s="6">
        <f t="shared" si="64"/>
        <v>-69.114349000000004</v>
      </c>
      <c r="J395">
        <v>1583361111.1111</v>
      </c>
      <c r="K395">
        <v>-80.099723999999995</v>
      </c>
      <c r="L395">
        <v>-72.166435000000007</v>
      </c>
      <c r="N395" s="6">
        <f t="shared" si="67"/>
        <v>2.8889444444443999</v>
      </c>
      <c r="O395" s="6">
        <f t="shared" si="65"/>
        <v>-64.956963000000002</v>
      </c>
    </row>
    <row r="396" spans="2:16" x14ac:dyDescent="0.25">
      <c r="B396">
        <v>1875041666.6666999</v>
      </c>
      <c r="C396">
        <v>-80.845139000000003</v>
      </c>
      <c r="D396">
        <v>-73.406204000000002</v>
      </c>
      <c r="F396" s="6">
        <f t="shared" si="66"/>
        <v>3.3611805555556002</v>
      </c>
      <c r="G396" s="6">
        <f t="shared" si="64"/>
        <v>-72.664856</v>
      </c>
      <c r="J396">
        <v>1875041666.6666999</v>
      </c>
      <c r="K396">
        <v>-77.947327000000001</v>
      </c>
      <c r="L396">
        <v>-70.342597999999995</v>
      </c>
      <c r="N396" s="6">
        <f t="shared" si="67"/>
        <v>3.3611805555556002</v>
      </c>
      <c r="O396" s="6">
        <f t="shared" si="65"/>
        <v>-72.080635000000001</v>
      </c>
    </row>
    <row r="397" spans="2:16" x14ac:dyDescent="0.25">
      <c r="B397">
        <v>2166722222.2221999</v>
      </c>
      <c r="C397">
        <v>-86.888451000000003</v>
      </c>
      <c r="D397">
        <v>-78.964264</v>
      </c>
      <c r="F397" s="6">
        <f t="shared" si="66"/>
        <v>3.8334166666666998</v>
      </c>
      <c r="G397" s="6">
        <f t="shared" si="64"/>
        <v>-70.459511000000006</v>
      </c>
      <c r="J397">
        <v>2166722222.2221999</v>
      </c>
      <c r="K397">
        <v>-72.316390999999996</v>
      </c>
      <c r="L397">
        <v>-64.633194000000003</v>
      </c>
      <c r="N397" s="6">
        <f t="shared" si="67"/>
        <v>3.8334166666666998</v>
      </c>
      <c r="O397" s="6">
        <f t="shared" si="65"/>
        <v>-63.477530999999999</v>
      </c>
    </row>
    <row r="398" spans="2:16" x14ac:dyDescent="0.25">
      <c r="B398">
        <v>2458402777.7778001</v>
      </c>
      <c r="C398">
        <v>-79.003456</v>
      </c>
      <c r="D398">
        <v>-70.829819000000001</v>
      </c>
      <c r="F398" s="6">
        <f t="shared" si="66"/>
        <v>4.3056527777777998</v>
      </c>
      <c r="G398" s="6">
        <f t="shared" si="64"/>
        <v>-68.851394999999997</v>
      </c>
      <c r="J398">
        <v>2458402777.7778001</v>
      </c>
      <c r="K398">
        <v>-83.451110999999997</v>
      </c>
      <c r="L398">
        <v>-75.862967999999995</v>
      </c>
      <c r="N398" s="6">
        <f t="shared" si="67"/>
        <v>4.3056527777777998</v>
      </c>
      <c r="O398" s="6">
        <f t="shared" si="65"/>
        <v>-68.584998999999996</v>
      </c>
    </row>
    <row r="399" spans="2:16" x14ac:dyDescent="0.25">
      <c r="B399">
        <v>2750083333.3333001</v>
      </c>
      <c r="C399">
        <v>-84.771377999999999</v>
      </c>
      <c r="D399">
        <v>-76.717842000000005</v>
      </c>
      <c r="F399" s="6">
        <f t="shared" si="66"/>
        <v>4.7778888888889002</v>
      </c>
      <c r="G399" s="6">
        <f t="shared" si="64"/>
        <v>-71.571533000000002</v>
      </c>
      <c r="J399">
        <v>2750083333.3333001</v>
      </c>
      <c r="K399">
        <v>-82.554512000000003</v>
      </c>
      <c r="L399">
        <v>-74.746712000000002</v>
      </c>
      <c r="N399" s="6">
        <f t="shared" si="67"/>
        <v>4.7778888888889002</v>
      </c>
      <c r="O399" s="6">
        <f t="shared" si="65"/>
        <v>-73.782798999999997</v>
      </c>
    </row>
    <row r="400" spans="2:16" x14ac:dyDescent="0.25">
      <c r="B400">
        <v>3041763888.8888998</v>
      </c>
      <c r="C400">
        <v>-78.482826000000003</v>
      </c>
      <c r="D400">
        <v>-70.512848000000005</v>
      </c>
      <c r="F400" s="6">
        <f t="shared" si="66"/>
        <v>5.2501249999999997</v>
      </c>
      <c r="G400" s="6">
        <f t="shared" si="64"/>
        <v>-85.273162999999997</v>
      </c>
      <c r="J400">
        <v>3041763888.8888998</v>
      </c>
      <c r="K400">
        <v>-81.803657999999999</v>
      </c>
      <c r="L400">
        <v>-73.954659000000007</v>
      </c>
      <c r="N400" s="6">
        <f t="shared" si="67"/>
        <v>5.2501249999999997</v>
      </c>
      <c r="O400" s="6">
        <f t="shared" si="65"/>
        <v>-73.179466000000005</v>
      </c>
    </row>
    <row r="401" spans="2:16" x14ac:dyDescent="0.25">
      <c r="B401">
        <v>3333444444.4443998</v>
      </c>
      <c r="C401">
        <v>-92.898964000000007</v>
      </c>
      <c r="D401">
        <v>-85.184036000000006</v>
      </c>
      <c r="F401" s="6">
        <f t="shared" si="66"/>
        <v>5.7223611111111001</v>
      </c>
      <c r="G401" s="6">
        <f t="shared" si="64"/>
        <v>-79.551497999999995</v>
      </c>
      <c r="J401">
        <v>3333444444.4443998</v>
      </c>
      <c r="K401">
        <v>-86.590232999999998</v>
      </c>
      <c r="L401">
        <v>-79.081856000000002</v>
      </c>
      <c r="N401" s="6">
        <f t="shared" si="67"/>
        <v>5.7223611111111001</v>
      </c>
      <c r="O401" s="6">
        <f t="shared" si="65"/>
        <v>-80.515602000000001</v>
      </c>
    </row>
    <row r="402" spans="2:16" x14ac:dyDescent="0.25">
      <c r="B402">
        <v>3625125000</v>
      </c>
      <c r="C402">
        <v>-77.736510999999993</v>
      </c>
      <c r="D402">
        <v>-69.983078000000006</v>
      </c>
      <c r="F402" s="6">
        <f t="shared" si="66"/>
        <v>6.1945972222222005</v>
      </c>
      <c r="G402" s="6">
        <f t="shared" si="64"/>
        <v>-75.972572</v>
      </c>
      <c r="J402">
        <v>3625125000</v>
      </c>
      <c r="K402">
        <v>-91.309753000000001</v>
      </c>
      <c r="L402">
        <v>-83.588188000000002</v>
      </c>
      <c r="N402" s="6">
        <f t="shared" si="67"/>
        <v>6.1945972222222005</v>
      </c>
      <c r="O402" s="6">
        <f t="shared" si="65"/>
        <v>-86.341042000000002</v>
      </c>
    </row>
    <row r="403" spans="2:16" x14ac:dyDescent="0.25">
      <c r="B403">
        <v>3916805555.5556002</v>
      </c>
      <c r="C403">
        <v>-92.311065999999997</v>
      </c>
      <c r="D403">
        <v>-84.299987999999999</v>
      </c>
      <c r="F403" s="6">
        <f t="shared" si="66"/>
        <v>6.6668333333332992</v>
      </c>
      <c r="G403" s="6">
        <f t="shared" si="64"/>
        <v>-69.148444999999995</v>
      </c>
      <c r="J403">
        <v>3916805555.5556002</v>
      </c>
      <c r="K403">
        <v>-83.089286999999999</v>
      </c>
      <c r="L403">
        <v>-75.205939999999998</v>
      </c>
      <c r="N403" s="6">
        <f t="shared" si="67"/>
        <v>6.6668333333332992</v>
      </c>
      <c r="O403" s="6">
        <f t="shared" si="65"/>
        <v>-73.33905</v>
      </c>
    </row>
    <row r="404" spans="2:16" x14ac:dyDescent="0.25">
      <c r="B404">
        <v>4208486111.1111002</v>
      </c>
      <c r="C404">
        <v>-77.622283999999993</v>
      </c>
      <c r="D404">
        <v>-69.665313999999995</v>
      </c>
      <c r="F404" s="6">
        <f t="shared" si="66"/>
        <v>7.1390694444443996</v>
      </c>
      <c r="G404" s="6">
        <f t="shared" si="64"/>
        <v>-67.505745000000005</v>
      </c>
      <c r="J404">
        <v>4208486111.1111002</v>
      </c>
      <c r="K404">
        <v>-82.160904000000002</v>
      </c>
      <c r="L404">
        <v>-74.347610000000003</v>
      </c>
      <c r="N404" s="6">
        <f t="shared" si="67"/>
        <v>7.1390694444443996</v>
      </c>
      <c r="O404" s="6">
        <f t="shared" si="65"/>
        <v>-79.186226000000005</v>
      </c>
    </row>
    <row r="405" spans="2:16" x14ac:dyDescent="0.25">
      <c r="B405">
        <v>4500166666.6667004</v>
      </c>
      <c r="C405">
        <v>-76.762214999999998</v>
      </c>
      <c r="D405">
        <v>-68.724800000000002</v>
      </c>
      <c r="F405" s="6">
        <f t="shared" si="66"/>
        <v>7.6113055555556004</v>
      </c>
      <c r="G405" s="6">
        <f t="shared" si="64"/>
        <v>-73.042336000000006</v>
      </c>
      <c r="J405">
        <v>4500166666.6667004</v>
      </c>
      <c r="K405">
        <v>-85.645508000000007</v>
      </c>
      <c r="L405">
        <v>-77.355118000000004</v>
      </c>
      <c r="N405" s="6">
        <f t="shared" si="67"/>
        <v>7.6113055555556004</v>
      </c>
      <c r="O405" s="6">
        <f t="shared" si="65"/>
        <v>-76.092567000000003</v>
      </c>
    </row>
    <row r="406" spans="2:16" x14ac:dyDescent="0.25">
      <c r="B406">
        <v>4791847222.2222004</v>
      </c>
      <c r="C406">
        <v>-77.724029999999999</v>
      </c>
      <c r="D406">
        <v>-69.251441999999997</v>
      </c>
      <c r="F406" s="6">
        <f t="shared" si="66"/>
        <v>8.0835416666667008</v>
      </c>
      <c r="G406" s="6">
        <f t="shared" si="64"/>
        <v>-70.712158000000002</v>
      </c>
      <c r="J406">
        <v>4791847222.2222004</v>
      </c>
      <c r="K406">
        <v>-87.751930000000002</v>
      </c>
      <c r="L406">
        <v>-79.129242000000005</v>
      </c>
      <c r="N406" s="6">
        <f t="shared" si="67"/>
        <v>8.0835416666667008</v>
      </c>
      <c r="O406" s="6">
        <f t="shared" si="65"/>
        <v>-70.637657000000004</v>
      </c>
    </row>
    <row r="407" spans="2:16" x14ac:dyDescent="0.25">
      <c r="B407">
        <v>5083527777.7777996</v>
      </c>
      <c r="C407">
        <v>-89.639770999999996</v>
      </c>
      <c r="D407">
        <v>-80.883240000000001</v>
      </c>
      <c r="F407" s="6">
        <f t="shared" si="66"/>
        <v>8.5557777777778004</v>
      </c>
      <c r="G407" s="6">
        <f t="shared" si="64"/>
        <v>-81.494667000000007</v>
      </c>
      <c r="J407">
        <v>5083527777.7777996</v>
      </c>
      <c r="K407">
        <v>-85.232230999999999</v>
      </c>
      <c r="L407">
        <v>-76.634810999999999</v>
      </c>
      <c r="N407" s="6">
        <f t="shared" si="67"/>
        <v>8.5557777777778004</v>
      </c>
      <c r="O407" s="6">
        <f t="shared" si="65"/>
        <v>-69.451935000000006</v>
      </c>
    </row>
    <row r="408" spans="2:16" x14ac:dyDescent="0.25">
      <c r="B408">
        <v>5375208333.3332996</v>
      </c>
      <c r="C408">
        <v>-73.585624999999993</v>
      </c>
      <c r="D408">
        <v>-64.987128999999996</v>
      </c>
      <c r="F408" s="6">
        <f t="shared" si="66"/>
        <v>9.0280138888888999</v>
      </c>
      <c r="G408" s="6">
        <f t="shared" si="64"/>
        <v>-69.033080999999996</v>
      </c>
      <c r="J408">
        <v>5375208333.3332996</v>
      </c>
      <c r="K408">
        <v>-89.220405999999997</v>
      </c>
      <c r="L408">
        <v>-80.705399</v>
      </c>
      <c r="N408" s="6">
        <f t="shared" si="67"/>
        <v>9.0280138888888999</v>
      </c>
      <c r="O408" s="6">
        <f t="shared" si="65"/>
        <v>-66.426749999999998</v>
      </c>
    </row>
    <row r="409" spans="2:16" x14ac:dyDescent="0.25">
      <c r="B409">
        <v>5666888888.8888998</v>
      </c>
      <c r="C409">
        <v>-83.773421999999997</v>
      </c>
      <c r="D409">
        <v>-75.150908999999999</v>
      </c>
      <c r="F409" s="6">
        <f t="shared" si="66"/>
        <v>9.5002499999999994</v>
      </c>
      <c r="G409" s="6">
        <f t="shared" si="64"/>
        <v>-72.622246000000004</v>
      </c>
      <c r="J409">
        <v>5666888888.8888998</v>
      </c>
      <c r="K409">
        <v>-86.386612</v>
      </c>
      <c r="L409">
        <v>-77.729904000000005</v>
      </c>
      <c r="N409" s="6">
        <f t="shared" si="67"/>
        <v>9.5002499999999994</v>
      </c>
      <c r="O409" s="6">
        <f t="shared" si="65"/>
        <v>-80.517730999999998</v>
      </c>
    </row>
    <row r="410" spans="2:16" x14ac:dyDescent="0.25">
      <c r="B410">
        <v>5958569444.4443998</v>
      </c>
      <c r="C410">
        <v>-73.569999999999993</v>
      </c>
      <c r="D410">
        <v>-64.774169999999998</v>
      </c>
      <c r="F410" s="6" t="s">
        <v>25</v>
      </c>
      <c r="J410">
        <v>5958569444.4443998</v>
      </c>
      <c r="K410">
        <v>-70.601234000000005</v>
      </c>
      <c r="L410">
        <v>-61.576659999999997</v>
      </c>
      <c r="N410" s="6" t="s">
        <v>25</v>
      </c>
    </row>
    <row r="411" spans="2:16" x14ac:dyDescent="0.25">
      <c r="B411">
        <v>6250250000</v>
      </c>
      <c r="C411">
        <v>-75.835266000000004</v>
      </c>
      <c r="D411">
        <v>-66.825728999999995</v>
      </c>
      <c r="J411">
        <v>6250250000</v>
      </c>
      <c r="K411">
        <v>-70.851410000000001</v>
      </c>
      <c r="L411">
        <v>-61.899979000000002</v>
      </c>
    </row>
    <row r="412" spans="2:16" x14ac:dyDescent="0.25">
      <c r="B412" t="s">
        <v>25</v>
      </c>
      <c r="J412" t="s">
        <v>25</v>
      </c>
    </row>
    <row r="413" spans="2:16" x14ac:dyDescent="0.25">
      <c r="F413" s="6" t="s">
        <v>64</v>
      </c>
      <c r="N413" s="6" t="s">
        <v>64</v>
      </c>
    </row>
    <row r="414" spans="2:16" ht="15.75" x14ac:dyDescent="0.25">
      <c r="F414" s="6" t="s">
        <v>23</v>
      </c>
      <c r="G414" s="6" t="str">
        <f t="shared" ref="G414:G433" si="68">D440</f>
        <v>4Rx4L dBc Log Mag(dB)</v>
      </c>
      <c r="H414" s="35">
        <v>4</v>
      </c>
      <c r="N414" s="6" t="s">
        <v>23</v>
      </c>
      <c r="O414" s="6" t="str">
        <f t="shared" ref="O414:O433" si="69">L440</f>
        <v>4Rx4L dBc Log Mag(dB)</v>
      </c>
      <c r="P414" s="35">
        <v>4</v>
      </c>
    </row>
    <row r="415" spans="2:16" ht="15.75" x14ac:dyDescent="0.25">
      <c r="B415" t="s">
        <v>62</v>
      </c>
      <c r="F415" s="6">
        <f t="shared" ref="F415:F433" si="70">B441/1000000000</f>
        <v>1</v>
      </c>
      <c r="G415" s="6">
        <f t="shared" si="68"/>
        <v>-60.811881999999997</v>
      </c>
      <c r="H415" s="36">
        <f>ABS(AVERAGE(G415:G433)-(H414-1)*17)</f>
        <v>121.84595173684211</v>
      </c>
      <c r="J415" t="s">
        <v>62</v>
      </c>
      <c r="N415" s="6">
        <f t="shared" ref="N415:N433" si="71">J441/1000000000</f>
        <v>1</v>
      </c>
      <c r="O415" s="6">
        <f t="shared" si="69"/>
        <v>-71.620086999999998</v>
      </c>
      <c r="P415" s="36">
        <f>ABS(AVERAGE(O415:O433)-(P414-1)*17)</f>
        <v>121.65102300000001</v>
      </c>
    </row>
    <row r="416" spans="2:16" x14ac:dyDescent="0.25">
      <c r="B416" t="s">
        <v>23</v>
      </c>
      <c r="C416" t="s">
        <v>148</v>
      </c>
      <c r="D416" t="s">
        <v>63</v>
      </c>
      <c r="F416" s="6">
        <f t="shared" si="70"/>
        <v>1.6527916666667</v>
      </c>
      <c r="G416" s="6">
        <f t="shared" si="68"/>
        <v>-65.079453000000001</v>
      </c>
      <c r="J416" t="s">
        <v>23</v>
      </c>
      <c r="K416" t="s">
        <v>148</v>
      </c>
      <c r="L416" t="s">
        <v>63</v>
      </c>
      <c r="N416" s="6">
        <f t="shared" si="71"/>
        <v>1.6527916666667</v>
      </c>
      <c r="O416" s="6">
        <f t="shared" si="69"/>
        <v>-81.961440999999994</v>
      </c>
    </row>
    <row r="417" spans="2:15" x14ac:dyDescent="0.25">
      <c r="B417">
        <v>1000000000</v>
      </c>
      <c r="C417">
        <v>-87.678413000000006</v>
      </c>
      <c r="D417">
        <v>-76.438300999999996</v>
      </c>
      <c r="F417" s="6">
        <f t="shared" si="70"/>
        <v>2.3055833333333</v>
      </c>
      <c r="G417" s="6">
        <f t="shared" si="68"/>
        <v>-68.354850999999996</v>
      </c>
      <c r="J417">
        <v>1000000000</v>
      </c>
      <c r="K417">
        <v>-72.281998000000002</v>
      </c>
      <c r="L417">
        <v>-58.877220000000001</v>
      </c>
      <c r="N417" s="6">
        <f t="shared" si="71"/>
        <v>2.3055833333333</v>
      </c>
      <c r="O417" s="6">
        <f t="shared" si="69"/>
        <v>-70.111298000000005</v>
      </c>
    </row>
    <row r="418" spans="2:15" x14ac:dyDescent="0.25">
      <c r="B418">
        <v>1472236111.1111</v>
      </c>
      <c r="C418">
        <v>-69.616798000000003</v>
      </c>
      <c r="D418">
        <v>-61.752693000000001</v>
      </c>
      <c r="F418" s="6">
        <f t="shared" si="70"/>
        <v>2.9583750000000002</v>
      </c>
      <c r="G418" s="6">
        <f t="shared" si="68"/>
        <v>-64.040413000000001</v>
      </c>
      <c r="J418">
        <v>1472236111.1111</v>
      </c>
      <c r="K418">
        <v>-87.873290999999995</v>
      </c>
      <c r="L418">
        <v>-78.697449000000006</v>
      </c>
      <c r="N418" s="6">
        <f t="shared" si="71"/>
        <v>2.9583750000000002</v>
      </c>
      <c r="O418" s="6">
        <f t="shared" si="69"/>
        <v>-63.322144000000002</v>
      </c>
    </row>
    <row r="419" spans="2:15" x14ac:dyDescent="0.25">
      <c r="B419">
        <v>1944472222.2221999</v>
      </c>
      <c r="C419">
        <v>-82.399360999999999</v>
      </c>
      <c r="D419">
        <v>-74.962158000000002</v>
      </c>
      <c r="F419" s="6">
        <f t="shared" si="70"/>
        <v>3.6111666666666999</v>
      </c>
      <c r="G419" s="6">
        <f t="shared" si="68"/>
        <v>-69.353340000000003</v>
      </c>
      <c r="J419">
        <v>1944472222.2221999</v>
      </c>
      <c r="K419">
        <v>-70.352631000000002</v>
      </c>
      <c r="L419">
        <v>-62.419342</v>
      </c>
      <c r="N419" s="6">
        <f t="shared" si="71"/>
        <v>3.6111666666666999</v>
      </c>
      <c r="O419" s="6">
        <f t="shared" si="69"/>
        <v>-60.769165000000001</v>
      </c>
    </row>
    <row r="420" spans="2:15" x14ac:dyDescent="0.25">
      <c r="B420">
        <v>2416708333.3333001</v>
      </c>
      <c r="C420">
        <v>-77.801056000000003</v>
      </c>
      <c r="D420">
        <v>-70.362121999999999</v>
      </c>
      <c r="F420" s="6">
        <f t="shared" si="70"/>
        <v>4.2639583333333002</v>
      </c>
      <c r="G420" s="6">
        <f t="shared" si="68"/>
        <v>-62.784377999999997</v>
      </c>
      <c r="J420">
        <v>2416708333.3333001</v>
      </c>
      <c r="K420">
        <v>-73.683907000000005</v>
      </c>
      <c r="L420">
        <v>-66.079170000000005</v>
      </c>
      <c r="N420" s="6">
        <f t="shared" si="71"/>
        <v>4.2639583333333002</v>
      </c>
      <c r="O420" s="6">
        <f t="shared" si="69"/>
        <v>-57.715671999999998</v>
      </c>
    </row>
    <row r="421" spans="2:15" x14ac:dyDescent="0.25">
      <c r="B421">
        <v>2888944444.4443998</v>
      </c>
      <c r="C421">
        <v>-77.038544000000002</v>
      </c>
      <c r="D421">
        <v>-69.114349000000004</v>
      </c>
      <c r="F421" s="6">
        <f t="shared" si="70"/>
        <v>4.9167500000000004</v>
      </c>
      <c r="G421" s="6">
        <f t="shared" si="68"/>
        <v>-65.425704999999994</v>
      </c>
      <c r="J421">
        <v>2888944444.4443998</v>
      </c>
      <c r="K421">
        <v>-72.640152</v>
      </c>
      <c r="L421">
        <v>-64.956963000000002</v>
      </c>
      <c r="N421" s="6">
        <f t="shared" si="71"/>
        <v>4.9167500000000004</v>
      </c>
      <c r="O421" s="6">
        <f t="shared" si="69"/>
        <v>-67.908980999999997</v>
      </c>
    </row>
    <row r="422" spans="2:15" x14ac:dyDescent="0.25">
      <c r="B422">
        <v>3361180555.5556002</v>
      </c>
      <c r="C422">
        <v>-80.838493</v>
      </c>
      <c r="D422">
        <v>-72.664856</v>
      </c>
      <c r="F422" s="6">
        <f t="shared" si="70"/>
        <v>5.5695416666667006</v>
      </c>
      <c r="G422" s="6">
        <f t="shared" si="68"/>
        <v>-69.881469999999993</v>
      </c>
      <c r="J422">
        <v>3361180555.5556002</v>
      </c>
      <c r="K422">
        <v>-79.668777000000006</v>
      </c>
      <c r="L422">
        <v>-72.080635000000001</v>
      </c>
      <c r="N422" s="6">
        <f t="shared" si="71"/>
        <v>5.5695416666667006</v>
      </c>
      <c r="O422" s="6">
        <f t="shared" si="69"/>
        <v>-59.089297999999999</v>
      </c>
    </row>
    <row r="423" spans="2:15" x14ac:dyDescent="0.25">
      <c r="B423">
        <v>3833416666.6666999</v>
      </c>
      <c r="C423">
        <v>-78.513046000000003</v>
      </c>
      <c r="D423">
        <v>-70.459511000000006</v>
      </c>
      <c r="F423" s="6">
        <f t="shared" si="70"/>
        <v>6.2223333333332995</v>
      </c>
      <c r="G423" s="6">
        <f t="shared" si="68"/>
        <v>-77.147971999999996</v>
      </c>
      <c r="J423">
        <v>3833416666.6666999</v>
      </c>
      <c r="K423">
        <v>-71.285331999999997</v>
      </c>
      <c r="L423">
        <v>-63.477530999999999</v>
      </c>
      <c r="N423" s="6">
        <f t="shared" si="71"/>
        <v>6.2223333333332995</v>
      </c>
      <c r="O423" s="6">
        <f t="shared" si="69"/>
        <v>-64.132057000000003</v>
      </c>
    </row>
    <row r="424" spans="2:15" x14ac:dyDescent="0.25">
      <c r="B424">
        <v>4305652777.7777996</v>
      </c>
      <c r="C424">
        <v>-76.821372999999994</v>
      </c>
      <c r="D424">
        <v>-68.851394999999997</v>
      </c>
      <c r="F424" s="6">
        <f t="shared" si="70"/>
        <v>6.8751249999999997</v>
      </c>
      <c r="G424" s="6">
        <f t="shared" si="68"/>
        <v>-72.174201999999994</v>
      </c>
      <c r="J424">
        <v>4305652777.7777996</v>
      </c>
      <c r="K424">
        <v>-76.433998000000003</v>
      </c>
      <c r="L424">
        <v>-68.584998999999996</v>
      </c>
      <c r="N424" s="6">
        <f t="shared" si="71"/>
        <v>6.8751249999999997</v>
      </c>
      <c r="O424" s="6">
        <f t="shared" si="69"/>
        <v>-73.167038000000005</v>
      </c>
    </row>
    <row r="425" spans="2:15" x14ac:dyDescent="0.25">
      <c r="B425">
        <v>4777888888.8888998</v>
      </c>
      <c r="C425">
        <v>-79.286468999999997</v>
      </c>
      <c r="D425">
        <v>-71.571533000000002</v>
      </c>
      <c r="F425" s="6">
        <f t="shared" si="70"/>
        <v>7.5279166666667008</v>
      </c>
      <c r="G425" s="6">
        <f t="shared" si="68"/>
        <v>-83.035308999999998</v>
      </c>
      <c r="J425">
        <v>4777888888.8888998</v>
      </c>
      <c r="K425">
        <v>-81.291175999999993</v>
      </c>
      <c r="L425">
        <v>-73.782798999999997</v>
      </c>
      <c r="N425" s="6">
        <f t="shared" si="71"/>
        <v>7.5279166666667008</v>
      </c>
      <c r="O425" s="6">
        <f t="shared" si="69"/>
        <v>-70.972198000000006</v>
      </c>
    </row>
    <row r="426" spans="2:15" x14ac:dyDescent="0.25">
      <c r="B426">
        <v>5250125000</v>
      </c>
      <c r="C426">
        <v>-93.026595999999998</v>
      </c>
      <c r="D426">
        <v>-85.273162999999997</v>
      </c>
      <c r="F426" s="6">
        <f t="shared" si="70"/>
        <v>8.1807083333332997</v>
      </c>
      <c r="G426" s="6">
        <f t="shared" si="68"/>
        <v>-83.541649000000007</v>
      </c>
      <c r="J426">
        <v>5250125000</v>
      </c>
      <c r="K426">
        <v>-80.901031000000003</v>
      </c>
      <c r="L426">
        <v>-73.179466000000005</v>
      </c>
      <c r="N426" s="6">
        <f t="shared" si="71"/>
        <v>8.1807083333332997</v>
      </c>
      <c r="O426" s="6">
        <f t="shared" si="69"/>
        <v>-77.828186000000002</v>
      </c>
    </row>
    <row r="427" spans="2:15" x14ac:dyDescent="0.25">
      <c r="B427">
        <v>5722361111.1111002</v>
      </c>
      <c r="C427">
        <v>-87.562584000000001</v>
      </c>
      <c r="D427">
        <v>-79.551497999999995</v>
      </c>
      <c r="F427" s="6">
        <f t="shared" si="70"/>
        <v>8.8335000000000008</v>
      </c>
      <c r="G427" s="6">
        <f t="shared" si="68"/>
        <v>-65.444321000000002</v>
      </c>
      <c r="J427">
        <v>5722361111.1111002</v>
      </c>
      <c r="K427">
        <v>-88.398949000000002</v>
      </c>
      <c r="L427">
        <v>-80.515602000000001</v>
      </c>
      <c r="N427" s="6">
        <f t="shared" si="71"/>
        <v>8.8335000000000008</v>
      </c>
      <c r="O427" s="6">
        <f t="shared" si="69"/>
        <v>-74.741287</v>
      </c>
    </row>
    <row r="428" spans="2:15" x14ac:dyDescent="0.25">
      <c r="B428">
        <v>6194597222.2222004</v>
      </c>
      <c r="C428">
        <v>-83.929550000000006</v>
      </c>
      <c r="D428">
        <v>-75.972572</v>
      </c>
      <c r="F428" s="6">
        <f t="shared" si="70"/>
        <v>9.4862916666667001</v>
      </c>
      <c r="G428" s="6">
        <f t="shared" si="68"/>
        <v>-70.999595999999997</v>
      </c>
      <c r="J428">
        <v>6194597222.2222004</v>
      </c>
      <c r="K428">
        <v>-94.154335000000003</v>
      </c>
      <c r="L428">
        <v>-86.341042000000002</v>
      </c>
      <c r="N428" s="6">
        <f t="shared" si="71"/>
        <v>9.4862916666667001</v>
      </c>
      <c r="O428" s="6">
        <f t="shared" si="69"/>
        <v>-70.748267999999996</v>
      </c>
    </row>
    <row r="429" spans="2:15" x14ac:dyDescent="0.25">
      <c r="B429">
        <v>6666833333.3332996</v>
      </c>
      <c r="C429">
        <v>-77.185860000000005</v>
      </c>
      <c r="D429">
        <v>-69.148444999999995</v>
      </c>
      <c r="F429" s="6">
        <f t="shared" si="70"/>
        <v>10.139083333333</v>
      </c>
      <c r="G429" s="6">
        <f t="shared" si="68"/>
        <v>-78.395522999999997</v>
      </c>
      <c r="J429">
        <v>6666833333.3332996</v>
      </c>
      <c r="K429">
        <v>-81.629447999999996</v>
      </c>
      <c r="L429">
        <v>-73.33905</v>
      </c>
      <c r="N429" s="6">
        <f t="shared" si="71"/>
        <v>10.139083333333</v>
      </c>
      <c r="O429" s="6">
        <f t="shared" si="69"/>
        <v>-70.544708</v>
      </c>
    </row>
    <row r="430" spans="2:15" x14ac:dyDescent="0.25">
      <c r="B430">
        <v>7139069444.4443998</v>
      </c>
      <c r="C430">
        <v>-75.978340000000003</v>
      </c>
      <c r="D430">
        <v>-67.505745000000005</v>
      </c>
      <c r="F430" s="6">
        <f t="shared" si="70"/>
        <v>10.791874999999999</v>
      </c>
      <c r="G430" s="6">
        <f t="shared" si="68"/>
        <v>-76.793304000000006</v>
      </c>
      <c r="J430">
        <v>7139069444.4443998</v>
      </c>
      <c r="K430">
        <v>-87.808914000000001</v>
      </c>
      <c r="L430">
        <v>-79.186226000000005</v>
      </c>
      <c r="N430" s="6">
        <f t="shared" si="71"/>
        <v>10.791874999999999</v>
      </c>
      <c r="O430" s="6">
        <f t="shared" si="69"/>
        <v>-70.330566000000005</v>
      </c>
    </row>
    <row r="431" spans="2:15" x14ac:dyDescent="0.25">
      <c r="B431">
        <v>7611305555.5556002</v>
      </c>
      <c r="C431">
        <v>-81.798866000000004</v>
      </c>
      <c r="D431">
        <v>-73.042336000000006</v>
      </c>
      <c r="F431" s="6">
        <f t="shared" si="70"/>
        <v>11.444666666667</v>
      </c>
      <c r="G431" s="6">
        <f t="shared" si="68"/>
        <v>-72.627441000000005</v>
      </c>
      <c r="J431">
        <v>7611305555.5556002</v>
      </c>
      <c r="K431">
        <v>-84.689987000000002</v>
      </c>
      <c r="L431">
        <v>-76.092567000000003</v>
      </c>
      <c r="N431" s="6">
        <f t="shared" si="71"/>
        <v>11.444666666667</v>
      </c>
      <c r="O431" s="6">
        <f t="shared" si="69"/>
        <v>-77.238311999999993</v>
      </c>
    </row>
    <row r="432" spans="2:15" x14ac:dyDescent="0.25">
      <c r="B432">
        <v>8083541666.6667004</v>
      </c>
      <c r="C432">
        <v>-79.310654</v>
      </c>
      <c r="D432">
        <v>-70.712158000000002</v>
      </c>
      <c r="F432" s="6">
        <f t="shared" si="70"/>
        <v>12.097458333333</v>
      </c>
      <c r="G432" s="6">
        <f t="shared" si="68"/>
        <v>-72.484954999999999</v>
      </c>
      <c r="J432">
        <v>8083541666.6667004</v>
      </c>
      <c r="K432">
        <v>-79.152664000000001</v>
      </c>
      <c r="L432">
        <v>-70.637657000000004</v>
      </c>
      <c r="N432" s="6">
        <f t="shared" si="71"/>
        <v>12.097458333333</v>
      </c>
      <c r="O432" s="6">
        <f t="shared" si="69"/>
        <v>-82.641623999999993</v>
      </c>
    </row>
    <row r="433" spans="2:16" x14ac:dyDescent="0.25">
      <c r="B433">
        <v>8555777777.7777996</v>
      </c>
      <c r="C433">
        <v>-90.117180000000005</v>
      </c>
      <c r="D433">
        <v>-81.494667000000007</v>
      </c>
      <c r="F433" s="6">
        <f t="shared" si="70"/>
        <v>12.750249999999999</v>
      </c>
      <c r="G433" s="6">
        <f t="shared" si="68"/>
        <v>-67.697318999999993</v>
      </c>
      <c r="J433">
        <v>8555777777.7777996</v>
      </c>
      <c r="K433">
        <v>-78.108649999999997</v>
      </c>
      <c r="L433">
        <v>-69.451935000000006</v>
      </c>
      <c r="N433" s="6">
        <f t="shared" si="71"/>
        <v>12.750249999999999</v>
      </c>
      <c r="O433" s="6">
        <f t="shared" si="69"/>
        <v>-77.527107000000001</v>
      </c>
    </row>
    <row r="434" spans="2:16" x14ac:dyDescent="0.25">
      <c r="B434">
        <v>9028013888.8889008</v>
      </c>
      <c r="C434">
        <v>-77.828918000000002</v>
      </c>
      <c r="D434">
        <v>-69.033080999999996</v>
      </c>
      <c r="F434" s="6" t="s">
        <v>25</v>
      </c>
      <c r="J434">
        <v>9028013888.8889008</v>
      </c>
      <c r="K434">
        <v>-75.451324</v>
      </c>
      <c r="L434">
        <v>-66.426749999999998</v>
      </c>
      <c r="N434" s="6" t="s">
        <v>25</v>
      </c>
    </row>
    <row r="435" spans="2:16" x14ac:dyDescent="0.25">
      <c r="B435">
        <v>9500250000</v>
      </c>
      <c r="C435">
        <v>-81.631782999999999</v>
      </c>
      <c r="D435">
        <v>-72.622246000000004</v>
      </c>
      <c r="J435">
        <v>9500250000</v>
      </c>
      <c r="K435">
        <v>-89.469161999999997</v>
      </c>
      <c r="L435">
        <v>-80.517730999999998</v>
      </c>
    </row>
    <row r="436" spans="2:16" x14ac:dyDescent="0.25">
      <c r="B436" t="s">
        <v>25</v>
      </c>
      <c r="J436" t="s">
        <v>25</v>
      </c>
    </row>
    <row r="437" spans="2:16" x14ac:dyDescent="0.25">
      <c r="F437" s="6" t="s">
        <v>66</v>
      </c>
      <c r="N437" s="6" t="s">
        <v>66</v>
      </c>
    </row>
    <row r="438" spans="2:16" ht="15.75" x14ac:dyDescent="0.25">
      <c r="F438" s="6" t="s">
        <v>23</v>
      </c>
      <c r="G438" s="6" t="str">
        <f t="shared" ref="G438:G457" si="72">D464</f>
        <v>4Rx5L dBc Log Mag(dB)</v>
      </c>
      <c r="H438" s="35">
        <v>4</v>
      </c>
      <c r="N438" s="6" t="s">
        <v>23</v>
      </c>
      <c r="O438" s="6" t="str">
        <f t="shared" ref="O438:O457" si="73">L464</f>
        <v>4Rx5L dBc Log Mag(dB)</v>
      </c>
      <c r="P438" s="35">
        <v>4</v>
      </c>
    </row>
    <row r="439" spans="2:16" ht="15.75" x14ac:dyDescent="0.25">
      <c r="B439" t="s">
        <v>64</v>
      </c>
      <c r="F439" s="6">
        <f t="shared" ref="F439:F457" si="74">B465/1000000000</f>
        <v>1.0002500000000001</v>
      </c>
      <c r="G439" s="6">
        <f t="shared" si="72"/>
        <v>-45.452891999999999</v>
      </c>
      <c r="H439" s="36">
        <f>ABS(AVERAGE(G439:G457)-(H438-1)*17)</f>
        <v>123.03916163157895</v>
      </c>
      <c r="J439" t="s">
        <v>64</v>
      </c>
      <c r="N439" s="6">
        <f t="shared" ref="N439:N457" si="75">J465/1000000000</f>
        <v>1.0002500000000001</v>
      </c>
      <c r="O439" s="6">
        <f t="shared" si="73"/>
        <v>-58.398533</v>
      </c>
      <c r="P439" s="36">
        <f>ABS(AVERAGE(O439:O457)-(P438-1)*17)</f>
        <v>122.55822626315789</v>
      </c>
    </row>
    <row r="440" spans="2:16" x14ac:dyDescent="0.25">
      <c r="B440" t="s">
        <v>23</v>
      </c>
      <c r="C440" t="s">
        <v>149</v>
      </c>
      <c r="D440" t="s">
        <v>65</v>
      </c>
      <c r="F440" s="6">
        <f t="shared" si="74"/>
        <v>1.6669027777778</v>
      </c>
      <c r="G440" s="6">
        <f t="shared" si="72"/>
        <v>-60.788158000000003</v>
      </c>
      <c r="J440" t="s">
        <v>23</v>
      </c>
      <c r="K440" t="s">
        <v>149</v>
      </c>
      <c r="L440" t="s">
        <v>65</v>
      </c>
      <c r="N440" s="6">
        <f t="shared" si="75"/>
        <v>1.6669027777778</v>
      </c>
      <c r="O440" s="6">
        <f t="shared" si="73"/>
        <v>-59.911284999999999</v>
      </c>
    </row>
    <row r="441" spans="2:16" x14ac:dyDescent="0.25">
      <c r="B441">
        <v>1000000000</v>
      </c>
      <c r="C441">
        <v>-72.051993999999993</v>
      </c>
      <c r="D441">
        <v>-60.811881999999997</v>
      </c>
      <c r="F441" s="6">
        <f t="shared" si="74"/>
        <v>2.3335555555556002</v>
      </c>
      <c r="G441" s="6">
        <f t="shared" si="72"/>
        <v>-62.999462000000001</v>
      </c>
      <c r="J441">
        <v>1000000000</v>
      </c>
      <c r="K441">
        <v>-85.024863999999994</v>
      </c>
      <c r="L441">
        <v>-71.620086999999998</v>
      </c>
      <c r="N441" s="6">
        <f t="shared" si="75"/>
        <v>2.3335555555556002</v>
      </c>
      <c r="O441" s="6">
        <f t="shared" si="73"/>
        <v>-62.643368000000002</v>
      </c>
    </row>
    <row r="442" spans="2:16" x14ac:dyDescent="0.25">
      <c r="B442">
        <v>1652791666.6666999</v>
      </c>
      <c r="C442">
        <v>-72.943557999999996</v>
      </c>
      <c r="D442">
        <v>-65.079453000000001</v>
      </c>
      <c r="F442" s="6">
        <f t="shared" si="74"/>
        <v>3.0002083333333003</v>
      </c>
      <c r="G442" s="6">
        <f t="shared" si="72"/>
        <v>-61.070782000000001</v>
      </c>
      <c r="J442">
        <v>1652791666.6666999</v>
      </c>
      <c r="K442">
        <v>-91.137276</v>
      </c>
      <c r="L442">
        <v>-81.961440999999994</v>
      </c>
      <c r="N442" s="6">
        <f t="shared" si="75"/>
        <v>3.0002083333333003</v>
      </c>
      <c r="O442" s="6">
        <f t="shared" si="73"/>
        <v>-62.024101000000002</v>
      </c>
    </row>
    <row r="443" spans="2:16" x14ac:dyDescent="0.25">
      <c r="B443">
        <v>2305583333.3333001</v>
      </c>
      <c r="C443">
        <v>-75.792052999999996</v>
      </c>
      <c r="D443">
        <v>-68.354850999999996</v>
      </c>
      <c r="F443" s="6">
        <f t="shared" si="74"/>
        <v>3.6668611111111002</v>
      </c>
      <c r="G443" s="6">
        <f t="shared" si="72"/>
        <v>-64.106689000000003</v>
      </c>
      <c r="J443">
        <v>2305583333.3333001</v>
      </c>
      <c r="K443">
        <v>-78.044585999999995</v>
      </c>
      <c r="L443">
        <v>-70.111298000000005</v>
      </c>
      <c r="N443" s="6">
        <f t="shared" si="75"/>
        <v>3.6668611111111002</v>
      </c>
      <c r="O443" s="6">
        <f t="shared" si="73"/>
        <v>-60.195540999999999</v>
      </c>
    </row>
    <row r="444" spans="2:16" x14ac:dyDescent="0.25">
      <c r="B444">
        <v>2958375000</v>
      </c>
      <c r="C444">
        <v>-71.479347000000004</v>
      </c>
      <c r="D444">
        <v>-64.040413000000001</v>
      </c>
      <c r="F444" s="6">
        <f t="shared" si="74"/>
        <v>4.3335138888889002</v>
      </c>
      <c r="G444" s="6">
        <f t="shared" si="72"/>
        <v>-71.154731999999996</v>
      </c>
      <c r="J444">
        <v>2958375000</v>
      </c>
      <c r="K444">
        <v>-70.926879999999997</v>
      </c>
      <c r="L444">
        <v>-63.322144000000002</v>
      </c>
      <c r="N444" s="6">
        <f t="shared" si="75"/>
        <v>4.3335138888889002</v>
      </c>
      <c r="O444" s="6">
        <f t="shared" si="73"/>
        <v>-57.757381000000002</v>
      </c>
    </row>
    <row r="445" spans="2:16" x14ac:dyDescent="0.25">
      <c r="B445">
        <v>3611166666.6666999</v>
      </c>
      <c r="C445">
        <v>-77.277534000000003</v>
      </c>
      <c r="D445">
        <v>-69.353340000000003</v>
      </c>
      <c r="F445" s="6">
        <f t="shared" si="74"/>
        <v>5.0001666666667006</v>
      </c>
      <c r="G445" s="6">
        <f t="shared" si="72"/>
        <v>-60.858840999999998</v>
      </c>
      <c r="J445">
        <v>3611166666.6666999</v>
      </c>
      <c r="K445">
        <v>-68.452354</v>
      </c>
      <c r="L445">
        <v>-60.769165000000001</v>
      </c>
      <c r="N445" s="6">
        <f t="shared" si="75"/>
        <v>5.0001666666667006</v>
      </c>
      <c r="O445" s="6">
        <f t="shared" si="73"/>
        <v>-66.862945999999994</v>
      </c>
    </row>
    <row r="446" spans="2:16" x14ac:dyDescent="0.25">
      <c r="B446">
        <v>4263958333.3333001</v>
      </c>
      <c r="C446">
        <v>-70.958015000000003</v>
      </c>
      <c r="D446">
        <v>-62.784377999999997</v>
      </c>
      <c r="F446" s="6">
        <f t="shared" si="74"/>
        <v>5.6668194444443998</v>
      </c>
      <c r="G446" s="6">
        <f t="shared" si="72"/>
        <v>-68.527350999999996</v>
      </c>
      <c r="J446">
        <v>4263958333.3333001</v>
      </c>
      <c r="K446">
        <v>-65.303818000000007</v>
      </c>
      <c r="L446">
        <v>-57.715671999999998</v>
      </c>
      <c r="N446" s="6">
        <f t="shared" si="75"/>
        <v>5.6668194444443998</v>
      </c>
      <c r="O446" s="6">
        <f t="shared" si="73"/>
        <v>-61.852654000000001</v>
      </c>
    </row>
    <row r="447" spans="2:16" x14ac:dyDescent="0.25">
      <c r="B447">
        <v>4916750000</v>
      </c>
      <c r="C447">
        <v>-73.479232999999994</v>
      </c>
      <c r="D447">
        <v>-65.425704999999994</v>
      </c>
      <c r="F447" s="6">
        <f t="shared" si="74"/>
        <v>6.3334722222222002</v>
      </c>
      <c r="G447" s="6">
        <f t="shared" si="72"/>
        <v>-73.409835999999999</v>
      </c>
      <c r="J447">
        <v>4916750000</v>
      </c>
      <c r="K447">
        <v>-75.716781999999995</v>
      </c>
      <c r="L447">
        <v>-67.908980999999997</v>
      </c>
      <c r="N447" s="6">
        <f t="shared" si="75"/>
        <v>6.3334722222222002</v>
      </c>
      <c r="O447" s="6">
        <f t="shared" si="73"/>
        <v>-61.605282000000003</v>
      </c>
    </row>
    <row r="448" spans="2:16" x14ac:dyDescent="0.25">
      <c r="B448">
        <v>5569541666.6667004</v>
      </c>
      <c r="C448">
        <v>-77.851448000000005</v>
      </c>
      <c r="D448">
        <v>-69.881469999999993</v>
      </c>
      <c r="F448" s="6">
        <f t="shared" si="74"/>
        <v>7.0001249999999997</v>
      </c>
      <c r="G448" s="6">
        <f t="shared" si="72"/>
        <v>-73.200310000000002</v>
      </c>
      <c r="J448">
        <v>5569541666.6667004</v>
      </c>
      <c r="K448">
        <v>-66.938300999999996</v>
      </c>
      <c r="L448">
        <v>-59.089297999999999</v>
      </c>
      <c r="N448" s="6">
        <f t="shared" si="75"/>
        <v>7.0001249999999997</v>
      </c>
      <c r="O448" s="6">
        <f t="shared" si="73"/>
        <v>-69.011443999999997</v>
      </c>
    </row>
    <row r="449" spans="2:16" x14ac:dyDescent="0.25">
      <c r="B449">
        <v>6222333333.3332996</v>
      </c>
      <c r="C449">
        <v>-84.862899999999996</v>
      </c>
      <c r="D449">
        <v>-77.147971999999996</v>
      </c>
      <c r="F449" s="6">
        <f t="shared" si="74"/>
        <v>7.6667777777777992</v>
      </c>
      <c r="G449" s="6">
        <f t="shared" si="72"/>
        <v>-71.918448999999995</v>
      </c>
      <c r="J449">
        <v>6222333333.3332996</v>
      </c>
      <c r="K449">
        <v>-71.640433999999999</v>
      </c>
      <c r="L449">
        <v>-64.132057000000003</v>
      </c>
      <c r="N449" s="6">
        <f t="shared" si="75"/>
        <v>7.6667777777777992</v>
      </c>
      <c r="O449" s="6">
        <f t="shared" si="73"/>
        <v>-76.393416999999999</v>
      </c>
    </row>
    <row r="450" spans="2:16" x14ac:dyDescent="0.25">
      <c r="B450">
        <v>6875125000</v>
      </c>
      <c r="C450">
        <v>-79.927634999999995</v>
      </c>
      <c r="D450">
        <v>-72.174201999999994</v>
      </c>
      <c r="F450" s="6">
        <f t="shared" si="74"/>
        <v>8.3334305555555996</v>
      </c>
      <c r="G450" s="6">
        <f t="shared" si="72"/>
        <v>-76.975860999999995</v>
      </c>
      <c r="J450">
        <v>6875125000</v>
      </c>
      <c r="K450">
        <v>-80.888603000000003</v>
      </c>
      <c r="L450">
        <v>-73.167038000000005</v>
      </c>
      <c r="N450" s="6">
        <f t="shared" si="75"/>
        <v>8.3334305555555996</v>
      </c>
      <c r="O450" s="6">
        <f t="shared" si="73"/>
        <v>-79.671028000000007</v>
      </c>
    </row>
    <row r="451" spans="2:16" x14ac:dyDescent="0.25">
      <c r="B451">
        <v>7527916666.6667004</v>
      </c>
      <c r="C451">
        <v>-91.046394000000006</v>
      </c>
      <c r="D451">
        <v>-83.035308999999998</v>
      </c>
      <c r="F451" s="6">
        <f t="shared" si="74"/>
        <v>9.0000833333332988</v>
      </c>
      <c r="G451" s="6">
        <f t="shared" si="72"/>
        <v>-82.374542000000005</v>
      </c>
      <c r="J451">
        <v>7527916666.6667004</v>
      </c>
      <c r="K451">
        <v>-78.855545000000006</v>
      </c>
      <c r="L451">
        <v>-70.972198000000006</v>
      </c>
      <c r="N451" s="6">
        <f t="shared" si="75"/>
        <v>9.0000833333332988</v>
      </c>
      <c r="O451" s="6">
        <f t="shared" si="73"/>
        <v>-85.587104999999994</v>
      </c>
    </row>
    <row r="452" spans="2:16" x14ac:dyDescent="0.25">
      <c r="B452">
        <v>8180708333.3332996</v>
      </c>
      <c r="C452">
        <v>-91.498619000000005</v>
      </c>
      <c r="D452">
        <v>-83.541649000000007</v>
      </c>
      <c r="F452" s="6">
        <f t="shared" si="74"/>
        <v>9.6667361111110992</v>
      </c>
      <c r="G452" s="6">
        <f t="shared" si="72"/>
        <v>-76.723479999999995</v>
      </c>
      <c r="J452">
        <v>8180708333.3332996</v>
      </c>
      <c r="K452">
        <v>-85.641479000000004</v>
      </c>
      <c r="L452">
        <v>-77.828186000000002</v>
      </c>
      <c r="N452" s="6">
        <f t="shared" si="75"/>
        <v>9.6667361111110992</v>
      </c>
      <c r="O452" s="6">
        <f t="shared" si="73"/>
        <v>-86.359222000000003</v>
      </c>
    </row>
    <row r="453" spans="2:16" x14ac:dyDescent="0.25">
      <c r="B453">
        <v>8833500000</v>
      </c>
      <c r="C453">
        <v>-73.481735</v>
      </c>
      <c r="D453">
        <v>-65.444321000000002</v>
      </c>
      <c r="F453" s="6">
        <f t="shared" si="74"/>
        <v>10.333388888888999</v>
      </c>
      <c r="G453" s="6">
        <f t="shared" si="72"/>
        <v>-81.510459999999995</v>
      </c>
      <c r="J453">
        <v>8833500000</v>
      </c>
      <c r="K453">
        <v>-83.031677000000002</v>
      </c>
      <c r="L453">
        <v>-74.741287</v>
      </c>
      <c r="N453" s="6">
        <f t="shared" si="75"/>
        <v>10.333388888888999</v>
      </c>
      <c r="O453" s="6">
        <f t="shared" si="73"/>
        <v>-83.592674000000002</v>
      </c>
    </row>
    <row r="454" spans="2:16" x14ac:dyDescent="0.25">
      <c r="B454">
        <v>9486291666.6667004</v>
      </c>
      <c r="C454">
        <v>-79.472190999999995</v>
      </c>
      <c r="D454">
        <v>-70.999595999999997</v>
      </c>
      <c r="F454" s="6">
        <f t="shared" si="74"/>
        <v>11.000041666667</v>
      </c>
      <c r="G454" s="6">
        <f t="shared" si="72"/>
        <v>-80.535956999999996</v>
      </c>
      <c r="J454">
        <v>9486291666.6667004</v>
      </c>
      <c r="K454">
        <v>-79.370956000000007</v>
      </c>
      <c r="L454">
        <v>-70.748267999999996</v>
      </c>
      <c r="N454" s="6">
        <f t="shared" si="75"/>
        <v>11.000041666667</v>
      </c>
      <c r="O454" s="6">
        <f t="shared" si="73"/>
        <v>-89.820694000000003</v>
      </c>
    </row>
    <row r="455" spans="2:16" x14ac:dyDescent="0.25">
      <c r="B455">
        <v>10139083333.333</v>
      </c>
      <c r="C455">
        <v>-87.152054000000007</v>
      </c>
      <c r="D455">
        <v>-78.395522999999997</v>
      </c>
      <c r="F455" s="6">
        <f t="shared" si="74"/>
        <v>11.666694444444</v>
      </c>
      <c r="G455" s="6">
        <f t="shared" si="72"/>
        <v>-82.664069999999995</v>
      </c>
      <c r="J455">
        <v>10139083333.333</v>
      </c>
      <c r="K455">
        <v>-79.142128</v>
      </c>
      <c r="L455">
        <v>-70.544708</v>
      </c>
      <c r="N455" s="6">
        <f t="shared" si="75"/>
        <v>11.666694444444</v>
      </c>
      <c r="O455" s="6">
        <f t="shared" si="73"/>
        <v>-80.729973000000001</v>
      </c>
    </row>
    <row r="456" spans="2:16" x14ac:dyDescent="0.25">
      <c r="B456">
        <v>10791875000</v>
      </c>
      <c r="C456">
        <v>-85.391800000000003</v>
      </c>
      <c r="D456">
        <v>-76.793304000000006</v>
      </c>
      <c r="F456" s="6">
        <f t="shared" si="74"/>
        <v>12.333347222222001</v>
      </c>
      <c r="G456" s="6">
        <f t="shared" si="72"/>
        <v>-80.084000000000003</v>
      </c>
      <c r="J456">
        <v>10791875000</v>
      </c>
      <c r="K456">
        <v>-78.845580999999996</v>
      </c>
      <c r="L456">
        <v>-70.330566000000005</v>
      </c>
      <c r="N456" s="6">
        <f t="shared" si="75"/>
        <v>12.333347222222001</v>
      </c>
      <c r="O456" s="6">
        <f t="shared" si="73"/>
        <v>-77.757689999999997</v>
      </c>
    </row>
    <row r="457" spans="2:16" x14ac:dyDescent="0.25">
      <c r="B457">
        <v>11444666666.667</v>
      </c>
      <c r="C457">
        <v>-81.249954000000002</v>
      </c>
      <c r="D457">
        <v>-72.627441000000005</v>
      </c>
      <c r="F457" s="6">
        <f t="shared" si="74"/>
        <v>13</v>
      </c>
      <c r="G457" s="6">
        <f t="shared" si="72"/>
        <v>-94.388199</v>
      </c>
      <c r="J457">
        <v>11444666666.667</v>
      </c>
      <c r="K457">
        <v>-85.895020000000002</v>
      </c>
      <c r="L457">
        <v>-77.238311999999993</v>
      </c>
      <c r="N457" s="6">
        <f t="shared" si="75"/>
        <v>13</v>
      </c>
      <c r="O457" s="6">
        <f t="shared" si="73"/>
        <v>-79.431961000000001</v>
      </c>
    </row>
    <row r="458" spans="2:16" x14ac:dyDescent="0.25">
      <c r="B458">
        <v>12097458333.333</v>
      </c>
      <c r="C458">
        <v>-81.280792000000005</v>
      </c>
      <c r="D458">
        <v>-72.484954999999999</v>
      </c>
      <c r="F458" s="6" t="s">
        <v>25</v>
      </c>
      <c r="J458">
        <v>12097458333.333</v>
      </c>
      <c r="K458">
        <v>-91.666199000000006</v>
      </c>
      <c r="L458">
        <v>-82.641623999999993</v>
      </c>
      <c r="N458" s="6" t="s">
        <v>25</v>
      </c>
    </row>
    <row r="459" spans="2:16" x14ac:dyDescent="0.25">
      <c r="B459">
        <v>12750250000</v>
      </c>
      <c r="C459">
        <v>-76.706856000000002</v>
      </c>
      <c r="D459">
        <v>-67.697318999999993</v>
      </c>
      <c r="J459">
        <v>12750250000</v>
      </c>
      <c r="K459">
        <v>-86.478538999999998</v>
      </c>
      <c r="L459">
        <v>-77.527107000000001</v>
      </c>
    </row>
    <row r="460" spans="2:16" x14ac:dyDescent="0.25">
      <c r="B460" t="s">
        <v>25</v>
      </c>
      <c r="J460" t="s">
        <v>25</v>
      </c>
    </row>
    <row r="461" spans="2:16" x14ac:dyDescent="0.25">
      <c r="F461" s="6" t="s">
        <v>68</v>
      </c>
      <c r="N461" s="6" t="s">
        <v>68</v>
      </c>
    </row>
    <row r="462" spans="2:16" ht="15.75" x14ac:dyDescent="0.25">
      <c r="F462" s="6" t="s">
        <v>23</v>
      </c>
      <c r="G462" s="6" t="str">
        <f t="shared" ref="G462:G481" si="76">D488</f>
        <v>5Rx1L dBc Log Mag(dB)</v>
      </c>
      <c r="H462" s="35">
        <v>5</v>
      </c>
      <c r="N462" s="6" t="s">
        <v>23</v>
      </c>
      <c r="O462" s="6" t="str">
        <f t="shared" ref="O462:O481" si="77">L488</f>
        <v>5Rx1L dBc Log Mag(dB)</v>
      </c>
      <c r="P462" s="35">
        <v>5</v>
      </c>
    </row>
    <row r="463" spans="2:16" ht="15.75" x14ac:dyDescent="0.25">
      <c r="B463" t="s">
        <v>66</v>
      </c>
      <c r="F463" s="6">
        <f t="shared" ref="F463:F481" si="78">B489/1000000000</f>
        <v>1</v>
      </c>
      <c r="G463" s="6">
        <f t="shared" si="76"/>
        <v>-79.576537999999999</v>
      </c>
      <c r="H463" s="36">
        <f>ABS(AVERAGE(G463:G481)-(H462-1)*19)</f>
        <v>150.10574710526316</v>
      </c>
      <c r="J463" t="s">
        <v>66</v>
      </c>
      <c r="N463" s="6">
        <f t="shared" ref="N463:N481" si="79">J489/1000000000</f>
        <v>1</v>
      </c>
      <c r="O463" s="6">
        <f t="shared" si="77"/>
        <v>-83.305389000000005</v>
      </c>
      <c r="P463" s="36">
        <f>ABS(AVERAGE(O463:O481)-(P462-1)*19)</f>
        <v>155.93496384210528</v>
      </c>
    </row>
    <row r="464" spans="2:16" x14ac:dyDescent="0.25">
      <c r="B464" t="s">
        <v>23</v>
      </c>
      <c r="C464" t="s">
        <v>150</v>
      </c>
      <c r="D464" t="s">
        <v>67</v>
      </c>
      <c r="F464" s="6">
        <f t="shared" si="78"/>
        <v>1.0777888888889</v>
      </c>
      <c r="G464" s="6">
        <f t="shared" si="76"/>
        <v>-81.208145000000002</v>
      </c>
      <c r="J464" t="s">
        <v>23</v>
      </c>
      <c r="K464" t="s">
        <v>150</v>
      </c>
      <c r="L464" t="s">
        <v>67</v>
      </c>
      <c r="N464" s="6">
        <f t="shared" si="79"/>
        <v>1.0777888888889</v>
      </c>
      <c r="O464" s="6">
        <f t="shared" si="77"/>
        <v>-85.691543999999993</v>
      </c>
    </row>
    <row r="465" spans="2:15" x14ac:dyDescent="0.25">
      <c r="B465">
        <v>1000250000</v>
      </c>
      <c r="C465">
        <v>-56.693004999999999</v>
      </c>
      <c r="D465">
        <v>-45.452891999999999</v>
      </c>
      <c r="F465" s="6">
        <f t="shared" si="78"/>
        <v>1.1555777777778</v>
      </c>
      <c r="G465" s="6">
        <f t="shared" si="76"/>
        <v>-77.188744</v>
      </c>
      <c r="J465">
        <v>1000250000</v>
      </c>
      <c r="K465">
        <v>-71.803307000000004</v>
      </c>
      <c r="L465">
        <v>-58.398533</v>
      </c>
      <c r="N465" s="6">
        <f t="shared" si="79"/>
        <v>1.1555777777778</v>
      </c>
      <c r="O465" s="6">
        <f t="shared" si="77"/>
        <v>-91.198127999999997</v>
      </c>
    </row>
    <row r="466" spans="2:15" x14ac:dyDescent="0.25">
      <c r="B466">
        <v>1666902777.7778001</v>
      </c>
      <c r="C466">
        <v>-68.652266999999995</v>
      </c>
      <c r="D466">
        <v>-60.788158000000003</v>
      </c>
      <c r="F466" s="6">
        <f t="shared" si="78"/>
        <v>1.2333666666666998</v>
      </c>
      <c r="G466" s="6">
        <f t="shared" si="76"/>
        <v>-74.455757000000006</v>
      </c>
      <c r="J466">
        <v>1666902777.7778001</v>
      </c>
      <c r="K466">
        <v>-69.087119999999999</v>
      </c>
      <c r="L466">
        <v>-59.911284999999999</v>
      </c>
      <c r="N466" s="6">
        <f t="shared" si="79"/>
        <v>1.2333666666666998</v>
      </c>
      <c r="O466" s="6">
        <f t="shared" si="77"/>
        <v>-88.616898000000006</v>
      </c>
    </row>
    <row r="467" spans="2:15" x14ac:dyDescent="0.25">
      <c r="B467">
        <v>2333555555.5556002</v>
      </c>
      <c r="C467">
        <v>-70.436667999999997</v>
      </c>
      <c r="D467">
        <v>-62.999462000000001</v>
      </c>
      <c r="F467" s="6">
        <f t="shared" si="78"/>
        <v>1.3111555555556</v>
      </c>
      <c r="G467" s="6">
        <f t="shared" si="76"/>
        <v>-76.099586000000002</v>
      </c>
      <c r="J467">
        <v>2333555555.5556002</v>
      </c>
      <c r="K467">
        <v>-70.576652999999993</v>
      </c>
      <c r="L467">
        <v>-62.643368000000002</v>
      </c>
      <c r="N467" s="6">
        <f t="shared" si="79"/>
        <v>1.3111555555556</v>
      </c>
      <c r="O467" s="6">
        <f t="shared" si="77"/>
        <v>-81.618247999999994</v>
      </c>
    </row>
    <row r="468" spans="2:15" x14ac:dyDescent="0.25">
      <c r="B468">
        <v>3000208333.3333001</v>
      </c>
      <c r="C468">
        <v>-68.509720000000002</v>
      </c>
      <c r="D468">
        <v>-61.070782000000001</v>
      </c>
      <c r="F468" s="6">
        <f t="shared" si="78"/>
        <v>1.3889444444444001</v>
      </c>
      <c r="G468" s="6">
        <f t="shared" si="76"/>
        <v>-77.210953000000003</v>
      </c>
      <c r="J468">
        <v>3000208333.3333001</v>
      </c>
      <c r="K468">
        <v>-69.628838000000002</v>
      </c>
      <c r="L468">
        <v>-62.024101000000002</v>
      </c>
      <c r="N468" s="6">
        <f t="shared" si="79"/>
        <v>1.3889444444444001</v>
      </c>
      <c r="O468" s="6">
        <f t="shared" si="77"/>
        <v>-80.797950999999998</v>
      </c>
    </row>
    <row r="469" spans="2:15" x14ac:dyDescent="0.25">
      <c r="B469">
        <v>3666861111.1111002</v>
      </c>
      <c r="C469">
        <v>-72.030884</v>
      </c>
      <c r="D469">
        <v>-64.106689000000003</v>
      </c>
      <c r="F469" s="6">
        <f t="shared" si="78"/>
        <v>1.4667333333333001</v>
      </c>
      <c r="G469" s="6">
        <f t="shared" si="76"/>
        <v>-77.203659000000002</v>
      </c>
      <c r="J469">
        <v>3666861111.1111002</v>
      </c>
      <c r="K469">
        <v>-67.878731000000002</v>
      </c>
      <c r="L469">
        <v>-60.195540999999999</v>
      </c>
      <c r="N469" s="6">
        <f t="shared" si="79"/>
        <v>1.4667333333333001</v>
      </c>
      <c r="O469" s="6">
        <f t="shared" si="77"/>
        <v>-88.785315999999995</v>
      </c>
    </row>
    <row r="470" spans="2:15" x14ac:dyDescent="0.25">
      <c r="B470">
        <v>4333513888.8888998</v>
      </c>
      <c r="C470">
        <v>-79.328368999999995</v>
      </c>
      <c r="D470">
        <v>-71.154731999999996</v>
      </c>
      <c r="F470" s="6">
        <f t="shared" si="78"/>
        <v>1.5445222222221999</v>
      </c>
      <c r="G470" s="6">
        <f t="shared" si="76"/>
        <v>-80.633849999999995</v>
      </c>
      <c r="J470">
        <v>4333513888.8888998</v>
      </c>
      <c r="K470">
        <v>-65.345528000000002</v>
      </c>
      <c r="L470">
        <v>-57.757381000000002</v>
      </c>
      <c r="N470" s="6">
        <f t="shared" si="79"/>
        <v>1.5445222222221999</v>
      </c>
      <c r="O470" s="6">
        <f t="shared" si="77"/>
        <v>-79.890120999999994</v>
      </c>
    </row>
    <row r="471" spans="2:15" x14ac:dyDescent="0.25">
      <c r="B471">
        <v>5000166666.6667004</v>
      </c>
      <c r="C471">
        <v>-68.912375999999995</v>
      </c>
      <c r="D471">
        <v>-60.858840999999998</v>
      </c>
      <c r="F471" s="6">
        <f t="shared" si="78"/>
        <v>1.6223111111110999</v>
      </c>
      <c r="G471" s="6">
        <f t="shared" si="76"/>
        <v>-74.126098999999996</v>
      </c>
      <c r="J471">
        <v>5000166666.6667004</v>
      </c>
      <c r="K471">
        <v>-74.670745999999994</v>
      </c>
      <c r="L471">
        <v>-66.862945999999994</v>
      </c>
      <c r="N471" s="6">
        <f t="shared" si="79"/>
        <v>1.6223111111110999</v>
      </c>
      <c r="O471" s="6">
        <f t="shared" si="77"/>
        <v>-77.028617999999994</v>
      </c>
    </row>
    <row r="472" spans="2:15" x14ac:dyDescent="0.25">
      <c r="B472">
        <v>5666819444.4443998</v>
      </c>
      <c r="C472">
        <v>-76.497321999999997</v>
      </c>
      <c r="D472">
        <v>-68.527350999999996</v>
      </c>
      <c r="F472" s="6">
        <f t="shared" si="78"/>
        <v>1.7000999999999999</v>
      </c>
      <c r="G472" s="6">
        <f t="shared" si="76"/>
        <v>-75.705787999999998</v>
      </c>
      <c r="J472">
        <v>5666819444.4443998</v>
      </c>
      <c r="K472">
        <v>-69.701652999999993</v>
      </c>
      <c r="L472">
        <v>-61.852654000000001</v>
      </c>
      <c r="N472" s="6">
        <f t="shared" si="79"/>
        <v>1.7000999999999999</v>
      </c>
      <c r="O472" s="6">
        <f t="shared" si="77"/>
        <v>-82.424773999999999</v>
      </c>
    </row>
    <row r="473" spans="2:15" x14ac:dyDescent="0.25">
      <c r="B473">
        <v>6333472222.2222004</v>
      </c>
      <c r="C473">
        <v>-81.124770999999996</v>
      </c>
      <c r="D473">
        <v>-73.409835999999999</v>
      </c>
      <c r="F473" s="6">
        <f t="shared" si="78"/>
        <v>1.7778888888889</v>
      </c>
      <c r="G473" s="6">
        <f t="shared" si="76"/>
        <v>-77.969559000000004</v>
      </c>
      <c r="J473">
        <v>6333472222.2222004</v>
      </c>
      <c r="K473">
        <v>-69.113663000000003</v>
      </c>
      <c r="L473">
        <v>-61.605282000000003</v>
      </c>
      <c r="N473" s="6">
        <f t="shared" si="79"/>
        <v>1.7778888888889</v>
      </c>
      <c r="O473" s="6">
        <f t="shared" si="77"/>
        <v>-76.966812000000004</v>
      </c>
    </row>
    <row r="474" spans="2:15" x14ac:dyDescent="0.25">
      <c r="B474">
        <v>7000125000</v>
      </c>
      <c r="C474">
        <v>-80.953743000000003</v>
      </c>
      <c r="D474">
        <v>-73.200310000000002</v>
      </c>
      <c r="F474" s="6">
        <f t="shared" si="78"/>
        <v>1.8556777777778002</v>
      </c>
      <c r="G474" s="6">
        <f t="shared" si="76"/>
        <v>-76.667327999999998</v>
      </c>
      <c r="J474">
        <v>7000125000</v>
      </c>
      <c r="K474">
        <v>-76.733017000000004</v>
      </c>
      <c r="L474">
        <v>-69.011443999999997</v>
      </c>
      <c r="N474" s="6">
        <f t="shared" si="79"/>
        <v>1.8556777777778002</v>
      </c>
      <c r="O474" s="6">
        <f t="shared" si="77"/>
        <v>-78.320366000000007</v>
      </c>
    </row>
    <row r="475" spans="2:15" x14ac:dyDescent="0.25">
      <c r="B475">
        <v>7666777777.7777996</v>
      </c>
      <c r="C475">
        <v>-79.929535000000001</v>
      </c>
      <c r="D475">
        <v>-71.918448999999995</v>
      </c>
      <c r="F475" s="6">
        <f t="shared" si="78"/>
        <v>1.9334666666667</v>
      </c>
      <c r="G475" s="6">
        <f t="shared" si="76"/>
        <v>-84.322411000000002</v>
      </c>
      <c r="J475">
        <v>7666777777.7777996</v>
      </c>
      <c r="K475">
        <v>-84.276764</v>
      </c>
      <c r="L475">
        <v>-76.393416999999999</v>
      </c>
      <c r="N475" s="6">
        <f t="shared" si="79"/>
        <v>1.9334666666667</v>
      </c>
      <c r="O475" s="6">
        <f t="shared" si="77"/>
        <v>-74.915581000000003</v>
      </c>
    </row>
    <row r="476" spans="2:15" x14ac:dyDescent="0.25">
      <c r="B476">
        <v>8333430555.5556002</v>
      </c>
      <c r="C476">
        <v>-84.932830999999993</v>
      </c>
      <c r="D476">
        <v>-76.975860999999995</v>
      </c>
      <c r="F476" s="6">
        <f t="shared" si="78"/>
        <v>2.0112555555556</v>
      </c>
      <c r="G476" s="6">
        <f t="shared" si="76"/>
        <v>-70.563271</v>
      </c>
      <c r="J476">
        <v>8333430555.5556002</v>
      </c>
      <c r="K476">
        <v>-87.484329000000002</v>
      </c>
      <c r="L476">
        <v>-79.671028000000007</v>
      </c>
      <c r="N476" s="6">
        <f t="shared" si="79"/>
        <v>2.0112555555556</v>
      </c>
      <c r="O476" s="6">
        <f t="shared" si="77"/>
        <v>-74.839943000000005</v>
      </c>
    </row>
    <row r="477" spans="2:15" x14ac:dyDescent="0.25">
      <c r="B477">
        <v>9000083333.3332996</v>
      </c>
      <c r="C477">
        <v>-90.411957000000001</v>
      </c>
      <c r="D477">
        <v>-82.374542000000005</v>
      </c>
      <c r="F477" s="6">
        <f t="shared" si="78"/>
        <v>2.0890444444443999</v>
      </c>
      <c r="G477" s="6">
        <f t="shared" si="76"/>
        <v>-68.813545000000005</v>
      </c>
      <c r="J477">
        <v>9000083333.3332996</v>
      </c>
      <c r="K477">
        <v>-93.877494999999996</v>
      </c>
      <c r="L477">
        <v>-85.587104999999994</v>
      </c>
      <c r="N477" s="6">
        <f t="shared" si="79"/>
        <v>2.0890444444443999</v>
      </c>
      <c r="O477" s="6">
        <f t="shared" si="77"/>
        <v>-72.907593000000006</v>
      </c>
    </row>
    <row r="478" spans="2:15" x14ac:dyDescent="0.25">
      <c r="B478">
        <v>9666736111.1110992</v>
      </c>
      <c r="C478">
        <v>-85.196074999999993</v>
      </c>
      <c r="D478">
        <v>-76.723479999999995</v>
      </c>
      <c r="F478" s="6">
        <f t="shared" si="78"/>
        <v>2.1668333333333001</v>
      </c>
      <c r="G478" s="6">
        <f t="shared" si="76"/>
        <v>-70.268242000000001</v>
      </c>
      <c r="J478">
        <v>9666736111.1110992</v>
      </c>
      <c r="K478">
        <v>-94.981917999999993</v>
      </c>
      <c r="L478">
        <v>-86.359222000000003</v>
      </c>
      <c r="N478" s="6">
        <f t="shared" si="79"/>
        <v>2.1668333333333001</v>
      </c>
      <c r="O478" s="6">
        <f t="shared" si="77"/>
        <v>-77.927681000000007</v>
      </c>
    </row>
    <row r="479" spans="2:15" x14ac:dyDescent="0.25">
      <c r="B479">
        <v>10333388888.889</v>
      </c>
      <c r="C479">
        <v>-90.266991000000004</v>
      </c>
      <c r="D479">
        <v>-81.510459999999995</v>
      </c>
      <c r="F479" s="6">
        <f t="shared" si="78"/>
        <v>2.2446222222221999</v>
      </c>
      <c r="G479" s="6">
        <f t="shared" si="76"/>
        <v>-62.366309999999999</v>
      </c>
      <c r="J479">
        <v>10333388888.889</v>
      </c>
      <c r="K479">
        <v>-92.190094000000002</v>
      </c>
      <c r="L479">
        <v>-83.592674000000002</v>
      </c>
      <c r="N479" s="6">
        <f t="shared" si="79"/>
        <v>2.2446222222221999</v>
      </c>
      <c r="O479" s="6">
        <f t="shared" si="77"/>
        <v>-74.109604000000004</v>
      </c>
    </row>
    <row r="480" spans="2:15" x14ac:dyDescent="0.25">
      <c r="B480">
        <v>11000041666.667</v>
      </c>
      <c r="C480">
        <v>-89.134452999999993</v>
      </c>
      <c r="D480">
        <v>-80.535956999999996</v>
      </c>
      <c r="F480" s="6">
        <f t="shared" si="78"/>
        <v>2.3224111111111001</v>
      </c>
      <c r="G480" s="6">
        <f t="shared" si="76"/>
        <v>-63.329891000000003</v>
      </c>
      <c r="J480">
        <v>11000041666.667</v>
      </c>
      <c r="K480">
        <v>-98.335701</v>
      </c>
      <c r="L480">
        <v>-89.820694000000003</v>
      </c>
      <c r="N480" s="6">
        <f t="shared" si="79"/>
        <v>2.3224111111111001</v>
      </c>
      <c r="O480" s="6">
        <f t="shared" si="77"/>
        <v>-71.585669999999993</v>
      </c>
    </row>
    <row r="481" spans="2:16" x14ac:dyDescent="0.25">
      <c r="B481">
        <v>11666694444.444</v>
      </c>
      <c r="C481">
        <v>-91.286582999999993</v>
      </c>
      <c r="D481">
        <v>-82.664069999999995</v>
      </c>
      <c r="F481" s="6">
        <f t="shared" si="78"/>
        <v>2.4001999999999999</v>
      </c>
      <c r="G481" s="6">
        <f t="shared" si="76"/>
        <v>-60.299518999999997</v>
      </c>
      <c r="J481">
        <v>11666694444.444</v>
      </c>
      <c r="K481">
        <v>-89.386688000000007</v>
      </c>
      <c r="L481">
        <v>-80.729973000000001</v>
      </c>
      <c r="N481" s="6">
        <f t="shared" si="79"/>
        <v>2.4001999999999999</v>
      </c>
      <c r="O481" s="6">
        <f t="shared" si="77"/>
        <v>-77.834075999999996</v>
      </c>
    </row>
    <row r="482" spans="2:16" x14ac:dyDescent="0.25">
      <c r="B482">
        <v>12333347222.222</v>
      </c>
      <c r="C482">
        <v>-88.879836999999995</v>
      </c>
      <c r="D482">
        <v>-80.084000000000003</v>
      </c>
      <c r="F482" s="6" t="s">
        <v>25</v>
      </c>
      <c r="J482">
        <v>12333347222.222</v>
      </c>
      <c r="K482">
        <v>-86.782264999999995</v>
      </c>
      <c r="L482">
        <v>-77.757689999999997</v>
      </c>
      <c r="N482" s="6" t="s">
        <v>25</v>
      </c>
    </row>
    <row r="483" spans="2:16" x14ac:dyDescent="0.25">
      <c r="B483">
        <v>13000000000</v>
      </c>
      <c r="C483">
        <v>-103.39774</v>
      </c>
      <c r="D483">
        <v>-94.388199</v>
      </c>
      <c r="J483">
        <v>13000000000</v>
      </c>
      <c r="K483">
        <v>-88.383392000000001</v>
      </c>
      <c r="L483">
        <v>-79.431961000000001</v>
      </c>
    </row>
    <row r="484" spans="2:16" x14ac:dyDescent="0.25">
      <c r="B484" t="s">
        <v>25</v>
      </c>
      <c r="J484" t="s">
        <v>25</v>
      </c>
    </row>
    <row r="485" spans="2:16" x14ac:dyDescent="0.25">
      <c r="F485" s="6" t="s">
        <v>69</v>
      </c>
      <c r="N485" s="6" t="s">
        <v>69</v>
      </c>
    </row>
    <row r="486" spans="2:16" ht="15.75" x14ac:dyDescent="0.25">
      <c r="F486" s="6" t="s">
        <v>23</v>
      </c>
      <c r="G486" s="6" t="str">
        <f t="shared" ref="G486:G505" si="80">D512</f>
        <v>5Rx2L dBc Log Mag(dB)</v>
      </c>
      <c r="H486" s="35">
        <v>5</v>
      </c>
      <c r="N486" s="6" t="s">
        <v>23</v>
      </c>
      <c r="O486" s="6" t="str">
        <f t="shared" ref="O486:O505" si="81">L512</f>
        <v>5Rx2L dBc Log Mag(dB)</v>
      </c>
      <c r="P486" s="35">
        <v>5</v>
      </c>
    </row>
    <row r="487" spans="2:16" ht="15.75" x14ac:dyDescent="0.25">
      <c r="B487" t="s">
        <v>68</v>
      </c>
      <c r="F487" s="6">
        <f t="shared" ref="F487:F505" si="82">B513/1000000000</f>
        <v>1</v>
      </c>
      <c r="G487" s="6">
        <f t="shared" si="80"/>
        <v>-70.648643000000007</v>
      </c>
      <c r="H487" s="36">
        <f>ABS(AVERAGE(G487:G505)-(H486-1)*19)</f>
        <v>152.70540168421053</v>
      </c>
      <c r="J487" t="s">
        <v>68</v>
      </c>
      <c r="N487" s="6">
        <f t="shared" ref="N487:N505" si="83">J513/1000000000</f>
        <v>1</v>
      </c>
      <c r="O487" s="6">
        <f t="shared" si="81"/>
        <v>-104.74108</v>
      </c>
      <c r="P487" s="36">
        <f>ABS(AVERAGE(O487:O505)-(P486-1)*19)</f>
        <v>155.28008705263159</v>
      </c>
    </row>
    <row r="488" spans="2:16" x14ac:dyDescent="0.25">
      <c r="B488" t="s">
        <v>23</v>
      </c>
      <c r="C488" t="s">
        <v>151</v>
      </c>
      <c r="D488" t="s">
        <v>232</v>
      </c>
      <c r="F488" s="6">
        <f t="shared" si="82"/>
        <v>1.2444333333333002</v>
      </c>
      <c r="G488" s="6">
        <f t="shared" si="80"/>
        <v>-73.651427999999996</v>
      </c>
      <c r="J488" t="s">
        <v>23</v>
      </c>
      <c r="K488" t="s">
        <v>151</v>
      </c>
      <c r="L488" t="s">
        <v>232</v>
      </c>
      <c r="N488" s="6">
        <f t="shared" si="83"/>
        <v>1.2444333333333002</v>
      </c>
      <c r="O488" s="6">
        <f t="shared" si="81"/>
        <v>-92.153839000000005</v>
      </c>
    </row>
    <row r="489" spans="2:16" x14ac:dyDescent="0.25">
      <c r="B489">
        <v>1000000000</v>
      </c>
      <c r="C489">
        <v>-90.816649999999996</v>
      </c>
      <c r="D489">
        <v>-79.576537999999999</v>
      </c>
      <c r="F489" s="6">
        <f t="shared" si="82"/>
        <v>1.4888666666666999</v>
      </c>
      <c r="G489" s="6">
        <f t="shared" si="80"/>
        <v>-73.280356999999995</v>
      </c>
      <c r="J489">
        <v>1000000000</v>
      </c>
      <c r="K489">
        <v>-96.710166999999998</v>
      </c>
      <c r="L489">
        <v>-83.305389000000005</v>
      </c>
      <c r="N489" s="6">
        <f t="shared" si="83"/>
        <v>1.4888666666666999</v>
      </c>
      <c r="O489" s="6">
        <f t="shared" si="81"/>
        <v>-83.317336999999995</v>
      </c>
    </row>
    <row r="490" spans="2:16" x14ac:dyDescent="0.25">
      <c r="B490">
        <v>1077788888.8889</v>
      </c>
      <c r="C490">
        <v>-89.072249999999997</v>
      </c>
      <c r="D490">
        <v>-81.208145000000002</v>
      </c>
      <c r="F490" s="6">
        <f t="shared" si="82"/>
        <v>1.7333000000000001</v>
      </c>
      <c r="G490" s="6">
        <f t="shared" si="80"/>
        <v>-78.874458000000004</v>
      </c>
      <c r="J490">
        <v>1077788888.8889</v>
      </c>
      <c r="K490">
        <v>-94.867378000000002</v>
      </c>
      <c r="L490">
        <v>-85.691543999999993</v>
      </c>
      <c r="N490" s="6">
        <f t="shared" si="83"/>
        <v>1.7333000000000001</v>
      </c>
      <c r="O490" s="6">
        <f t="shared" si="81"/>
        <v>-79.706412999999998</v>
      </c>
    </row>
    <row r="491" spans="2:16" x14ac:dyDescent="0.25">
      <c r="B491">
        <v>1155577777.7778001</v>
      </c>
      <c r="C491">
        <v>-84.625945999999999</v>
      </c>
      <c r="D491">
        <v>-77.188744</v>
      </c>
      <c r="F491" s="6">
        <f t="shared" si="82"/>
        <v>1.9777333333333</v>
      </c>
      <c r="G491" s="6">
        <f t="shared" si="80"/>
        <v>-76.367050000000006</v>
      </c>
      <c r="J491">
        <v>1155577777.7778001</v>
      </c>
      <c r="K491">
        <v>-99.131416000000002</v>
      </c>
      <c r="L491">
        <v>-91.198127999999997</v>
      </c>
      <c r="N491" s="6">
        <f t="shared" si="83"/>
        <v>1.9777333333333</v>
      </c>
      <c r="O491" s="6">
        <f t="shared" si="81"/>
        <v>-81.168960999999996</v>
      </c>
    </row>
    <row r="492" spans="2:16" x14ac:dyDescent="0.25">
      <c r="B492">
        <v>1233366666.6666999</v>
      </c>
      <c r="C492">
        <v>-81.894690999999995</v>
      </c>
      <c r="D492">
        <v>-74.455757000000006</v>
      </c>
      <c r="F492" s="6">
        <f t="shared" si="82"/>
        <v>2.2221666666666997</v>
      </c>
      <c r="G492" s="6">
        <f t="shared" si="80"/>
        <v>-67.172432000000001</v>
      </c>
      <c r="J492">
        <v>1233366666.6666999</v>
      </c>
      <c r="K492">
        <v>-96.221626000000001</v>
      </c>
      <c r="L492">
        <v>-88.616898000000006</v>
      </c>
      <c r="N492" s="6">
        <f t="shared" si="83"/>
        <v>2.2221666666666997</v>
      </c>
      <c r="O492" s="6">
        <f t="shared" si="81"/>
        <v>-70.320496000000006</v>
      </c>
    </row>
    <row r="493" spans="2:16" x14ac:dyDescent="0.25">
      <c r="B493">
        <v>1311155555.5555999</v>
      </c>
      <c r="C493">
        <v>-84.023781</v>
      </c>
      <c r="D493">
        <v>-76.099586000000002</v>
      </c>
      <c r="F493" s="6">
        <f t="shared" si="82"/>
        <v>2.4666000000000001</v>
      </c>
      <c r="G493" s="6">
        <f t="shared" si="80"/>
        <v>-75.447731000000005</v>
      </c>
      <c r="J493">
        <v>1311155555.5555999</v>
      </c>
      <c r="K493">
        <v>-89.301445000000001</v>
      </c>
      <c r="L493">
        <v>-81.618247999999994</v>
      </c>
      <c r="N493" s="6">
        <f t="shared" si="83"/>
        <v>2.4666000000000001</v>
      </c>
      <c r="O493" s="6">
        <f t="shared" si="81"/>
        <v>-69.988303999999999</v>
      </c>
    </row>
    <row r="494" spans="2:16" x14ac:dyDescent="0.25">
      <c r="B494">
        <v>1388944444.4444001</v>
      </c>
      <c r="C494">
        <v>-85.384590000000003</v>
      </c>
      <c r="D494">
        <v>-77.210953000000003</v>
      </c>
      <c r="F494" s="6">
        <f t="shared" si="82"/>
        <v>2.7110333333333001</v>
      </c>
      <c r="G494" s="6">
        <f t="shared" si="80"/>
        <v>-73.057068000000001</v>
      </c>
      <c r="J494">
        <v>1388944444.4444001</v>
      </c>
      <c r="K494">
        <v>-88.386100999999996</v>
      </c>
      <c r="L494">
        <v>-80.797950999999998</v>
      </c>
      <c r="N494" s="6">
        <f t="shared" si="83"/>
        <v>2.7110333333333001</v>
      </c>
      <c r="O494" s="6">
        <f t="shared" si="81"/>
        <v>-75.198295999999999</v>
      </c>
    </row>
    <row r="495" spans="2:16" x14ac:dyDescent="0.25">
      <c r="B495">
        <v>1466733333.3333001</v>
      </c>
      <c r="C495">
        <v>-85.257194999999996</v>
      </c>
      <c r="D495">
        <v>-77.203659000000002</v>
      </c>
      <c r="F495" s="6">
        <f t="shared" si="82"/>
        <v>2.9554666666667</v>
      </c>
      <c r="G495" s="6">
        <f t="shared" si="80"/>
        <v>-78.525146000000007</v>
      </c>
      <c r="J495">
        <v>1466733333.3333001</v>
      </c>
      <c r="K495">
        <v>-96.593117000000007</v>
      </c>
      <c r="L495">
        <v>-88.785315999999995</v>
      </c>
      <c r="N495" s="6">
        <f t="shared" si="83"/>
        <v>2.9554666666667</v>
      </c>
      <c r="O495" s="6">
        <f t="shared" si="81"/>
        <v>-82.379074000000003</v>
      </c>
    </row>
    <row r="496" spans="2:16" x14ac:dyDescent="0.25">
      <c r="B496">
        <v>1544522222.2221999</v>
      </c>
      <c r="C496">
        <v>-88.603820999999996</v>
      </c>
      <c r="D496">
        <v>-80.633849999999995</v>
      </c>
      <c r="F496" s="6">
        <f t="shared" si="82"/>
        <v>3.1999</v>
      </c>
      <c r="G496" s="6">
        <f t="shared" si="80"/>
        <v>-82.022705000000002</v>
      </c>
      <c r="J496">
        <v>1544522222.2221999</v>
      </c>
      <c r="K496">
        <v>-87.73912</v>
      </c>
      <c r="L496">
        <v>-79.890120999999994</v>
      </c>
      <c r="N496" s="6">
        <f t="shared" si="83"/>
        <v>3.1999</v>
      </c>
      <c r="O496" s="6">
        <f t="shared" si="81"/>
        <v>-83.617393000000007</v>
      </c>
    </row>
    <row r="497" spans="2:16" x14ac:dyDescent="0.25">
      <c r="B497">
        <v>1622311111.1111</v>
      </c>
      <c r="C497">
        <v>-81.841033999999993</v>
      </c>
      <c r="D497">
        <v>-74.126098999999996</v>
      </c>
      <c r="F497" s="6">
        <f t="shared" si="82"/>
        <v>3.4443333333332999</v>
      </c>
      <c r="G497" s="6">
        <f t="shared" si="80"/>
        <v>-80.252632000000006</v>
      </c>
      <c r="J497">
        <v>1622311111.1111</v>
      </c>
      <c r="K497">
        <v>-84.536995000000005</v>
      </c>
      <c r="L497">
        <v>-77.028617999999994</v>
      </c>
      <c r="N497" s="6">
        <f t="shared" si="83"/>
        <v>3.4443333333332999</v>
      </c>
      <c r="O497" s="6">
        <f t="shared" si="81"/>
        <v>-79.415176000000002</v>
      </c>
    </row>
    <row r="498" spans="2:16" x14ac:dyDescent="0.25">
      <c r="B498">
        <v>1700100000</v>
      </c>
      <c r="C498">
        <v>-83.459213000000005</v>
      </c>
      <c r="D498">
        <v>-75.705787999999998</v>
      </c>
      <c r="F498" s="6">
        <f t="shared" si="82"/>
        <v>3.6887666666666998</v>
      </c>
      <c r="G498" s="6">
        <f t="shared" si="80"/>
        <v>-84.906540000000007</v>
      </c>
      <c r="J498">
        <v>1700100000</v>
      </c>
      <c r="K498">
        <v>-90.146347000000006</v>
      </c>
      <c r="L498">
        <v>-82.424773999999999</v>
      </c>
      <c r="N498" s="6">
        <f t="shared" si="83"/>
        <v>3.6887666666666998</v>
      </c>
      <c r="O498" s="6">
        <f t="shared" si="81"/>
        <v>-79.890647999999999</v>
      </c>
    </row>
    <row r="499" spans="2:16" x14ac:dyDescent="0.25">
      <c r="B499">
        <v>1777888888.8889</v>
      </c>
      <c r="C499">
        <v>-85.980643999999998</v>
      </c>
      <c r="D499">
        <v>-77.969559000000004</v>
      </c>
      <c r="F499" s="6">
        <f t="shared" si="82"/>
        <v>3.9331999999999998</v>
      </c>
      <c r="G499" s="6">
        <f t="shared" si="80"/>
        <v>-74.559059000000005</v>
      </c>
      <c r="J499">
        <v>1777888888.8889</v>
      </c>
      <c r="K499">
        <v>-84.850159000000005</v>
      </c>
      <c r="L499">
        <v>-76.966812000000004</v>
      </c>
      <c r="N499" s="6">
        <f t="shared" si="83"/>
        <v>3.9331999999999998</v>
      </c>
      <c r="O499" s="6">
        <f t="shared" si="81"/>
        <v>-76.560126999999994</v>
      </c>
    </row>
    <row r="500" spans="2:16" x14ac:dyDescent="0.25">
      <c r="B500">
        <v>1855677777.7778001</v>
      </c>
      <c r="C500">
        <v>-84.624297999999996</v>
      </c>
      <c r="D500">
        <v>-76.667327999999998</v>
      </c>
      <c r="F500" s="6">
        <f t="shared" si="82"/>
        <v>4.1776333333332998</v>
      </c>
      <c r="G500" s="6">
        <f t="shared" si="80"/>
        <v>-77.515502999999995</v>
      </c>
      <c r="J500">
        <v>1855677777.7778001</v>
      </c>
      <c r="K500">
        <v>-86.133658999999994</v>
      </c>
      <c r="L500">
        <v>-78.320366000000007</v>
      </c>
      <c r="N500" s="6">
        <f t="shared" si="83"/>
        <v>4.1776333333332998</v>
      </c>
      <c r="O500" s="6">
        <f t="shared" si="81"/>
        <v>-76.178489999999996</v>
      </c>
    </row>
    <row r="501" spans="2:16" x14ac:dyDescent="0.25">
      <c r="B501">
        <v>1933466666.6666999</v>
      </c>
      <c r="C501">
        <v>-92.359818000000004</v>
      </c>
      <c r="D501">
        <v>-84.322411000000002</v>
      </c>
      <c r="F501" s="6">
        <f t="shared" si="82"/>
        <v>4.4220666666667006</v>
      </c>
      <c r="G501" s="6">
        <f t="shared" si="80"/>
        <v>-80.040535000000006</v>
      </c>
      <c r="J501">
        <v>1933466666.6666999</v>
      </c>
      <c r="K501">
        <v>-83.205978000000002</v>
      </c>
      <c r="L501">
        <v>-74.915581000000003</v>
      </c>
      <c r="N501" s="6">
        <f t="shared" si="83"/>
        <v>4.4220666666667006</v>
      </c>
      <c r="O501" s="6">
        <f t="shared" si="81"/>
        <v>-76.390793000000002</v>
      </c>
    </row>
    <row r="502" spans="2:16" x14ac:dyDescent="0.25">
      <c r="B502">
        <v>2011255555.5555999</v>
      </c>
      <c r="C502">
        <v>-79.035858000000005</v>
      </c>
      <c r="D502">
        <v>-70.563271</v>
      </c>
      <c r="F502" s="6">
        <f t="shared" si="82"/>
        <v>4.6665000000000001</v>
      </c>
      <c r="G502" s="6">
        <f t="shared" si="80"/>
        <v>-79.172943000000004</v>
      </c>
      <c r="J502">
        <v>2011255555.5555999</v>
      </c>
      <c r="K502">
        <v>-83.462638999999996</v>
      </c>
      <c r="L502">
        <v>-74.839943000000005</v>
      </c>
      <c r="N502" s="6">
        <f t="shared" si="83"/>
        <v>4.6665000000000001</v>
      </c>
      <c r="O502" s="6">
        <f t="shared" si="81"/>
        <v>-71.294524999999993</v>
      </c>
    </row>
    <row r="503" spans="2:16" x14ac:dyDescent="0.25">
      <c r="B503">
        <v>2089044444.4444001</v>
      </c>
      <c r="C503">
        <v>-77.570076</v>
      </c>
      <c r="D503">
        <v>-68.813545000000005</v>
      </c>
      <c r="F503" s="6">
        <f t="shared" si="82"/>
        <v>4.9109333333332996</v>
      </c>
      <c r="G503" s="6">
        <f t="shared" si="80"/>
        <v>-94.115134999999995</v>
      </c>
      <c r="J503">
        <v>2089044444.4444001</v>
      </c>
      <c r="K503">
        <v>-81.505013000000005</v>
      </c>
      <c r="L503">
        <v>-72.907593000000006</v>
      </c>
      <c r="N503" s="6">
        <f t="shared" si="83"/>
        <v>4.9109333333332996</v>
      </c>
      <c r="O503" s="6">
        <f t="shared" si="81"/>
        <v>-81.254554999999996</v>
      </c>
    </row>
    <row r="504" spans="2:16" x14ac:dyDescent="0.25">
      <c r="B504">
        <v>2166833333.3333001</v>
      </c>
      <c r="C504">
        <v>-78.866737000000001</v>
      </c>
      <c r="D504">
        <v>-70.268242000000001</v>
      </c>
      <c r="F504" s="6">
        <f t="shared" si="82"/>
        <v>5.1553666666667004</v>
      </c>
      <c r="G504" s="6">
        <f t="shared" si="80"/>
        <v>-72.023560000000003</v>
      </c>
      <c r="J504">
        <v>2166833333.3333001</v>
      </c>
      <c r="K504">
        <v>-86.442688000000004</v>
      </c>
      <c r="L504">
        <v>-77.927681000000007</v>
      </c>
      <c r="N504" s="6">
        <f t="shared" si="83"/>
        <v>5.1553666666667004</v>
      </c>
      <c r="O504" s="6">
        <f t="shared" si="81"/>
        <v>-71.683052000000004</v>
      </c>
    </row>
    <row r="505" spans="2:16" x14ac:dyDescent="0.25">
      <c r="B505">
        <v>2244622222.2221999</v>
      </c>
      <c r="C505">
        <v>-70.988822999999996</v>
      </c>
      <c r="D505">
        <v>-62.366309999999999</v>
      </c>
      <c r="F505" s="6">
        <f t="shared" si="82"/>
        <v>5.3997999999999999</v>
      </c>
      <c r="G505" s="6">
        <f t="shared" si="80"/>
        <v>-65.769706999999997</v>
      </c>
      <c r="J505">
        <v>2244622222.2221999</v>
      </c>
      <c r="K505">
        <v>-82.766311999999999</v>
      </c>
      <c r="L505">
        <v>-74.109604000000004</v>
      </c>
      <c r="N505" s="6">
        <f t="shared" si="83"/>
        <v>5.3997999999999999</v>
      </c>
      <c r="O505" s="6">
        <f t="shared" si="81"/>
        <v>-71.063095000000004</v>
      </c>
    </row>
    <row r="506" spans="2:16" x14ac:dyDescent="0.25">
      <c r="B506">
        <v>2322411111.1111002</v>
      </c>
      <c r="C506">
        <v>-72.125725000000003</v>
      </c>
      <c r="D506">
        <v>-63.329891000000003</v>
      </c>
      <c r="F506" s="6" t="s">
        <v>25</v>
      </c>
      <c r="J506">
        <v>2322411111.1111002</v>
      </c>
      <c r="K506">
        <v>-80.610245000000006</v>
      </c>
      <c r="L506">
        <v>-71.585669999999993</v>
      </c>
      <c r="N506" s="6" t="s">
        <v>25</v>
      </c>
    </row>
    <row r="507" spans="2:16" x14ac:dyDescent="0.25">
      <c r="B507">
        <v>2400200000</v>
      </c>
      <c r="C507">
        <v>-69.309051999999994</v>
      </c>
      <c r="D507">
        <v>-60.299518999999997</v>
      </c>
      <c r="J507">
        <v>2400200000</v>
      </c>
      <c r="K507">
        <v>-86.785506999999996</v>
      </c>
      <c r="L507">
        <v>-77.834075999999996</v>
      </c>
    </row>
    <row r="508" spans="2:16" x14ac:dyDescent="0.25">
      <c r="B508" t="s">
        <v>25</v>
      </c>
      <c r="J508" t="s">
        <v>25</v>
      </c>
    </row>
    <row r="509" spans="2:16" x14ac:dyDescent="0.25">
      <c r="F509" s="6" t="s">
        <v>71</v>
      </c>
      <c r="N509" s="6" t="s">
        <v>71</v>
      </c>
    </row>
    <row r="510" spans="2:16" ht="15.75" x14ac:dyDescent="0.25">
      <c r="F510" s="6" t="s">
        <v>23</v>
      </c>
      <c r="G510" s="6" t="str">
        <f t="shared" ref="G510:G529" si="84">D536</f>
        <v>5Rx3L dBc Log Mag(dB)</v>
      </c>
      <c r="H510" s="35">
        <v>5</v>
      </c>
      <c r="N510" s="6" t="s">
        <v>23</v>
      </c>
      <c r="O510" s="6" t="str">
        <f t="shared" ref="O510:O529" si="85">L536</f>
        <v>5Rx3L dBc Log Mag(dB)</v>
      </c>
      <c r="P510" s="35">
        <v>5</v>
      </c>
    </row>
    <row r="511" spans="2:16" ht="15.75" x14ac:dyDescent="0.25">
      <c r="B511" t="s">
        <v>69</v>
      </c>
      <c r="F511" s="6">
        <f t="shared" ref="F511:F529" si="86">B537/1000000000</f>
        <v>1</v>
      </c>
      <c r="G511" s="6">
        <f t="shared" si="84"/>
        <v>-83.134956000000003</v>
      </c>
      <c r="H511" s="36">
        <f>ABS(AVERAGE(G511:G529)-(H510-1)*19)</f>
        <v>149.47307452631577</v>
      </c>
      <c r="J511" t="s">
        <v>69</v>
      </c>
      <c r="N511" s="6">
        <f t="shared" ref="N511:N529" si="87">J537/1000000000</f>
        <v>1</v>
      </c>
      <c r="O511" s="6">
        <f t="shared" si="85"/>
        <v>-73.134452999999993</v>
      </c>
      <c r="P511" s="36">
        <f>ABS(AVERAGE(O511:O529)-(P510-1)*19)</f>
        <v>148.87950178947369</v>
      </c>
    </row>
    <row r="512" spans="2:16" x14ac:dyDescent="0.25">
      <c r="B512" t="s">
        <v>23</v>
      </c>
      <c r="C512" t="s">
        <v>152</v>
      </c>
      <c r="D512" t="s">
        <v>70</v>
      </c>
      <c r="F512" s="6">
        <f t="shared" si="86"/>
        <v>1.3666777777778001</v>
      </c>
      <c r="G512" s="6">
        <f t="shared" si="84"/>
        <v>-73.541588000000004</v>
      </c>
      <c r="J512" t="s">
        <v>23</v>
      </c>
      <c r="K512" t="s">
        <v>152</v>
      </c>
      <c r="L512" t="s">
        <v>70</v>
      </c>
      <c r="N512" s="6">
        <f t="shared" si="87"/>
        <v>1.3666777777778001</v>
      </c>
      <c r="O512" s="6">
        <f t="shared" si="85"/>
        <v>-82.403969000000004</v>
      </c>
    </row>
    <row r="513" spans="2:15" x14ac:dyDescent="0.25">
      <c r="B513">
        <v>1000000000</v>
      </c>
      <c r="C513">
        <v>-81.888756000000001</v>
      </c>
      <c r="D513">
        <v>-70.648643000000007</v>
      </c>
      <c r="F513" s="6">
        <f t="shared" si="86"/>
        <v>1.7333555555555999</v>
      </c>
      <c r="G513" s="6">
        <f t="shared" si="84"/>
        <v>-70.768173000000004</v>
      </c>
      <c r="J513">
        <v>1000000000</v>
      </c>
      <c r="K513">
        <v>-118.14586</v>
      </c>
      <c r="L513">
        <v>-104.74108</v>
      </c>
      <c r="N513" s="6">
        <f t="shared" si="87"/>
        <v>1.7333555555555999</v>
      </c>
      <c r="O513" s="6">
        <f t="shared" si="85"/>
        <v>-70.185767999999996</v>
      </c>
    </row>
    <row r="514" spans="2:15" x14ac:dyDescent="0.25">
      <c r="B514">
        <v>1244433333.3333001</v>
      </c>
      <c r="C514">
        <v>-81.515533000000005</v>
      </c>
      <c r="D514">
        <v>-73.651427999999996</v>
      </c>
      <c r="F514" s="6">
        <f t="shared" si="86"/>
        <v>2.1000333333333003</v>
      </c>
      <c r="G514" s="6">
        <f t="shared" si="84"/>
        <v>-64.596633999999995</v>
      </c>
      <c r="J514">
        <v>1244433333.3333001</v>
      </c>
      <c r="K514">
        <v>-101.32966999999999</v>
      </c>
      <c r="L514">
        <v>-92.153839000000005</v>
      </c>
      <c r="N514" s="6">
        <f t="shared" si="87"/>
        <v>2.1000333333333003</v>
      </c>
      <c r="O514" s="6">
        <f t="shared" si="85"/>
        <v>-72.830710999999994</v>
      </c>
    </row>
    <row r="515" spans="2:15" x14ac:dyDescent="0.25">
      <c r="B515">
        <v>1488866666.6666999</v>
      </c>
      <c r="C515">
        <v>-80.717567000000003</v>
      </c>
      <c r="D515">
        <v>-73.280356999999995</v>
      </c>
      <c r="F515" s="6">
        <f t="shared" si="86"/>
        <v>2.4667111111111004</v>
      </c>
      <c r="G515" s="6">
        <f t="shared" si="84"/>
        <v>-62.725285</v>
      </c>
      <c r="J515">
        <v>1488866666.6666999</v>
      </c>
      <c r="K515">
        <v>-91.250625999999997</v>
      </c>
      <c r="L515">
        <v>-83.317336999999995</v>
      </c>
      <c r="N515" s="6">
        <f t="shared" si="87"/>
        <v>2.4667111111111004</v>
      </c>
      <c r="O515" s="6">
        <f t="shared" si="85"/>
        <v>-63.373795000000001</v>
      </c>
    </row>
    <row r="516" spans="2:15" x14ac:dyDescent="0.25">
      <c r="B516">
        <v>1733300000</v>
      </c>
      <c r="C516">
        <v>-86.313393000000005</v>
      </c>
      <c r="D516">
        <v>-78.874458000000004</v>
      </c>
      <c r="F516" s="6">
        <f t="shared" si="86"/>
        <v>2.8333888888888996</v>
      </c>
      <c r="G516" s="6">
        <f t="shared" si="84"/>
        <v>-68.374672000000004</v>
      </c>
      <c r="J516">
        <v>1733300000</v>
      </c>
      <c r="K516">
        <v>-87.311149999999998</v>
      </c>
      <c r="L516">
        <v>-79.706412999999998</v>
      </c>
      <c r="N516" s="6">
        <f t="shared" si="87"/>
        <v>2.8333888888888996</v>
      </c>
      <c r="O516" s="6">
        <f t="shared" si="85"/>
        <v>-65.015923000000001</v>
      </c>
    </row>
    <row r="517" spans="2:15" x14ac:dyDescent="0.25">
      <c r="B517">
        <v>1977733333.3333001</v>
      </c>
      <c r="C517">
        <v>-84.291245000000004</v>
      </c>
      <c r="D517">
        <v>-76.367050000000006</v>
      </c>
      <c r="F517" s="6">
        <f t="shared" si="86"/>
        <v>3.2000666666666997</v>
      </c>
      <c r="G517" s="6">
        <f t="shared" si="84"/>
        <v>-62.411754999999999</v>
      </c>
      <c r="J517">
        <v>1977733333.3333001</v>
      </c>
      <c r="K517">
        <v>-88.852158000000003</v>
      </c>
      <c r="L517">
        <v>-81.168960999999996</v>
      </c>
      <c r="N517" s="6">
        <f t="shared" si="87"/>
        <v>3.2000666666666997</v>
      </c>
      <c r="O517" s="6">
        <f t="shared" si="85"/>
        <v>-65.917243999999997</v>
      </c>
    </row>
    <row r="518" spans="2:15" x14ac:dyDescent="0.25">
      <c r="B518">
        <v>2222166666.6666999</v>
      </c>
      <c r="C518">
        <v>-75.346069</v>
      </c>
      <c r="D518">
        <v>-67.172432000000001</v>
      </c>
      <c r="F518" s="6">
        <f t="shared" si="86"/>
        <v>3.5667444444443999</v>
      </c>
      <c r="G518" s="6">
        <f t="shared" si="84"/>
        <v>-68.247283999999993</v>
      </c>
      <c r="J518">
        <v>2222166666.6666999</v>
      </c>
      <c r="K518">
        <v>-77.908646000000005</v>
      </c>
      <c r="L518">
        <v>-70.320496000000006</v>
      </c>
      <c r="N518" s="6">
        <f t="shared" si="87"/>
        <v>3.5667444444443999</v>
      </c>
      <c r="O518" s="6">
        <f t="shared" si="85"/>
        <v>-74.127892000000003</v>
      </c>
    </row>
    <row r="519" spans="2:15" x14ac:dyDescent="0.25">
      <c r="B519">
        <v>2466600000</v>
      </c>
      <c r="C519">
        <v>-83.501266000000001</v>
      </c>
      <c r="D519">
        <v>-75.447731000000005</v>
      </c>
      <c r="F519" s="6">
        <f t="shared" si="86"/>
        <v>3.9334222222221999</v>
      </c>
      <c r="G519" s="6">
        <f t="shared" si="84"/>
        <v>-90.630623</v>
      </c>
      <c r="J519">
        <v>2466600000</v>
      </c>
      <c r="K519">
        <v>-77.796104</v>
      </c>
      <c r="L519">
        <v>-69.988303999999999</v>
      </c>
      <c r="N519" s="6">
        <f t="shared" si="87"/>
        <v>3.9334222222221999</v>
      </c>
      <c r="O519" s="6">
        <f t="shared" si="85"/>
        <v>-69.845778999999993</v>
      </c>
    </row>
    <row r="520" spans="2:15" x14ac:dyDescent="0.25">
      <c r="B520">
        <v>2711033333.3333001</v>
      </c>
      <c r="C520">
        <v>-81.027045999999999</v>
      </c>
      <c r="D520">
        <v>-73.057068000000001</v>
      </c>
      <c r="F520" s="6">
        <f t="shared" si="86"/>
        <v>4.3000999999999996</v>
      </c>
      <c r="G520" s="6">
        <f t="shared" si="84"/>
        <v>-74.039565999999994</v>
      </c>
      <c r="J520">
        <v>2711033333.3333001</v>
      </c>
      <c r="K520">
        <v>-83.047295000000005</v>
      </c>
      <c r="L520">
        <v>-75.198295999999999</v>
      </c>
      <c r="N520" s="6">
        <f t="shared" si="87"/>
        <v>4.3000999999999996</v>
      </c>
      <c r="O520" s="6">
        <f t="shared" si="85"/>
        <v>-73.063057000000001</v>
      </c>
    </row>
    <row r="521" spans="2:15" x14ac:dyDescent="0.25">
      <c r="B521">
        <v>2955466666.6666999</v>
      </c>
      <c r="C521">
        <v>-86.240082000000001</v>
      </c>
      <c r="D521">
        <v>-78.525146000000007</v>
      </c>
      <c r="F521" s="6">
        <f t="shared" si="86"/>
        <v>4.6667777777777992</v>
      </c>
      <c r="G521" s="6">
        <f t="shared" si="84"/>
        <v>-76.386734000000004</v>
      </c>
      <c r="J521">
        <v>2955466666.6666999</v>
      </c>
      <c r="K521">
        <v>-89.887450999999999</v>
      </c>
      <c r="L521">
        <v>-82.379074000000003</v>
      </c>
      <c r="N521" s="6">
        <f t="shared" si="87"/>
        <v>4.6667777777777992</v>
      </c>
      <c r="O521" s="6">
        <f t="shared" si="85"/>
        <v>-73.401816999999994</v>
      </c>
    </row>
    <row r="522" spans="2:15" x14ac:dyDescent="0.25">
      <c r="B522">
        <v>3199900000</v>
      </c>
      <c r="C522">
        <v>-89.776131000000007</v>
      </c>
      <c r="D522">
        <v>-82.022705000000002</v>
      </c>
      <c r="F522" s="6">
        <f t="shared" si="86"/>
        <v>5.0334555555555998</v>
      </c>
      <c r="G522" s="6">
        <f t="shared" si="84"/>
        <v>-87.658362999999994</v>
      </c>
      <c r="J522">
        <v>3199900000</v>
      </c>
      <c r="K522">
        <v>-91.338965999999999</v>
      </c>
      <c r="L522">
        <v>-83.617393000000007</v>
      </c>
      <c r="N522" s="6">
        <f t="shared" si="87"/>
        <v>5.0334555555555998</v>
      </c>
      <c r="O522" s="6">
        <f t="shared" si="85"/>
        <v>-72.421593000000001</v>
      </c>
    </row>
    <row r="523" spans="2:15" x14ac:dyDescent="0.25">
      <c r="B523">
        <v>3444333333.3333001</v>
      </c>
      <c r="C523">
        <v>-88.263717999999997</v>
      </c>
      <c r="D523">
        <v>-80.252632000000006</v>
      </c>
      <c r="F523" s="6">
        <f t="shared" si="86"/>
        <v>5.4001333333332999</v>
      </c>
      <c r="G523" s="6">
        <f t="shared" si="84"/>
        <v>-68.331055000000006</v>
      </c>
      <c r="J523">
        <v>3444333333.3333001</v>
      </c>
      <c r="K523">
        <v>-87.298523000000003</v>
      </c>
      <c r="L523">
        <v>-79.415176000000002</v>
      </c>
      <c r="N523" s="6">
        <f t="shared" si="87"/>
        <v>5.4001333333332999</v>
      </c>
      <c r="O523" s="6">
        <f t="shared" si="85"/>
        <v>-72.579734999999999</v>
      </c>
    </row>
    <row r="524" spans="2:15" x14ac:dyDescent="0.25">
      <c r="B524">
        <v>3688766666.6666999</v>
      </c>
      <c r="C524">
        <v>-92.863510000000005</v>
      </c>
      <c r="D524">
        <v>-84.906540000000007</v>
      </c>
      <c r="F524" s="6">
        <f t="shared" si="86"/>
        <v>5.7668111111111005</v>
      </c>
      <c r="G524" s="6">
        <f t="shared" si="84"/>
        <v>-75.174842999999996</v>
      </c>
      <c r="J524">
        <v>3688766666.6666999</v>
      </c>
      <c r="K524">
        <v>-87.703941</v>
      </c>
      <c r="L524">
        <v>-79.890647999999999</v>
      </c>
      <c r="N524" s="6">
        <f t="shared" si="87"/>
        <v>5.7668111111111005</v>
      </c>
      <c r="O524" s="6">
        <f t="shared" si="85"/>
        <v>-71.897552000000005</v>
      </c>
    </row>
    <row r="525" spans="2:15" x14ac:dyDescent="0.25">
      <c r="B525">
        <v>3933200000</v>
      </c>
      <c r="C525">
        <v>-82.596466000000007</v>
      </c>
      <c r="D525">
        <v>-74.559059000000005</v>
      </c>
      <c r="F525" s="6">
        <f t="shared" si="86"/>
        <v>6.1334888888889001</v>
      </c>
      <c r="G525" s="6">
        <f t="shared" si="84"/>
        <v>-80.538726999999994</v>
      </c>
      <c r="J525">
        <v>3933200000</v>
      </c>
      <c r="K525">
        <v>-84.850525000000005</v>
      </c>
      <c r="L525">
        <v>-76.560126999999994</v>
      </c>
      <c r="N525" s="6">
        <f t="shared" si="87"/>
        <v>6.1334888888889001</v>
      </c>
      <c r="O525" s="6">
        <f t="shared" si="85"/>
        <v>-83.977851999999999</v>
      </c>
    </row>
    <row r="526" spans="2:15" x14ac:dyDescent="0.25">
      <c r="B526">
        <v>4177633333.3333001</v>
      </c>
      <c r="C526">
        <v>-85.988090999999997</v>
      </c>
      <c r="D526">
        <v>-77.515502999999995</v>
      </c>
      <c r="F526" s="6">
        <f t="shared" si="86"/>
        <v>6.5001666666667006</v>
      </c>
      <c r="G526" s="6">
        <f t="shared" si="84"/>
        <v>-83.623604</v>
      </c>
      <c r="J526">
        <v>4177633333.3333001</v>
      </c>
      <c r="K526">
        <v>-84.801186000000001</v>
      </c>
      <c r="L526">
        <v>-76.178489999999996</v>
      </c>
      <c r="N526" s="6">
        <f t="shared" si="87"/>
        <v>6.5001666666667006</v>
      </c>
      <c r="O526" s="6">
        <f t="shared" si="85"/>
        <v>-87.821678000000006</v>
      </c>
    </row>
    <row r="527" spans="2:15" x14ac:dyDescent="0.25">
      <c r="B527">
        <v>4422066666.6667004</v>
      </c>
      <c r="C527">
        <v>-88.797072999999997</v>
      </c>
      <c r="D527">
        <v>-80.040535000000006</v>
      </c>
      <c r="F527" s="6">
        <f t="shared" si="86"/>
        <v>6.8668444444443999</v>
      </c>
      <c r="G527" s="6">
        <f t="shared" si="84"/>
        <v>-69.707702999999995</v>
      </c>
      <c r="J527">
        <v>4422066666.6667004</v>
      </c>
      <c r="K527">
        <v>-84.988213000000002</v>
      </c>
      <c r="L527">
        <v>-76.390793000000002</v>
      </c>
      <c r="N527" s="6">
        <f t="shared" si="87"/>
        <v>6.8668444444443999</v>
      </c>
      <c r="O527" s="6">
        <f t="shared" si="85"/>
        <v>-67.816246000000007</v>
      </c>
    </row>
    <row r="528" spans="2:15" x14ac:dyDescent="0.25">
      <c r="B528">
        <v>4666500000</v>
      </c>
      <c r="C528">
        <v>-87.771445999999997</v>
      </c>
      <c r="D528">
        <v>-79.172943000000004</v>
      </c>
      <c r="F528" s="6">
        <f t="shared" si="86"/>
        <v>7.2335222222222004</v>
      </c>
      <c r="G528" s="6">
        <f t="shared" si="84"/>
        <v>-72.528121999999996</v>
      </c>
      <c r="J528">
        <v>4666500000</v>
      </c>
      <c r="K528">
        <v>-79.809532000000004</v>
      </c>
      <c r="L528">
        <v>-71.294524999999993</v>
      </c>
      <c r="N528" s="6">
        <f t="shared" si="87"/>
        <v>7.2335222222222004</v>
      </c>
      <c r="O528" s="6">
        <f t="shared" si="85"/>
        <v>-76.598113999999995</v>
      </c>
    </row>
    <row r="529" spans="2:16" x14ac:dyDescent="0.25">
      <c r="B529">
        <v>4910933333.3332996</v>
      </c>
      <c r="C529">
        <v>-102.73765</v>
      </c>
      <c r="D529">
        <v>-94.115134999999995</v>
      </c>
      <c r="F529" s="6">
        <f t="shared" si="86"/>
        <v>7.6002000000000001</v>
      </c>
      <c r="G529" s="6">
        <f t="shared" si="84"/>
        <v>-63.568728999999998</v>
      </c>
      <c r="J529">
        <v>4910933333.3332996</v>
      </c>
      <c r="K529">
        <v>-89.911263000000005</v>
      </c>
      <c r="L529">
        <v>-81.254554999999996</v>
      </c>
      <c r="N529" s="6">
        <f t="shared" si="87"/>
        <v>7.6002000000000001</v>
      </c>
      <c r="O529" s="6">
        <f t="shared" si="85"/>
        <v>-68.297355999999994</v>
      </c>
    </row>
    <row r="530" spans="2:16" x14ac:dyDescent="0.25">
      <c r="B530">
        <v>5155366666.6667004</v>
      </c>
      <c r="C530">
        <v>-80.819396999999995</v>
      </c>
      <c r="D530">
        <v>-72.023560000000003</v>
      </c>
      <c r="F530" s="6" t="s">
        <v>25</v>
      </c>
      <c r="J530">
        <v>5155366666.6667004</v>
      </c>
      <c r="K530">
        <v>-80.707626000000005</v>
      </c>
      <c r="L530">
        <v>-71.683052000000004</v>
      </c>
      <c r="N530" s="6" t="s">
        <v>25</v>
      </c>
    </row>
    <row r="531" spans="2:16" x14ac:dyDescent="0.25">
      <c r="B531">
        <v>5399800000</v>
      </c>
      <c r="C531">
        <v>-74.779242999999994</v>
      </c>
      <c r="D531">
        <v>-65.769706999999997</v>
      </c>
      <c r="J531">
        <v>5399800000</v>
      </c>
      <c r="K531">
        <v>-80.014526000000004</v>
      </c>
      <c r="L531">
        <v>-71.063095000000004</v>
      </c>
    </row>
    <row r="532" spans="2:16" x14ac:dyDescent="0.25">
      <c r="B532" t="s">
        <v>25</v>
      </c>
      <c r="J532" t="s">
        <v>25</v>
      </c>
    </row>
    <row r="533" spans="2:16" x14ac:dyDescent="0.25">
      <c r="F533" s="6" t="s">
        <v>73</v>
      </c>
      <c r="N533" s="6" t="s">
        <v>73</v>
      </c>
    </row>
    <row r="534" spans="2:16" ht="15.75" x14ac:dyDescent="0.25">
      <c r="F534" s="6" t="s">
        <v>23</v>
      </c>
      <c r="G534" s="6" t="str">
        <f t="shared" ref="G534:G553" si="88">D560</f>
        <v>5Rx4L dBc Log Mag(dB)</v>
      </c>
      <c r="H534" s="35">
        <v>5</v>
      </c>
      <c r="N534" s="6" t="s">
        <v>23</v>
      </c>
      <c r="O534" s="6" t="str">
        <f t="shared" ref="O534:O553" si="89">L560</f>
        <v>5Rx4L dBc Log Mag(dB)</v>
      </c>
      <c r="P534" s="35">
        <v>5</v>
      </c>
    </row>
    <row r="535" spans="2:16" ht="15.75" x14ac:dyDescent="0.25">
      <c r="B535" t="s">
        <v>71</v>
      </c>
      <c r="F535" s="6">
        <f t="shared" ref="F535:F553" si="90">B561/1000000000</f>
        <v>1</v>
      </c>
      <c r="G535" s="6">
        <f t="shared" si="88"/>
        <v>-56.184627999999996</v>
      </c>
      <c r="H535" s="36">
        <f>ABS(AVERAGE(G535:G553)-(H534-1)*19)</f>
        <v>153.86143421052628</v>
      </c>
      <c r="J535" t="s">
        <v>71</v>
      </c>
      <c r="N535" s="6">
        <f t="shared" ref="N535:N553" si="91">J561/1000000000</f>
        <v>1</v>
      </c>
      <c r="O535" s="6">
        <f t="shared" si="89"/>
        <v>-72.542465000000007</v>
      </c>
      <c r="P535" s="36">
        <f>ABS(AVERAGE(O535:O553)-(P534-1)*19)</f>
        <v>154.05648726315786</v>
      </c>
    </row>
    <row r="536" spans="2:16" x14ac:dyDescent="0.25">
      <c r="B536" t="s">
        <v>23</v>
      </c>
      <c r="C536" t="s">
        <v>153</v>
      </c>
      <c r="D536" t="s">
        <v>72</v>
      </c>
      <c r="F536" s="6">
        <f t="shared" si="90"/>
        <v>1.5111222222221998</v>
      </c>
      <c r="G536" s="6">
        <f t="shared" si="88"/>
        <v>-59.755146000000003</v>
      </c>
      <c r="J536" t="s">
        <v>23</v>
      </c>
      <c r="K536" t="s">
        <v>153</v>
      </c>
      <c r="L536" t="s">
        <v>72</v>
      </c>
      <c r="N536" s="6">
        <f t="shared" si="91"/>
        <v>1.5111222222221998</v>
      </c>
      <c r="O536" s="6">
        <f t="shared" si="89"/>
        <v>-101.46512</v>
      </c>
    </row>
    <row r="537" spans="2:16" x14ac:dyDescent="0.25">
      <c r="B537">
        <v>1000000000</v>
      </c>
      <c r="C537">
        <v>-94.375068999999996</v>
      </c>
      <c r="D537">
        <v>-83.134956000000003</v>
      </c>
      <c r="F537" s="6">
        <f t="shared" si="90"/>
        <v>2.0222444444444001</v>
      </c>
      <c r="G537" s="6">
        <f t="shared" si="88"/>
        <v>-72.026398</v>
      </c>
      <c r="J537">
        <v>1000000000</v>
      </c>
      <c r="K537">
        <v>-86.539230000000003</v>
      </c>
      <c r="L537">
        <v>-73.134452999999993</v>
      </c>
      <c r="N537" s="6">
        <f t="shared" si="91"/>
        <v>2.0222444444444001</v>
      </c>
      <c r="O537" s="6">
        <f t="shared" si="89"/>
        <v>-73.384010000000004</v>
      </c>
    </row>
    <row r="538" spans="2:16" x14ac:dyDescent="0.25">
      <c r="B538">
        <v>1366677777.7778001</v>
      </c>
      <c r="C538">
        <v>-81.405700999999993</v>
      </c>
      <c r="D538">
        <v>-73.541588000000004</v>
      </c>
      <c r="F538" s="6">
        <f t="shared" si="90"/>
        <v>2.5333666666667001</v>
      </c>
      <c r="G538" s="6">
        <f t="shared" si="88"/>
        <v>-74.605063999999999</v>
      </c>
      <c r="J538">
        <v>1366677777.7778001</v>
      </c>
      <c r="K538">
        <v>-91.579802999999998</v>
      </c>
      <c r="L538">
        <v>-82.403969000000004</v>
      </c>
      <c r="N538" s="6">
        <f t="shared" si="91"/>
        <v>2.5333666666667001</v>
      </c>
      <c r="O538" s="6">
        <f t="shared" si="89"/>
        <v>-81.494461000000001</v>
      </c>
    </row>
    <row r="539" spans="2:16" x14ac:dyDescent="0.25">
      <c r="B539">
        <v>1733355555.5555999</v>
      </c>
      <c r="C539">
        <v>-78.205382999999998</v>
      </c>
      <c r="D539">
        <v>-70.768173000000004</v>
      </c>
      <c r="F539" s="6">
        <f t="shared" si="90"/>
        <v>3.0444888888888997</v>
      </c>
      <c r="G539" s="6">
        <f t="shared" si="88"/>
        <v>-84.277587999999994</v>
      </c>
      <c r="J539">
        <v>1733355555.5555999</v>
      </c>
      <c r="K539">
        <v>-78.119056999999998</v>
      </c>
      <c r="L539">
        <v>-70.185767999999996</v>
      </c>
      <c r="N539" s="6">
        <f t="shared" si="91"/>
        <v>3.0444888888888997</v>
      </c>
      <c r="O539" s="6">
        <f t="shared" si="89"/>
        <v>-70.422668000000002</v>
      </c>
    </row>
    <row r="540" spans="2:16" x14ac:dyDescent="0.25">
      <c r="B540">
        <v>2100033333.3333001</v>
      </c>
      <c r="C540">
        <v>-72.035567999999998</v>
      </c>
      <c r="D540">
        <v>-64.596633999999995</v>
      </c>
      <c r="F540" s="6">
        <f t="shared" si="90"/>
        <v>3.5556111111111002</v>
      </c>
      <c r="G540" s="6">
        <f t="shared" si="88"/>
        <v>-73.776375000000002</v>
      </c>
      <c r="J540">
        <v>2100033333.3333001</v>
      </c>
      <c r="K540">
        <v>-80.435447999999994</v>
      </c>
      <c r="L540">
        <v>-72.830710999999994</v>
      </c>
      <c r="N540" s="6">
        <f t="shared" si="91"/>
        <v>3.5556111111111002</v>
      </c>
      <c r="O540" s="6">
        <f t="shared" si="89"/>
        <v>-65.412621000000001</v>
      </c>
    </row>
    <row r="541" spans="2:16" x14ac:dyDescent="0.25">
      <c r="B541">
        <v>2466711111.1111002</v>
      </c>
      <c r="C541">
        <v>-70.649474999999995</v>
      </c>
      <c r="D541">
        <v>-62.725285</v>
      </c>
      <c r="F541" s="6">
        <f t="shared" si="90"/>
        <v>4.0667333333332998</v>
      </c>
      <c r="G541" s="6">
        <f t="shared" si="88"/>
        <v>-73.149878999999999</v>
      </c>
      <c r="J541">
        <v>2466711111.1111002</v>
      </c>
      <c r="K541">
        <v>-71.056984</v>
      </c>
      <c r="L541">
        <v>-63.373795000000001</v>
      </c>
      <c r="N541" s="6">
        <f t="shared" si="91"/>
        <v>4.0667333333332998</v>
      </c>
      <c r="O541" s="6">
        <f t="shared" si="89"/>
        <v>-73.377373000000006</v>
      </c>
    </row>
    <row r="542" spans="2:16" x14ac:dyDescent="0.25">
      <c r="B542">
        <v>2833388888.8888998</v>
      </c>
      <c r="C542">
        <v>-76.548316999999997</v>
      </c>
      <c r="D542">
        <v>-68.374672000000004</v>
      </c>
      <c r="F542" s="6">
        <f t="shared" si="90"/>
        <v>4.5778555555556002</v>
      </c>
      <c r="G542" s="6">
        <f t="shared" si="88"/>
        <v>-96.689339000000004</v>
      </c>
      <c r="J542">
        <v>2833388888.8888998</v>
      </c>
      <c r="K542">
        <v>-72.604073</v>
      </c>
      <c r="L542">
        <v>-65.015923000000001</v>
      </c>
      <c r="N542" s="6">
        <f t="shared" si="91"/>
        <v>4.5778555555556002</v>
      </c>
      <c r="O542" s="6">
        <f t="shared" si="89"/>
        <v>-72.308487</v>
      </c>
    </row>
    <row r="543" spans="2:16" x14ac:dyDescent="0.25">
      <c r="B543">
        <v>3200066666.6666999</v>
      </c>
      <c r="C543">
        <v>-70.465286000000006</v>
      </c>
      <c r="D543">
        <v>-62.411754999999999</v>
      </c>
      <c r="F543" s="6">
        <f t="shared" si="90"/>
        <v>5.0889777777777994</v>
      </c>
      <c r="G543" s="6">
        <f t="shared" si="88"/>
        <v>-80.554435999999995</v>
      </c>
      <c r="J543">
        <v>3200066666.6666999</v>
      </c>
      <c r="K543">
        <v>-73.725043999999997</v>
      </c>
      <c r="L543">
        <v>-65.917243999999997</v>
      </c>
      <c r="N543" s="6">
        <f t="shared" si="91"/>
        <v>5.0889777777777994</v>
      </c>
      <c r="O543" s="6">
        <f t="shared" si="89"/>
        <v>-75.968451999999999</v>
      </c>
    </row>
    <row r="544" spans="2:16" x14ac:dyDescent="0.25">
      <c r="B544">
        <v>3566744444.4443998</v>
      </c>
      <c r="C544">
        <v>-76.217254999999994</v>
      </c>
      <c r="D544">
        <v>-68.247283999999993</v>
      </c>
      <c r="F544" s="6">
        <f t="shared" si="90"/>
        <v>5.6001000000000003</v>
      </c>
      <c r="G544" s="6">
        <f t="shared" si="88"/>
        <v>-86.234122999999997</v>
      </c>
      <c r="J544">
        <v>3566744444.4443998</v>
      </c>
      <c r="K544">
        <v>-81.976890999999995</v>
      </c>
      <c r="L544">
        <v>-74.127892000000003</v>
      </c>
      <c r="N544" s="6">
        <f t="shared" si="91"/>
        <v>5.6001000000000003</v>
      </c>
      <c r="O544" s="6">
        <f t="shared" si="89"/>
        <v>-84.561072999999993</v>
      </c>
    </row>
    <row r="545" spans="2:16" x14ac:dyDescent="0.25">
      <c r="B545">
        <v>3933422222.2221999</v>
      </c>
      <c r="C545">
        <v>-98.345557999999997</v>
      </c>
      <c r="D545">
        <v>-90.630623</v>
      </c>
      <c r="F545" s="6">
        <f t="shared" si="90"/>
        <v>6.1112222222222004</v>
      </c>
      <c r="G545" s="6">
        <f t="shared" si="88"/>
        <v>-82.066627999999994</v>
      </c>
      <c r="J545">
        <v>3933422222.2221999</v>
      </c>
      <c r="K545">
        <v>-77.354156000000003</v>
      </c>
      <c r="L545">
        <v>-69.845778999999993</v>
      </c>
      <c r="N545" s="6">
        <f t="shared" si="91"/>
        <v>6.1112222222222004</v>
      </c>
      <c r="O545" s="6">
        <f t="shared" si="89"/>
        <v>-80.205307000000005</v>
      </c>
    </row>
    <row r="546" spans="2:16" x14ac:dyDescent="0.25">
      <c r="B546">
        <v>4300100000</v>
      </c>
      <c r="C546">
        <v>-81.792991999999998</v>
      </c>
      <c r="D546">
        <v>-74.039565999999994</v>
      </c>
      <c r="F546" s="6">
        <f t="shared" si="90"/>
        <v>6.6223444444443995</v>
      </c>
      <c r="G546" s="6">
        <f t="shared" si="88"/>
        <v>-80.761191999999994</v>
      </c>
      <c r="J546">
        <v>4300100000</v>
      </c>
      <c r="K546">
        <v>-80.784630000000007</v>
      </c>
      <c r="L546">
        <v>-73.063057000000001</v>
      </c>
      <c r="N546" s="6">
        <f t="shared" si="91"/>
        <v>6.6223444444443995</v>
      </c>
      <c r="O546" s="6">
        <f t="shared" si="89"/>
        <v>-85.688309000000004</v>
      </c>
    </row>
    <row r="547" spans="2:16" x14ac:dyDescent="0.25">
      <c r="B547">
        <v>4666777777.7777996</v>
      </c>
      <c r="C547">
        <v>-84.397819999999996</v>
      </c>
      <c r="D547">
        <v>-76.386734000000004</v>
      </c>
      <c r="F547" s="6">
        <f t="shared" si="90"/>
        <v>7.1334666666666999</v>
      </c>
      <c r="G547" s="6">
        <f t="shared" si="88"/>
        <v>-72.665267999999998</v>
      </c>
      <c r="J547">
        <v>4666777777.7777996</v>
      </c>
      <c r="K547">
        <v>-81.285163999999995</v>
      </c>
      <c r="L547">
        <v>-73.401816999999994</v>
      </c>
      <c r="N547" s="6">
        <f t="shared" si="91"/>
        <v>7.1334666666666999</v>
      </c>
      <c r="O547" s="6">
        <f t="shared" si="89"/>
        <v>-72.677543999999997</v>
      </c>
    </row>
    <row r="548" spans="2:16" x14ac:dyDescent="0.25">
      <c r="B548">
        <v>5033455555.5556002</v>
      </c>
      <c r="C548">
        <v>-95.615334000000004</v>
      </c>
      <c r="D548">
        <v>-87.658362999999994</v>
      </c>
      <c r="F548" s="6">
        <f t="shared" si="90"/>
        <v>7.6445888888889</v>
      </c>
      <c r="G548" s="6">
        <f t="shared" si="88"/>
        <v>-81.838172999999998</v>
      </c>
      <c r="J548">
        <v>5033455555.5556002</v>
      </c>
      <c r="K548">
        <v>-80.234886000000003</v>
      </c>
      <c r="L548">
        <v>-72.421593000000001</v>
      </c>
      <c r="N548" s="6">
        <f t="shared" si="91"/>
        <v>7.6445888888889</v>
      </c>
      <c r="O548" s="6">
        <f t="shared" si="89"/>
        <v>-75.4636</v>
      </c>
    </row>
    <row r="549" spans="2:16" x14ac:dyDescent="0.25">
      <c r="B549">
        <v>5400133333.3332996</v>
      </c>
      <c r="C549">
        <v>-76.368461999999994</v>
      </c>
      <c r="D549">
        <v>-68.331055000000006</v>
      </c>
      <c r="F549" s="6">
        <f t="shared" si="90"/>
        <v>8.1557111111111009</v>
      </c>
      <c r="G549" s="6">
        <f t="shared" si="88"/>
        <v>-85.721221999999997</v>
      </c>
      <c r="J549">
        <v>5400133333.3332996</v>
      </c>
      <c r="K549">
        <v>-80.870125000000002</v>
      </c>
      <c r="L549">
        <v>-72.579734999999999</v>
      </c>
      <c r="N549" s="6">
        <f t="shared" si="91"/>
        <v>8.1557111111111009</v>
      </c>
      <c r="O549" s="6">
        <f t="shared" si="89"/>
        <v>-82.202941999999993</v>
      </c>
    </row>
    <row r="550" spans="2:16" x14ac:dyDescent="0.25">
      <c r="B550">
        <v>5766811111.1111002</v>
      </c>
      <c r="C550">
        <v>-83.64743</v>
      </c>
      <c r="D550">
        <v>-75.174842999999996</v>
      </c>
      <c r="F550" s="6">
        <f t="shared" si="90"/>
        <v>8.6668333333332992</v>
      </c>
      <c r="G550" s="6">
        <f t="shared" si="88"/>
        <v>-90.900886999999997</v>
      </c>
      <c r="J550">
        <v>5766811111.1111002</v>
      </c>
      <c r="K550">
        <v>-80.520247999999995</v>
      </c>
      <c r="L550">
        <v>-71.897552000000005</v>
      </c>
      <c r="N550" s="6">
        <f t="shared" si="91"/>
        <v>8.6668333333332992</v>
      </c>
      <c r="O550" s="6">
        <f t="shared" si="89"/>
        <v>-75.604774000000006</v>
      </c>
    </row>
    <row r="551" spans="2:16" x14ac:dyDescent="0.25">
      <c r="B551">
        <v>6133488888.8888998</v>
      </c>
      <c r="C551">
        <v>-89.295258000000004</v>
      </c>
      <c r="D551">
        <v>-80.538726999999994</v>
      </c>
      <c r="F551" s="6">
        <f t="shared" si="90"/>
        <v>9.1779555555555987</v>
      </c>
      <c r="G551" s="6">
        <f t="shared" si="88"/>
        <v>-80.014030000000005</v>
      </c>
      <c r="J551">
        <v>6133488888.8888998</v>
      </c>
      <c r="K551">
        <v>-92.575271999999998</v>
      </c>
      <c r="L551">
        <v>-83.977851999999999</v>
      </c>
      <c r="N551" s="6">
        <f t="shared" si="91"/>
        <v>9.1779555555555987</v>
      </c>
      <c r="O551" s="6">
        <f t="shared" si="89"/>
        <v>-77.950858999999994</v>
      </c>
    </row>
    <row r="552" spans="2:16" x14ac:dyDescent="0.25">
      <c r="B552">
        <v>6500166666.6667004</v>
      </c>
      <c r="C552">
        <v>-92.222099</v>
      </c>
      <c r="D552">
        <v>-83.623604</v>
      </c>
      <c r="F552" s="6">
        <f t="shared" si="90"/>
        <v>9.6890777777777988</v>
      </c>
      <c r="G552" s="6">
        <f t="shared" si="88"/>
        <v>-70.589325000000002</v>
      </c>
      <c r="J552">
        <v>6500166666.6667004</v>
      </c>
      <c r="K552">
        <v>-96.336692999999997</v>
      </c>
      <c r="L552">
        <v>-87.821678000000006</v>
      </c>
      <c r="N552" s="6">
        <f t="shared" si="91"/>
        <v>9.6890777777777988</v>
      </c>
      <c r="O552" s="6">
        <f t="shared" si="89"/>
        <v>-86.525940000000006</v>
      </c>
    </row>
    <row r="553" spans="2:16" x14ac:dyDescent="0.25">
      <c r="B553">
        <v>6866844444.4443998</v>
      </c>
      <c r="C553">
        <v>-78.330214999999995</v>
      </c>
      <c r="D553">
        <v>-69.707702999999995</v>
      </c>
      <c r="F553" s="6">
        <f t="shared" si="90"/>
        <v>10.200200000000001</v>
      </c>
      <c r="G553" s="6">
        <f t="shared" si="88"/>
        <v>-77.557548999999995</v>
      </c>
      <c r="J553">
        <v>6866844444.4443998</v>
      </c>
      <c r="K553">
        <v>-76.472954000000001</v>
      </c>
      <c r="L553">
        <v>-67.816246000000007</v>
      </c>
      <c r="N553" s="6">
        <f t="shared" si="91"/>
        <v>10.200200000000001</v>
      </c>
      <c r="O553" s="6">
        <f t="shared" si="89"/>
        <v>-75.817252999999994</v>
      </c>
    </row>
    <row r="554" spans="2:16" x14ac:dyDescent="0.25">
      <c r="B554">
        <v>7233522222.2222004</v>
      </c>
      <c r="C554">
        <v>-81.323959000000002</v>
      </c>
      <c r="D554">
        <v>-72.528121999999996</v>
      </c>
      <c r="F554" s="6" t="s">
        <v>25</v>
      </c>
      <c r="J554">
        <v>7233522222.2222004</v>
      </c>
      <c r="K554">
        <v>-85.622687999999997</v>
      </c>
      <c r="L554">
        <v>-76.598113999999995</v>
      </c>
      <c r="N554" s="6" t="s">
        <v>25</v>
      </c>
    </row>
    <row r="555" spans="2:16" x14ac:dyDescent="0.25">
      <c r="B555">
        <v>7600200000</v>
      </c>
      <c r="C555">
        <v>-72.578261999999995</v>
      </c>
      <c r="D555">
        <v>-63.568728999999998</v>
      </c>
      <c r="J555">
        <v>7600200000</v>
      </c>
      <c r="K555">
        <v>-77.248786999999993</v>
      </c>
      <c r="L555">
        <v>-68.297355999999994</v>
      </c>
    </row>
    <row r="556" spans="2:16" x14ac:dyDescent="0.25">
      <c r="B556" t="s">
        <v>25</v>
      </c>
      <c r="J556" t="s">
        <v>25</v>
      </c>
    </row>
    <row r="557" spans="2:16" x14ac:dyDescent="0.25">
      <c r="F557" s="6" t="s">
        <v>75</v>
      </c>
      <c r="N557" s="6" t="s">
        <v>75</v>
      </c>
    </row>
    <row r="558" spans="2:16" ht="15.75" x14ac:dyDescent="0.25">
      <c r="F558" s="6" t="s">
        <v>23</v>
      </c>
      <c r="G558" s="6" t="str">
        <f t="shared" ref="G558:G577" si="92">D584</f>
        <v>5Rx5L dBc Log Mag(dB)</v>
      </c>
      <c r="H558" s="35">
        <v>5</v>
      </c>
      <c r="N558" s="6" t="s">
        <v>23</v>
      </c>
      <c r="O558" s="6" t="str">
        <f t="shared" ref="O558:O577" si="93">L584</f>
        <v>5Rx5L dBc Log Mag(dB)</v>
      </c>
      <c r="P558" s="35">
        <v>5</v>
      </c>
    </row>
    <row r="559" spans="2:16" ht="15.75" x14ac:dyDescent="0.25">
      <c r="B559" t="s">
        <v>73</v>
      </c>
      <c r="F559" s="6">
        <f t="shared" ref="F559:F577" si="94">B585/1000000000</f>
        <v>1</v>
      </c>
      <c r="G559" s="6">
        <f t="shared" si="92"/>
        <v>-59.144832999999998</v>
      </c>
      <c r="H559" s="36">
        <f>ABS(AVERAGE(G559:G577)-(H558-1)*19)</f>
        <v>143.05080557894738</v>
      </c>
      <c r="J559" t="s">
        <v>73</v>
      </c>
      <c r="N559" s="6">
        <f t="shared" ref="N559:N577" si="95">J585/1000000000</f>
        <v>1</v>
      </c>
      <c r="O559" s="6">
        <f t="shared" si="93"/>
        <v>-67.993506999999994</v>
      </c>
      <c r="P559" s="36">
        <f>ABS(AVERAGE(O559:O577)-(P558-1)*19)</f>
        <v>142.80912278947369</v>
      </c>
    </row>
    <row r="560" spans="2:16" x14ac:dyDescent="0.25">
      <c r="B560" t="s">
        <v>23</v>
      </c>
      <c r="C560" t="s">
        <v>154</v>
      </c>
      <c r="D560" t="s">
        <v>74</v>
      </c>
      <c r="F560" s="6">
        <f t="shared" si="94"/>
        <v>1.6555666666666999</v>
      </c>
      <c r="G560" s="6">
        <f t="shared" si="92"/>
        <v>-65.253287999999998</v>
      </c>
      <c r="J560" t="s">
        <v>23</v>
      </c>
      <c r="K560" t="s">
        <v>154</v>
      </c>
      <c r="L560" t="s">
        <v>74</v>
      </c>
      <c r="N560" s="6">
        <f t="shared" si="95"/>
        <v>1.6555666666666999</v>
      </c>
      <c r="O560" s="6">
        <f t="shared" si="93"/>
        <v>-72.966599000000002</v>
      </c>
    </row>
    <row r="561" spans="2:15" x14ac:dyDescent="0.25">
      <c r="B561">
        <v>1000000000</v>
      </c>
      <c r="C561">
        <v>-67.424744000000004</v>
      </c>
      <c r="D561">
        <v>-56.184627999999996</v>
      </c>
      <c r="F561" s="6">
        <f t="shared" si="94"/>
        <v>2.3111333333333</v>
      </c>
      <c r="G561" s="6">
        <f t="shared" si="92"/>
        <v>-56.661518000000001</v>
      </c>
      <c r="J561">
        <v>1000000000</v>
      </c>
      <c r="K561">
        <v>-85.947243</v>
      </c>
      <c r="L561">
        <v>-72.542465000000007</v>
      </c>
      <c r="N561" s="6">
        <f t="shared" si="95"/>
        <v>2.3111333333333</v>
      </c>
      <c r="O561" s="6">
        <f t="shared" si="93"/>
        <v>-57.142719</v>
      </c>
    </row>
    <row r="562" spans="2:15" x14ac:dyDescent="0.25">
      <c r="B562">
        <v>1511122222.2221999</v>
      </c>
      <c r="C562">
        <v>-67.619254999999995</v>
      </c>
      <c r="D562">
        <v>-59.755146000000003</v>
      </c>
      <c r="F562" s="6">
        <f t="shared" si="94"/>
        <v>2.9666999999999999</v>
      </c>
      <c r="G562" s="6">
        <f t="shared" si="92"/>
        <v>-58.0261</v>
      </c>
      <c r="J562">
        <v>1511122222.2221999</v>
      </c>
      <c r="K562">
        <v>-110.64096000000001</v>
      </c>
      <c r="L562">
        <v>-101.46512</v>
      </c>
      <c r="N562" s="6">
        <f t="shared" si="95"/>
        <v>2.9666999999999999</v>
      </c>
      <c r="O562" s="6">
        <f t="shared" si="93"/>
        <v>-58.045352999999999</v>
      </c>
    </row>
    <row r="563" spans="2:15" x14ac:dyDescent="0.25">
      <c r="B563">
        <v>2022244444.4444001</v>
      </c>
      <c r="C563">
        <v>-79.463607999999994</v>
      </c>
      <c r="D563">
        <v>-72.026398</v>
      </c>
      <c r="F563" s="6">
        <f t="shared" si="94"/>
        <v>3.6222666666666998</v>
      </c>
      <c r="G563" s="6">
        <f t="shared" si="92"/>
        <v>-60.415149999999997</v>
      </c>
      <c r="J563">
        <v>2022244444.4444001</v>
      </c>
      <c r="K563">
        <v>-81.317299000000006</v>
      </c>
      <c r="L563">
        <v>-73.384010000000004</v>
      </c>
      <c r="N563" s="6">
        <f t="shared" si="95"/>
        <v>3.6222666666666998</v>
      </c>
      <c r="O563" s="6">
        <f t="shared" si="93"/>
        <v>-65.275299000000004</v>
      </c>
    </row>
    <row r="564" spans="2:15" x14ac:dyDescent="0.25">
      <c r="B564">
        <v>2533366666.6666999</v>
      </c>
      <c r="C564">
        <v>-82.043998999999999</v>
      </c>
      <c r="D564">
        <v>-74.605063999999999</v>
      </c>
      <c r="F564" s="6">
        <f t="shared" si="94"/>
        <v>4.2778333333332998</v>
      </c>
      <c r="G564" s="6">
        <f t="shared" si="92"/>
        <v>-66.170044000000004</v>
      </c>
      <c r="J564">
        <v>2533366666.6666999</v>
      </c>
      <c r="K564">
        <v>-89.099197000000004</v>
      </c>
      <c r="L564">
        <v>-81.494461000000001</v>
      </c>
      <c r="N564" s="6">
        <f t="shared" si="95"/>
        <v>4.2778333333332998</v>
      </c>
      <c r="O564" s="6">
        <f t="shared" si="93"/>
        <v>-59.531238999999999</v>
      </c>
    </row>
    <row r="565" spans="2:15" x14ac:dyDescent="0.25">
      <c r="B565">
        <v>3044488888.8888998</v>
      </c>
      <c r="C565">
        <v>-92.201781999999994</v>
      </c>
      <c r="D565">
        <v>-84.277587999999994</v>
      </c>
      <c r="F565" s="6">
        <f t="shared" si="94"/>
        <v>4.9333999999999998</v>
      </c>
      <c r="G565" s="6">
        <f t="shared" si="92"/>
        <v>-63.987968000000002</v>
      </c>
      <c r="J565">
        <v>3044488888.8888998</v>
      </c>
      <c r="K565">
        <v>-78.105857999999998</v>
      </c>
      <c r="L565">
        <v>-70.422668000000002</v>
      </c>
      <c r="N565" s="6">
        <f t="shared" si="95"/>
        <v>4.9333999999999998</v>
      </c>
      <c r="O565" s="6">
        <f t="shared" si="93"/>
        <v>-59.978980999999997</v>
      </c>
    </row>
    <row r="566" spans="2:15" x14ac:dyDescent="0.25">
      <c r="B566">
        <v>3555611111.1111002</v>
      </c>
      <c r="C566">
        <v>-81.950012000000001</v>
      </c>
      <c r="D566">
        <v>-73.776375000000002</v>
      </c>
      <c r="F566" s="6">
        <f t="shared" si="94"/>
        <v>5.5889666666667006</v>
      </c>
      <c r="G566" s="6">
        <f t="shared" si="92"/>
        <v>-57.388022999999997</v>
      </c>
      <c r="J566">
        <v>3555611111.1111002</v>
      </c>
      <c r="K566">
        <v>-73.000771</v>
      </c>
      <c r="L566">
        <v>-65.412621000000001</v>
      </c>
      <c r="N566" s="6">
        <f t="shared" si="95"/>
        <v>5.5889666666667006</v>
      </c>
      <c r="O566" s="6">
        <f t="shared" si="93"/>
        <v>-64.326492000000002</v>
      </c>
    </row>
    <row r="567" spans="2:15" x14ac:dyDescent="0.25">
      <c r="B567">
        <v>4066733333.3333001</v>
      </c>
      <c r="C567">
        <v>-81.203415000000007</v>
      </c>
      <c r="D567">
        <v>-73.149878999999999</v>
      </c>
      <c r="F567" s="6">
        <f t="shared" si="94"/>
        <v>6.2445333333332993</v>
      </c>
      <c r="G567" s="6">
        <f t="shared" si="92"/>
        <v>-78.221656999999993</v>
      </c>
      <c r="J567">
        <v>4066733333.3333001</v>
      </c>
      <c r="K567">
        <v>-81.185164999999998</v>
      </c>
      <c r="L567">
        <v>-73.377373000000006</v>
      </c>
      <c r="N567" s="6">
        <f t="shared" si="95"/>
        <v>6.2445333333332993</v>
      </c>
      <c r="O567" s="6">
        <f t="shared" si="93"/>
        <v>-62.758319999999998</v>
      </c>
    </row>
    <row r="568" spans="2:15" x14ac:dyDescent="0.25">
      <c r="B568">
        <v>4577855555.5556002</v>
      </c>
      <c r="C568">
        <v>-104.65931999999999</v>
      </c>
      <c r="D568">
        <v>-96.689339000000004</v>
      </c>
      <c r="F568" s="6">
        <f t="shared" si="94"/>
        <v>6.9001000000000001</v>
      </c>
      <c r="G568" s="6">
        <f t="shared" si="92"/>
        <v>-69.031684999999996</v>
      </c>
      <c r="J568">
        <v>4577855555.5556002</v>
      </c>
      <c r="K568">
        <v>-80.157494</v>
      </c>
      <c r="L568">
        <v>-72.308487</v>
      </c>
      <c r="N568" s="6">
        <f t="shared" si="95"/>
        <v>6.9001000000000001</v>
      </c>
      <c r="O568" s="6">
        <f t="shared" si="93"/>
        <v>-75.810683999999995</v>
      </c>
    </row>
    <row r="569" spans="2:15" x14ac:dyDescent="0.25">
      <c r="B569">
        <v>5088977777.7777996</v>
      </c>
      <c r="C569">
        <v>-88.269371000000007</v>
      </c>
      <c r="D569">
        <v>-80.554435999999995</v>
      </c>
      <c r="F569" s="6">
        <f t="shared" si="94"/>
        <v>7.5556666666667001</v>
      </c>
      <c r="G569" s="6">
        <f t="shared" si="92"/>
        <v>-70.076744000000005</v>
      </c>
      <c r="J569">
        <v>5088977777.7777996</v>
      </c>
      <c r="K569">
        <v>-83.476830000000007</v>
      </c>
      <c r="L569">
        <v>-75.968451999999999</v>
      </c>
      <c r="N569" s="6">
        <f t="shared" si="95"/>
        <v>7.5556666666667001</v>
      </c>
      <c r="O569" s="6">
        <f t="shared" si="93"/>
        <v>-64.903037999999995</v>
      </c>
    </row>
    <row r="570" spans="2:15" x14ac:dyDescent="0.25">
      <c r="B570">
        <v>5600100000</v>
      </c>
      <c r="C570">
        <v>-93.987555999999998</v>
      </c>
      <c r="D570">
        <v>-86.234122999999997</v>
      </c>
      <c r="F570" s="6">
        <f t="shared" si="94"/>
        <v>8.2112333333333005</v>
      </c>
      <c r="G570" s="6">
        <f t="shared" si="92"/>
        <v>-65.184928999999997</v>
      </c>
      <c r="J570">
        <v>5600100000</v>
      </c>
      <c r="K570">
        <v>-92.282639000000003</v>
      </c>
      <c r="L570">
        <v>-84.561072999999993</v>
      </c>
      <c r="N570" s="6">
        <f t="shared" si="95"/>
        <v>8.2112333333333005</v>
      </c>
      <c r="O570" s="6">
        <f t="shared" si="93"/>
        <v>-66.013289999999998</v>
      </c>
    </row>
    <row r="571" spans="2:15" x14ac:dyDescent="0.25">
      <c r="B571">
        <v>6111222222.2222004</v>
      </c>
      <c r="C571">
        <v>-90.077713000000003</v>
      </c>
      <c r="D571">
        <v>-82.066627999999994</v>
      </c>
      <c r="F571" s="6">
        <f t="shared" si="94"/>
        <v>8.8667999999999996</v>
      </c>
      <c r="G571" s="6">
        <f t="shared" si="92"/>
        <v>-67.447868</v>
      </c>
      <c r="J571">
        <v>6111222222.2222004</v>
      </c>
      <c r="K571">
        <v>-88.088654000000005</v>
      </c>
      <c r="L571">
        <v>-80.205307000000005</v>
      </c>
      <c r="N571" s="6">
        <f t="shared" si="95"/>
        <v>8.8667999999999996</v>
      </c>
      <c r="O571" s="6">
        <f t="shared" si="93"/>
        <v>-64.778335999999996</v>
      </c>
    </row>
    <row r="572" spans="2:15" x14ac:dyDescent="0.25">
      <c r="B572">
        <v>6622344444.4443998</v>
      </c>
      <c r="C572">
        <v>-88.718170000000001</v>
      </c>
      <c r="D572">
        <v>-80.761191999999994</v>
      </c>
      <c r="F572" s="6">
        <f t="shared" si="94"/>
        <v>9.5223666666667004</v>
      </c>
      <c r="G572" s="6">
        <f t="shared" si="92"/>
        <v>-73.887009000000006</v>
      </c>
      <c r="J572">
        <v>6622344444.4443998</v>
      </c>
      <c r="K572">
        <v>-93.501602000000005</v>
      </c>
      <c r="L572">
        <v>-85.688309000000004</v>
      </c>
      <c r="N572" s="6">
        <f t="shared" si="95"/>
        <v>9.5223666666667004</v>
      </c>
      <c r="O572" s="6">
        <f t="shared" si="93"/>
        <v>-73.123290999999995</v>
      </c>
    </row>
    <row r="573" spans="2:15" x14ac:dyDescent="0.25">
      <c r="B573">
        <v>7133466666.6667004</v>
      </c>
      <c r="C573">
        <v>-80.702681999999996</v>
      </c>
      <c r="D573">
        <v>-72.665267999999998</v>
      </c>
      <c r="F573" s="6">
        <f t="shared" si="94"/>
        <v>10.177933333333</v>
      </c>
      <c r="G573" s="6">
        <f t="shared" si="92"/>
        <v>-79.747733999999994</v>
      </c>
      <c r="J573">
        <v>7133466666.6667004</v>
      </c>
      <c r="K573">
        <v>-80.967934</v>
      </c>
      <c r="L573">
        <v>-72.677543999999997</v>
      </c>
      <c r="N573" s="6">
        <f t="shared" si="95"/>
        <v>10.177933333333</v>
      </c>
      <c r="O573" s="6">
        <f t="shared" si="93"/>
        <v>-63.913181000000002</v>
      </c>
    </row>
    <row r="574" spans="2:15" x14ac:dyDescent="0.25">
      <c r="B574">
        <v>7644588888.8888998</v>
      </c>
      <c r="C574">
        <v>-90.310760000000002</v>
      </c>
      <c r="D574">
        <v>-81.838172999999998</v>
      </c>
      <c r="F574" s="6">
        <f t="shared" si="94"/>
        <v>10.833500000000001</v>
      </c>
      <c r="G574" s="6">
        <f t="shared" si="92"/>
        <v>-70.470359999999999</v>
      </c>
      <c r="J574">
        <v>7644588888.8888998</v>
      </c>
      <c r="K574">
        <v>-84.086296000000004</v>
      </c>
      <c r="L574">
        <v>-75.4636</v>
      </c>
      <c r="N574" s="6">
        <f t="shared" si="95"/>
        <v>10.833500000000001</v>
      </c>
      <c r="O574" s="6">
        <f t="shared" si="93"/>
        <v>-71.707642000000007</v>
      </c>
    </row>
    <row r="575" spans="2:15" x14ac:dyDescent="0.25">
      <c r="B575">
        <v>8155711111.1111002</v>
      </c>
      <c r="C575">
        <v>-94.477753000000007</v>
      </c>
      <c r="D575">
        <v>-85.721221999999997</v>
      </c>
      <c r="F575" s="6">
        <f t="shared" si="94"/>
        <v>11.489066666667</v>
      </c>
      <c r="G575" s="6">
        <f t="shared" si="92"/>
        <v>-70.861496000000002</v>
      </c>
      <c r="J575">
        <v>8155711111.1111002</v>
      </c>
      <c r="K575">
        <v>-90.800362000000007</v>
      </c>
      <c r="L575">
        <v>-82.202941999999993</v>
      </c>
      <c r="N575" s="6">
        <f t="shared" si="95"/>
        <v>11.489066666667</v>
      </c>
      <c r="O575" s="6">
        <f t="shared" si="93"/>
        <v>-71.717856999999995</v>
      </c>
    </row>
    <row r="576" spans="2:15" x14ac:dyDescent="0.25">
      <c r="B576">
        <v>8666833333.3332996</v>
      </c>
      <c r="C576">
        <v>-99.499381999999997</v>
      </c>
      <c r="D576">
        <v>-90.900886999999997</v>
      </c>
      <c r="F576" s="6">
        <f t="shared" si="94"/>
        <v>12.144633333333001</v>
      </c>
      <c r="G576" s="6">
        <f t="shared" si="92"/>
        <v>-72.487365999999994</v>
      </c>
      <c r="J576">
        <v>8666833333.3332996</v>
      </c>
      <c r="K576">
        <v>-84.119788999999997</v>
      </c>
      <c r="L576">
        <v>-75.604774000000006</v>
      </c>
      <c r="N576" s="6">
        <f t="shared" si="95"/>
        <v>12.144633333333001</v>
      </c>
      <c r="O576" s="6">
        <f t="shared" si="93"/>
        <v>-74.732460000000003</v>
      </c>
    </row>
    <row r="577" spans="2:15" x14ac:dyDescent="0.25">
      <c r="B577">
        <v>9177955555.5555992</v>
      </c>
      <c r="C577">
        <v>-88.636550999999997</v>
      </c>
      <c r="D577">
        <v>-80.014030000000005</v>
      </c>
      <c r="F577" s="6">
        <f t="shared" si="94"/>
        <v>12.8002</v>
      </c>
      <c r="G577" s="6">
        <f t="shared" si="92"/>
        <v>-69.501534000000007</v>
      </c>
      <c r="J577">
        <v>9177955555.5555992</v>
      </c>
      <c r="K577">
        <v>-86.607567000000003</v>
      </c>
      <c r="L577">
        <v>-77.950858999999994</v>
      </c>
      <c r="N577" s="6">
        <f t="shared" si="95"/>
        <v>12.8002</v>
      </c>
      <c r="O577" s="6">
        <f t="shared" si="93"/>
        <v>-74.655045000000001</v>
      </c>
    </row>
    <row r="578" spans="2:15" x14ac:dyDescent="0.25">
      <c r="B578">
        <v>9689077777.7777996</v>
      </c>
      <c r="C578">
        <v>-79.385161999999994</v>
      </c>
      <c r="D578">
        <v>-70.589325000000002</v>
      </c>
      <c r="F578" s="6" t="s">
        <v>25</v>
      </c>
      <c r="J578">
        <v>9689077777.7777996</v>
      </c>
      <c r="K578">
        <v>-95.550514000000007</v>
      </c>
      <c r="L578">
        <v>-86.525940000000006</v>
      </c>
      <c r="N578" s="6" t="s">
        <v>25</v>
      </c>
    </row>
    <row r="579" spans="2:15" x14ac:dyDescent="0.25">
      <c r="B579">
        <v>10200200000</v>
      </c>
      <c r="C579">
        <v>-86.567085000000006</v>
      </c>
      <c r="D579">
        <v>-77.557548999999995</v>
      </c>
      <c r="J579">
        <v>10200200000</v>
      </c>
      <c r="K579">
        <v>-84.768676999999997</v>
      </c>
      <c r="L579">
        <v>-75.817252999999994</v>
      </c>
    </row>
    <row r="580" spans="2:15" x14ac:dyDescent="0.25">
      <c r="B580" t="s">
        <v>25</v>
      </c>
      <c r="J580" t="s">
        <v>25</v>
      </c>
    </row>
    <row r="583" spans="2:15" x14ac:dyDescent="0.25">
      <c r="B583" t="s">
        <v>75</v>
      </c>
      <c r="J583" t="s">
        <v>75</v>
      </c>
    </row>
    <row r="584" spans="2:15" x14ac:dyDescent="0.25">
      <c r="B584" t="s">
        <v>23</v>
      </c>
      <c r="C584" t="s">
        <v>155</v>
      </c>
      <c r="D584" t="s">
        <v>76</v>
      </c>
      <c r="J584" t="s">
        <v>23</v>
      </c>
      <c r="K584" t="s">
        <v>155</v>
      </c>
      <c r="L584" t="s">
        <v>76</v>
      </c>
    </row>
    <row r="585" spans="2:15" x14ac:dyDescent="0.25">
      <c r="B585">
        <v>1000000000</v>
      </c>
      <c r="C585">
        <v>-70.384940999999998</v>
      </c>
      <c r="D585">
        <v>-59.144832999999998</v>
      </c>
      <c r="J585">
        <v>1000000000</v>
      </c>
      <c r="K585">
        <v>-81.398285000000001</v>
      </c>
      <c r="L585">
        <v>-67.993506999999994</v>
      </c>
    </row>
    <row r="586" spans="2:15" x14ac:dyDescent="0.25">
      <c r="B586">
        <v>1655566666.6666999</v>
      </c>
      <c r="C586">
        <v>-73.117393000000007</v>
      </c>
      <c r="D586">
        <v>-65.253287999999998</v>
      </c>
      <c r="J586">
        <v>1655566666.6666999</v>
      </c>
      <c r="K586">
        <v>-82.142432999999997</v>
      </c>
      <c r="L586">
        <v>-72.966599000000002</v>
      </c>
    </row>
    <row r="587" spans="2:15" x14ac:dyDescent="0.25">
      <c r="B587">
        <v>2311133333.3333001</v>
      </c>
      <c r="C587">
        <v>-64.098724000000004</v>
      </c>
      <c r="D587">
        <v>-56.661518000000001</v>
      </c>
      <c r="J587">
        <v>2311133333.3333001</v>
      </c>
      <c r="K587">
        <v>-65.076003999999998</v>
      </c>
      <c r="L587">
        <v>-57.142719</v>
      </c>
    </row>
    <row r="588" spans="2:15" x14ac:dyDescent="0.25">
      <c r="B588">
        <v>2966700000</v>
      </c>
      <c r="C588">
        <v>-65.465034000000003</v>
      </c>
      <c r="D588">
        <v>-58.0261</v>
      </c>
      <c r="J588">
        <v>2966700000</v>
      </c>
      <c r="K588">
        <v>-65.650085000000004</v>
      </c>
      <c r="L588">
        <v>-58.045352999999999</v>
      </c>
    </row>
    <row r="589" spans="2:15" x14ac:dyDescent="0.25">
      <c r="B589">
        <v>3622266666.6666999</v>
      </c>
      <c r="C589">
        <v>-68.339340000000007</v>
      </c>
      <c r="D589">
        <v>-60.415149999999997</v>
      </c>
      <c r="J589">
        <v>3622266666.6666999</v>
      </c>
      <c r="K589">
        <v>-72.958495999999997</v>
      </c>
      <c r="L589">
        <v>-65.275299000000004</v>
      </c>
    </row>
    <row r="590" spans="2:15" x14ac:dyDescent="0.25">
      <c r="B590">
        <v>4277833333.3333001</v>
      </c>
      <c r="C590">
        <v>-74.343688999999998</v>
      </c>
      <c r="D590">
        <v>-66.170044000000004</v>
      </c>
      <c r="J590">
        <v>4277833333.3333001</v>
      </c>
      <c r="K590">
        <v>-67.119384999999994</v>
      </c>
      <c r="L590">
        <v>-59.531238999999999</v>
      </c>
    </row>
    <row r="591" spans="2:15" x14ac:dyDescent="0.25">
      <c r="B591">
        <v>4933400000</v>
      </c>
      <c r="C591">
        <v>-72.041504000000003</v>
      </c>
      <c r="D591">
        <v>-63.987968000000002</v>
      </c>
      <c r="J591">
        <v>4933400000</v>
      </c>
      <c r="K591">
        <v>-67.786781000000005</v>
      </c>
      <c r="L591">
        <v>-59.978980999999997</v>
      </c>
    </row>
    <row r="592" spans="2:15" x14ac:dyDescent="0.25">
      <c r="B592">
        <v>5588966666.6667004</v>
      </c>
      <c r="C592">
        <v>-65.358001999999999</v>
      </c>
      <c r="D592">
        <v>-57.388022999999997</v>
      </c>
      <c r="J592">
        <v>5588966666.6667004</v>
      </c>
      <c r="K592">
        <v>-72.175499000000002</v>
      </c>
      <c r="L592">
        <v>-64.326492000000002</v>
      </c>
    </row>
    <row r="593" spans="2:12" x14ac:dyDescent="0.25">
      <c r="B593">
        <v>6244533333.3332996</v>
      </c>
      <c r="C593">
        <v>-85.936583999999996</v>
      </c>
      <c r="D593">
        <v>-78.221656999999993</v>
      </c>
      <c r="J593">
        <v>6244533333.3332996</v>
      </c>
      <c r="K593">
        <v>-70.266700999999998</v>
      </c>
      <c r="L593">
        <v>-62.758319999999998</v>
      </c>
    </row>
    <row r="594" spans="2:12" x14ac:dyDescent="0.25">
      <c r="B594">
        <v>6900100000</v>
      </c>
      <c r="C594">
        <v>-76.785117999999997</v>
      </c>
      <c r="D594">
        <v>-69.031684999999996</v>
      </c>
      <c r="J594">
        <v>6900100000</v>
      </c>
      <c r="K594">
        <v>-83.532248999999993</v>
      </c>
      <c r="L594">
        <v>-75.810683999999995</v>
      </c>
    </row>
    <row r="595" spans="2:12" x14ac:dyDescent="0.25">
      <c r="B595">
        <v>7555666666.6667004</v>
      </c>
      <c r="C595">
        <v>-78.087829999999997</v>
      </c>
      <c r="D595">
        <v>-70.076744000000005</v>
      </c>
      <c r="J595">
        <v>7555666666.6667004</v>
      </c>
      <c r="K595">
        <v>-72.786384999999996</v>
      </c>
      <c r="L595">
        <v>-64.903037999999995</v>
      </c>
    </row>
    <row r="596" spans="2:12" x14ac:dyDescent="0.25">
      <c r="B596">
        <v>8211233333.3332996</v>
      </c>
      <c r="C596">
        <v>-73.141898999999995</v>
      </c>
      <c r="D596">
        <v>-65.184928999999997</v>
      </c>
      <c r="J596">
        <v>8211233333.3332996</v>
      </c>
      <c r="K596">
        <v>-73.826590999999993</v>
      </c>
      <c r="L596">
        <v>-66.013289999999998</v>
      </c>
    </row>
    <row r="597" spans="2:12" x14ac:dyDescent="0.25">
      <c r="B597">
        <v>8866800000</v>
      </c>
      <c r="C597">
        <v>-75.485275000000001</v>
      </c>
      <c r="D597">
        <v>-67.447868</v>
      </c>
      <c r="J597">
        <v>8866800000</v>
      </c>
      <c r="K597">
        <v>-73.068732999999995</v>
      </c>
      <c r="L597">
        <v>-64.778335999999996</v>
      </c>
    </row>
    <row r="598" spans="2:12" x14ac:dyDescent="0.25">
      <c r="B598">
        <v>9522366666.6667004</v>
      </c>
      <c r="C598">
        <v>-82.359595999999996</v>
      </c>
      <c r="D598">
        <v>-73.887009000000006</v>
      </c>
      <c r="J598">
        <v>9522366666.6667004</v>
      </c>
      <c r="K598">
        <v>-81.745987</v>
      </c>
      <c r="L598">
        <v>-73.123290999999995</v>
      </c>
    </row>
    <row r="599" spans="2:12" x14ac:dyDescent="0.25">
      <c r="B599">
        <v>10177933333.333</v>
      </c>
      <c r="C599">
        <v>-88.504265000000004</v>
      </c>
      <c r="D599">
        <v>-79.747733999999994</v>
      </c>
      <c r="J599">
        <v>10177933333.333</v>
      </c>
      <c r="K599">
        <v>-72.510597000000004</v>
      </c>
      <c r="L599">
        <v>-63.913181000000002</v>
      </c>
    </row>
    <row r="600" spans="2:12" x14ac:dyDescent="0.25">
      <c r="B600">
        <v>10833500000</v>
      </c>
      <c r="C600">
        <v>-79.068854999999999</v>
      </c>
      <c r="D600">
        <v>-70.470359999999999</v>
      </c>
      <c r="J600">
        <v>10833500000</v>
      </c>
      <c r="K600">
        <v>-80.222656000000001</v>
      </c>
      <c r="L600">
        <v>-71.707642000000007</v>
      </c>
    </row>
    <row r="601" spans="2:12" x14ac:dyDescent="0.25">
      <c r="B601">
        <v>11489066666.667</v>
      </c>
      <c r="C601">
        <v>-79.484015999999997</v>
      </c>
      <c r="D601">
        <v>-70.861496000000002</v>
      </c>
      <c r="J601">
        <v>11489066666.667</v>
      </c>
      <c r="K601">
        <v>-80.374565000000004</v>
      </c>
      <c r="L601">
        <v>-71.717856999999995</v>
      </c>
    </row>
    <row r="602" spans="2:12" x14ac:dyDescent="0.25">
      <c r="B602">
        <v>12144633333.333</v>
      </c>
      <c r="C602">
        <v>-81.283195000000006</v>
      </c>
      <c r="D602">
        <v>-72.487365999999994</v>
      </c>
      <c r="J602">
        <v>12144633333.333</v>
      </c>
      <c r="K602">
        <v>-83.757026999999994</v>
      </c>
      <c r="L602">
        <v>-74.732460000000003</v>
      </c>
    </row>
    <row r="603" spans="2:12" x14ac:dyDescent="0.25">
      <c r="B603">
        <v>12800200000</v>
      </c>
      <c r="C603">
        <v>-78.511070000000004</v>
      </c>
      <c r="D603">
        <v>-69.501534000000007</v>
      </c>
      <c r="J603">
        <v>12800200000</v>
      </c>
      <c r="K603">
        <v>-83.606476000000001</v>
      </c>
      <c r="L603">
        <v>-74.655045000000001</v>
      </c>
    </row>
    <row r="604" spans="2:12" x14ac:dyDescent="0.25">
      <c r="B604" t="s">
        <v>25</v>
      </c>
      <c r="J604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604"/>
  <sheetViews>
    <sheetView topLeftCell="A91" workbookViewId="0">
      <selection activeCell="J1" sqref="J1:L1048576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89" customWidth="1"/>
    <col min="7" max="7" width="25.28515625" style="89" customWidth="1"/>
    <col min="8" max="8" width="9.28515625" style="89" customWidth="1"/>
    <col min="9" max="9" width="13.7109375" style="40" customWidth="1"/>
    <col min="13" max="13" width="2" style="7" customWidth="1"/>
    <col min="14" max="14" width="17.42578125" style="89" customWidth="1"/>
    <col min="15" max="15" width="25.28515625" style="89" customWidth="1"/>
    <col min="16" max="16" width="9.28515625" style="89" customWidth="1"/>
    <col min="17" max="17" width="2" style="7" customWidth="1"/>
  </cols>
  <sheetData>
    <row r="1" spans="1:17" x14ac:dyDescent="0.25">
      <c r="B1" t="s">
        <v>101</v>
      </c>
      <c r="E1" s="10"/>
      <c r="G1" s="89" t="s">
        <v>16</v>
      </c>
      <c r="J1" t="s">
        <v>101</v>
      </c>
      <c r="M1" s="10"/>
      <c r="O1" s="89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F2" s="15"/>
      <c r="G2" s="88" t="s">
        <v>324</v>
      </c>
      <c r="I2" s="50" t="s">
        <v>117</v>
      </c>
      <c r="J2" t="s">
        <v>102</v>
      </c>
      <c r="K2" t="s">
        <v>103</v>
      </c>
      <c r="L2" t="s">
        <v>104</v>
      </c>
      <c r="M2" s="10"/>
      <c r="N2" s="15"/>
      <c r="O2" s="88" t="s">
        <v>324</v>
      </c>
      <c r="Q2" s="10"/>
    </row>
    <row r="3" spans="1:17" x14ac:dyDescent="0.25">
      <c r="B3" t="s">
        <v>214</v>
      </c>
      <c r="E3" s="10"/>
      <c r="F3" s="15"/>
      <c r="G3" s="13"/>
      <c r="J3" t="s">
        <v>214</v>
      </c>
      <c r="M3" s="10"/>
      <c r="N3" s="15"/>
      <c r="O3" s="13"/>
      <c r="Q3" s="10"/>
    </row>
    <row r="4" spans="1:17" x14ac:dyDescent="0.25">
      <c r="B4" t="s">
        <v>231</v>
      </c>
      <c r="C4" t="s">
        <v>274</v>
      </c>
      <c r="D4" t="s">
        <v>352</v>
      </c>
      <c r="E4" s="10"/>
      <c r="G4" s="41" t="s">
        <v>24</v>
      </c>
      <c r="J4" t="s">
        <v>231</v>
      </c>
      <c r="K4" t="s">
        <v>274</v>
      </c>
      <c r="L4" t="s">
        <v>353</v>
      </c>
      <c r="M4" s="10"/>
      <c r="O4" s="41" t="s">
        <v>24</v>
      </c>
      <c r="Q4" s="10"/>
    </row>
    <row r="5" spans="1:17" x14ac:dyDescent="0.25">
      <c r="B5" t="s">
        <v>106</v>
      </c>
      <c r="E5" s="10"/>
      <c r="F5" s="89" t="s">
        <v>22</v>
      </c>
      <c r="J5" t="s">
        <v>106</v>
      </c>
      <c r="M5" s="10"/>
      <c r="N5" s="89" t="s">
        <v>22</v>
      </c>
      <c r="Q5" s="10"/>
    </row>
    <row r="6" spans="1:17" ht="15.75" x14ac:dyDescent="0.25">
      <c r="E6" s="10"/>
      <c r="F6" s="89" t="s">
        <v>23</v>
      </c>
      <c r="G6" s="89" t="str">
        <f t="shared" ref="G6:G25" si="0">D32</f>
        <v>1Rx2L dBc Log Mag(dB)</v>
      </c>
      <c r="H6" s="35">
        <v>1</v>
      </c>
      <c r="M6" s="10"/>
      <c r="N6" s="89" t="s">
        <v>23</v>
      </c>
      <c r="O6" s="89" t="str">
        <f t="shared" ref="O6:O25" si="1">L32</f>
        <v>1Rx2L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89">
        <f t="shared" ref="F7:F25" si="2">B33/1000000000</f>
        <v>1</v>
      </c>
      <c r="G7" s="89">
        <f t="shared" si="0"/>
        <v>-16.659002000000001</v>
      </c>
      <c r="H7" s="36">
        <f>ABS(AVERAGE(G7:G25)-(H6-1)*5)</f>
        <v>25.403775631578949</v>
      </c>
      <c r="J7" t="s">
        <v>107</v>
      </c>
      <c r="M7" s="10"/>
      <c r="N7" s="89">
        <f t="shared" ref="N7:N25" si="3">J33/1000000000</f>
        <v>1</v>
      </c>
      <c r="O7" s="89">
        <f t="shared" si="1"/>
        <v>-32.032471000000001</v>
      </c>
      <c r="P7" s="36">
        <f>ABS(AVERAGE(O7:O25)-(P6-1)*5)</f>
        <v>31.620272315789475</v>
      </c>
      <c r="Q7" s="10"/>
    </row>
    <row r="8" spans="1:17" x14ac:dyDescent="0.25">
      <c r="B8" t="s">
        <v>23</v>
      </c>
      <c r="C8" t="s">
        <v>123</v>
      </c>
      <c r="E8" s="10"/>
      <c r="F8" s="89">
        <f t="shared" si="2"/>
        <v>1.6666666666666998</v>
      </c>
      <c r="G8" s="89">
        <f t="shared" si="0"/>
        <v>-14.996248</v>
      </c>
      <c r="J8" t="s">
        <v>23</v>
      </c>
      <c r="K8" t="s">
        <v>123</v>
      </c>
      <c r="M8" s="10"/>
      <c r="N8" s="89">
        <f t="shared" si="3"/>
        <v>1.6666666666666998</v>
      </c>
      <c r="O8" s="89">
        <f t="shared" si="1"/>
        <v>-26.932438000000001</v>
      </c>
      <c r="Q8" s="10"/>
    </row>
    <row r="9" spans="1:17" x14ac:dyDescent="0.25">
      <c r="B9">
        <v>1000000000</v>
      </c>
      <c r="C9">
        <v>-10.106317000000001</v>
      </c>
      <c r="E9" s="10"/>
      <c r="F9" s="89">
        <f t="shared" si="2"/>
        <v>2.3333333333333002</v>
      </c>
      <c r="G9" s="89">
        <f t="shared" si="0"/>
        <v>-13.956206</v>
      </c>
      <c r="J9">
        <v>1000000000</v>
      </c>
      <c r="K9">
        <v>-11.726701</v>
      </c>
      <c r="M9" s="10"/>
      <c r="N9" s="89">
        <f t="shared" si="3"/>
        <v>2.3333333333333002</v>
      </c>
      <c r="O9" s="89">
        <f t="shared" si="1"/>
        <v>-30.014441000000001</v>
      </c>
      <c r="Q9" s="10"/>
    </row>
    <row r="10" spans="1:17" x14ac:dyDescent="0.25">
      <c r="B10">
        <v>1611166666.6666999</v>
      </c>
      <c r="C10">
        <v>-8.8973636999999997</v>
      </c>
      <c r="E10" s="10"/>
      <c r="F10" s="89">
        <f t="shared" si="2"/>
        <v>3</v>
      </c>
      <c r="G10" s="89">
        <f t="shared" si="0"/>
        <v>-18.223299000000001</v>
      </c>
      <c r="J10">
        <v>1611166666.6666999</v>
      </c>
      <c r="K10">
        <v>-10.077164</v>
      </c>
      <c r="M10" s="10"/>
      <c r="N10" s="89">
        <f t="shared" si="3"/>
        <v>3</v>
      </c>
      <c r="O10" s="89">
        <f t="shared" si="1"/>
        <v>-30.480412000000001</v>
      </c>
      <c r="Q10" s="10"/>
    </row>
    <row r="11" spans="1:17" x14ac:dyDescent="0.25">
      <c r="B11">
        <v>2222333333.3333001</v>
      </c>
      <c r="C11">
        <v>-7.6582245999999996</v>
      </c>
      <c r="E11" s="10"/>
      <c r="F11" s="89">
        <f t="shared" si="2"/>
        <v>3.6666666666666998</v>
      </c>
      <c r="G11" s="89">
        <f t="shared" si="0"/>
        <v>-21.632197999999999</v>
      </c>
      <c r="J11">
        <v>2222333333.3333001</v>
      </c>
      <c r="K11">
        <v>-8.3058577000000007</v>
      </c>
      <c r="M11" s="10"/>
      <c r="N11" s="89">
        <f t="shared" si="3"/>
        <v>3.6666666666666998</v>
      </c>
      <c r="O11" s="89">
        <f t="shared" si="1"/>
        <v>-26.848144999999999</v>
      </c>
      <c r="Q11" s="10"/>
    </row>
    <row r="12" spans="1:17" x14ac:dyDescent="0.25">
      <c r="B12">
        <v>2833500000</v>
      </c>
      <c r="C12">
        <v>-7.5222635000000002</v>
      </c>
      <c r="E12" s="10"/>
      <c r="F12" s="89">
        <f t="shared" si="2"/>
        <v>4.3333333333332993</v>
      </c>
      <c r="G12" s="89">
        <f t="shared" si="0"/>
        <v>-21.260757000000002</v>
      </c>
      <c r="J12">
        <v>2833500000</v>
      </c>
      <c r="K12">
        <v>-7.7357282999999999</v>
      </c>
      <c r="M12" s="10"/>
      <c r="N12" s="89">
        <f t="shared" si="3"/>
        <v>4.3333333333332993</v>
      </c>
      <c r="O12" s="89">
        <f t="shared" si="1"/>
        <v>-26.803663</v>
      </c>
      <c r="Q12" s="10"/>
    </row>
    <row r="13" spans="1:17" x14ac:dyDescent="0.25">
      <c r="B13">
        <v>3444666666.6666999</v>
      </c>
      <c r="C13">
        <v>-7.7263212000000001</v>
      </c>
      <c r="E13" s="10"/>
      <c r="F13" s="89">
        <f t="shared" si="2"/>
        <v>5</v>
      </c>
      <c r="G13" s="89">
        <f t="shared" si="0"/>
        <v>-23.135670000000001</v>
      </c>
      <c r="J13">
        <v>3444666666.6666999</v>
      </c>
      <c r="K13">
        <v>-7.5728992999999996</v>
      </c>
      <c r="M13" s="10"/>
      <c r="N13" s="89">
        <f t="shared" si="3"/>
        <v>5</v>
      </c>
      <c r="O13" s="89">
        <f t="shared" si="1"/>
        <v>-28.315080999999999</v>
      </c>
      <c r="Q13" s="10"/>
    </row>
    <row r="14" spans="1:17" x14ac:dyDescent="0.25">
      <c r="B14">
        <v>4055833333.3333001</v>
      </c>
      <c r="C14">
        <v>-7.9178495</v>
      </c>
      <c r="E14" s="10"/>
      <c r="F14" s="89">
        <f t="shared" si="2"/>
        <v>5.6666666666667007</v>
      </c>
      <c r="G14" s="89">
        <f t="shared" si="0"/>
        <v>-24.273544000000001</v>
      </c>
      <c r="J14">
        <v>4055833333.3333001</v>
      </c>
      <c r="K14">
        <v>-7.5823359000000004</v>
      </c>
      <c r="M14" s="10"/>
      <c r="N14" s="89">
        <f t="shared" si="3"/>
        <v>5.6666666666667007</v>
      </c>
      <c r="O14" s="89">
        <f t="shared" si="1"/>
        <v>-32.14922</v>
      </c>
      <c r="Q14" s="10"/>
    </row>
    <row r="15" spans="1:17" x14ac:dyDescent="0.25">
      <c r="B15">
        <v>4667000000</v>
      </c>
      <c r="C15">
        <v>-7.9422984000000003</v>
      </c>
      <c r="E15" s="10"/>
      <c r="F15" s="89">
        <f t="shared" si="2"/>
        <v>6.3333333333332993</v>
      </c>
      <c r="G15" s="89">
        <f t="shared" si="0"/>
        <v>-28.948792999999998</v>
      </c>
      <c r="J15">
        <v>4667000000</v>
      </c>
      <c r="K15">
        <v>-7.6943054000000002</v>
      </c>
      <c r="M15" s="10"/>
      <c r="N15" s="89">
        <f t="shared" si="3"/>
        <v>6.3333333333332993</v>
      </c>
      <c r="O15" s="89">
        <f t="shared" si="1"/>
        <v>-29.780384000000002</v>
      </c>
      <c r="Q15" s="10"/>
    </row>
    <row r="16" spans="1:17" x14ac:dyDescent="0.25">
      <c r="B16">
        <v>5278166666.6667004</v>
      </c>
      <c r="C16">
        <v>-7.7668632999999998</v>
      </c>
      <c r="E16" s="10"/>
      <c r="F16" s="89">
        <f t="shared" si="2"/>
        <v>7</v>
      </c>
      <c r="G16" s="89">
        <f t="shared" si="0"/>
        <v>-29.496960000000001</v>
      </c>
      <c r="J16">
        <v>5278166666.6667004</v>
      </c>
      <c r="K16">
        <v>-7.6794538000000001</v>
      </c>
      <c r="M16" s="10"/>
      <c r="N16" s="89">
        <f t="shared" si="3"/>
        <v>7</v>
      </c>
      <c r="O16" s="89">
        <f t="shared" si="1"/>
        <v>-29.106816999999999</v>
      </c>
      <c r="Q16" s="10"/>
    </row>
    <row r="17" spans="2:17" x14ac:dyDescent="0.25">
      <c r="B17">
        <v>5889333333.3332996</v>
      </c>
      <c r="C17">
        <v>-7.6831702999999996</v>
      </c>
      <c r="E17" s="10"/>
      <c r="F17" s="89">
        <f t="shared" si="2"/>
        <v>7.6666666666667007</v>
      </c>
      <c r="G17" s="89">
        <f t="shared" si="0"/>
        <v>-27.95645</v>
      </c>
      <c r="J17">
        <v>5889333333.3332996</v>
      </c>
      <c r="K17">
        <v>-7.6833834999999997</v>
      </c>
      <c r="M17" s="10"/>
      <c r="N17" s="89">
        <f t="shared" si="3"/>
        <v>7.6666666666667007</v>
      </c>
      <c r="O17" s="89">
        <f t="shared" si="1"/>
        <v>-33.227958999999998</v>
      </c>
      <c r="Q17" s="10"/>
    </row>
    <row r="18" spans="2:17" x14ac:dyDescent="0.25">
      <c r="B18">
        <v>6500500000</v>
      </c>
      <c r="C18">
        <v>-7.7147969999999999</v>
      </c>
      <c r="E18" s="10"/>
      <c r="F18" s="89">
        <f t="shared" si="2"/>
        <v>8.3333333333333002</v>
      </c>
      <c r="G18" s="89">
        <f t="shared" si="0"/>
        <v>-28.694427000000001</v>
      </c>
      <c r="J18">
        <v>6500500000</v>
      </c>
      <c r="K18">
        <v>-7.6327410000000002</v>
      </c>
      <c r="M18" s="10"/>
      <c r="N18" s="89">
        <f t="shared" si="3"/>
        <v>8.3333333333333002</v>
      </c>
      <c r="O18" s="89">
        <f t="shared" si="1"/>
        <v>-33.084797000000002</v>
      </c>
      <c r="Q18" s="10"/>
    </row>
    <row r="19" spans="2:17" x14ac:dyDescent="0.25">
      <c r="B19">
        <v>7111666666.6667004</v>
      </c>
      <c r="C19">
        <v>-7.8824076999999999</v>
      </c>
      <c r="E19" s="10"/>
      <c r="F19" s="89">
        <f t="shared" si="2"/>
        <v>9</v>
      </c>
      <c r="G19" s="89">
        <f t="shared" si="0"/>
        <v>-31.215992</v>
      </c>
      <c r="J19">
        <v>7111666666.6667004</v>
      </c>
      <c r="K19">
        <v>-7.7697510999999997</v>
      </c>
      <c r="M19" s="10"/>
      <c r="N19" s="89">
        <f t="shared" si="3"/>
        <v>9</v>
      </c>
      <c r="O19" s="89">
        <f t="shared" si="1"/>
        <v>-32.243895999999999</v>
      </c>
      <c r="Q19" s="10"/>
    </row>
    <row r="20" spans="2:17" x14ac:dyDescent="0.25">
      <c r="B20">
        <v>7722833333.3332996</v>
      </c>
      <c r="C20">
        <v>-7.9915199000000001</v>
      </c>
      <c r="E20" s="10"/>
      <c r="F20" s="89">
        <f t="shared" si="2"/>
        <v>9.6666666666666998</v>
      </c>
      <c r="G20" s="89">
        <f t="shared" si="0"/>
        <v>-23.743455999999998</v>
      </c>
      <c r="J20">
        <v>7722833333.3332996</v>
      </c>
      <c r="K20">
        <v>-7.9815196999999998</v>
      </c>
      <c r="M20" s="10"/>
      <c r="N20" s="89">
        <f t="shared" si="3"/>
        <v>9.6666666666666998</v>
      </c>
      <c r="O20" s="89">
        <f t="shared" si="1"/>
        <v>-33.644382</v>
      </c>
      <c r="Q20" s="10"/>
    </row>
    <row r="21" spans="2:17" x14ac:dyDescent="0.25">
      <c r="B21">
        <v>8334000000</v>
      </c>
      <c r="C21">
        <v>-8.1905412999999996</v>
      </c>
      <c r="E21" s="10"/>
      <c r="F21" s="89">
        <f t="shared" si="2"/>
        <v>10.333333333333</v>
      </c>
      <c r="G21" s="89">
        <f t="shared" si="0"/>
        <v>-23.139552999999999</v>
      </c>
      <c r="J21">
        <v>8334000000</v>
      </c>
      <c r="K21">
        <v>-8.2731524000000007</v>
      </c>
      <c r="M21" s="10"/>
      <c r="N21" s="89">
        <f t="shared" si="3"/>
        <v>10.333333333333</v>
      </c>
      <c r="O21" s="89">
        <f t="shared" si="1"/>
        <v>-34.880684000000002</v>
      </c>
      <c r="Q21" s="10"/>
    </row>
    <row r="22" spans="2:17" x14ac:dyDescent="0.25">
      <c r="B22">
        <v>8945166666.6667004</v>
      </c>
      <c r="C22">
        <v>-8.3640422999999995</v>
      </c>
      <c r="E22" s="10"/>
      <c r="F22" s="89">
        <f t="shared" si="2"/>
        <v>11</v>
      </c>
      <c r="G22" s="89">
        <f t="shared" si="0"/>
        <v>-29.995207000000001</v>
      </c>
      <c r="J22">
        <v>8945166666.6667004</v>
      </c>
      <c r="K22">
        <v>-8.4464827000000007</v>
      </c>
      <c r="M22" s="10"/>
      <c r="N22" s="89">
        <f t="shared" si="3"/>
        <v>11</v>
      </c>
      <c r="O22" s="89">
        <f t="shared" si="1"/>
        <v>-31.23996</v>
      </c>
      <c r="Q22" s="10"/>
    </row>
    <row r="23" spans="2:17" x14ac:dyDescent="0.25">
      <c r="B23">
        <v>9556333333.3332996</v>
      </c>
      <c r="C23">
        <v>-8.5401381999999995</v>
      </c>
      <c r="E23" s="10"/>
      <c r="F23" s="89">
        <f t="shared" si="2"/>
        <v>11.666666666667</v>
      </c>
      <c r="G23" s="89">
        <f t="shared" si="0"/>
        <v>-34.853191000000002</v>
      </c>
      <c r="J23">
        <v>9556333333.3332996</v>
      </c>
      <c r="K23">
        <v>-8.5544968000000008</v>
      </c>
      <c r="M23" s="10"/>
      <c r="N23" s="89">
        <f t="shared" si="3"/>
        <v>11.666666666667</v>
      </c>
      <c r="O23" s="89">
        <f t="shared" si="1"/>
        <v>-29.375195000000001</v>
      </c>
      <c r="Q23" s="10"/>
    </row>
    <row r="24" spans="2:17" x14ac:dyDescent="0.25">
      <c r="B24">
        <v>10167500000</v>
      </c>
      <c r="C24">
        <v>-8.5672788999999998</v>
      </c>
      <c r="E24" s="10"/>
      <c r="F24" s="89">
        <f t="shared" si="2"/>
        <v>12.333333333333</v>
      </c>
      <c r="G24" s="89">
        <f t="shared" si="0"/>
        <v>-37.324955000000003</v>
      </c>
      <c r="J24">
        <v>10167500000</v>
      </c>
      <c r="K24">
        <v>-8.556756</v>
      </c>
      <c r="M24" s="10"/>
      <c r="N24" s="89">
        <f t="shared" si="3"/>
        <v>12.333333333333</v>
      </c>
      <c r="O24" s="89">
        <f t="shared" si="1"/>
        <v>-34.944575999999998</v>
      </c>
      <c r="Q24" s="10"/>
    </row>
    <row r="25" spans="2:17" x14ac:dyDescent="0.25">
      <c r="B25">
        <v>10778666666.667</v>
      </c>
      <c r="C25">
        <v>-8.6061993000000001</v>
      </c>
      <c r="E25" s="10"/>
      <c r="F25" s="89">
        <f t="shared" si="2"/>
        <v>13</v>
      </c>
      <c r="G25" s="89">
        <f t="shared" si="0"/>
        <v>-33.165829000000002</v>
      </c>
      <c r="J25">
        <v>10778666666.667</v>
      </c>
      <c r="K25">
        <v>-8.7308454999999991</v>
      </c>
      <c r="M25" s="10"/>
      <c r="N25" s="89">
        <f t="shared" si="3"/>
        <v>13</v>
      </c>
      <c r="O25" s="89">
        <f t="shared" si="1"/>
        <v>-45.680653</v>
      </c>
      <c r="Q25" s="10"/>
    </row>
    <row r="26" spans="2:17" x14ac:dyDescent="0.25">
      <c r="B26">
        <v>11389833333.333</v>
      </c>
      <c r="C26">
        <v>-8.6641578999999993</v>
      </c>
      <c r="E26" s="10"/>
      <c r="F26" s="89" t="s">
        <v>25</v>
      </c>
      <c r="J26">
        <v>11389833333.333</v>
      </c>
      <c r="K26">
        <v>-8.803153</v>
      </c>
      <c r="M26" s="10"/>
      <c r="N26" s="89" t="s">
        <v>25</v>
      </c>
      <c r="Q26" s="10"/>
    </row>
    <row r="27" spans="2:17" x14ac:dyDescent="0.25">
      <c r="B27">
        <v>12001000000</v>
      </c>
      <c r="C27">
        <v>-8.7390326999999992</v>
      </c>
      <c r="E27" s="10"/>
      <c r="J27">
        <v>12001000000</v>
      </c>
      <c r="K27">
        <v>-8.9089583999999995</v>
      </c>
      <c r="M27" s="10"/>
      <c r="Q27" s="10"/>
    </row>
    <row r="28" spans="2:17" x14ac:dyDescent="0.25">
      <c r="B28" t="s">
        <v>25</v>
      </c>
      <c r="E28" s="10"/>
      <c r="J28" t="s">
        <v>25</v>
      </c>
      <c r="M28" s="10"/>
      <c r="Q28" s="10"/>
    </row>
    <row r="29" spans="2:17" x14ac:dyDescent="0.25">
      <c r="E29" s="10"/>
      <c r="F29" s="89" t="s">
        <v>26</v>
      </c>
      <c r="M29" s="10"/>
      <c r="N29" s="89" t="s">
        <v>26</v>
      </c>
      <c r="Q29" s="10"/>
    </row>
    <row r="30" spans="2:17" ht="15.75" x14ac:dyDescent="0.25">
      <c r="E30" s="10"/>
      <c r="F30" s="89" t="s">
        <v>23</v>
      </c>
      <c r="G30" s="89" t="str">
        <f t="shared" ref="G30:G49" si="4">D56</f>
        <v>1Rx3L dBc Log Mag(dB)</v>
      </c>
      <c r="H30" s="35">
        <v>1</v>
      </c>
      <c r="M30" s="10"/>
      <c r="N30" s="89" t="s">
        <v>23</v>
      </c>
      <c r="O30" s="89" t="str">
        <f t="shared" ref="O30:O49" si="5">L56</f>
        <v>1Rx3L dBc Log Mag(dB)</v>
      </c>
      <c r="P30" s="35">
        <v>1</v>
      </c>
      <c r="Q30" s="10"/>
    </row>
    <row r="31" spans="2:17" ht="15.75" x14ac:dyDescent="0.25">
      <c r="B31" t="s">
        <v>22</v>
      </c>
      <c r="E31" s="10"/>
      <c r="F31" s="89">
        <f t="shared" ref="F31:F49" si="6">B57/1000000000</f>
        <v>2.0009999999999999</v>
      </c>
      <c r="G31" s="89">
        <f t="shared" si="4"/>
        <v>-20.162666000000002</v>
      </c>
      <c r="H31" s="36">
        <f>ABS(AVERAGE(G31:G49)-(H30-1)*5)</f>
        <v>16.167747000000002</v>
      </c>
      <c r="J31" t="s">
        <v>22</v>
      </c>
      <c r="M31" s="10"/>
      <c r="N31" s="89">
        <f t="shared" ref="N31:N49" si="7">J57/1000000000</f>
        <v>2.0009999999999999</v>
      </c>
      <c r="O31" s="89">
        <f t="shared" si="5"/>
        <v>-7.7018408999999997</v>
      </c>
      <c r="P31" s="36">
        <f>ABS(AVERAGE(O31:O49)-(P30-1)*5)</f>
        <v>11.621134836842105</v>
      </c>
      <c r="Q31" s="10"/>
    </row>
    <row r="32" spans="2:17" x14ac:dyDescent="0.25">
      <c r="B32" t="s">
        <v>23</v>
      </c>
      <c r="C32" t="s">
        <v>133</v>
      </c>
      <c r="D32" t="s">
        <v>35</v>
      </c>
      <c r="E32" s="10"/>
      <c r="F32" s="89">
        <f t="shared" si="6"/>
        <v>2.6120555555556</v>
      </c>
      <c r="G32" s="89">
        <f t="shared" si="4"/>
        <v>-27.424689999999998</v>
      </c>
      <c r="J32" t="s">
        <v>23</v>
      </c>
      <c r="K32" t="s">
        <v>133</v>
      </c>
      <c r="L32" t="s">
        <v>35</v>
      </c>
      <c r="M32" s="10"/>
      <c r="N32" s="89">
        <f t="shared" si="7"/>
        <v>2.6120555555556</v>
      </c>
      <c r="O32" s="89">
        <f t="shared" si="5"/>
        <v>-11.207380000000001</v>
      </c>
      <c r="Q32" s="10"/>
    </row>
    <row r="33" spans="2:17" x14ac:dyDescent="0.25">
      <c r="B33">
        <v>1000000000</v>
      </c>
      <c r="C33">
        <v>-27.774607</v>
      </c>
      <c r="D33">
        <v>-16.659002000000001</v>
      </c>
      <c r="E33" s="10"/>
      <c r="F33" s="89">
        <f t="shared" si="6"/>
        <v>3.2231111111111002</v>
      </c>
      <c r="G33" s="89">
        <f t="shared" si="4"/>
        <v>-26.460182</v>
      </c>
      <c r="J33">
        <v>1000000000</v>
      </c>
      <c r="K33">
        <v>-45.015915</v>
      </c>
      <c r="L33">
        <v>-32.032471000000001</v>
      </c>
      <c r="M33" s="10"/>
      <c r="N33" s="89">
        <f t="shared" si="7"/>
        <v>3.2231111111111002</v>
      </c>
      <c r="O33" s="89">
        <f t="shared" si="5"/>
        <v>-13.251889</v>
      </c>
      <c r="Q33" s="10"/>
    </row>
    <row r="34" spans="2:17" x14ac:dyDescent="0.25">
      <c r="B34">
        <v>1666666666.6666999</v>
      </c>
      <c r="C34">
        <v>-23.083988000000002</v>
      </c>
      <c r="D34">
        <v>-14.996248</v>
      </c>
      <c r="E34" s="10"/>
      <c r="F34" s="89">
        <f t="shared" si="6"/>
        <v>3.8341666666666998</v>
      </c>
      <c r="G34" s="89">
        <f t="shared" si="4"/>
        <v>-34.947578</v>
      </c>
      <c r="J34">
        <v>1666666666.6666999</v>
      </c>
      <c r="K34">
        <v>-36.145653000000003</v>
      </c>
      <c r="L34">
        <v>-26.932438000000001</v>
      </c>
      <c r="M34" s="10"/>
      <c r="N34" s="89">
        <f t="shared" si="7"/>
        <v>3.8341666666666998</v>
      </c>
      <c r="O34" s="89">
        <f t="shared" si="5"/>
        <v>-12.405039</v>
      </c>
      <c r="Q34" s="10"/>
    </row>
    <row r="35" spans="2:17" x14ac:dyDescent="0.25">
      <c r="B35">
        <v>2333333333.3333001</v>
      </c>
      <c r="C35">
        <v>-21.444952000000001</v>
      </c>
      <c r="D35">
        <v>-13.956206</v>
      </c>
      <c r="E35" s="10"/>
      <c r="F35" s="89">
        <f t="shared" si="6"/>
        <v>4.4452222222222</v>
      </c>
      <c r="G35" s="89">
        <f t="shared" si="4"/>
        <v>-22.785606000000001</v>
      </c>
      <c r="J35">
        <v>2333333333.3333001</v>
      </c>
      <c r="K35">
        <v>-38.049273999999997</v>
      </c>
      <c r="L35">
        <v>-30.014441000000001</v>
      </c>
      <c r="M35" s="10"/>
      <c r="N35" s="89">
        <f t="shared" si="7"/>
        <v>4.4452222222222</v>
      </c>
      <c r="O35" s="89">
        <f t="shared" si="5"/>
        <v>-13.024042</v>
      </c>
      <c r="Q35" s="10"/>
    </row>
    <row r="36" spans="2:17" x14ac:dyDescent="0.25">
      <c r="B36">
        <v>3000000000</v>
      </c>
      <c r="C36">
        <v>-25.621486999999998</v>
      </c>
      <c r="D36">
        <v>-18.223299000000001</v>
      </c>
      <c r="E36" s="10"/>
      <c r="F36" s="89">
        <f t="shared" si="6"/>
        <v>5.0562777777777992</v>
      </c>
      <c r="G36" s="89">
        <f t="shared" si="4"/>
        <v>-15.955136</v>
      </c>
      <c r="J36">
        <v>3000000000</v>
      </c>
      <c r="K36">
        <v>-38.149937000000001</v>
      </c>
      <c r="L36">
        <v>-30.480412000000001</v>
      </c>
      <c r="M36" s="10"/>
      <c r="N36" s="89">
        <f t="shared" si="7"/>
        <v>5.0562777777777992</v>
      </c>
      <c r="O36" s="89">
        <f t="shared" si="5"/>
        <v>-11.777907000000001</v>
      </c>
      <c r="Q36" s="10"/>
    </row>
    <row r="37" spans="2:17" x14ac:dyDescent="0.25">
      <c r="B37">
        <v>3666666666.6666999</v>
      </c>
      <c r="C37">
        <v>-29.312055999999998</v>
      </c>
      <c r="D37">
        <v>-21.632197999999999</v>
      </c>
      <c r="E37" s="10"/>
      <c r="F37" s="89">
        <f t="shared" si="6"/>
        <v>5.6673333333332998</v>
      </c>
      <c r="G37" s="89">
        <f t="shared" si="4"/>
        <v>-12.931596000000001</v>
      </c>
      <c r="J37">
        <v>3666666666.6666999</v>
      </c>
      <c r="K37">
        <v>-34.350971000000001</v>
      </c>
      <c r="L37">
        <v>-26.848144999999999</v>
      </c>
      <c r="M37" s="10"/>
      <c r="N37" s="89">
        <f t="shared" si="7"/>
        <v>5.6673333333332998</v>
      </c>
      <c r="O37" s="89">
        <f t="shared" si="5"/>
        <v>-11.523222000000001</v>
      </c>
      <c r="Q37" s="10"/>
    </row>
    <row r="38" spans="2:17" x14ac:dyDescent="0.25">
      <c r="B38">
        <v>4333333333.3332996</v>
      </c>
      <c r="C38">
        <v>-29.361675000000002</v>
      </c>
      <c r="D38">
        <v>-21.260757000000002</v>
      </c>
      <c r="E38" s="10"/>
      <c r="F38" s="89">
        <f t="shared" si="6"/>
        <v>6.2783888888888999</v>
      </c>
      <c r="G38" s="89">
        <f t="shared" si="4"/>
        <v>-10.667650999999999</v>
      </c>
      <c r="J38">
        <v>4333333333.3332996</v>
      </c>
      <c r="K38">
        <v>-34.350009999999997</v>
      </c>
      <c r="L38">
        <v>-26.803663</v>
      </c>
      <c r="M38" s="10"/>
      <c r="N38" s="89">
        <f t="shared" si="7"/>
        <v>6.2783888888888999</v>
      </c>
      <c r="O38" s="89">
        <f t="shared" si="5"/>
        <v>-10.939174</v>
      </c>
      <c r="Q38" s="10"/>
    </row>
    <row r="39" spans="2:17" x14ac:dyDescent="0.25">
      <c r="B39">
        <v>5000000000</v>
      </c>
      <c r="C39">
        <v>-31.108442</v>
      </c>
      <c r="D39">
        <v>-23.135670000000001</v>
      </c>
      <c r="E39" s="10"/>
      <c r="F39" s="89">
        <f t="shared" si="6"/>
        <v>6.8894444444443996</v>
      </c>
      <c r="G39" s="89">
        <f t="shared" si="4"/>
        <v>-12.616408</v>
      </c>
      <c r="J39">
        <v>5000000000</v>
      </c>
      <c r="K39">
        <v>-36.012917000000002</v>
      </c>
      <c r="L39">
        <v>-28.315080999999999</v>
      </c>
      <c r="M39" s="10"/>
      <c r="N39" s="89">
        <f t="shared" si="7"/>
        <v>6.8894444444443996</v>
      </c>
      <c r="O39" s="89">
        <f t="shared" si="5"/>
        <v>-12.071313</v>
      </c>
      <c r="Q39" s="10"/>
    </row>
    <row r="40" spans="2:17" x14ac:dyDescent="0.25">
      <c r="B40">
        <v>5666666666.6667004</v>
      </c>
      <c r="C40">
        <v>-32.026749000000002</v>
      </c>
      <c r="D40">
        <v>-24.273544000000001</v>
      </c>
      <c r="E40" s="10"/>
      <c r="F40" s="89">
        <f t="shared" si="6"/>
        <v>7.5004999999999997</v>
      </c>
      <c r="G40" s="89">
        <f t="shared" si="4"/>
        <v>-12.852952</v>
      </c>
      <c r="J40">
        <v>5666666666.6667004</v>
      </c>
      <c r="K40">
        <v>-39.987952999999997</v>
      </c>
      <c r="L40">
        <v>-32.14922</v>
      </c>
      <c r="M40" s="10"/>
      <c r="N40" s="89">
        <f t="shared" si="7"/>
        <v>7.5004999999999997</v>
      </c>
      <c r="O40" s="89">
        <f t="shared" si="5"/>
        <v>-11.397716000000001</v>
      </c>
      <c r="Q40" s="10"/>
    </row>
    <row r="41" spans="2:17" x14ac:dyDescent="0.25">
      <c r="B41">
        <v>6333333333.3332996</v>
      </c>
      <c r="C41">
        <v>-36.523406999999999</v>
      </c>
      <c r="D41">
        <v>-28.948792999999998</v>
      </c>
      <c r="E41" s="10"/>
      <c r="F41" s="89">
        <f t="shared" si="6"/>
        <v>8.1115555555556007</v>
      </c>
      <c r="G41" s="89">
        <f t="shared" si="4"/>
        <v>-13.327916999999999</v>
      </c>
      <c r="J41">
        <v>6333333333.3332996</v>
      </c>
      <c r="K41">
        <v>-37.282176999999997</v>
      </c>
      <c r="L41">
        <v>-29.780384000000002</v>
      </c>
      <c r="M41" s="10"/>
      <c r="N41" s="89">
        <f t="shared" si="7"/>
        <v>8.1115555555556007</v>
      </c>
      <c r="O41" s="89">
        <f t="shared" si="5"/>
        <v>-11.844548</v>
      </c>
      <c r="Q41" s="10"/>
    </row>
    <row r="42" spans="2:17" x14ac:dyDescent="0.25">
      <c r="B42">
        <v>7000000000</v>
      </c>
      <c r="C42">
        <v>-37.218654999999998</v>
      </c>
      <c r="D42">
        <v>-29.496960000000001</v>
      </c>
      <c r="E42" s="10"/>
      <c r="F42" s="89">
        <f t="shared" si="6"/>
        <v>8.7226111111110995</v>
      </c>
      <c r="G42" s="89">
        <f t="shared" si="4"/>
        <v>-12.492838000000001</v>
      </c>
      <c r="J42">
        <v>7000000000</v>
      </c>
      <c r="K42">
        <v>-36.816440999999998</v>
      </c>
      <c r="L42">
        <v>-29.106816999999999</v>
      </c>
      <c r="M42" s="10"/>
      <c r="N42" s="89">
        <f t="shared" si="7"/>
        <v>8.7226111111110995</v>
      </c>
      <c r="O42" s="89">
        <f t="shared" si="5"/>
        <v>-11.412391</v>
      </c>
      <c r="Q42" s="10"/>
    </row>
    <row r="43" spans="2:17" x14ac:dyDescent="0.25">
      <c r="B43">
        <v>7666666666.6667004</v>
      </c>
      <c r="C43">
        <v>-35.804530999999997</v>
      </c>
      <c r="D43">
        <v>-27.95645</v>
      </c>
      <c r="E43" s="10"/>
      <c r="F43" s="89">
        <f t="shared" si="6"/>
        <v>9.3336666666666996</v>
      </c>
      <c r="G43" s="89">
        <f t="shared" si="4"/>
        <v>-11.83642</v>
      </c>
      <c r="J43">
        <v>7666666666.6667004</v>
      </c>
      <c r="K43">
        <v>-40.914768000000002</v>
      </c>
      <c r="L43">
        <v>-33.227958999999998</v>
      </c>
      <c r="M43" s="10"/>
      <c r="N43" s="89">
        <f t="shared" si="7"/>
        <v>9.3336666666666996</v>
      </c>
      <c r="O43" s="89">
        <f t="shared" si="5"/>
        <v>-12.247624999999999</v>
      </c>
      <c r="Q43" s="10"/>
    </row>
    <row r="44" spans="2:17" x14ac:dyDescent="0.25">
      <c r="B44">
        <v>8333333333.3332996</v>
      </c>
      <c r="C44">
        <v>-36.771872999999999</v>
      </c>
      <c r="D44">
        <v>-28.694427000000001</v>
      </c>
      <c r="E44" s="10"/>
      <c r="F44" s="89">
        <f t="shared" si="6"/>
        <v>9.9447222222222003</v>
      </c>
      <c r="G44" s="89">
        <f t="shared" si="4"/>
        <v>-12.535335999999999</v>
      </c>
      <c r="J44">
        <v>8333333333.3332996</v>
      </c>
      <c r="K44">
        <v>-40.997619999999998</v>
      </c>
      <c r="L44">
        <v>-33.084797000000002</v>
      </c>
      <c r="M44" s="10"/>
      <c r="N44" s="89">
        <f t="shared" si="7"/>
        <v>9.9447222222222003</v>
      </c>
      <c r="O44" s="89">
        <f t="shared" si="5"/>
        <v>-13.212686</v>
      </c>
      <c r="Q44" s="10"/>
    </row>
    <row r="45" spans="2:17" x14ac:dyDescent="0.25">
      <c r="B45">
        <v>9000000000</v>
      </c>
      <c r="C45">
        <v>-39.265022000000002</v>
      </c>
      <c r="D45">
        <v>-31.215992</v>
      </c>
      <c r="E45" s="10"/>
      <c r="F45" s="89">
        <f t="shared" si="6"/>
        <v>10.555777777777999</v>
      </c>
      <c r="G45" s="89">
        <f t="shared" si="4"/>
        <v>-11.408068999999999</v>
      </c>
      <c r="J45">
        <v>9000000000</v>
      </c>
      <c r="K45">
        <v>-40.588828999999997</v>
      </c>
      <c r="L45">
        <v>-32.243895999999999</v>
      </c>
      <c r="M45" s="10"/>
      <c r="N45" s="89">
        <f t="shared" si="7"/>
        <v>10.555777777777999</v>
      </c>
      <c r="O45" s="89">
        <f t="shared" si="5"/>
        <v>-11.187886000000001</v>
      </c>
      <c r="Q45" s="10"/>
    </row>
    <row r="46" spans="2:17" x14ac:dyDescent="0.25">
      <c r="B46">
        <v>9666666666.6667004</v>
      </c>
      <c r="C46">
        <v>-32.188606</v>
      </c>
      <c r="D46">
        <v>-23.743455999999998</v>
      </c>
      <c r="E46" s="10"/>
      <c r="F46" s="89">
        <f t="shared" si="6"/>
        <v>11.166833333333001</v>
      </c>
      <c r="G46" s="89">
        <f t="shared" si="4"/>
        <v>-11.831696000000001</v>
      </c>
      <c r="J46">
        <v>9666666666.6667004</v>
      </c>
      <c r="K46">
        <v>-42.206085000000002</v>
      </c>
      <c r="L46">
        <v>-33.644382</v>
      </c>
      <c r="M46" s="10"/>
      <c r="N46" s="89">
        <f t="shared" si="7"/>
        <v>11.166833333333001</v>
      </c>
      <c r="O46" s="89">
        <f t="shared" si="5"/>
        <v>-11.195022</v>
      </c>
      <c r="Q46" s="10"/>
    </row>
    <row r="47" spans="2:17" x14ac:dyDescent="0.25">
      <c r="B47">
        <v>10333333333.333</v>
      </c>
      <c r="C47">
        <v>-31.737501000000002</v>
      </c>
      <c r="D47">
        <v>-23.139552999999999</v>
      </c>
      <c r="E47" s="10"/>
      <c r="F47" s="89">
        <f t="shared" si="6"/>
        <v>11.777888888889001</v>
      </c>
      <c r="G47" s="89">
        <f t="shared" si="4"/>
        <v>-11.30143</v>
      </c>
      <c r="J47">
        <v>10333333333.333</v>
      </c>
      <c r="K47">
        <v>-43.313499</v>
      </c>
      <c r="L47">
        <v>-34.880684000000002</v>
      </c>
      <c r="M47" s="10"/>
      <c r="N47" s="89">
        <f t="shared" si="7"/>
        <v>11.777888888889001</v>
      </c>
      <c r="O47" s="89">
        <f t="shared" si="5"/>
        <v>-11.212400000000001</v>
      </c>
      <c r="Q47" s="10"/>
    </row>
    <row r="48" spans="2:17" x14ac:dyDescent="0.25">
      <c r="B48">
        <v>11000000000</v>
      </c>
      <c r="C48">
        <v>-38.572524999999999</v>
      </c>
      <c r="D48">
        <v>-29.995207000000001</v>
      </c>
      <c r="E48" s="10"/>
      <c r="F48" s="89">
        <f t="shared" si="6"/>
        <v>12.388944444444</v>
      </c>
      <c r="G48" s="89">
        <f t="shared" si="4"/>
        <v>-12.384524000000001</v>
      </c>
      <c r="J48">
        <v>11000000000</v>
      </c>
      <c r="K48">
        <v>-39.908932</v>
      </c>
      <c r="L48">
        <v>-31.23996</v>
      </c>
      <c r="M48" s="10"/>
      <c r="N48" s="89">
        <f t="shared" si="7"/>
        <v>12.388944444444</v>
      </c>
      <c r="O48" s="89">
        <f t="shared" si="5"/>
        <v>-11.392417</v>
      </c>
      <c r="Q48" s="10"/>
    </row>
    <row r="49" spans="2:17" x14ac:dyDescent="0.25">
      <c r="B49">
        <v>11666666666.667</v>
      </c>
      <c r="C49">
        <v>-43.379761000000002</v>
      </c>
      <c r="D49">
        <v>-34.853191000000002</v>
      </c>
      <c r="E49" s="10"/>
      <c r="F49" s="89">
        <f t="shared" si="6"/>
        <v>13</v>
      </c>
      <c r="G49" s="89">
        <f t="shared" si="4"/>
        <v>-13.264498</v>
      </c>
      <c r="J49">
        <v>11666666666.667</v>
      </c>
      <c r="K49">
        <v>-37.943676000000004</v>
      </c>
      <c r="L49">
        <v>-29.375195000000001</v>
      </c>
      <c r="M49" s="10"/>
      <c r="N49" s="89">
        <f t="shared" si="7"/>
        <v>13</v>
      </c>
      <c r="O49" s="89">
        <f t="shared" si="5"/>
        <v>-11.797064000000001</v>
      </c>
      <c r="Q49" s="10"/>
    </row>
    <row r="50" spans="2:17" x14ac:dyDescent="0.25">
      <c r="B50">
        <v>12333333333.333</v>
      </c>
      <c r="C50">
        <v>-46.039664999999999</v>
      </c>
      <c r="D50">
        <v>-37.324955000000003</v>
      </c>
      <c r="E50" s="10"/>
      <c r="F50" s="89" t="s">
        <v>25</v>
      </c>
      <c r="J50">
        <v>12333333333.333</v>
      </c>
      <c r="K50">
        <v>-43.899658000000002</v>
      </c>
      <c r="L50">
        <v>-34.944575999999998</v>
      </c>
      <c r="M50" s="10"/>
      <c r="N50" s="89" t="s">
        <v>25</v>
      </c>
      <c r="Q50" s="10"/>
    </row>
    <row r="51" spans="2:17" x14ac:dyDescent="0.25">
      <c r="B51">
        <v>13000000000</v>
      </c>
      <c r="C51">
        <v>-41.917023</v>
      </c>
      <c r="D51">
        <v>-33.165829000000002</v>
      </c>
      <c r="E51" s="10"/>
      <c r="J51">
        <v>13000000000</v>
      </c>
      <c r="K51">
        <v>-54.566547</v>
      </c>
      <c r="L51">
        <v>-45.680653</v>
      </c>
      <c r="M51" s="10"/>
      <c r="Q51" s="10"/>
    </row>
    <row r="52" spans="2:17" x14ac:dyDescent="0.25">
      <c r="B52" t="s">
        <v>25</v>
      </c>
      <c r="E52" s="8"/>
      <c r="J52" t="s">
        <v>25</v>
      </c>
      <c r="M52" s="8"/>
      <c r="Q52" s="8"/>
    </row>
    <row r="53" spans="2:17" x14ac:dyDescent="0.25">
      <c r="E53" s="8"/>
      <c r="F53" s="89" t="s">
        <v>27</v>
      </c>
      <c r="M53" s="8"/>
      <c r="N53" s="89" t="s">
        <v>27</v>
      </c>
      <c r="Q53" s="8"/>
    </row>
    <row r="54" spans="2:17" ht="15.75" x14ac:dyDescent="0.25">
      <c r="E54" s="8"/>
      <c r="F54" s="89" t="s">
        <v>23</v>
      </c>
      <c r="G54" s="89" t="str">
        <f t="shared" ref="G54:G73" si="8">D80</f>
        <v>1Rx4L dBc Log Mag(dB)</v>
      </c>
      <c r="H54" s="35">
        <v>1</v>
      </c>
      <c r="M54" s="8"/>
      <c r="N54" s="89" t="s">
        <v>23</v>
      </c>
      <c r="O54" s="89" t="str">
        <f t="shared" ref="O54:O73" si="9">L80</f>
        <v>1Rx4L dBc Log Mag(dB)</v>
      </c>
      <c r="P54" s="35">
        <v>1</v>
      </c>
      <c r="Q54" s="8"/>
    </row>
    <row r="55" spans="2:17" ht="15.75" x14ac:dyDescent="0.25">
      <c r="B55" t="s">
        <v>26</v>
      </c>
      <c r="E55" s="8"/>
      <c r="F55" s="89">
        <f t="shared" ref="F55:F73" si="10">B81/1000000000</f>
        <v>3.0009999999999999</v>
      </c>
      <c r="G55" s="89">
        <f t="shared" si="8"/>
        <v>-15.246836999999999</v>
      </c>
      <c r="H55" s="36">
        <f>ABS(AVERAGE(G55:G73)-(H54-1)*5)</f>
        <v>21.826488684210528</v>
      </c>
      <c r="J55" t="s">
        <v>26</v>
      </c>
      <c r="M55" s="8"/>
      <c r="N55" s="89">
        <f t="shared" ref="N55:N73" si="11">J81/1000000000</f>
        <v>3.0009999999999999</v>
      </c>
      <c r="O55" s="89">
        <f t="shared" si="9"/>
        <v>-25.014952000000001</v>
      </c>
      <c r="P55" s="36">
        <f>ABS(AVERAGE(O55:O73)-(P54-1)*5)</f>
        <v>31.192452263157897</v>
      </c>
      <c r="Q55" s="8"/>
    </row>
    <row r="56" spans="2:17" x14ac:dyDescent="0.25">
      <c r="B56" t="s">
        <v>23</v>
      </c>
      <c r="C56" t="s">
        <v>134</v>
      </c>
      <c r="D56" t="s">
        <v>36</v>
      </c>
      <c r="E56" s="8"/>
      <c r="F56" s="89">
        <f t="shared" si="10"/>
        <v>3.5565000000000002</v>
      </c>
      <c r="G56" s="89">
        <f t="shared" si="8"/>
        <v>-18.342780999999999</v>
      </c>
      <c r="J56" t="s">
        <v>23</v>
      </c>
      <c r="K56" t="s">
        <v>134</v>
      </c>
      <c r="L56" t="s">
        <v>36</v>
      </c>
      <c r="M56" s="8"/>
      <c r="N56" s="89">
        <f t="shared" si="11"/>
        <v>3.5565000000000002</v>
      </c>
      <c r="O56" s="89">
        <f t="shared" si="9"/>
        <v>-27.564427999999999</v>
      </c>
      <c r="Q56" s="8"/>
    </row>
    <row r="57" spans="2:17" x14ac:dyDescent="0.25">
      <c r="B57">
        <v>2001000000</v>
      </c>
      <c r="C57">
        <v>-31.278271</v>
      </c>
      <c r="D57">
        <v>-20.162666000000002</v>
      </c>
      <c r="E57" s="8"/>
      <c r="F57" s="89">
        <f t="shared" si="10"/>
        <v>4.1120000000000001</v>
      </c>
      <c r="G57" s="89">
        <f t="shared" si="8"/>
        <v>-33.589317000000001</v>
      </c>
      <c r="J57">
        <v>2001000000</v>
      </c>
      <c r="K57">
        <v>-20.685286000000001</v>
      </c>
      <c r="L57">
        <v>-7.7018408999999997</v>
      </c>
      <c r="M57" s="8"/>
      <c r="N57" s="89">
        <f t="shared" si="11"/>
        <v>4.1120000000000001</v>
      </c>
      <c r="O57" s="89">
        <f t="shared" si="9"/>
        <v>-25.798206</v>
      </c>
      <c r="Q57" s="8"/>
    </row>
    <row r="58" spans="2:17" x14ac:dyDescent="0.25">
      <c r="B58">
        <v>2612055555.5556002</v>
      </c>
      <c r="C58">
        <v>-35.512428</v>
      </c>
      <c r="D58">
        <v>-27.424689999999998</v>
      </c>
      <c r="E58" s="8"/>
      <c r="F58" s="89">
        <f t="shared" si="10"/>
        <v>4.6675000000000004</v>
      </c>
      <c r="G58" s="89">
        <f t="shared" si="8"/>
        <v>-31.097988000000001</v>
      </c>
      <c r="J58">
        <v>2612055555.5556002</v>
      </c>
      <c r="K58">
        <v>-20.420594999999999</v>
      </c>
      <c r="L58">
        <v>-11.207380000000001</v>
      </c>
      <c r="M58" s="8"/>
      <c r="N58" s="89">
        <f t="shared" si="11"/>
        <v>4.6675000000000004</v>
      </c>
      <c r="O58" s="89">
        <f t="shared" si="9"/>
        <v>-27.241002999999999</v>
      </c>
      <c r="Q58" s="8"/>
    </row>
    <row r="59" spans="2:17" x14ac:dyDescent="0.25">
      <c r="B59">
        <v>3223111111.1111002</v>
      </c>
      <c r="C59">
        <v>-33.948929</v>
      </c>
      <c r="D59">
        <v>-26.460182</v>
      </c>
      <c r="E59" s="8"/>
      <c r="F59" s="89">
        <f t="shared" si="10"/>
        <v>5.2229999999999999</v>
      </c>
      <c r="G59" s="89">
        <f t="shared" si="8"/>
        <v>-21.233581999999998</v>
      </c>
      <c r="J59">
        <v>3223111111.1111002</v>
      </c>
      <c r="K59">
        <v>-21.286719999999999</v>
      </c>
      <c r="L59">
        <v>-13.251889</v>
      </c>
      <c r="M59" s="8"/>
      <c r="N59" s="89">
        <f t="shared" si="11"/>
        <v>5.2229999999999999</v>
      </c>
      <c r="O59" s="89">
        <f t="shared" si="9"/>
        <v>-24.457172</v>
      </c>
      <c r="Q59" s="8"/>
    </row>
    <row r="60" spans="2:17" x14ac:dyDescent="0.25">
      <c r="B60">
        <v>3834166666.6666999</v>
      </c>
      <c r="C60">
        <v>-42.345764000000003</v>
      </c>
      <c r="D60">
        <v>-34.947578</v>
      </c>
      <c r="E60" s="8"/>
      <c r="F60" s="89">
        <f t="shared" si="10"/>
        <v>5.7785000000000002</v>
      </c>
      <c r="G60" s="89">
        <f t="shared" si="8"/>
        <v>-18.567592999999999</v>
      </c>
      <c r="J60">
        <v>3834166666.6666999</v>
      </c>
      <c r="K60">
        <v>-20.074566000000001</v>
      </c>
      <c r="L60">
        <v>-12.405039</v>
      </c>
      <c r="M60" s="8"/>
      <c r="N60" s="89">
        <f t="shared" si="11"/>
        <v>5.7785000000000002</v>
      </c>
      <c r="O60" s="89">
        <f t="shared" si="9"/>
        <v>-27.456258999999999</v>
      </c>
      <c r="Q60" s="8"/>
    </row>
    <row r="61" spans="2:17" x14ac:dyDescent="0.25">
      <c r="B61">
        <v>4445222222.2222004</v>
      </c>
      <c r="C61">
        <v>-30.465465999999999</v>
      </c>
      <c r="D61">
        <v>-22.785606000000001</v>
      </c>
      <c r="E61" s="8"/>
      <c r="F61" s="89">
        <f t="shared" si="10"/>
        <v>6.3339999999999996</v>
      </c>
      <c r="G61" s="89">
        <f t="shared" si="8"/>
        <v>-17.023599999999998</v>
      </c>
      <c r="J61">
        <v>4445222222.2222004</v>
      </c>
      <c r="K61">
        <v>-20.526869000000001</v>
      </c>
      <c r="L61">
        <v>-13.024042</v>
      </c>
      <c r="M61" s="8"/>
      <c r="N61" s="89">
        <f t="shared" si="11"/>
        <v>6.3339999999999996</v>
      </c>
      <c r="O61" s="89">
        <f t="shared" si="9"/>
        <v>-30.479277</v>
      </c>
      <c r="Q61" s="8"/>
    </row>
    <row r="62" spans="2:17" x14ac:dyDescent="0.25">
      <c r="B62">
        <v>5056277777.7777996</v>
      </c>
      <c r="C62">
        <v>-24.056055000000001</v>
      </c>
      <c r="D62">
        <v>-15.955136</v>
      </c>
      <c r="E62" s="8"/>
      <c r="F62" s="89">
        <f t="shared" si="10"/>
        <v>6.8895</v>
      </c>
      <c r="G62" s="89">
        <f t="shared" si="8"/>
        <v>-16.937729000000001</v>
      </c>
      <c r="J62">
        <v>5056277777.7777996</v>
      </c>
      <c r="K62">
        <v>-19.324252999999999</v>
      </c>
      <c r="L62">
        <v>-11.777907000000001</v>
      </c>
      <c r="M62" s="8"/>
      <c r="N62" s="89">
        <f t="shared" si="11"/>
        <v>6.8895</v>
      </c>
      <c r="O62" s="89">
        <f t="shared" si="9"/>
        <v>-28.926521000000001</v>
      </c>
      <c r="Q62" s="8"/>
    </row>
    <row r="63" spans="2:17" x14ac:dyDescent="0.25">
      <c r="B63">
        <v>5667333333.3332996</v>
      </c>
      <c r="C63">
        <v>-20.904367000000001</v>
      </c>
      <c r="D63">
        <v>-12.931596000000001</v>
      </c>
      <c r="E63" s="8"/>
      <c r="F63" s="89">
        <f t="shared" si="10"/>
        <v>7.4450000000000003</v>
      </c>
      <c r="G63" s="89">
        <f t="shared" si="8"/>
        <v>-19.367495000000002</v>
      </c>
      <c r="J63">
        <v>5667333333.3332996</v>
      </c>
      <c r="K63">
        <v>-19.221057999999999</v>
      </c>
      <c r="L63">
        <v>-11.523222000000001</v>
      </c>
      <c r="M63" s="8"/>
      <c r="N63" s="89">
        <f t="shared" si="11"/>
        <v>7.4450000000000003</v>
      </c>
      <c r="O63" s="89">
        <f t="shared" si="9"/>
        <v>-35.398482999999999</v>
      </c>
      <c r="Q63" s="8"/>
    </row>
    <row r="64" spans="2:17" x14ac:dyDescent="0.25">
      <c r="B64">
        <v>6278388888.8888998</v>
      </c>
      <c r="C64">
        <v>-18.420855</v>
      </c>
      <c r="D64">
        <v>-10.667650999999999</v>
      </c>
      <c r="E64" s="8"/>
      <c r="F64" s="89">
        <f t="shared" si="10"/>
        <v>8.0005000000000006</v>
      </c>
      <c r="G64" s="89">
        <f t="shared" si="8"/>
        <v>-21.528310999999999</v>
      </c>
      <c r="J64">
        <v>6278388888.8888998</v>
      </c>
      <c r="K64">
        <v>-18.777908</v>
      </c>
      <c r="L64">
        <v>-10.939174</v>
      </c>
      <c r="M64" s="8"/>
      <c r="N64" s="89">
        <f t="shared" si="11"/>
        <v>8.0005000000000006</v>
      </c>
      <c r="O64" s="89">
        <f t="shared" si="9"/>
        <v>-32.224505999999998</v>
      </c>
      <c r="Q64" s="8"/>
    </row>
    <row r="65" spans="2:17" x14ac:dyDescent="0.25">
      <c r="B65">
        <v>6889444444.4443998</v>
      </c>
      <c r="C65">
        <v>-20.191023000000001</v>
      </c>
      <c r="D65">
        <v>-12.616408</v>
      </c>
      <c r="E65" s="8"/>
      <c r="F65" s="89">
        <f t="shared" si="10"/>
        <v>8.5559999999999992</v>
      </c>
      <c r="G65" s="89">
        <f t="shared" si="8"/>
        <v>-23.849053999999999</v>
      </c>
      <c r="J65">
        <v>6889444444.4443998</v>
      </c>
      <c r="K65">
        <v>-19.573105000000002</v>
      </c>
      <c r="L65">
        <v>-12.071313</v>
      </c>
      <c r="M65" s="8"/>
      <c r="N65" s="89">
        <f t="shared" si="11"/>
        <v>8.5559999999999992</v>
      </c>
      <c r="O65" s="89">
        <f t="shared" si="9"/>
        <v>-30.676853000000001</v>
      </c>
      <c r="Q65" s="8"/>
    </row>
    <row r="66" spans="2:17" x14ac:dyDescent="0.25">
      <c r="B66">
        <v>7500500000</v>
      </c>
      <c r="C66">
        <v>-20.574646000000001</v>
      </c>
      <c r="D66">
        <v>-12.852952</v>
      </c>
      <c r="E66" s="8"/>
      <c r="F66" s="89">
        <f t="shared" si="10"/>
        <v>9.1114999999999995</v>
      </c>
      <c r="G66" s="89">
        <f t="shared" si="8"/>
        <v>-22.643837000000001</v>
      </c>
      <c r="J66">
        <v>7500500000</v>
      </c>
      <c r="K66">
        <v>-19.107340000000001</v>
      </c>
      <c r="L66">
        <v>-11.397716000000001</v>
      </c>
      <c r="M66" s="8"/>
      <c r="N66" s="89">
        <f t="shared" si="11"/>
        <v>9.1114999999999995</v>
      </c>
      <c r="O66" s="89">
        <f t="shared" si="9"/>
        <v>-29.87133</v>
      </c>
      <c r="Q66" s="8"/>
    </row>
    <row r="67" spans="2:17" x14ac:dyDescent="0.25">
      <c r="B67">
        <v>8111555555.5556002</v>
      </c>
      <c r="C67">
        <v>-21.176000999999999</v>
      </c>
      <c r="D67">
        <v>-13.327916999999999</v>
      </c>
      <c r="E67" s="8"/>
      <c r="F67" s="89">
        <f t="shared" si="10"/>
        <v>9.6669999999999998</v>
      </c>
      <c r="G67" s="89">
        <f t="shared" si="8"/>
        <v>-21.346686999999999</v>
      </c>
      <c r="J67">
        <v>8111555555.5556002</v>
      </c>
      <c r="K67">
        <v>-19.531355000000001</v>
      </c>
      <c r="L67">
        <v>-11.844548</v>
      </c>
      <c r="M67" s="8"/>
      <c r="N67" s="89">
        <f t="shared" si="11"/>
        <v>9.6669999999999998</v>
      </c>
      <c r="O67" s="89">
        <f t="shared" si="9"/>
        <v>-29.943553999999999</v>
      </c>
      <c r="Q67" s="8"/>
    </row>
    <row r="68" spans="2:17" x14ac:dyDescent="0.25">
      <c r="B68">
        <v>8722611111.1110992</v>
      </c>
      <c r="C68">
        <v>-20.570284000000001</v>
      </c>
      <c r="D68">
        <v>-12.492838000000001</v>
      </c>
      <c r="E68" s="8"/>
      <c r="F68" s="89">
        <f t="shared" si="10"/>
        <v>10.2225</v>
      </c>
      <c r="G68" s="89">
        <f t="shared" si="8"/>
        <v>-20.320789000000001</v>
      </c>
      <c r="J68">
        <v>8722611111.1110992</v>
      </c>
      <c r="K68">
        <v>-19.325212000000001</v>
      </c>
      <c r="L68">
        <v>-11.412391</v>
      </c>
      <c r="M68" s="8"/>
      <c r="N68" s="89">
        <f t="shared" si="11"/>
        <v>10.2225</v>
      </c>
      <c r="O68" s="89">
        <f t="shared" si="9"/>
        <v>-34.236773999999997</v>
      </c>
      <c r="Q68" s="8"/>
    </row>
    <row r="69" spans="2:17" x14ac:dyDescent="0.25">
      <c r="B69">
        <v>9333666666.6667004</v>
      </c>
      <c r="C69">
        <v>-19.885449999999999</v>
      </c>
      <c r="D69">
        <v>-11.83642</v>
      </c>
      <c r="E69" s="8"/>
      <c r="F69" s="89">
        <f t="shared" si="10"/>
        <v>10.778</v>
      </c>
      <c r="G69" s="89">
        <f t="shared" si="8"/>
        <v>-21.356822999999999</v>
      </c>
      <c r="J69">
        <v>9333666666.6667004</v>
      </c>
      <c r="K69">
        <v>-20.592558</v>
      </c>
      <c r="L69">
        <v>-12.247624999999999</v>
      </c>
      <c r="M69" s="8"/>
      <c r="N69" s="89">
        <f t="shared" si="11"/>
        <v>10.778</v>
      </c>
      <c r="O69" s="89">
        <f t="shared" si="9"/>
        <v>-33.610228999999997</v>
      </c>
      <c r="Q69" s="8"/>
    </row>
    <row r="70" spans="2:17" x14ac:dyDescent="0.25">
      <c r="B70">
        <v>9944722222.2222004</v>
      </c>
      <c r="C70">
        <v>-20.980485999999999</v>
      </c>
      <c r="D70">
        <v>-12.535335999999999</v>
      </c>
      <c r="E70" s="8"/>
      <c r="F70" s="89">
        <f t="shared" si="10"/>
        <v>11.333500000000001</v>
      </c>
      <c r="G70" s="89">
        <f t="shared" si="8"/>
        <v>-19.580756999999998</v>
      </c>
      <c r="J70">
        <v>9944722222.2222004</v>
      </c>
      <c r="K70">
        <v>-21.774388999999999</v>
      </c>
      <c r="L70">
        <v>-13.212686</v>
      </c>
      <c r="M70" s="8"/>
      <c r="N70" s="89">
        <f t="shared" si="11"/>
        <v>11.333500000000001</v>
      </c>
      <c r="O70" s="89">
        <f t="shared" si="9"/>
        <v>-34.529159999999997</v>
      </c>
      <c r="Q70" s="8"/>
    </row>
    <row r="71" spans="2:17" x14ac:dyDescent="0.25">
      <c r="B71">
        <v>10555777777.778</v>
      </c>
      <c r="C71">
        <v>-20.006015999999999</v>
      </c>
      <c r="D71">
        <v>-11.408068999999999</v>
      </c>
      <c r="E71" s="8"/>
      <c r="F71" s="89">
        <f t="shared" si="10"/>
        <v>11.888999999999999</v>
      </c>
      <c r="G71" s="89">
        <f t="shared" si="8"/>
        <v>-20.478722000000001</v>
      </c>
      <c r="J71">
        <v>10555777777.778</v>
      </c>
      <c r="K71">
        <v>-19.620698999999998</v>
      </c>
      <c r="L71">
        <v>-11.187886000000001</v>
      </c>
      <c r="M71" s="8"/>
      <c r="N71" s="89">
        <f t="shared" si="11"/>
        <v>11.888999999999999</v>
      </c>
      <c r="O71" s="89">
        <f t="shared" si="9"/>
        <v>-37.709525999999997</v>
      </c>
      <c r="Q71" s="8"/>
    </row>
    <row r="72" spans="2:17" x14ac:dyDescent="0.25">
      <c r="B72">
        <v>11166833333.333</v>
      </c>
      <c r="C72">
        <v>-20.409013999999999</v>
      </c>
      <c r="D72">
        <v>-11.831696000000001</v>
      </c>
      <c r="E72" s="8"/>
      <c r="F72" s="89">
        <f t="shared" si="10"/>
        <v>12.4445</v>
      </c>
      <c r="G72" s="89">
        <f t="shared" si="8"/>
        <v>-25.044912</v>
      </c>
      <c r="J72">
        <v>11166833333.333</v>
      </c>
      <c r="K72">
        <v>-19.863997000000001</v>
      </c>
      <c r="L72">
        <v>-11.195022</v>
      </c>
      <c r="M72" s="8"/>
      <c r="N72" s="89">
        <f t="shared" si="11"/>
        <v>12.4445</v>
      </c>
      <c r="O72" s="89">
        <f t="shared" si="9"/>
        <v>-41.550162999999998</v>
      </c>
      <c r="Q72" s="8"/>
    </row>
    <row r="73" spans="2:17" x14ac:dyDescent="0.25">
      <c r="B73">
        <v>11777888888.889</v>
      </c>
      <c r="C73">
        <v>-19.827998999999998</v>
      </c>
      <c r="D73">
        <v>-11.30143</v>
      </c>
      <c r="E73" s="8"/>
      <c r="F73" s="89">
        <f t="shared" si="10"/>
        <v>13</v>
      </c>
      <c r="G73" s="89">
        <f t="shared" si="8"/>
        <v>-27.146470999999998</v>
      </c>
      <c r="J73">
        <v>11777888888.889</v>
      </c>
      <c r="K73">
        <v>-19.780881999999998</v>
      </c>
      <c r="L73">
        <v>-11.212400000000001</v>
      </c>
      <c r="M73" s="8"/>
      <c r="N73" s="89">
        <f t="shared" si="11"/>
        <v>13</v>
      </c>
      <c r="O73" s="89">
        <f t="shared" si="9"/>
        <v>-35.968197000000004</v>
      </c>
      <c r="Q73" s="8"/>
    </row>
    <row r="74" spans="2:17" x14ac:dyDescent="0.25">
      <c r="B74">
        <v>12388944444.444</v>
      </c>
      <c r="C74">
        <v>-21.099236000000001</v>
      </c>
      <c r="D74">
        <v>-12.384524000000001</v>
      </c>
      <c r="E74" s="8"/>
      <c r="F74" s="89" t="s">
        <v>25</v>
      </c>
      <c r="J74">
        <v>12388944444.444</v>
      </c>
      <c r="K74">
        <v>-20.347498000000002</v>
      </c>
      <c r="L74">
        <v>-11.392417</v>
      </c>
      <c r="M74" s="8"/>
      <c r="N74" s="89" t="s">
        <v>25</v>
      </c>
      <c r="Q74" s="8"/>
    </row>
    <row r="75" spans="2:17" x14ac:dyDescent="0.25">
      <c r="B75">
        <v>13000000000</v>
      </c>
      <c r="C75">
        <v>-22.015692000000001</v>
      </c>
      <c r="D75">
        <v>-13.264498</v>
      </c>
      <c r="J75">
        <v>13000000000</v>
      </c>
      <c r="K75">
        <v>-20.682960999999999</v>
      </c>
      <c r="L75">
        <v>-11.797064000000001</v>
      </c>
    </row>
    <row r="76" spans="2:17" x14ac:dyDescent="0.25">
      <c r="B76" t="s">
        <v>25</v>
      </c>
      <c r="J76" t="s">
        <v>25</v>
      </c>
    </row>
    <row r="77" spans="2:17" x14ac:dyDescent="0.25">
      <c r="F77" s="89" t="s">
        <v>28</v>
      </c>
      <c r="N77" s="89" t="s">
        <v>28</v>
      </c>
    </row>
    <row r="78" spans="2:17" ht="15.75" x14ac:dyDescent="0.25">
      <c r="F78" s="89" t="s">
        <v>23</v>
      </c>
      <c r="G78" s="89" t="str">
        <f t="shared" ref="G78:G97" si="12">D104</f>
        <v>1Rx5L dBc Log Mag(dB)</v>
      </c>
      <c r="H78" s="35">
        <v>1</v>
      </c>
      <c r="N78" s="89" t="s">
        <v>23</v>
      </c>
      <c r="O78" s="89" t="str">
        <f t="shared" ref="O78:O97" si="13">L104</f>
        <v>1Rx5L dBc Log Mag(dB)</v>
      </c>
      <c r="P78" s="35">
        <v>1</v>
      </c>
    </row>
    <row r="79" spans="2:17" ht="15.75" x14ac:dyDescent="0.25">
      <c r="B79" t="s">
        <v>27</v>
      </c>
      <c r="F79" s="89">
        <f t="shared" ref="F79:F97" si="14">B105/1000000000</f>
        <v>4.0010000000000003</v>
      </c>
      <c r="G79" s="89">
        <f t="shared" si="12"/>
        <v>-25.080584999999999</v>
      </c>
      <c r="H79" s="36">
        <f>ABS(AVERAGE(G79:G97)-(H78-1)*5)</f>
        <v>29.217088315789475</v>
      </c>
      <c r="J79" t="s">
        <v>27</v>
      </c>
      <c r="N79" s="89">
        <f t="shared" ref="N79:N97" si="15">J105/1000000000</f>
        <v>4.0010000000000003</v>
      </c>
      <c r="O79" s="89">
        <f t="shared" si="13"/>
        <v>-25.391195</v>
      </c>
      <c r="P79" s="36">
        <f>ABS(AVERAGE(O79:O97)-(P78-1)*5)</f>
        <v>29.104090631578945</v>
      </c>
    </row>
    <row r="80" spans="2:17" x14ac:dyDescent="0.25">
      <c r="B80" t="s">
        <v>23</v>
      </c>
      <c r="C80" t="s">
        <v>135</v>
      </c>
      <c r="D80" t="s">
        <v>37</v>
      </c>
      <c r="F80" s="89">
        <f t="shared" si="14"/>
        <v>4.5009444444444</v>
      </c>
      <c r="G80" s="89">
        <f t="shared" si="12"/>
        <v>-22.766338000000001</v>
      </c>
      <c r="J80" t="s">
        <v>23</v>
      </c>
      <c r="K80" t="s">
        <v>135</v>
      </c>
      <c r="L80" t="s">
        <v>37</v>
      </c>
      <c r="N80" s="89">
        <f t="shared" si="15"/>
        <v>4.5009444444444</v>
      </c>
      <c r="O80" s="89">
        <f t="shared" si="13"/>
        <v>-26.218558999999999</v>
      </c>
    </row>
    <row r="81" spans="2:15" x14ac:dyDescent="0.25">
      <c r="B81">
        <v>3001000000</v>
      </c>
      <c r="C81">
        <v>-26.362442000000001</v>
      </c>
      <c r="D81">
        <v>-15.246836999999999</v>
      </c>
      <c r="F81" s="89">
        <f t="shared" si="14"/>
        <v>5.0008888888889</v>
      </c>
      <c r="G81" s="89">
        <f t="shared" si="12"/>
        <v>-22.507275</v>
      </c>
      <c r="J81">
        <v>3001000000</v>
      </c>
      <c r="K81">
        <v>-37.998393999999998</v>
      </c>
      <c r="L81">
        <v>-25.014952000000001</v>
      </c>
      <c r="N81" s="89">
        <f t="shared" si="15"/>
        <v>5.0008888888889</v>
      </c>
      <c r="O81" s="89">
        <f t="shared" si="13"/>
        <v>-26.504073999999999</v>
      </c>
    </row>
    <row r="82" spans="2:15" x14ac:dyDescent="0.25">
      <c r="B82">
        <v>3556500000</v>
      </c>
      <c r="C82">
        <v>-26.430519</v>
      </c>
      <c r="D82">
        <v>-18.342780999999999</v>
      </c>
      <c r="F82" s="89">
        <f t="shared" si="14"/>
        <v>5.5008333333332997</v>
      </c>
      <c r="G82" s="89">
        <f t="shared" si="12"/>
        <v>-25.431374000000002</v>
      </c>
      <c r="J82">
        <v>3556500000</v>
      </c>
      <c r="K82">
        <v>-36.777645</v>
      </c>
      <c r="L82">
        <v>-27.564427999999999</v>
      </c>
      <c r="N82" s="89">
        <f t="shared" si="15"/>
        <v>5.5008333333332997</v>
      </c>
      <c r="O82" s="89">
        <f t="shared" si="13"/>
        <v>-27.411715999999998</v>
      </c>
    </row>
    <row r="83" spans="2:15" x14ac:dyDescent="0.25">
      <c r="B83">
        <v>4112000000</v>
      </c>
      <c r="C83">
        <v>-41.078063999999998</v>
      </c>
      <c r="D83">
        <v>-33.589317000000001</v>
      </c>
      <c r="F83" s="89">
        <f t="shared" si="14"/>
        <v>6.0007777777777997</v>
      </c>
      <c r="G83" s="89">
        <f t="shared" si="12"/>
        <v>-25.514361999999998</v>
      </c>
      <c r="J83">
        <v>4112000000</v>
      </c>
      <c r="K83">
        <v>-33.833038000000002</v>
      </c>
      <c r="L83">
        <v>-25.798206</v>
      </c>
      <c r="N83" s="89">
        <f t="shared" si="15"/>
        <v>6.0007777777777997</v>
      </c>
      <c r="O83" s="89">
        <f t="shared" si="13"/>
        <v>-27.503969000000001</v>
      </c>
    </row>
    <row r="84" spans="2:15" x14ac:dyDescent="0.25">
      <c r="B84">
        <v>4667500000</v>
      </c>
      <c r="C84">
        <v>-38.496174000000003</v>
      </c>
      <c r="D84">
        <v>-31.097988000000001</v>
      </c>
      <c r="F84" s="89">
        <f t="shared" si="14"/>
        <v>6.5007222222222003</v>
      </c>
      <c r="G84" s="89">
        <f t="shared" si="12"/>
        <v>-24.897285</v>
      </c>
      <c r="J84">
        <v>4667500000</v>
      </c>
      <c r="K84">
        <v>-34.910530000000001</v>
      </c>
      <c r="L84">
        <v>-27.241002999999999</v>
      </c>
      <c r="N84" s="89">
        <f t="shared" si="15"/>
        <v>6.5007222222222003</v>
      </c>
      <c r="O84" s="89">
        <f t="shared" si="13"/>
        <v>-26.428115999999999</v>
      </c>
    </row>
    <row r="85" spans="2:15" x14ac:dyDescent="0.25">
      <c r="B85">
        <v>5223000000</v>
      </c>
      <c r="C85">
        <v>-28.913439</v>
      </c>
      <c r="D85">
        <v>-21.233581999999998</v>
      </c>
      <c r="F85" s="89">
        <f t="shared" si="14"/>
        <v>7.0006666666667003</v>
      </c>
      <c r="G85" s="89">
        <f t="shared" si="12"/>
        <v>-24.680443</v>
      </c>
      <c r="J85">
        <v>5223000000</v>
      </c>
      <c r="K85">
        <v>-31.959999</v>
      </c>
      <c r="L85">
        <v>-24.457172</v>
      </c>
      <c r="N85" s="89">
        <f t="shared" si="15"/>
        <v>7.0006666666667003</v>
      </c>
      <c r="O85" s="89">
        <f t="shared" si="13"/>
        <v>-27.209042</v>
      </c>
    </row>
    <row r="86" spans="2:15" x14ac:dyDescent="0.25">
      <c r="B86">
        <v>5778500000</v>
      </c>
      <c r="C86">
        <v>-26.668510000000001</v>
      </c>
      <c r="D86">
        <v>-18.567592999999999</v>
      </c>
      <c r="F86" s="89">
        <f t="shared" si="14"/>
        <v>7.5006111111111</v>
      </c>
      <c r="G86" s="89">
        <f t="shared" si="12"/>
        <v>-26.392354999999998</v>
      </c>
      <c r="J86">
        <v>5778500000</v>
      </c>
      <c r="K86">
        <v>-35.002605000000003</v>
      </c>
      <c r="L86">
        <v>-27.456258999999999</v>
      </c>
      <c r="N86" s="89">
        <f t="shared" si="15"/>
        <v>7.5006111111111</v>
      </c>
      <c r="O86" s="89">
        <f t="shared" si="13"/>
        <v>-31.565048000000001</v>
      </c>
    </row>
    <row r="87" spans="2:15" x14ac:dyDescent="0.25">
      <c r="B87">
        <v>6334000000</v>
      </c>
      <c r="C87">
        <v>-24.996372000000001</v>
      </c>
      <c r="D87">
        <v>-17.023599999999998</v>
      </c>
      <c r="F87" s="89">
        <f t="shared" si="14"/>
        <v>8.0005555555556001</v>
      </c>
      <c r="G87" s="89">
        <f t="shared" si="12"/>
        <v>-26.941047999999999</v>
      </c>
      <c r="J87">
        <v>6334000000</v>
      </c>
      <c r="K87">
        <v>-38.177112999999999</v>
      </c>
      <c r="L87">
        <v>-30.479277</v>
      </c>
      <c r="N87" s="89">
        <f t="shared" si="15"/>
        <v>8.0005555555556001</v>
      </c>
      <c r="O87" s="89">
        <f t="shared" si="13"/>
        <v>-31.42417</v>
      </c>
    </row>
    <row r="88" spans="2:15" x14ac:dyDescent="0.25">
      <c r="B88">
        <v>6889500000</v>
      </c>
      <c r="C88">
        <v>-24.690930999999999</v>
      </c>
      <c r="D88">
        <v>-16.937729000000001</v>
      </c>
      <c r="F88" s="89">
        <f t="shared" si="14"/>
        <v>8.5005000000000006</v>
      </c>
      <c r="G88" s="89">
        <f t="shared" si="12"/>
        <v>-30.819161999999999</v>
      </c>
      <c r="J88">
        <v>6889500000</v>
      </c>
      <c r="K88">
        <v>-36.765255000000003</v>
      </c>
      <c r="L88">
        <v>-28.926521000000001</v>
      </c>
      <c r="N88" s="89">
        <f t="shared" si="15"/>
        <v>8.5005000000000006</v>
      </c>
      <c r="O88" s="89">
        <f t="shared" si="13"/>
        <v>-32.982990000000001</v>
      </c>
    </row>
    <row r="89" spans="2:15" x14ac:dyDescent="0.25">
      <c r="B89">
        <v>7445000000</v>
      </c>
      <c r="C89">
        <v>-26.942108000000001</v>
      </c>
      <c r="D89">
        <v>-19.367495000000002</v>
      </c>
      <c r="F89" s="89">
        <f t="shared" si="14"/>
        <v>9.0004444444444012</v>
      </c>
      <c r="G89" s="89">
        <f t="shared" si="12"/>
        <v>-35.519444</v>
      </c>
      <c r="J89">
        <v>7445000000</v>
      </c>
      <c r="K89">
        <v>-42.900275999999998</v>
      </c>
      <c r="L89">
        <v>-35.398482999999999</v>
      </c>
      <c r="N89" s="89">
        <f t="shared" si="15"/>
        <v>9.0004444444444012</v>
      </c>
      <c r="O89" s="89">
        <f t="shared" si="13"/>
        <v>-31.284511999999999</v>
      </c>
    </row>
    <row r="90" spans="2:15" x14ac:dyDescent="0.25">
      <c r="B90">
        <v>8000500000</v>
      </c>
      <c r="C90">
        <v>-29.250004000000001</v>
      </c>
      <c r="D90">
        <v>-21.528310999999999</v>
      </c>
      <c r="F90" s="89">
        <f t="shared" si="14"/>
        <v>9.5003888888889012</v>
      </c>
      <c r="G90" s="89">
        <f t="shared" si="12"/>
        <v>-37.803950999999998</v>
      </c>
      <c r="J90">
        <v>8000500000</v>
      </c>
      <c r="K90">
        <v>-39.934131999999998</v>
      </c>
      <c r="L90">
        <v>-32.224505999999998</v>
      </c>
      <c r="N90" s="89">
        <f t="shared" si="15"/>
        <v>9.5003888888889012</v>
      </c>
      <c r="O90" s="89">
        <f t="shared" si="13"/>
        <v>-28.544530999999999</v>
      </c>
    </row>
    <row r="91" spans="2:15" x14ac:dyDescent="0.25">
      <c r="B91">
        <v>8556000000</v>
      </c>
      <c r="C91">
        <v>-31.697137999999999</v>
      </c>
      <c r="D91">
        <v>-23.849053999999999</v>
      </c>
      <c r="F91" s="89">
        <f t="shared" si="14"/>
        <v>10.000333333333</v>
      </c>
      <c r="G91" s="89">
        <f t="shared" si="12"/>
        <v>-41.036175</v>
      </c>
      <c r="J91">
        <v>8556000000</v>
      </c>
      <c r="K91">
        <v>-38.363658999999998</v>
      </c>
      <c r="L91">
        <v>-30.676853000000001</v>
      </c>
      <c r="N91" s="89">
        <f t="shared" si="15"/>
        <v>10.000333333333</v>
      </c>
      <c r="O91" s="89">
        <f t="shared" si="13"/>
        <v>-30.082440999999999</v>
      </c>
    </row>
    <row r="92" spans="2:15" x14ac:dyDescent="0.25">
      <c r="B92">
        <v>9111500000</v>
      </c>
      <c r="C92">
        <v>-30.721283</v>
      </c>
      <c r="D92">
        <v>-22.643837000000001</v>
      </c>
      <c r="F92" s="89">
        <f t="shared" si="14"/>
        <v>10.500277777778001</v>
      </c>
      <c r="G92" s="89">
        <f t="shared" si="12"/>
        <v>-39.181548999999997</v>
      </c>
      <c r="J92">
        <v>9111500000</v>
      </c>
      <c r="K92">
        <v>-37.784148999999999</v>
      </c>
      <c r="L92">
        <v>-29.87133</v>
      </c>
      <c r="N92" s="89">
        <f t="shared" si="15"/>
        <v>10.500277777778001</v>
      </c>
      <c r="O92" s="89">
        <f t="shared" si="13"/>
        <v>-31.996089999999999</v>
      </c>
    </row>
    <row r="93" spans="2:15" x14ac:dyDescent="0.25">
      <c r="B93">
        <v>9667000000</v>
      </c>
      <c r="C93">
        <v>-29.395717999999999</v>
      </c>
      <c r="D93">
        <v>-21.346686999999999</v>
      </c>
      <c r="F93" s="89">
        <f t="shared" si="14"/>
        <v>11.000222222222</v>
      </c>
      <c r="G93" s="89">
        <f t="shared" si="12"/>
        <v>-33.496426</v>
      </c>
      <c r="J93">
        <v>9667000000</v>
      </c>
      <c r="K93">
        <v>-38.288485999999999</v>
      </c>
      <c r="L93">
        <v>-29.943553999999999</v>
      </c>
      <c r="N93" s="89">
        <f t="shared" si="15"/>
        <v>11.000222222222</v>
      </c>
      <c r="O93" s="89">
        <f t="shared" si="13"/>
        <v>-31.134640000000001</v>
      </c>
    </row>
    <row r="94" spans="2:15" x14ac:dyDescent="0.25">
      <c r="B94">
        <v>10222500000</v>
      </c>
      <c r="C94">
        <v>-28.765937999999998</v>
      </c>
      <c r="D94">
        <v>-20.320789000000001</v>
      </c>
      <c r="F94" s="89">
        <f t="shared" si="14"/>
        <v>11.500166666666999</v>
      </c>
      <c r="G94" s="89">
        <f t="shared" si="12"/>
        <v>-28.625654000000001</v>
      </c>
      <c r="J94">
        <v>10222500000</v>
      </c>
      <c r="K94">
        <v>-42.798481000000002</v>
      </c>
      <c r="L94">
        <v>-34.236773999999997</v>
      </c>
      <c r="N94" s="89">
        <f t="shared" si="15"/>
        <v>11.500166666666999</v>
      </c>
      <c r="O94" s="89">
        <f t="shared" si="13"/>
        <v>-32.816715000000002</v>
      </c>
    </row>
    <row r="95" spans="2:15" x14ac:dyDescent="0.25">
      <c r="B95">
        <v>10778000000</v>
      </c>
      <c r="C95">
        <v>-29.954771000000001</v>
      </c>
      <c r="D95">
        <v>-21.356822999999999</v>
      </c>
      <c r="F95" s="89">
        <f t="shared" si="14"/>
        <v>12.000111111111</v>
      </c>
      <c r="G95" s="89">
        <f t="shared" si="12"/>
        <v>-28.636907999999998</v>
      </c>
      <c r="J95">
        <v>10778000000</v>
      </c>
      <c r="K95">
        <v>-42.043044999999999</v>
      </c>
      <c r="L95">
        <v>-33.610228999999997</v>
      </c>
      <c r="N95" s="89">
        <f t="shared" si="15"/>
        <v>12.000111111111</v>
      </c>
      <c r="O95" s="89">
        <f t="shared" si="13"/>
        <v>-29.641408999999999</v>
      </c>
    </row>
    <row r="96" spans="2:15" x14ac:dyDescent="0.25">
      <c r="B96">
        <v>11333500000</v>
      </c>
      <c r="C96">
        <v>-28.158075</v>
      </c>
      <c r="D96">
        <v>-19.580756999999998</v>
      </c>
      <c r="F96" s="89">
        <f t="shared" si="14"/>
        <v>12.500055555555999</v>
      </c>
      <c r="G96" s="89">
        <f t="shared" si="12"/>
        <v>-28.524017000000001</v>
      </c>
      <c r="J96">
        <v>11333500000</v>
      </c>
      <c r="K96">
        <v>-43.198132000000001</v>
      </c>
      <c r="L96">
        <v>-34.529159999999997</v>
      </c>
      <c r="N96" s="89">
        <f t="shared" si="15"/>
        <v>12.500055555555999</v>
      </c>
      <c r="O96" s="89">
        <f t="shared" si="13"/>
        <v>-27.653410000000001</v>
      </c>
    </row>
    <row r="97" spans="2:16" x14ac:dyDescent="0.25">
      <c r="B97">
        <v>11889000000</v>
      </c>
      <c r="C97">
        <v>-29.005291</v>
      </c>
      <c r="D97">
        <v>-20.478722000000001</v>
      </c>
      <c r="F97" s="89">
        <f t="shared" si="14"/>
        <v>13</v>
      </c>
      <c r="G97" s="89">
        <f t="shared" si="12"/>
        <v>-27.270327000000002</v>
      </c>
      <c r="J97">
        <v>11889000000</v>
      </c>
      <c r="K97">
        <v>-46.278004000000003</v>
      </c>
      <c r="L97">
        <v>-37.709525999999997</v>
      </c>
      <c r="N97" s="89">
        <f t="shared" si="15"/>
        <v>13</v>
      </c>
      <c r="O97" s="89">
        <f t="shared" si="13"/>
        <v>-27.185095</v>
      </c>
    </row>
    <row r="98" spans="2:16" x14ac:dyDescent="0.25">
      <c r="B98">
        <v>12444500000</v>
      </c>
      <c r="C98">
        <v>-33.759624000000002</v>
      </c>
      <c r="D98">
        <v>-25.044912</v>
      </c>
      <c r="F98" s="89" t="s">
        <v>25</v>
      </c>
      <c r="J98">
        <v>12444500000</v>
      </c>
      <c r="K98">
        <v>-50.505245000000002</v>
      </c>
      <c r="L98">
        <v>-41.550162999999998</v>
      </c>
      <c r="N98" s="89" t="s">
        <v>25</v>
      </c>
    </row>
    <row r="99" spans="2:16" x14ac:dyDescent="0.25">
      <c r="B99">
        <v>13000000000</v>
      </c>
      <c r="C99">
        <v>-35.897666999999998</v>
      </c>
      <c r="D99">
        <v>-27.146470999999998</v>
      </c>
      <c r="J99">
        <v>13000000000</v>
      </c>
      <c r="K99">
        <v>-44.854095000000001</v>
      </c>
      <c r="L99">
        <v>-35.968197000000004</v>
      </c>
    </row>
    <row r="100" spans="2:16" x14ac:dyDescent="0.25">
      <c r="B100" t="s">
        <v>25</v>
      </c>
      <c r="J100" t="s">
        <v>25</v>
      </c>
    </row>
    <row r="101" spans="2:16" x14ac:dyDescent="0.25">
      <c r="F101" s="89" t="s">
        <v>29</v>
      </c>
      <c r="N101" s="89" t="s">
        <v>29</v>
      </c>
    </row>
    <row r="102" spans="2:16" ht="15.75" x14ac:dyDescent="0.25">
      <c r="F102" s="89" t="s">
        <v>23</v>
      </c>
      <c r="G102" s="89" t="str">
        <f t="shared" ref="G102:G121" si="16">D128</f>
        <v>2Rx1L dBc Log Mag(dB)</v>
      </c>
      <c r="H102" s="35">
        <v>2</v>
      </c>
      <c r="N102" s="89" t="s">
        <v>23</v>
      </c>
      <c r="O102" s="89" t="str">
        <f t="shared" ref="O102:O121" si="17">L128</f>
        <v>2Rx1L dBc Log Mag(dB)</v>
      </c>
      <c r="P102" s="35">
        <v>2</v>
      </c>
    </row>
    <row r="103" spans="2:16" ht="15.75" x14ac:dyDescent="0.25">
      <c r="B103" t="s">
        <v>28</v>
      </c>
      <c r="F103" s="89">
        <f t="shared" ref="F103:F121" si="18">B129/1000000000</f>
        <v>1</v>
      </c>
      <c r="G103" s="89">
        <f t="shared" si="16"/>
        <v>-47.621009999999998</v>
      </c>
      <c r="H103" s="36">
        <f>ABS(AVERAGE(G103:G121)-(H102-1)*5)</f>
        <v>62.308242999999997</v>
      </c>
      <c r="J103" t="s">
        <v>28</v>
      </c>
      <c r="N103" s="89">
        <f t="shared" ref="N103:N121" si="19">J129/1000000000</f>
        <v>1</v>
      </c>
      <c r="O103" s="89">
        <f t="shared" si="17"/>
        <v>-58.737358</v>
      </c>
      <c r="P103" s="36">
        <f>ABS(AVERAGE(O103:O121)-(P102-1)*5)</f>
        <v>59.095640894736839</v>
      </c>
    </row>
    <row r="104" spans="2:16" x14ac:dyDescent="0.25">
      <c r="B104" t="s">
        <v>23</v>
      </c>
      <c r="C104" t="s">
        <v>136</v>
      </c>
      <c r="D104" t="s">
        <v>38</v>
      </c>
      <c r="F104" s="89">
        <f t="shared" si="18"/>
        <v>1.2778055555555998</v>
      </c>
      <c r="G104" s="89">
        <f t="shared" si="16"/>
        <v>-62.103507999999998</v>
      </c>
      <c r="J104" t="s">
        <v>23</v>
      </c>
      <c r="K104" t="s">
        <v>136</v>
      </c>
      <c r="L104" t="s">
        <v>38</v>
      </c>
      <c r="N104" s="89">
        <f t="shared" si="19"/>
        <v>1.2778055555555998</v>
      </c>
      <c r="O104" s="89">
        <f t="shared" si="17"/>
        <v>-57.376167000000002</v>
      </c>
    </row>
    <row r="105" spans="2:16" x14ac:dyDescent="0.25">
      <c r="B105">
        <v>4001000000</v>
      </c>
      <c r="C105">
        <v>-25.080584999999999</v>
      </c>
      <c r="D105">
        <v>-25.080584999999999</v>
      </c>
      <c r="F105" s="89">
        <f t="shared" si="18"/>
        <v>1.5556111111111</v>
      </c>
      <c r="G105" s="89">
        <f t="shared" si="16"/>
        <v>-57.839683999999998</v>
      </c>
      <c r="J105">
        <v>4001000000</v>
      </c>
      <c r="K105">
        <v>-25.391195</v>
      </c>
      <c r="L105">
        <v>-25.391195</v>
      </c>
      <c r="N105" s="89">
        <f t="shared" si="19"/>
        <v>1.5556111111111</v>
      </c>
      <c r="O105" s="89">
        <f t="shared" si="17"/>
        <v>-57.655887999999997</v>
      </c>
    </row>
    <row r="106" spans="2:16" x14ac:dyDescent="0.25">
      <c r="B106">
        <v>4500944444.4443998</v>
      </c>
      <c r="C106">
        <v>-22.766338000000001</v>
      </c>
      <c r="D106">
        <v>-22.766338000000001</v>
      </c>
      <c r="F106" s="89">
        <f t="shared" si="18"/>
        <v>1.8334166666666998</v>
      </c>
      <c r="G106" s="89">
        <f t="shared" si="16"/>
        <v>-54.642775999999998</v>
      </c>
      <c r="J106">
        <v>4500944444.4443998</v>
      </c>
      <c r="K106">
        <v>-26.218558999999999</v>
      </c>
      <c r="L106">
        <v>-26.218558999999999</v>
      </c>
      <c r="N106" s="89">
        <f t="shared" si="19"/>
        <v>1.8334166666666998</v>
      </c>
      <c r="O106" s="89">
        <f t="shared" si="17"/>
        <v>-57.546664999999997</v>
      </c>
    </row>
    <row r="107" spans="2:16" x14ac:dyDescent="0.25">
      <c r="B107">
        <v>5000888888.8888998</v>
      </c>
      <c r="C107">
        <v>-22.507275</v>
      </c>
      <c r="D107">
        <v>-22.507275</v>
      </c>
      <c r="F107" s="89">
        <f t="shared" si="18"/>
        <v>2.1112222222221999</v>
      </c>
      <c r="G107" s="89">
        <f t="shared" si="16"/>
        <v>-52.406052000000003</v>
      </c>
      <c r="J107">
        <v>5000888888.8888998</v>
      </c>
      <c r="K107">
        <v>-26.504073999999999</v>
      </c>
      <c r="L107">
        <v>-26.504073999999999</v>
      </c>
      <c r="N107" s="89">
        <f t="shared" si="19"/>
        <v>2.1112222222221999</v>
      </c>
      <c r="O107" s="89">
        <f t="shared" si="17"/>
        <v>-54.667549000000001</v>
      </c>
    </row>
    <row r="108" spans="2:16" x14ac:dyDescent="0.25">
      <c r="B108">
        <v>5500833333.3332996</v>
      </c>
      <c r="C108">
        <v>-25.431374000000002</v>
      </c>
      <c r="D108">
        <v>-25.431374000000002</v>
      </c>
      <c r="F108" s="89">
        <f t="shared" si="18"/>
        <v>2.3890277777778</v>
      </c>
      <c r="G108" s="89">
        <f t="shared" si="16"/>
        <v>-55.410454000000001</v>
      </c>
      <c r="J108">
        <v>5500833333.3332996</v>
      </c>
      <c r="K108">
        <v>-27.411715999999998</v>
      </c>
      <c r="L108">
        <v>-27.411715999999998</v>
      </c>
      <c r="N108" s="89">
        <f t="shared" si="19"/>
        <v>2.3890277777778</v>
      </c>
      <c r="O108" s="89">
        <f t="shared" si="17"/>
        <v>-53.905906999999999</v>
      </c>
    </row>
    <row r="109" spans="2:16" x14ac:dyDescent="0.25">
      <c r="B109">
        <v>6000777777.7777996</v>
      </c>
      <c r="C109">
        <v>-25.514361999999998</v>
      </c>
      <c r="D109">
        <v>-25.514361999999998</v>
      </c>
      <c r="F109" s="89">
        <f t="shared" si="18"/>
        <v>2.6668333333333001</v>
      </c>
      <c r="G109" s="89">
        <f t="shared" si="16"/>
        <v>-66.842772999999994</v>
      </c>
      <c r="J109">
        <v>6000777777.7777996</v>
      </c>
      <c r="K109">
        <v>-27.503969000000001</v>
      </c>
      <c r="L109">
        <v>-27.503969000000001</v>
      </c>
      <c r="N109" s="89">
        <f t="shared" si="19"/>
        <v>2.6668333333333001</v>
      </c>
      <c r="O109" s="89">
        <f t="shared" si="17"/>
        <v>-49.841800999999997</v>
      </c>
    </row>
    <row r="110" spans="2:16" x14ac:dyDescent="0.25">
      <c r="B110">
        <v>6500722222.2222004</v>
      </c>
      <c r="C110">
        <v>-24.897285</v>
      </c>
      <c r="D110">
        <v>-24.897285</v>
      </c>
      <c r="F110" s="89">
        <f t="shared" si="18"/>
        <v>2.9446388888888997</v>
      </c>
      <c r="G110" s="89">
        <f t="shared" si="16"/>
        <v>-60.387363000000001</v>
      </c>
      <c r="J110">
        <v>6500722222.2222004</v>
      </c>
      <c r="K110">
        <v>-26.428115999999999</v>
      </c>
      <c r="L110">
        <v>-26.428115999999999</v>
      </c>
      <c r="N110" s="89">
        <f t="shared" si="19"/>
        <v>2.9446388888888997</v>
      </c>
      <c r="O110" s="89">
        <f t="shared" si="17"/>
        <v>-70.564544999999995</v>
      </c>
    </row>
    <row r="111" spans="2:16" x14ac:dyDescent="0.25">
      <c r="B111">
        <v>7000666666.6667004</v>
      </c>
      <c r="C111">
        <v>-24.680443</v>
      </c>
      <c r="D111">
        <v>-24.680443</v>
      </c>
      <c r="F111" s="89">
        <f t="shared" si="18"/>
        <v>3.2224444444443998</v>
      </c>
      <c r="G111" s="89">
        <f t="shared" si="16"/>
        <v>-61.787312</v>
      </c>
      <c r="J111">
        <v>7000666666.6667004</v>
      </c>
      <c r="K111">
        <v>-27.209042</v>
      </c>
      <c r="L111">
        <v>-27.209042</v>
      </c>
      <c r="N111" s="89">
        <f t="shared" si="19"/>
        <v>3.2224444444443998</v>
      </c>
      <c r="O111" s="89">
        <f t="shared" si="17"/>
        <v>-56.790515999999997</v>
      </c>
    </row>
    <row r="112" spans="2:16" x14ac:dyDescent="0.25">
      <c r="B112">
        <v>7500611111.1111002</v>
      </c>
      <c r="C112">
        <v>-26.392354999999998</v>
      </c>
      <c r="D112">
        <v>-26.392354999999998</v>
      </c>
      <c r="F112" s="89">
        <f t="shared" si="18"/>
        <v>3.5002499999999999</v>
      </c>
      <c r="G112" s="89">
        <f t="shared" si="16"/>
        <v>-54.304080999999996</v>
      </c>
      <c r="J112">
        <v>7500611111.1111002</v>
      </c>
      <c r="K112">
        <v>-31.565048000000001</v>
      </c>
      <c r="L112">
        <v>-31.565048000000001</v>
      </c>
      <c r="N112" s="89">
        <f t="shared" si="19"/>
        <v>3.5002499999999999</v>
      </c>
      <c r="O112" s="89">
        <f t="shared" si="17"/>
        <v>-57.845730000000003</v>
      </c>
    </row>
    <row r="113" spans="2:16" x14ac:dyDescent="0.25">
      <c r="B113">
        <v>8000555555.5556002</v>
      </c>
      <c r="C113">
        <v>-26.941047999999999</v>
      </c>
      <c r="D113">
        <v>-26.941047999999999</v>
      </c>
      <c r="F113" s="89">
        <f t="shared" si="18"/>
        <v>3.7780555555556004</v>
      </c>
      <c r="G113" s="89">
        <f t="shared" si="16"/>
        <v>-54.861443000000001</v>
      </c>
      <c r="J113">
        <v>8000555555.5556002</v>
      </c>
      <c r="K113">
        <v>-31.42417</v>
      </c>
      <c r="L113">
        <v>-31.42417</v>
      </c>
      <c r="N113" s="89">
        <f t="shared" si="19"/>
        <v>3.7780555555556004</v>
      </c>
      <c r="O113" s="89">
        <f t="shared" si="17"/>
        <v>-61.609909000000002</v>
      </c>
    </row>
    <row r="114" spans="2:16" x14ac:dyDescent="0.25">
      <c r="B114">
        <v>8500500000</v>
      </c>
      <c r="C114">
        <v>-30.819161999999999</v>
      </c>
      <c r="D114">
        <v>-30.819161999999999</v>
      </c>
      <c r="F114" s="89">
        <f t="shared" si="18"/>
        <v>4.0558611111111</v>
      </c>
      <c r="G114" s="89">
        <f t="shared" si="16"/>
        <v>-59.236649</v>
      </c>
      <c r="J114">
        <v>8500500000</v>
      </c>
      <c r="K114">
        <v>-32.982990000000001</v>
      </c>
      <c r="L114">
        <v>-32.982990000000001</v>
      </c>
      <c r="N114" s="89">
        <f t="shared" si="19"/>
        <v>4.0558611111111</v>
      </c>
      <c r="O114" s="89">
        <f t="shared" si="17"/>
        <v>-50.926872000000003</v>
      </c>
    </row>
    <row r="115" spans="2:16" x14ac:dyDescent="0.25">
      <c r="B115">
        <v>9000444444.4444008</v>
      </c>
      <c r="C115">
        <v>-35.519444</v>
      </c>
      <c r="D115">
        <v>-35.519444</v>
      </c>
      <c r="F115" s="89">
        <f t="shared" si="18"/>
        <v>4.3336666666667005</v>
      </c>
      <c r="G115" s="89">
        <f t="shared" si="16"/>
        <v>-57.232821999999999</v>
      </c>
      <c r="J115">
        <v>9000444444.4444008</v>
      </c>
      <c r="K115">
        <v>-31.284511999999999</v>
      </c>
      <c r="L115">
        <v>-31.284511999999999</v>
      </c>
      <c r="N115" s="89">
        <f t="shared" si="19"/>
        <v>4.3336666666667005</v>
      </c>
      <c r="O115" s="89">
        <f t="shared" si="17"/>
        <v>-46.590698000000003</v>
      </c>
    </row>
    <row r="116" spans="2:16" x14ac:dyDescent="0.25">
      <c r="B116">
        <v>9500388888.8889008</v>
      </c>
      <c r="C116">
        <v>-37.803950999999998</v>
      </c>
      <c r="D116">
        <v>-37.803950999999998</v>
      </c>
      <c r="F116" s="89">
        <f t="shared" si="18"/>
        <v>4.6114722222222007</v>
      </c>
      <c r="G116" s="89">
        <f t="shared" si="16"/>
        <v>-62.214668000000003</v>
      </c>
      <c r="J116">
        <v>9500388888.8889008</v>
      </c>
      <c r="K116">
        <v>-28.544530999999999</v>
      </c>
      <c r="L116">
        <v>-28.544530999999999</v>
      </c>
      <c r="N116" s="89">
        <f t="shared" si="19"/>
        <v>4.6114722222222007</v>
      </c>
      <c r="O116" s="89">
        <f t="shared" si="17"/>
        <v>-47.311798000000003</v>
      </c>
    </row>
    <row r="117" spans="2:16" x14ac:dyDescent="0.25">
      <c r="B117">
        <v>10000333333.333</v>
      </c>
      <c r="C117">
        <v>-41.036175</v>
      </c>
      <c r="D117">
        <v>-41.036175</v>
      </c>
      <c r="F117" s="89">
        <f t="shared" si="18"/>
        <v>4.8892777777777994</v>
      </c>
      <c r="G117" s="89">
        <f t="shared" si="16"/>
        <v>-60.515881</v>
      </c>
      <c r="J117">
        <v>10000333333.333</v>
      </c>
      <c r="K117">
        <v>-30.082440999999999</v>
      </c>
      <c r="L117">
        <v>-30.082440999999999</v>
      </c>
      <c r="N117" s="89">
        <f t="shared" si="19"/>
        <v>4.8892777777777994</v>
      </c>
      <c r="O117" s="89">
        <f t="shared" si="17"/>
        <v>-48.437054000000003</v>
      </c>
    </row>
    <row r="118" spans="2:16" x14ac:dyDescent="0.25">
      <c r="B118">
        <v>10500277777.778</v>
      </c>
      <c r="C118">
        <v>-39.181548999999997</v>
      </c>
      <c r="D118">
        <v>-39.181548999999997</v>
      </c>
      <c r="F118" s="89">
        <f t="shared" si="18"/>
        <v>5.1670833333332995</v>
      </c>
      <c r="G118" s="89">
        <f t="shared" si="16"/>
        <v>-51.554504000000001</v>
      </c>
      <c r="J118">
        <v>10500277777.778</v>
      </c>
      <c r="K118">
        <v>-31.996089999999999</v>
      </c>
      <c r="L118">
        <v>-31.996089999999999</v>
      </c>
      <c r="N118" s="89">
        <f t="shared" si="19"/>
        <v>5.1670833333332995</v>
      </c>
      <c r="O118" s="89">
        <f t="shared" si="17"/>
        <v>-54.877296000000001</v>
      </c>
    </row>
    <row r="119" spans="2:16" x14ac:dyDescent="0.25">
      <c r="B119">
        <v>11000222222.222</v>
      </c>
      <c r="C119">
        <v>-33.496426</v>
      </c>
      <c r="D119">
        <v>-33.496426</v>
      </c>
      <c r="F119" s="89">
        <f t="shared" si="18"/>
        <v>5.4448888888889</v>
      </c>
      <c r="G119" s="89">
        <f t="shared" si="16"/>
        <v>-56.324852</v>
      </c>
      <c r="J119">
        <v>11000222222.222</v>
      </c>
      <c r="K119">
        <v>-31.134640000000001</v>
      </c>
      <c r="L119">
        <v>-31.134640000000001</v>
      </c>
      <c r="N119" s="89">
        <f t="shared" si="19"/>
        <v>5.4448888888889</v>
      </c>
      <c r="O119" s="89">
        <f t="shared" si="17"/>
        <v>-54.366225999999997</v>
      </c>
    </row>
    <row r="120" spans="2:16" x14ac:dyDescent="0.25">
      <c r="B120">
        <v>11500166666.667</v>
      </c>
      <c r="C120">
        <v>-28.625654000000001</v>
      </c>
      <c r="D120">
        <v>-28.625654000000001</v>
      </c>
      <c r="F120" s="89">
        <f t="shared" si="18"/>
        <v>5.7226944444444001</v>
      </c>
      <c r="G120" s="89">
        <f t="shared" si="16"/>
        <v>-55.78022</v>
      </c>
      <c r="J120">
        <v>11500166666.667</v>
      </c>
      <c r="K120">
        <v>-32.816715000000002</v>
      </c>
      <c r="L120">
        <v>-32.816715000000002</v>
      </c>
      <c r="N120" s="89">
        <f t="shared" si="19"/>
        <v>5.7226944444444001</v>
      </c>
      <c r="O120" s="89">
        <f t="shared" si="17"/>
        <v>-41.867764000000001</v>
      </c>
    </row>
    <row r="121" spans="2:16" x14ac:dyDescent="0.25">
      <c r="B121">
        <v>12000111111.111</v>
      </c>
      <c r="C121">
        <v>-28.636907999999998</v>
      </c>
      <c r="D121">
        <v>-28.636907999999998</v>
      </c>
      <c r="F121" s="89">
        <f t="shared" si="18"/>
        <v>6.0004999999999997</v>
      </c>
      <c r="G121" s="89">
        <f t="shared" si="16"/>
        <v>-57.790565000000001</v>
      </c>
      <c r="J121">
        <v>12000111111.111</v>
      </c>
      <c r="K121">
        <v>-29.641408999999999</v>
      </c>
      <c r="L121">
        <v>-29.641408999999999</v>
      </c>
      <c r="N121" s="89">
        <f t="shared" si="19"/>
        <v>6.0004999999999997</v>
      </c>
      <c r="O121" s="89">
        <f t="shared" si="17"/>
        <v>-46.897433999999997</v>
      </c>
    </row>
    <row r="122" spans="2:16" x14ac:dyDescent="0.25">
      <c r="B122">
        <v>12500055555.556</v>
      </c>
      <c r="C122">
        <v>-28.524017000000001</v>
      </c>
      <c r="D122">
        <v>-28.524017000000001</v>
      </c>
      <c r="F122" s="89" t="s">
        <v>25</v>
      </c>
      <c r="J122">
        <v>12500055555.556</v>
      </c>
      <c r="K122">
        <v>-27.653410000000001</v>
      </c>
      <c r="L122">
        <v>-27.653410000000001</v>
      </c>
      <c r="N122" s="89" t="s">
        <v>25</v>
      </c>
    </row>
    <row r="123" spans="2:16" x14ac:dyDescent="0.25">
      <c r="B123">
        <v>13000000000</v>
      </c>
      <c r="C123">
        <v>-27.270327000000002</v>
      </c>
      <c r="D123">
        <v>-27.270327000000002</v>
      </c>
      <c r="J123">
        <v>13000000000</v>
      </c>
      <c r="K123">
        <v>-27.185095</v>
      </c>
      <c r="L123">
        <v>-27.185095</v>
      </c>
    </row>
    <row r="124" spans="2:16" x14ac:dyDescent="0.25">
      <c r="B124" t="s">
        <v>25</v>
      </c>
      <c r="J124" t="s">
        <v>25</v>
      </c>
    </row>
    <row r="125" spans="2:16" x14ac:dyDescent="0.25">
      <c r="F125" s="89" t="s">
        <v>40</v>
      </c>
      <c r="N125" s="89" t="s">
        <v>40</v>
      </c>
    </row>
    <row r="126" spans="2:16" ht="15.75" x14ac:dyDescent="0.25">
      <c r="F126" s="89" t="s">
        <v>23</v>
      </c>
      <c r="G126" s="89" t="str">
        <f t="shared" ref="G126:G145" si="20">D152</f>
        <v>2Rx2L dBc Log Mag(dB)</v>
      </c>
      <c r="H126" s="35">
        <v>2</v>
      </c>
      <c r="N126" s="89" t="s">
        <v>23</v>
      </c>
      <c r="O126" s="89" t="str">
        <f t="shared" ref="O126:O145" si="21">L152</f>
        <v>2Rx2L dBc Log Mag(dB)</v>
      </c>
      <c r="P126" s="35">
        <v>2</v>
      </c>
    </row>
    <row r="127" spans="2:16" ht="15.75" x14ac:dyDescent="0.25">
      <c r="B127" t="s">
        <v>29</v>
      </c>
      <c r="F127" s="89">
        <f t="shared" ref="F127:F145" si="22">B153/1000000000</f>
        <v>1</v>
      </c>
      <c r="G127" s="89">
        <f t="shared" si="20"/>
        <v>-53.790123000000001</v>
      </c>
      <c r="H127" s="36">
        <f>ABS(AVERAGE(G127:G145)-(H126-1)*5)</f>
        <v>58.874102631578943</v>
      </c>
      <c r="J127" t="s">
        <v>29</v>
      </c>
      <c r="N127" s="89">
        <f t="shared" ref="N127:N145" si="23">J153/1000000000</f>
        <v>1</v>
      </c>
      <c r="O127" s="89">
        <f t="shared" si="21"/>
        <v>-58.968142999999998</v>
      </c>
      <c r="P127" s="36">
        <f>ABS(AVERAGE(O127:O145)-(P126-1)*5)</f>
        <v>61.378529157894732</v>
      </c>
    </row>
    <row r="128" spans="2:16" x14ac:dyDescent="0.25">
      <c r="B128" t="s">
        <v>23</v>
      </c>
      <c r="C128" t="s">
        <v>137</v>
      </c>
      <c r="D128" t="s">
        <v>39</v>
      </c>
      <c r="F128" s="89">
        <f t="shared" si="22"/>
        <v>1.6389166666666999</v>
      </c>
      <c r="G128" s="89">
        <f t="shared" si="20"/>
        <v>-54.954163000000001</v>
      </c>
      <c r="J128" t="s">
        <v>23</v>
      </c>
      <c r="K128" t="s">
        <v>137</v>
      </c>
      <c r="L128" t="s">
        <v>39</v>
      </c>
      <c r="N128" s="89">
        <f t="shared" si="23"/>
        <v>1.6389166666666999</v>
      </c>
      <c r="O128" s="89">
        <f t="shared" si="21"/>
        <v>-66.098404000000002</v>
      </c>
    </row>
    <row r="129" spans="2:15" x14ac:dyDescent="0.25">
      <c r="B129">
        <v>1000000000</v>
      </c>
      <c r="C129">
        <v>-58.736614000000003</v>
      </c>
      <c r="D129">
        <v>-47.621009999999998</v>
      </c>
      <c r="F129" s="89">
        <f t="shared" si="22"/>
        <v>2.2778333333333003</v>
      </c>
      <c r="G129" s="89">
        <f t="shared" si="20"/>
        <v>-55.650725999999999</v>
      </c>
      <c r="J129">
        <v>1000000000</v>
      </c>
      <c r="K129">
        <v>-71.720802000000006</v>
      </c>
      <c r="L129">
        <v>-58.737358</v>
      </c>
      <c r="N129" s="89">
        <f t="shared" si="23"/>
        <v>2.2778333333333003</v>
      </c>
      <c r="O129" s="89">
        <f t="shared" si="21"/>
        <v>-64.598015000000004</v>
      </c>
    </row>
    <row r="130" spans="2:15" x14ac:dyDescent="0.25">
      <c r="B130">
        <v>1277805555.5555999</v>
      </c>
      <c r="C130">
        <v>-70.191246000000007</v>
      </c>
      <c r="D130">
        <v>-62.103507999999998</v>
      </c>
      <c r="F130" s="89">
        <f t="shared" si="22"/>
        <v>2.91675</v>
      </c>
      <c r="G130" s="89">
        <f t="shared" si="20"/>
        <v>-54.381649000000003</v>
      </c>
      <c r="J130">
        <v>1277805555.5555999</v>
      </c>
      <c r="K130">
        <v>-66.589386000000005</v>
      </c>
      <c r="L130">
        <v>-57.376167000000002</v>
      </c>
      <c r="N130" s="89">
        <f t="shared" si="23"/>
        <v>2.91675</v>
      </c>
      <c r="O130" s="89">
        <f t="shared" si="21"/>
        <v>-61.124133999999998</v>
      </c>
    </row>
    <row r="131" spans="2:15" x14ac:dyDescent="0.25">
      <c r="B131">
        <v>1555611111.1111</v>
      </c>
      <c r="C131">
        <v>-65.328429999999997</v>
      </c>
      <c r="D131">
        <v>-57.839683999999998</v>
      </c>
      <c r="F131" s="89">
        <f t="shared" si="22"/>
        <v>3.5556666666667001</v>
      </c>
      <c r="G131" s="89">
        <f t="shared" si="20"/>
        <v>-55.293633</v>
      </c>
      <c r="J131">
        <v>1555611111.1111</v>
      </c>
      <c r="K131">
        <v>-65.690719999999999</v>
      </c>
      <c r="L131">
        <v>-57.655887999999997</v>
      </c>
      <c r="N131" s="89">
        <f t="shared" si="23"/>
        <v>3.5556666666667001</v>
      </c>
      <c r="O131" s="89">
        <f t="shared" si="21"/>
        <v>-56.309100999999998</v>
      </c>
    </row>
    <row r="132" spans="2:15" x14ac:dyDescent="0.25">
      <c r="B132">
        <v>1833416666.6666999</v>
      </c>
      <c r="C132">
        <v>-62.040962</v>
      </c>
      <c r="D132">
        <v>-54.642775999999998</v>
      </c>
      <c r="F132" s="89">
        <f t="shared" si="22"/>
        <v>4.1945833333333002</v>
      </c>
      <c r="G132" s="89">
        <f t="shared" si="20"/>
        <v>-54.082946999999997</v>
      </c>
      <c r="J132">
        <v>1833416666.6666999</v>
      </c>
      <c r="K132">
        <v>-65.216194000000002</v>
      </c>
      <c r="L132">
        <v>-57.546664999999997</v>
      </c>
      <c r="N132" s="89">
        <f t="shared" si="23"/>
        <v>4.1945833333333002</v>
      </c>
      <c r="O132" s="89">
        <f t="shared" si="21"/>
        <v>-54.704394999999998</v>
      </c>
    </row>
    <row r="133" spans="2:15" x14ac:dyDescent="0.25">
      <c r="B133">
        <v>2111222222.2221999</v>
      </c>
      <c r="C133">
        <v>-60.085911000000003</v>
      </c>
      <c r="D133">
        <v>-52.406052000000003</v>
      </c>
      <c r="F133" s="89">
        <f t="shared" si="22"/>
        <v>4.8334999999999999</v>
      </c>
      <c r="G133" s="89">
        <f t="shared" si="20"/>
        <v>-51.363953000000002</v>
      </c>
      <c r="J133">
        <v>2111222222.2221999</v>
      </c>
      <c r="K133">
        <v>-62.170375999999997</v>
      </c>
      <c r="L133">
        <v>-54.667549000000001</v>
      </c>
      <c r="N133" s="89">
        <f t="shared" si="23"/>
        <v>4.8334999999999999</v>
      </c>
      <c r="O133" s="89">
        <f t="shared" si="21"/>
        <v>-50.309176999999998</v>
      </c>
    </row>
    <row r="134" spans="2:15" x14ac:dyDescent="0.25">
      <c r="B134">
        <v>2389027777.7778001</v>
      </c>
      <c r="C134">
        <v>-63.511372000000001</v>
      </c>
      <c r="D134">
        <v>-55.410454000000001</v>
      </c>
      <c r="F134" s="89">
        <f t="shared" si="22"/>
        <v>5.4724166666667005</v>
      </c>
      <c r="G134" s="89">
        <f t="shared" si="20"/>
        <v>-61.426575</v>
      </c>
      <c r="J134">
        <v>2389027777.7778001</v>
      </c>
      <c r="K134">
        <v>-61.452255000000001</v>
      </c>
      <c r="L134">
        <v>-53.905906999999999</v>
      </c>
      <c r="N134" s="89">
        <f t="shared" si="23"/>
        <v>5.4724166666667005</v>
      </c>
      <c r="O134" s="89">
        <f t="shared" si="21"/>
        <v>-48.477710999999999</v>
      </c>
    </row>
    <row r="135" spans="2:15" x14ac:dyDescent="0.25">
      <c r="B135">
        <v>2666833333.3333001</v>
      </c>
      <c r="C135">
        <v>-74.815544000000003</v>
      </c>
      <c r="D135">
        <v>-66.842772999999994</v>
      </c>
      <c r="F135" s="89">
        <f t="shared" si="22"/>
        <v>6.1113333333332998</v>
      </c>
      <c r="G135" s="89">
        <f t="shared" si="20"/>
        <v>-56.095249000000003</v>
      </c>
      <c r="J135">
        <v>2666833333.3333001</v>
      </c>
      <c r="K135">
        <v>-57.539634999999997</v>
      </c>
      <c r="L135">
        <v>-49.841800999999997</v>
      </c>
      <c r="N135" s="89">
        <f t="shared" si="23"/>
        <v>6.1113333333332998</v>
      </c>
      <c r="O135" s="89">
        <f t="shared" si="21"/>
        <v>-60.342956999999998</v>
      </c>
    </row>
    <row r="136" spans="2:15" x14ac:dyDescent="0.25">
      <c r="B136">
        <v>2944638888.8888998</v>
      </c>
      <c r="C136">
        <v>-68.140572000000006</v>
      </c>
      <c r="D136">
        <v>-60.387363000000001</v>
      </c>
      <c r="F136" s="89">
        <f t="shared" si="22"/>
        <v>6.7502500000000003</v>
      </c>
      <c r="G136" s="89">
        <f t="shared" si="20"/>
        <v>-54.026184000000001</v>
      </c>
      <c r="J136">
        <v>2944638888.8888998</v>
      </c>
      <c r="K136">
        <v>-78.403282000000004</v>
      </c>
      <c r="L136">
        <v>-70.564544999999995</v>
      </c>
      <c r="N136" s="89">
        <f t="shared" si="23"/>
        <v>6.7502500000000003</v>
      </c>
      <c r="O136" s="89">
        <f t="shared" si="21"/>
        <v>-55.408669000000003</v>
      </c>
    </row>
    <row r="137" spans="2:15" x14ac:dyDescent="0.25">
      <c r="B137">
        <v>3222444444.4443998</v>
      </c>
      <c r="C137">
        <v>-69.361923000000004</v>
      </c>
      <c r="D137">
        <v>-61.787312</v>
      </c>
      <c r="F137" s="89">
        <f t="shared" si="22"/>
        <v>7.3891666666667</v>
      </c>
      <c r="G137" s="89">
        <f t="shared" si="20"/>
        <v>-54.872646000000003</v>
      </c>
      <c r="J137">
        <v>3222444444.4443998</v>
      </c>
      <c r="K137">
        <v>-64.292304999999999</v>
      </c>
      <c r="L137">
        <v>-56.790515999999997</v>
      </c>
      <c r="N137" s="89">
        <f t="shared" si="23"/>
        <v>7.3891666666667</v>
      </c>
      <c r="O137" s="89">
        <f t="shared" si="21"/>
        <v>-53.125008000000001</v>
      </c>
    </row>
    <row r="138" spans="2:15" x14ac:dyDescent="0.25">
      <c r="B138">
        <v>3500250000</v>
      </c>
      <c r="C138">
        <v>-62.025776</v>
      </c>
      <c r="D138">
        <v>-54.304080999999996</v>
      </c>
      <c r="F138" s="89">
        <f t="shared" si="22"/>
        <v>8.0280833333332993</v>
      </c>
      <c r="G138" s="89">
        <f t="shared" si="20"/>
        <v>-56.235664</v>
      </c>
      <c r="J138">
        <v>3500250000</v>
      </c>
      <c r="K138">
        <v>-65.555358999999996</v>
      </c>
      <c r="L138">
        <v>-57.845730000000003</v>
      </c>
      <c r="N138" s="89">
        <f t="shared" si="23"/>
        <v>8.0280833333332993</v>
      </c>
      <c r="O138" s="89">
        <f t="shared" si="21"/>
        <v>-53.891433999999997</v>
      </c>
    </row>
    <row r="139" spans="2:15" x14ac:dyDescent="0.25">
      <c r="B139">
        <v>3778055555.5556002</v>
      </c>
      <c r="C139">
        <v>-62.709525999999997</v>
      </c>
      <c r="D139">
        <v>-54.861443000000001</v>
      </c>
      <c r="F139" s="89">
        <f t="shared" si="22"/>
        <v>8.6669999999999998</v>
      </c>
      <c r="G139" s="89">
        <f t="shared" si="20"/>
        <v>-46.275517000000001</v>
      </c>
      <c r="J139">
        <v>3778055555.5556002</v>
      </c>
      <c r="K139">
        <v>-69.296715000000006</v>
      </c>
      <c r="L139">
        <v>-61.609909000000002</v>
      </c>
      <c r="N139" s="89">
        <f t="shared" si="23"/>
        <v>8.6669999999999998</v>
      </c>
      <c r="O139" s="89">
        <f t="shared" si="21"/>
        <v>-60.537258000000001</v>
      </c>
    </row>
    <row r="140" spans="2:15" x14ac:dyDescent="0.25">
      <c r="B140">
        <v>4055861111.1111002</v>
      </c>
      <c r="C140">
        <v>-67.314094999999995</v>
      </c>
      <c r="D140">
        <v>-59.236649</v>
      </c>
      <c r="F140" s="89">
        <f t="shared" si="22"/>
        <v>9.3059166666667004</v>
      </c>
      <c r="G140" s="89">
        <f t="shared" si="20"/>
        <v>-53.713813999999999</v>
      </c>
      <c r="J140">
        <v>4055861111.1111002</v>
      </c>
      <c r="K140">
        <v>-58.839691000000002</v>
      </c>
      <c r="L140">
        <v>-50.926872000000003</v>
      </c>
      <c r="N140" s="89">
        <f t="shared" si="23"/>
        <v>9.3059166666667004</v>
      </c>
      <c r="O140" s="89">
        <f t="shared" si="21"/>
        <v>-57.810352000000002</v>
      </c>
    </row>
    <row r="141" spans="2:15" x14ac:dyDescent="0.25">
      <c r="B141">
        <v>4333666666.6667004</v>
      </c>
      <c r="C141">
        <v>-65.281852999999998</v>
      </c>
      <c r="D141">
        <v>-57.232821999999999</v>
      </c>
      <c r="F141" s="89">
        <f t="shared" si="22"/>
        <v>9.9448333333332997</v>
      </c>
      <c r="G141" s="89">
        <f t="shared" si="20"/>
        <v>-53.337059000000004</v>
      </c>
      <c r="J141">
        <v>4333666666.6667004</v>
      </c>
      <c r="K141">
        <v>-54.935631000000001</v>
      </c>
      <c r="L141">
        <v>-46.590698000000003</v>
      </c>
      <c r="N141" s="89">
        <f t="shared" si="23"/>
        <v>9.9448333333332997</v>
      </c>
      <c r="O141" s="89">
        <f t="shared" si="21"/>
        <v>-51.638621999999998</v>
      </c>
    </row>
    <row r="142" spans="2:15" x14ac:dyDescent="0.25">
      <c r="B142">
        <v>4611472222.2222004</v>
      </c>
      <c r="C142">
        <v>-70.659820999999994</v>
      </c>
      <c r="D142">
        <v>-62.214668000000003</v>
      </c>
      <c r="F142" s="89">
        <f t="shared" si="22"/>
        <v>10.58375</v>
      </c>
      <c r="G142" s="89">
        <f t="shared" si="20"/>
        <v>-56.100589999999997</v>
      </c>
      <c r="J142">
        <v>4611472222.2222004</v>
      </c>
      <c r="K142">
        <v>-55.873505000000002</v>
      </c>
      <c r="L142">
        <v>-47.311798000000003</v>
      </c>
      <c r="N142" s="89">
        <f t="shared" si="23"/>
        <v>10.58375</v>
      </c>
      <c r="O142" s="89">
        <f t="shared" si="21"/>
        <v>-50.243755</v>
      </c>
    </row>
    <row r="143" spans="2:15" x14ac:dyDescent="0.25">
      <c r="B143">
        <v>4889277777.7777996</v>
      </c>
      <c r="C143">
        <v>-69.113831000000005</v>
      </c>
      <c r="D143">
        <v>-60.515881</v>
      </c>
      <c r="F143" s="89">
        <f t="shared" si="22"/>
        <v>11.222666666666999</v>
      </c>
      <c r="G143" s="89">
        <f t="shared" si="20"/>
        <v>-48.221812999999997</v>
      </c>
      <c r="J143">
        <v>4889277777.7777996</v>
      </c>
      <c r="K143">
        <v>-56.869864999999997</v>
      </c>
      <c r="L143">
        <v>-48.437054000000003</v>
      </c>
      <c r="N143" s="89">
        <f t="shared" si="23"/>
        <v>11.222666666666999</v>
      </c>
      <c r="O143" s="89">
        <f t="shared" si="21"/>
        <v>-56.243335999999999</v>
      </c>
    </row>
    <row r="144" spans="2:15" x14ac:dyDescent="0.25">
      <c r="B144">
        <v>5167083333.3332996</v>
      </c>
      <c r="C144">
        <v>-60.131824000000002</v>
      </c>
      <c r="D144">
        <v>-51.554504000000001</v>
      </c>
      <c r="F144" s="89">
        <f t="shared" si="22"/>
        <v>11.861583333333</v>
      </c>
      <c r="G144" s="89">
        <f t="shared" si="20"/>
        <v>-55.077323999999997</v>
      </c>
      <c r="J144">
        <v>5167083333.3332996</v>
      </c>
      <c r="K144">
        <v>-63.546267999999998</v>
      </c>
      <c r="L144">
        <v>-54.877296000000001</v>
      </c>
      <c r="N144" s="89">
        <f t="shared" si="23"/>
        <v>11.861583333333</v>
      </c>
      <c r="O144" s="89">
        <f t="shared" si="21"/>
        <v>-54.264446</v>
      </c>
    </row>
    <row r="145" spans="2:16" x14ac:dyDescent="0.25">
      <c r="B145">
        <v>5444888888.8888998</v>
      </c>
      <c r="C145">
        <v>-64.851417999999995</v>
      </c>
      <c r="D145">
        <v>-56.324852</v>
      </c>
      <c r="F145" s="89">
        <f t="shared" si="22"/>
        <v>12.500500000000001</v>
      </c>
      <c r="G145" s="89">
        <f t="shared" si="20"/>
        <v>-48.708320999999998</v>
      </c>
      <c r="J145">
        <v>5444888888.8888998</v>
      </c>
      <c r="K145">
        <v>-62.934708000000001</v>
      </c>
      <c r="L145">
        <v>-54.366225999999997</v>
      </c>
      <c r="N145" s="89">
        <f t="shared" si="23"/>
        <v>12.500500000000001</v>
      </c>
      <c r="O145" s="89">
        <f t="shared" si="21"/>
        <v>-57.097136999999996</v>
      </c>
    </row>
    <row r="146" spans="2:16" x14ac:dyDescent="0.25">
      <c r="B146">
        <v>5722694444.4443998</v>
      </c>
      <c r="C146">
        <v>-64.494934000000001</v>
      </c>
      <c r="D146">
        <v>-55.78022</v>
      </c>
      <c r="F146" s="89" t="s">
        <v>25</v>
      </c>
      <c r="J146">
        <v>5722694444.4443998</v>
      </c>
      <c r="K146">
        <v>-50.822842000000001</v>
      </c>
      <c r="L146">
        <v>-41.867764000000001</v>
      </c>
      <c r="N146" s="89" t="s">
        <v>25</v>
      </c>
    </row>
    <row r="147" spans="2:16" x14ac:dyDescent="0.25">
      <c r="B147">
        <v>6000500000</v>
      </c>
      <c r="C147">
        <v>-66.541756000000007</v>
      </c>
      <c r="D147">
        <v>-57.790565000000001</v>
      </c>
      <c r="J147">
        <v>6000500000</v>
      </c>
      <c r="K147">
        <v>-55.783329000000002</v>
      </c>
      <c r="L147">
        <v>-46.897433999999997</v>
      </c>
    </row>
    <row r="148" spans="2:16" x14ac:dyDescent="0.25">
      <c r="B148" t="s">
        <v>25</v>
      </c>
      <c r="J148" t="s">
        <v>25</v>
      </c>
    </row>
    <row r="149" spans="2:16" x14ac:dyDescent="0.25">
      <c r="F149" s="89" t="s">
        <v>42</v>
      </c>
      <c r="N149" s="89" t="s">
        <v>42</v>
      </c>
    </row>
    <row r="150" spans="2:16" ht="15.75" x14ac:dyDescent="0.25">
      <c r="F150" s="89" t="s">
        <v>23</v>
      </c>
      <c r="G150" s="89" t="str">
        <f t="shared" ref="G150:G169" si="24">D176</f>
        <v>2Rx3L dBc Log Mag(dB)</v>
      </c>
      <c r="H150" s="35">
        <v>2</v>
      </c>
      <c r="N150" s="89" t="s">
        <v>23</v>
      </c>
      <c r="O150" s="89" t="str">
        <f t="shared" ref="O150:O169" si="25">L176</f>
        <v>2Rx3L dBc Log Mag(dB)</v>
      </c>
      <c r="P150" s="35">
        <v>2</v>
      </c>
    </row>
    <row r="151" spans="2:16" ht="15.75" x14ac:dyDescent="0.25">
      <c r="B151" t="s">
        <v>40</v>
      </c>
      <c r="F151" s="89">
        <f t="shared" ref="F151:F169" si="26">B177/1000000000</f>
        <v>1.0004999999999999</v>
      </c>
      <c r="G151" s="89">
        <f t="shared" si="24"/>
        <v>-29.688306999999998</v>
      </c>
      <c r="H151" s="36">
        <f>ABS(AVERAGE(G151:G169)-(H150-1)*5)</f>
        <v>60.42273805263158</v>
      </c>
      <c r="J151" t="s">
        <v>40</v>
      </c>
      <c r="N151" s="89">
        <f t="shared" ref="N151:N169" si="27">J177/1000000000</f>
        <v>1.0004999999999999</v>
      </c>
      <c r="O151" s="89">
        <f t="shared" si="25"/>
        <v>-40.315024999999999</v>
      </c>
      <c r="P151" s="36">
        <f>ABS(AVERAGE(O151:O169)-(P150-1)*5)</f>
        <v>57.932123000000004</v>
      </c>
    </row>
    <row r="152" spans="2:16" x14ac:dyDescent="0.25">
      <c r="B152" t="s">
        <v>23</v>
      </c>
      <c r="C152" t="s">
        <v>124</v>
      </c>
      <c r="D152" t="s">
        <v>41</v>
      </c>
      <c r="F152" s="89">
        <f t="shared" si="26"/>
        <v>1.6671388888889001</v>
      </c>
      <c r="G152" s="89">
        <f t="shared" si="24"/>
        <v>-29.867977</v>
      </c>
      <c r="J152" t="s">
        <v>23</v>
      </c>
      <c r="K152" t="s">
        <v>124</v>
      </c>
      <c r="L152" t="s">
        <v>41</v>
      </c>
      <c r="N152" s="89">
        <f t="shared" si="27"/>
        <v>1.6671388888889001</v>
      </c>
      <c r="O152" s="89">
        <f t="shared" si="25"/>
        <v>-44.132027000000001</v>
      </c>
    </row>
    <row r="153" spans="2:16" x14ac:dyDescent="0.25">
      <c r="B153">
        <v>1000000000</v>
      </c>
      <c r="C153">
        <v>-64.905731000000003</v>
      </c>
      <c r="D153">
        <v>-53.790123000000001</v>
      </c>
      <c r="F153" s="89">
        <f t="shared" si="26"/>
        <v>2.3337777777777999</v>
      </c>
      <c r="G153" s="89">
        <f t="shared" si="24"/>
        <v>-47.298850999999999</v>
      </c>
      <c r="J153">
        <v>1000000000</v>
      </c>
      <c r="K153">
        <v>-71.951583999999997</v>
      </c>
      <c r="L153">
        <v>-58.968142999999998</v>
      </c>
      <c r="N153" s="89">
        <f t="shared" si="27"/>
        <v>2.3337777777777999</v>
      </c>
      <c r="O153" s="89">
        <f t="shared" si="25"/>
        <v>-44.593266</v>
      </c>
    </row>
    <row r="154" spans="2:16" x14ac:dyDescent="0.25">
      <c r="B154">
        <v>1638916666.6666999</v>
      </c>
      <c r="C154">
        <v>-63.041904000000002</v>
      </c>
      <c r="D154">
        <v>-54.954163000000001</v>
      </c>
      <c r="F154" s="89">
        <f t="shared" si="26"/>
        <v>3.0004166666667</v>
      </c>
      <c r="G154" s="89">
        <f t="shared" si="24"/>
        <v>-63.140678000000001</v>
      </c>
      <c r="J154">
        <v>1638916666.6666999</v>
      </c>
      <c r="K154">
        <v>-75.311615000000003</v>
      </c>
      <c r="L154">
        <v>-66.098404000000002</v>
      </c>
      <c r="N154" s="89">
        <f t="shared" si="27"/>
        <v>3.0004166666667</v>
      </c>
      <c r="O154" s="89">
        <f t="shared" si="25"/>
        <v>-51.141444999999997</v>
      </c>
    </row>
    <row r="155" spans="2:16" x14ac:dyDescent="0.25">
      <c r="B155">
        <v>2277833333.3333001</v>
      </c>
      <c r="C155">
        <v>-63.139473000000002</v>
      </c>
      <c r="D155">
        <v>-55.650725999999999</v>
      </c>
      <c r="F155" s="89">
        <f t="shared" si="26"/>
        <v>3.6670555555556001</v>
      </c>
      <c r="G155" s="89">
        <f t="shared" si="24"/>
        <v>-57.389515000000003</v>
      </c>
      <c r="J155">
        <v>2277833333.3333001</v>
      </c>
      <c r="K155">
        <v>-72.632842999999994</v>
      </c>
      <c r="L155">
        <v>-64.598015000000004</v>
      </c>
      <c r="N155" s="89">
        <f t="shared" si="27"/>
        <v>3.6670555555556001</v>
      </c>
      <c r="O155" s="89">
        <f t="shared" si="25"/>
        <v>-55.720280000000002</v>
      </c>
    </row>
    <row r="156" spans="2:16" x14ac:dyDescent="0.25">
      <c r="B156">
        <v>2916750000</v>
      </c>
      <c r="C156">
        <v>-61.779834999999999</v>
      </c>
      <c r="D156">
        <v>-54.381649000000003</v>
      </c>
      <c r="F156" s="89">
        <f t="shared" si="26"/>
        <v>4.3336944444443999</v>
      </c>
      <c r="G156" s="89">
        <f t="shared" si="24"/>
        <v>-61.702517999999998</v>
      </c>
      <c r="J156">
        <v>2916750000</v>
      </c>
      <c r="K156">
        <v>-68.793662999999995</v>
      </c>
      <c r="L156">
        <v>-61.124133999999998</v>
      </c>
      <c r="N156" s="89">
        <f t="shared" si="27"/>
        <v>4.3336944444443999</v>
      </c>
      <c r="O156" s="89">
        <f t="shared" si="25"/>
        <v>-50.953418999999997</v>
      </c>
    </row>
    <row r="157" spans="2:16" x14ac:dyDescent="0.25">
      <c r="B157">
        <v>3555666666.6666999</v>
      </c>
      <c r="C157">
        <v>-62.973488000000003</v>
      </c>
      <c r="D157">
        <v>-55.293633</v>
      </c>
      <c r="F157" s="89">
        <f t="shared" si="26"/>
        <v>5.0003333333333</v>
      </c>
      <c r="G157" s="89">
        <f t="shared" si="24"/>
        <v>-62.648162999999997</v>
      </c>
      <c r="J157">
        <v>3555666666.6666999</v>
      </c>
      <c r="K157">
        <v>-63.811928000000002</v>
      </c>
      <c r="L157">
        <v>-56.309100999999998</v>
      </c>
      <c r="N157" s="89">
        <f t="shared" si="27"/>
        <v>5.0003333333333</v>
      </c>
      <c r="O157" s="89">
        <f t="shared" si="25"/>
        <v>-52.143577999999998</v>
      </c>
    </row>
    <row r="158" spans="2:16" x14ac:dyDescent="0.25">
      <c r="B158">
        <v>4194583333.3333001</v>
      </c>
      <c r="C158">
        <v>-62.183864999999997</v>
      </c>
      <c r="D158">
        <v>-54.082946999999997</v>
      </c>
      <c r="F158" s="89">
        <f t="shared" si="26"/>
        <v>5.6669722222222001</v>
      </c>
      <c r="G158" s="89">
        <f t="shared" si="24"/>
        <v>-59.871960000000001</v>
      </c>
      <c r="J158">
        <v>4194583333.3333001</v>
      </c>
      <c r="K158">
        <v>-62.25074</v>
      </c>
      <c r="L158">
        <v>-54.704394999999998</v>
      </c>
      <c r="N158" s="89">
        <f t="shared" si="27"/>
        <v>5.6669722222222001</v>
      </c>
      <c r="O158" s="89">
        <f t="shared" si="25"/>
        <v>-50.560428999999999</v>
      </c>
    </row>
    <row r="159" spans="2:16" x14ac:dyDescent="0.25">
      <c r="B159">
        <v>4833500000</v>
      </c>
      <c r="C159">
        <v>-59.336722999999999</v>
      </c>
      <c r="D159">
        <v>-51.363953000000002</v>
      </c>
      <c r="F159" s="89">
        <f t="shared" si="26"/>
        <v>6.3336111111111002</v>
      </c>
      <c r="G159" s="89">
        <f t="shared" si="24"/>
        <v>-58.546902000000003</v>
      </c>
      <c r="J159">
        <v>4833500000</v>
      </c>
      <c r="K159">
        <v>-58.007010999999999</v>
      </c>
      <c r="L159">
        <v>-50.309176999999998</v>
      </c>
      <c r="N159" s="89">
        <f t="shared" si="27"/>
        <v>6.3336111111111002</v>
      </c>
      <c r="O159" s="89">
        <f t="shared" si="25"/>
        <v>-49.944499999999998</v>
      </c>
    </row>
    <row r="160" spans="2:16" x14ac:dyDescent="0.25">
      <c r="B160">
        <v>5472416666.6667004</v>
      </c>
      <c r="C160">
        <v>-69.179778999999996</v>
      </c>
      <c r="D160">
        <v>-61.426575</v>
      </c>
      <c r="F160" s="89">
        <f t="shared" si="26"/>
        <v>7.0002500000000003</v>
      </c>
      <c r="G160" s="89">
        <f t="shared" si="24"/>
        <v>-50.852885999999998</v>
      </c>
      <c r="J160">
        <v>5472416666.6667004</v>
      </c>
      <c r="K160">
        <v>-56.316443999999997</v>
      </c>
      <c r="L160">
        <v>-48.477710999999999</v>
      </c>
      <c r="N160" s="89">
        <f t="shared" si="27"/>
        <v>7.0002500000000003</v>
      </c>
      <c r="O160" s="89">
        <f t="shared" si="25"/>
        <v>-57.587710999999999</v>
      </c>
    </row>
    <row r="161" spans="2:16" x14ac:dyDescent="0.25">
      <c r="B161">
        <v>6111333333.3332996</v>
      </c>
      <c r="C161">
        <v>-63.669860999999997</v>
      </c>
      <c r="D161">
        <v>-56.095249000000003</v>
      </c>
      <c r="F161" s="89">
        <f t="shared" si="26"/>
        <v>7.6668888888888995</v>
      </c>
      <c r="G161" s="89">
        <f t="shared" si="24"/>
        <v>-53.201476999999997</v>
      </c>
      <c r="J161">
        <v>6111333333.3332996</v>
      </c>
      <c r="K161">
        <v>-67.844748999999993</v>
      </c>
      <c r="L161">
        <v>-60.342956999999998</v>
      </c>
      <c r="N161" s="89">
        <f t="shared" si="27"/>
        <v>7.6668888888888995</v>
      </c>
      <c r="O161" s="89">
        <f t="shared" si="25"/>
        <v>-51.066513</v>
      </c>
    </row>
    <row r="162" spans="2:16" x14ac:dyDescent="0.25">
      <c r="B162">
        <v>6750250000</v>
      </c>
      <c r="C162">
        <v>-61.747878999999998</v>
      </c>
      <c r="D162">
        <v>-54.026184000000001</v>
      </c>
      <c r="F162" s="89">
        <f t="shared" si="26"/>
        <v>8.3335277777777996</v>
      </c>
      <c r="G162" s="89">
        <f t="shared" si="24"/>
        <v>-62.817886000000001</v>
      </c>
      <c r="J162">
        <v>6750250000</v>
      </c>
      <c r="K162">
        <v>-63.118293999999999</v>
      </c>
      <c r="L162">
        <v>-55.408669000000003</v>
      </c>
      <c r="N162" s="89">
        <f t="shared" si="27"/>
        <v>8.3335277777777996</v>
      </c>
      <c r="O162" s="89">
        <f t="shared" si="25"/>
        <v>-46.318375000000003</v>
      </c>
    </row>
    <row r="163" spans="2:16" x14ac:dyDescent="0.25">
      <c r="B163">
        <v>7389166666.6667004</v>
      </c>
      <c r="C163">
        <v>-62.720730000000003</v>
      </c>
      <c r="D163">
        <v>-54.872646000000003</v>
      </c>
      <c r="F163" s="89">
        <f t="shared" si="26"/>
        <v>9.0001666666667006</v>
      </c>
      <c r="G163" s="89">
        <f t="shared" si="24"/>
        <v>-61.254063000000002</v>
      </c>
      <c r="J163">
        <v>7389166666.6667004</v>
      </c>
      <c r="K163">
        <v>-60.811816999999998</v>
      </c>
      <c r="L163">
        <v>-53.125008000000001</v>
      </c>
      <c r="N163" s="89">
        <f t="shared" si="27"/>
        <v>9.0001666666667006</v>
      </c>
      <c r="O163" s="89">
        <f t="shared" si="25"/>
        <v>-48.563965000000003</v>
      </c>
    </row>
    <row r="164" spans="2:16" x14ac:dyDescent="0.25">
      <c r="B164">
        <v>8028083333.3332996</v>
      </c>
      <c r="C164">
        <v>-64.313109999999995</v>
      </c>
      <c r="D164">
        <v>-56.235664</v>
      </c>
      <c r="F164" s="89">
        <f t="shared" si="26"/>
        <v>9.6668055555555998</v>
      </c>
      <c r="G164" s="89">
        <f t="shared" si="24"/>
        <v>-57.194026999999998</v>
      </c>
      <c r="J164">
        <v>8028083333.3332996</v>
      </c>
      <c r="K164">
        <v>-61.804253000000003</v>
      </c>
      <c r="L164">
        <v>-53.891433999999997</v>
      </c>
      <c r="N164" s="89">
        <f t="shared" si="27"/>
        <v>9.6668055555555998</v>
      </c>
      <c r="O164" s="89">
        <f t="shared" si="25"/>
        <v>-51.376392000000003</v>
      </c>
    </row>
    <row r="165" spans="2:16" x14ac:dyDescent="0.25">
      <c r="B165">
        <v>8667000000</v>
      </c>
      <c r="C165">
        <v>-54.324547000000003</v>
      </c>
      <c r="D165">
        <v>-46.275517000000001</v>
      </c>
      <c r="F165" s="89">
        <f t="shared" si="26"/>
        <v>10.333444444444</v>
      </c>
      <c r="G165" s="89">
        <f t="shared" si="24"/>
        <v>-68.761925000000005</v>
      </c>
      <c r="J165">
        <v>8667000000</v>
      </c>
      <c r="K165">
        <v>-68.882187000000002</v>
      </c>
      <c r="L165">
        <v>-60.537258000000001</v>
      </c>
      <c r="N165" s="89">
        <f t="shared" si="27"/>
        <v>10.333444444444</v>
      </c>
      <c r="O165" s="89">
        <f t="shared" si="25"/>
        <v>-58.697856999999999</v>
      </c>
    </row>
    <row r="166" spans="2:16" x14ac:dyDescent="0.25">
      <c r="B166">
        <v>9305916666.6667004</v>
      </c>
      <c r="C166">
        <v>-62.158962000000002</v>
      </c>
      <c r="D166">
        <v>-53.713813999999999</v>
      </c>
      <c r="F166" s="89">
        <f t="shared" si="26"/>
        <v>11.000083333333</v>
      </c>
      <c r="G166" s="89">
        <f t="shared" si="24"/>
        <v>-59.174877000000002</v>
      </c>
      <c r="J166">
        <v>9305916666.6667004</v>
      </c>
      <c r="K166">
        <v>-66.372055000000003</v>
      </c>
      <c r="L166">
        <v>-57.810352000000002</v>
      </c>
      <c r="N166" s="89">
        <f t="shared" si="27"/>
        <v>11.000083333333</v>
      </c>
      <c r="O166" s="89">
        <f t="shared" si="25"/>
        <v>-69.717583000000005</v>
      </c>
    </row>
    <row r="167" spans="2:16" x14ac:dyDescent="0.25">
      <c r="B167">
        <v>9944833333.3332996</v>
      </c>
      <c r="C167">
        <v>-61.935009000000001</v>
      </c>
      <c r="D167">
        <v>-53.337059000000004</v>
      </c>
      <c r="F167" s="89">
        <f t="shared" si="26"/>
        <v>11.666722222222001</v>
      </c>
      <c r="G167" s="89">
        <f t="shared" si="24"/>
        <v>-57.346736999999997</v>
      </c>
      <c r="J167">
        <v>9944833333.3332996</v>
      </c>
      <c r="K167">
        <v>-60.071434000000004</v>
      </c>
      <c r="L167">
        <v>-51.638621999999998</v>
      </c>
      <c r="N167" s="89">
        <f t="shared" si="27"/>
        <v>11.666722222222001</v>
      </c>
      <c r="O167" s="89">
        <f t="shared" si="25"/>
        <v>-69.841789000000006</v>
      </c>
    </row>
    <row r="168" spans="2:16" x14ac:dyDescent="0.25">
      <c r="B168">
        <v>10583750000</v>
      </c>
      <c r="C168">
        <v>-64.677909999999997</v>
      </c>
      <c r="D168">
        <v>-56.100589999999997</v>
      </c>
      <c r="F168" s="89">
        <f t="shared" si="26"/>
        <v>12.333361111111</v>
      </c>
      <c r="G168" s="89">
        <f t="shared" si="24"/>
        <v>-54.071854000000002</v>
      </c>
      <c r="J168">
        <v>10583750000</v>
      </c>
      <c r="K168">
        <v>-58.912726999999997</v>
      </c>
      <c r="L168">
        <v>-50.243755</v>
      </c>
      <c r="N168" s="89">
        <f t="shared" si="27"/>
        <v>12.333361111111</v>
      </c>
      <c r="O168" s="89">
        <f t="shared" si="25"/>
        <v>-61.322387999999997</v>
      </c>
    </row>
    <row r="169" spans="2:16" x14ac:dyDescent="0.25">
      <c r="B169">
        <v>11222666666.667</v>
      </c>
      <c r="C169">
        <v>-56.748382999999997</v>
      </c>
      <c r="D169">
        <v>-48.221812999999997</v>
      </c>
      <c r="F169" s="89">
        <f t="shared" si="26"/>
        <v>13</v>
      </c>
      <c r="G169" s="89">
        <f t="shared" si="24"/>
        <v>-58.201419999999999</v>
      </c>
      <c r="J169">
        <v>11222666666.667</v>
      </c>
      <c r="K169">
        <v>-64.811820999999995</v>
      </c>
      <c r="L169">
        <v>-56.243335999999999</v>
      </c>
      <c r="N169" s="89">
        <f t="shared" si="27"/>
        <v>13</v>
      </c>
      <c r="O169" s="89">
        <f t="shared" si="25"/>
        <v>-51.713794999999998</v>
      </c>
    </row>
    <row r="170" spans="2:16" x14ac:dyDescent="0.25">
      <c r="B170">
        <v>11861583333.333</v>
      </c>
      <c r="C170">
        <v>-63.792034000000001</v>
      </c>
      <c r="D170">
        <v>-55.077323999999997</v>
      </c>
      <c r="F170" s="89" t="s">
        <v>25</v>
      </c>
      <c r="J170">
        <v>11861583333.333</v>
      </c>
      <c r="K170">
        <v>-63.219527999999997</v>
      </c>
      <c r="L170">
        <v>-54.264446</v>
      </c>
      <c r="N170" s="89" t="s">
        <v>25</v>
      </c>
    </row>
    <row r="171" spans="2:16" x14ac:dyDescent="0.25">
      <c r="B171">
        <v>12500500000</v>
      </c>
      <c r="C171">
        <v>-57.459515000000003</v>
      </c>
      <c r="D171">
        <v>-48.708320999999998</v>
      </c>
      <c r="J171">
        <v>12500500000</v>
      </c>
      <c r="K171">
        <v>-65.983031999999994</v>
      </c>
      <c r="L171">
        <v>-57.097136999999996</v>
      </c>
    </row>
    <row r="172" spans="2:16" x14ac:dyDescent="0.25">
      <c r="B172" t="s">
        <v>25</v>
      </c>
      <c r="J172" t="s">
        <v>25</v>
      </c>
    </row>
    <row r="173" spans="2:16" x14ac:dyDescent="0.25">
      <c r="F173" s="89" t="s">
        <v>44</v>
      </c>
      <c r="N173" s="89" t="s">
        <v>44</v>
      </c>
    </row>
    <row r="174" spans="2:16" ht="15.75" x14ac:dyDescent="0.25">
      <c r="F174" s="89" t="s">
        <v>23</v>
      </c>
      <c r="G174" s="89" t="str">
        <f t="shared" ref="G174:G193" si="28">D200</f>
        <v>2Rx4L dBc Log Mag(dB)</v>
      </c>
      <c r="H174" s="35">
        <v>2</v>
      </c>
      <c r="N174" s="89" t="s">
        <v>23</v>
      </c>
      <c r="O174" s="89" t="str">
        <f t="shared" ref="O174:O193" si="29">L200</f>
        <v>2Rx4L dBc Log Mag(dB)</v>
      </c>
      <c r="P174" s="35">
        <v>2</v>
      </c>
    </row>
    <row r="175" spans="2:16" ht="15.75" x14ac:dyDescent="0.25">
      <c r="B175" t="s">
        <v>42</v>
      </c>
      <c r="F175" s="89">
        <f t="shared" ref="F175:F193" si="30">B201/1000000000</f>
        <v>1.5004999999999999</v>
      </c>
      <c r="G175" s="89">
        <f t="shared" si="28"/>
        <v>-31.465111</v>
      </c>
      <c r="H175" s="36">
        <f>ABS(AVERAGE(G175:G193)-(H174-1)*5)</f>
        <v>60.783597421052633</v>
      </c>
      <c r="J175" t="s">
        <v>42</v>
      </c>
      <c r="N175" s="89">
        <f t="shared" ref="N175:N193" si="31">J201/1000000000</f>
        <v>1.5004999999999999</v>
      </c>
      <c r="O175" s="89">
        <f t="shared" si="29"/>
        <v>-49.320351000000002</v>
      </c>
      <c r="P175" s="36">
        <f>ABS(AVERAGE(O175:O193)-(P174-1)*5)</f>
        <v>62.955444736842104</v>
      </c>
    </row>
    <row r="176" spans="2:16" x14ac:dyDescent="0.25">
      <c r="B176" t="s">
        <v>23</v>
      </c>
      <c r="C176" t="s">
        <v>138</v>
      </c>
      <c r="D176" t="s">
        <v>43</v>
      </c>
      <c r="F176" s="89">
        <f t="shared" si="30"/>
        <v>2.1393611111110999</v>
      </c>
      <c r="G176" s="89">
        <f t="shared" si="28"/>
        <v>-41.564399999999999</v>
      </c>
      <c r="J176" t="s">
        <v>23</v>
      </c>
      <c r="K176" t="s">
        <v>138</v>
      </c>
      <c r="L176" t="s">
        <v>43</v>
      </c>
      <c r="N176" s="89">
        <f t="shared" si="31"/>
        <v>2.1393611111110999</v>
      </c>
      <c r="O176" s="89">
        <f t="shared" si="29"/>
        <v>-43.132266999999999</v>
      </c>
    </row>
    <row r="177" spans="2:15" x14ac:dyDescent="0.25">
      <c r="B177">
        <v>1000500000</v>
      </c>
      <c r="C177">
        <v>-40.803908999999997</v>
      </c>
      <c r="D177">
        <v>-29.688306999999998</v>
      </c>
      <c r="F177" s="89">
        <f t="shared" si="30"/>
        <v>2.7782222222221997</v>
      </c>
      <c r="G177" s="89">
        <f t="shared" si="28"/>
        <v>-47.419105999999999</v>
      </c>
      <c r="J177">
        <v>1000500000</v>
      </c>
      <c r="K177">
        <v>-53.298473000000001</v>
      </c>
      <c r="L177">
        <v>-40.315024999999999</v>
      </c>
      <c r="N177" s="89">
        <f t="shared" si="31"/>
        <v>2.7782222222221997</v>
      </c>
      <c r="O177" s="89">
        <f t="shared" si="29"/>
        <v>-42.064182000000002</v>
      </c>
    </row>
    <row r="178" spans="2:15" x14ac:dyDescent="0.25">
      <c r="B178">
        <v>1667138888.8889</v>
      </c>
      <c r="C178">
        <v>-37.955714999999998</v>
      </c>
      <c r="D178">
        <v>-29.867977</v>
      </c>
      <c r="F178" s="89">
        <f t="shared" si="30"/>
        <v>3.4170833333332999</v>
      </c>
      <c r="G178" s="89">
        <f t="shared" si="28"/>
        <v>-60.634597999999997</v>
      </c>
      <c r="J178">
        <v>1667138888.8889</v>
      </c>
      <c r="K178">
        <v>-53.345241999999999</v>
      </c>
      <c r="L178">
        <v>-44.132027000000001</v>
      </c>
      <c r="N178" s="89">
        <f t="shared" si="31"/>
        <v>3.4170833333332999</v>
      </c>
      <c r="O178" s="89">
        <f t="shared" si="29"/>
        <v>-59.352581000000001</v>
      </c>
    </row>
    <row r="179" spans="2:15" x14ac:dyDescent="0.25">
      <c r="B179">
        <v>2333777777.7778001</v>
      </c>
      <c r="C179">
        <v>-54.787598000000003</v>
      </c>
      <c r="D179">
        <v>-47.298850999999999</v>
      </c>
      <c r="F179" s="89">
        <f t="shared" si="30"/>
        <v>4.0559444444443997</v>
      </c>
      <c r="G179" s="89">
        <f t="shared" si="28"/>
        <v>-67.954543999999999</v>
      </c>
      <c r="J179">
        <v>2333777777.7778001</v>
      </c>
      <c r="K179">
        <v>-52.628098000000001</v>
      </c>
      <c r="L179">
        <v>-44.593266</v>
      </c>
      <c r="N179" s="89">
        <f t="shared" si="31"/>
        <v>4.0559444444443997</v>
      </c>
      <c r="O179" s="89">
        <f t="shared" si="29"/>
        <v>-69.587569999999999</v>
      </c>
    </row>
    <row r="180" spans="2:15" x14ac:dyDescent="0.25">
      <c r="B180">
        <v>3000416666.6666999</v>
      </c>
      <c r="C180">
        <v>-70.538864000000004</v>
      </c>
      <c r="D180">
        <v>-63.140678000000001</v>
      </c>
      <c r="F180" s="89">
        <f t="shared" si="30"/>
        <v>4.6948055555556003</v>
      </c>
      <c r="G180" s="89">
        <f t="shared" si="28"/>
        <v>-70.638228999999995</v>
      </c>
      <c r="J180">
        <v>3000416666.6666999</v>
      </c>
      <c r="K180">
        <v>-58.810969999999998</v>
      </c>
      <c r="L180">
        <v>-51.141444999999997</v>
      </c>
      <c r="N180" s="89">
        <f t="shared" si="31"/>
        <v>4.6948055555556003</v>
      </c>
      <c r="O180" s="89">
        <f t="shared" si="29"/>
        <v>-67.527809000000005</v>
      </c>
    </row>
    <row r="181" spans="2:15" x14ac:dyDescent="0.25">
      <c r="B181">
        <v>3667055555.5556002</v>
      </c>
      <c r="C181">
        <v>-65.069373999999996</v>
      </c>
      <c r="D181">
        <v>-57.389515000000003</v>
      </c>
      <c r="F181" s="89">
        <f t="shared" si="30"/>
        <v>5.3336666666667005</v>
      </c>
      <c r="G181" s="89">
        <f t="shared" si="28"/>
        <v>-69.464943000000005</v>
      </c>
      <c r="J181">
        <v>3667055555.5556002</v>
      </c>
      <c r="K181">
        <v>-63.223106000000001</v>
      </c>
      <c r="L181">
        <v>-55.720280000000002</v>
      </c>
      <c r="N181" s="89">
        <f t="shared" si="31"/>
        <v>5.3336666666667005</v>
      </c>
      <c r="O181" s="89">
        <f t="shared" si="29"/>
        <v>-72.965468999999999</v>
      </c>
    </row>
    <row r="182" spans="2:15" x14ac:dyDescent="0.25">
      <c r="B182">
        <v>4333694444.4443998</v>
      </c>
      <c r="C182">
        <v>-69.803436000000005</v>
      </c>
      <c r="D182">
        <v>-61.702517999999998</v>
      </c>
      <c r="F182" s="89">
        <f t="shared" si="30"/>
        <v>5.9725277777777999</v>
      </c>
      <c r="G182" s="89">
        <f t="shared" si="28"/>
        <v>-57.264740000000003</v>
      </c>
      <c r="J182">
        <v>4333694444.4443998</v>
      </c>
      <c r="K182">
        <v>-58.499763000000002</v>
      </c>
      <c r="L182">
        <v>-50.953418999999997</v>
      </c>
      <c r="N182" s="89">
        <f t="shared" si="31"/>
        <v>5.9725277777777999</v>
      </c>
      <c r="O182" s="89">
        <f t="shared" si="29"/>
        <v>-57.529640000000001</v>
      </c>
    </row>
    <row r="183" spans="2:15" x14ac:dyDescent="0.25">
      <c r="B183">
        <v>5000333333.3332996</v>
      </c>
      <c r="C183">
        <v>-70.620934000000005</v>
      </c>
      <c r="D183">
        <v>-62.648162999999997</v>
      </c>
      <c r="F183" s="89">
        <f t="shared" si="30"/>
        <v>6.6113888888889001</v>
      </c>
      <c r="G183" s="89">
        <f t="shared" si="28"/>
        <v>-62.457504</v>
      </c>
      <c r="J183">
        <v>5000333333.3332996</v>
      </c>
      <c r="K183">
        <v>-59.841414999999998</v>
      </c>
      <c r="L183">
        <v>-52.143577999999998</v>
      </c>
      <c r="N183" s="89">
        <f t="shared" si="31"/>
        <v>6.6113888888889001</v>
      </c>
      <c r="O183" s="89">
        <f t="shared" si="29"/>
        <v>-66.069198999999998</v>
      </c>
    </row>
    <row r="184" spans="2:15" x14ac:dyDescent="0.25">
      <c r="B184">
        <v>5666972222.2222004</v>
      </c>
      <c r="C184">
        <v>-67.625159999999994</v>
      </c>
      <c r="D184">
        <v>-59.871960000000001</v>
      </c>
      <c r="F184" s="89">
        <f t="shared" si="30"/>
        <v>7.2502500000000003</v>
      </c>
      <c r="G184" s="89">
        <f t="shared" si="28"/>
        <v>-56.44894</v>
      </c>
      <c r="J184">
        <v>5666972222.2222004</v>
      </c>
      <c r="K184">
        <v>-58.399161999999997</v>
      </c>
      <c r="L184">
        <v>-50.560428999999999</v>
      </c>
      <c r="N184" s="89">
        <f t="shared" si="31"/>
        <v>7.2502500000000003</v>
      </c>
      <c r="O184" s="89">
        <f t="shared" si="29"/>
        <v>-65.185364000000007</v>
      </c>
    </row>
    <row r="185" spans="2:15" x14ac:dyDescent="0.25">
      <c r="B185">
        <v>6333611111.1111002</v>
      </c>
      <c r="C185">
        <v>-66.121512999999993</v>
      </c>
      <c r="D185">
        <v>-58.546902000000003</v>
      </c>
      <c r="F185" s="89">
        <f t="shared" si="30"/>
        <v>7.8891111111111005</v>
      </c>
      <c r="G185" s="89">
        <f t="shared" si="28"/>
        <v>-57.494731999999999</v>
      </c>
      <c r="J185">
        <v>6333611111.1111002</v>
      </c>
      <c r="K185">
        <v>-57.446292999999997</v>
      </c>
      <c r="L185">
        <v>-49.944499999999998</v>
      </c>
      <c r="N185" s="89">
        <f t="shared" si="31"/>
        <v>7.8891111111111005</v>
      </c>
      <c r="O185" s="89">
        <f t="shared" si="29"/>
        <v>-68.729232999999994</v>
      </c>
    </row>
    <row r="186" spans="2:15" x14ac:dyDescent="0.25">
      <c r="B186">
        <v>7000250000</v>
      </c>
      <c r="C186">
        <v>-58.574576999999998</v>
      </c>
      <c r="D186">
        <v>-50.852885999999998</v>
      </c>
      <c r="F186" s="89">
        <f t="shared" si="30"/>
        <v>8.5279722222221999</v>
      </c>
      <c r="G186" s="89">
        <f t="shared" si="28"/>
        <v>-50.353682999999997</v>
      </c>
      <c r="J186">
        <v>7000250000</v>
      </c>
      <c r="K186">
        <v>-65.297332999999995</v>
      </c>
      <c r="L186">
        <v>-57.587710999999999</v>
      </c>
      <c r="N186" s="89">
        <f t="shared" si="31"/>
        <v>8.5279722222221999</v>
      </c>
      <c r="O186" s="89">
        <f t="shared" si="29"/>
        <v>-55.353752</v>
      </c>
    </row>
    <row r="187" spans="2:15" x14ac:dyDescent="0.25">
      <c r="B187">
        <v>7666888888.8888998</v>
      </c>
      <c r="C187">
        <v>-61.049560999999997</v>
      </c>
      <c r="D187">
        <v>-53.201476999999997</v>
      </c>
      <c r="F187" s="89">
        <f t="shared" si="30"/>
        <v>9.1668333333332992</v>
      </c>
      <c r="G187" s="89">
        <f t="shared" si="28"/>
        <v>-51.563071999999998</v>
      </c>
      <c r="J187">
        <v>7666888888.8888998</v>
      </c>
      <c r="K187">
        <v>-58.753318999999998</v>
      </c>
      <c r="L187">
        <v>-51.066513</v>
      </c>
      <c r="N187" s="89">
        <f t="shared" si="31"/>
        <v>9.1668333333332992</v>
      </c>
      <c r="O187" s="89">
        <f t="shared" si="29"/>
        <v>-53.169960000000003</v>
      </c>
    </row>
    <row r="188" spans="2:15" x14ac:dyDescent="0.25">
      <c r="B188">
        <v>8333527777.7777996</v>
      </c>
      <c r="C188">
        <v>-70.895331999999996</v>
      </c>
      <c r="D188">
        <v>-62.817886000000001</v>
      </c>
      <c r="F188" s="89">
        <f t="shared" si="30"/>
        <v>9.8056944444444003</v>
      </c>
      <c r="G188" s="89">
        <f t="shared" si="28"/>
        <v>-49.895724999999999</v>
      </c>
      <c r="J188">
        <v>8333527777.7777996</v>
      </c>
      <c r="K188">
        <v>-54.231197000000002</v>
      </c>
      <c r="L188">
        <v>-46.318375000000003</v>
      </c>
      <c r="N188" s="89">
        <f t="shared" si="31"/>
        <v>9.8056944444444003</v>
      </c>
      <c r="O188" s="89">
        <f t="shared" si="29"/>
        <v>-51.185307000000002</v>
      </c>
    </row>
    <row r="189" spans="2:15" x14ac:dyDescent="0.25">
      <c r="B189">
        <v>9000166666.6667004</v>
      </c>
      <c r="C189">
        <v>-69.303093000000004</v>
      </c>
      <c r="D189">
        <v>-61.254063000000002</v>
      </c>
      <c r="F189" s="89">
        <f t="shared" si="30"/>
        <v>10.444555555556001</v>
      </c>
      <c r="G189" s="89">
        <f t="shared" si="28"/>
        <v>-58.740527999999998</v>
      </c>
      <c r="J189">
        <v>9000166666.6667004</v>
      </c>
      <c r="K189">
        <v>-56.908897000000003</v>
      </c>
      <c r="L189">
        <v>-48.563965000000003</v>
      </c>
      <c r="N189" s="89">
        <f t="shared" si="31"/>
        <v>10.444555555556001</v>
      </c>
      <c r="O189" s="89">
        <f t="shared" si="29"/>
        <v>-60.779564000000001</v>
      </c>
    </row>
    <row r="190" spans="2:15" x14ac:dyDescent="0.25">
      <c r="B190">
        <v>9666805555.5555992</v>
      </c>
      <c r="C190">
        <v>-65.639174999999994</v>
      </c>
      <c r="D190">
        <v>-57.194026999999998</v>
      </c>
      <c r="F190" s="89">
        <f t="shared" si="30"/>
        <v>11.083416666667</v>
      </c>
      <c r="G190" s="89">
        <f t="shared" si="28"/>
        <v>-60.339599999999997</v>
      </c>
      <c r="J190">
        <v>9666805555.5555992</v>
      </c>
      <c r="K190">
        <v>-59.938094999999997</v>
      </c>
      <c r="L190">
        <v>-51.376392000000003</v>
      </c>
      <c r="N190" s="89">
        <f t="shared" si="31"/>
        <v>11.083416666667</v>
      </c>
      <c r="O190" s="89">
        <f t="shared" si="29"/>
        <v>-51.187125999999999</v>
      </c>
    </row>
    <row r="191" spans="2:15" x14ac:dyDescent="0.25">
      <c r="B191">
        <v>10333444444.444</v>
      </c>
      <c r="C191">
        <v>-77.359870999999998</v>
      </c>
      <c r="D191">
        <v>-68.761925000000005</v>
      </c>
      <c r="F191" s="89">
        <f t="shared" si="30"/>
        <v>11.722277777778</v>
      </c>
      <c r="G191" s="89">
        <f t="shared" si="28"/>
        <v>-54.001666999999998</v>
      </c>
      <c r="J191">
        <v>10333444444.444</v>
      </c>
      <c r="K191">
        <v>-67.130668999999997</v>
      </c>
      <c r="L191">
        <v>-58.697856999999999</v>
      </c>
      <c r="N191" s="89">
        <f t="shared" si="31"/>
        <v>11.722277777778</v>
      </c>
      <c r="O191" s="89">
        <f t="shared" si="29"/>
        <v>-50.738940999999997</v>
      </c>
    </row>
    <row r="192" spans="2:15" x14ac:dyDescent="0.25">
      <c r="B192">
        <v>11000083333.333</v>
      </c>
      <c r="C192">
        <v>-67.752196999999995</v>
      </c>
      <c r="D192">
        <v>-59.174877000000002</v>
      </c>
      <c r="F192" s="89">
        <f t="shared" si="30"/>
        <v>12.361138888889</v>
      </c>
      <c r="G192" s="89">
        <f t="shared" si="28"/>
        <v>-52.849674</v>
      </c>
      <c r="J192">
        <v>11000083333.333</v>
      </c>
      <c r="K192">
        <v>-78.386550999999997</v>
      </c>
      <c r="L192">
        <v>-69.717583000000005</v>
      </c>
      <c r="N192" s="89">
        <f t="shared" si="31"/>
        <v>12.361138888889</v>
      </c>
      <c r="O192" s="89">
        <f t="shared" si="29"/>
        <v>-58.555411999999997</v>
      </c>
    </row>
    <row r="193" spans="2:16" x14ac:dyDescent="0.25">
      <c r="B193">
        <v>11666722222.222</v>
      </c>
      <c r="C193">
        <v>-65.873305999999999</v>
      </c>
      <c r="D193">
        <v>-57.346736999999997</v>
      </c>
      <c r="F193" s="89">
        <f t="shared" si="30"/>
        <v>13</v>
      </c>
      <c r="G193" s="89">
        <f t="shared" si="28"/>
        <v>-59.337555000000002</v>
      </c>
      <c r="J193">
        <v>11666722222.222</v>
      </c>
      <c r="K193">
        <v>-78.410270999999995</v>
      </c>
      <c r="L193">
        <v>-69.841789000000006</v>
      </c>
      <c r="N193" s="89">
        <f t="shared" si="31"/>
        <v>13</v>
      </c>
      <c r="O193" s="89">
        <f t="shared" si="29"/>
        <v>-58.719723000000002</v>
      </c>
    </row>
    <row r="194" spans="2:16" x14ac:dyDescent="0.25">
      <c r="B194">
        <v>12333361111.111</v>
      </c>
      <c r="C194">
        <v>-62.786563999999998</v>
      </c>
      <c r="D194">
        <v>-54.071854000000002</v>
      </c>
      <c r="F194" s="89" t="s">
        <v>25</v>
      </c>
      <c r="J194">
        <v>12333361111.111</v>
      </c>
      <c r="K194">
        <v>-70.277473000000001</v>
      </c>
      <c r="L194">
        <v>-61.322387999999997</v>
      </c>
      <c r="N194" s="89" t="s">
        <v>25</v>
      </c>
    </row>
    <row r="195" spans="2:16" x14ac:dyDescent="0.25">
      <c r="B195">
        <v>13000000000</v>
      </c>
      <c r="C195">
        <v>-66.952613999999997</v>
      </c>
      <c r="D195">
        <v>-58.201419999999999</v>
      </c>
      <c r="J195">
        <v>13000000000</v>
      </c>
      <c r="K195">
        <v>-60.599688999999998</v>
      </c>
      <c r="L195">
        <v>-51.713794999999998</v>
      </c>
    </row>
    <row r="196" spans="2:16" x14ac:dyDescent="0.25">
      <c r="B196" t="s">
        <v>25</v>
      </c>
      <c r="J196" t="s">
        <v>25</v>
      </c>
    </row>
    <row r="197" spans="2:16" x14ac:dyDescent="0.25">
      <c r="F197" s="89" t="s">
        <v>46</v>
      </c>
      <c r="N197" s="89" t="s">
        <v>46</v>
      </c>
    </row>
    <row r="198" spans="2:16" ht="15.75" x14ac:dyDescent="0.25">
      <c r="F198" s="89" t="s">
        <v>23</v>
      </c>
      <c r="G198" s="89" t="str">
        <f t="shared" ref="G198:G217" si="32">D224</f>
        <v>2Rx5L dBc Log Mag(dB)</v>
      </c>
      <c r="H198" s="35">
        <v>2</v>
      </c>
      <c r="N198" s="89" t="s">
        <v>23</v>
      </c>
      <c r="O198" s="89" t="str">
        <f t="shared" ref="O198:O217" si="33">L224</f>
        <v>2Rx5L dBc Log Mag(dB)</v>
      </c>
      <c r="P198" s="35">
        <v>2</v>
      </c>
    </row>
    <row r="199" spans="2:16" ht="15.75" x14ac:dyDescent="0.25">
      <c r="B199" t="s">
        <v>44</v>
      </c>
      <c r="F199" s="89">
        <f t="shared" ref="F199:F217" si="34">B225/1000000000</f>
        <v>2.0005000000000002</v>
      </c>
      <c r="G199" s="89">
        <f t="shared" si="32"/>
        <v>-30.922501</v>
      </c>
      <c r="H199" s="36">
        <f>ABS(AVERAGE(G199:G217)-(H198-1)*5)</f>
        <v>64.178418684210527</v>
      </c>
      <c r="J199" t="s">
        <v>44</v>
      </c>
      <c r="N199" s="89">
        <f t="shared" ref="N199:N217" si="35">J225/1000000000</f>
        <v>2.0005000000000002</v>
      </c>
      <c r="O199" s="89">
        <f t="shared" si="33"/>
        <v>-25.626771999999999</v>
      </c>
      <c r="P199" s="36">
        <f>ABS(AVERAGE(O199:O217)-(P198-1)*5)</f>
        <v>58.741001105263166</v>
      </c>
    </row>
    <row r="200" spans="2:16" x14ac:dyDescent="0.25">
      <c r="B200" t="s">
        <v>23</v>
      </c>
      <c r="C200" t="s">
        <v>139</v>
      </c>
      <c r="D200" t="s">
        <v>45</v>
      </c>
      <c r="F200" s="89">
        <f t="shared" si="34"/>
        <v>2.6115833333333001</v>
      </c>
      <c r="G200" s="89">
        <f t="shared" si="32"/>
        <v>-39.044159000000001</v>
      </c>
      <c r="J200" t="s">
        <v>23</v>
      </c>
      <c r="K200" t="s">
        <v>139</v>
      </c>
      <c r="L200" t="s">
        <v>45</v>
      </c>
      <c r="N200" s="89">
        <f t="shared" si="35"/>
        <v>2.6115833333333001</v>
      </c>
      <c r="O200" s="89">
        <f t="shared" si="33"/>
        <v>-39.589042999999997</v>
      </c>
    </row>
    <row r="201" spans="2:16" x14ac:dyDescent="0.25">
      <c r="B201">
        <v>1500500000</v>
      </c>
      <c r="C201">
        <v>-42.580714999999998</v>
      </c>
      <c r="D201">
        <v>-31.465111</v>
      </c>
      <c r="F201" s="89">
        <f t="shared" si="34"/>
        <v>3.2226666666666999</v>
      </c>
      <c r="G201" s="89">
        <f t="shared" si="32"/>
        <v>-42.364243000000002</v>
      </c>
      <c r="J201">
        <v>1500500000</v>
      </c>
      <c r="K201">
        <v>-62.303795000000001</v>
      </c>
      <c r="L201">
        <v>-49.320351000000002</v>
      </c>
      <c r="N201" s="89">
        <f t="shared" si="35"/>
        <v>3.2226666666666999</v>
      </c>
      <c r="O201" s="89">
        <f t="shared" si="33"/>
        <v>-56.309387000000001</v>
      </c>
    </row>
    <row r="202" spans="2:16" x14ac:dyDescent="0.25">
      <c r="B202">
        <v>2139361111.1111</v>
      </c>
      <c r="C202">
        <v>-49.652138000000001</v>
      </c>
      <c r="D202">
        <v>-41.564399999999999</v>
      </c>
      <c r="F202" s="89">
        <f t="shared" si="34"/>
        <v>3.8337500000000002</v>
      </c>
      <c r="G202" s="89">
        <f t="shared" si="32"/>
        <v>-62.097996000000002</v>
      </c>
      <c r="J202">
        <v>2139361111.1111</v>
      </c>
      <c r="K202">
        <v>-52.345481999999997</v>
      </c>
      <c r="L202">
        <v>-43.132266999999999</v>
      </c>
      <c r="N202" s="89">
        <f t="shared" si="35"/>
        <v>3.8337500000000002</v>
      </c>
      <c r="O202" s="89">
        <f t="shared" si="33"/>
        <v>-47.608474999999999</v>
      </c>
    </row>
    <row r="203" spans="2:16" x14ac:dyDescent="0.25">
      <c r="B203">
        <v>2778222222.2221999</v>
      </c>
      <c r="C203">
        <v>-54.907851999999998</v>
      </c>
      <c r="D203">
        <v>-47.419105999999999</v>
      </c>
      <c r="F203" s="89">
        <f t="shared" si="34"/>
        <v>4.4448333333332997</v>
      </c>
      <c r="G203" s="89">
        <f t="shared" si="32"/>
        <v>-63.680725000000002</v>
      </c>
      <c r="J203">
        <v>2778222222.2221999</v>
      </c>
      <c r="K203">
        <v>-50.099013999999997</v>
      </c>
      <c r="L203">
        <v>-42.064182000000002</v>
      </c>
      <c r="N203" s="89">
        <f t="shared" si="35"/>
        <v>4.4448333333332997</v>
      </c>
      <c r="O203" s="89">
        <f t="shared" si="33"/>
        <v>-52.531288000000004</v>
      </c>
    </row>
    <row r="204" spans="2:16" x14ac:dyDescent="0.25">
      <c r="B204">
        <v>3417083333.3333001</v>
      </c>
      <c r="C204">
        <v>-68.032784000000007</v>
      </c>
      <c r="D204">
        <v>-60.634597999999997</v>
      </c>
      <c r="F204" s="89">
        <f t="shared" si="34"/>
        <v>5.0559166666667004</v>
      </c>
      <c r="G204" s="89">
        <f t="shared" si="32"/>
        <v>-67.075241000000005</v>
      </c>
      <c r="J204">
        <v>3417083333.3333001</v>
      </c>
      <c r="K204">
        <v>-67.022109999999998</v>
      </c>
      <c r="L204">
        <v>-59.352581000000001</v>
      </c>
      <c r="N204" s="89">
        <f t="shared" si="35"/>
        <v>5.0559166666667004</v>
      </c>
      <c r="O204" s="89">
        <f t="shared" si="33"/>
        <v>-59.418407000000002</v>
      </c>
    </row>
    <row r="205" spans="2:16" x14ac:dyDescent="0.25">
      <c r="B205">
        <v>4055944444.4443998</v>
      </c>
      <c r="C205">
        <v>-75.634399000000002</v>
      </c>
      <c r="D205">
        <v>-67.954543999999999</v>
      </c>
      <c r="F205" s="89">
        <f t="shared" si="34"/>
        <v>5.6669999999999998</v>
      </c>
      <c r="G205" s="89">
        <f t="shared" si="32"/>
        <v>-80.809853000000004</v>
      </c>
      <c r="J205">
        <v>4055944444.4443998</v>
      </c>
      <c r="K205">
        <v>-77.090393000000006</v>
      </c>
      <c r="L205">
        <v>-69.587569999999999</v>
      </c>
      <c r="N205" s="89">
        <f t="shared" si="35"/>
        <v>5.6669999999999998</v>
      </c>
      <c r="O205" s="89">
        <f t="shared" si="33"/>
        <v>-55.437945999999997</v>
      </c>
    </row>
    <row r="206" spans="2:16" x14ac:dyDescent="0.25">
      <c r="B206">
        <v>4694805555.5556002</v>
      </c>
      <c r="C206">
        <v>-78.739151000000007</v>
      </c>
      <c r="D206">
        <v>-70.638228999999995</v>
      </c>
      <c r="F206" s="89">
        <f t="shared" si="34"/>
        <v>6.2780833333332993</v>
      </c>
      <c r="G206" s="89">
        <f t="shared" si="32"/>
        <v>-56.401646</v>
      </c>
      <c r="J206">
        <v>4694805555.5556002</v>
      </c>
      <c r="K206">
        <v>-75.074157999999997</v>
      </c>
      <c r="L206">
        <v>-67.527809000000005</v>
      </c>
      <c r="N206" s="89">
        <f t="shared" si="35"/>
        <v>6.2780833333332993</v>
      </c>
      <c r="O206" s="89">
        <f t="shared" si="33"/>
        <v>-65.443107999999995</v>
      </c>
    </row>
    <row r="207" spans="2:16" x14ac:dyDescent="0.25">
      <c r="B207">
        <v>5333666666.6667004</v>
      </c>
      <c r="C207">
        <v>-77.437714</v>
      </c>
      <c r="D207">
        <v>-69.464943000000005</v>
      </c>
      <c r="F207" s="89">
        <f t="shared" si="34"/>
        <v>6.8891666666667</v>
      </c>
      <c r="G207" s="89">
        <f t="shared" si="32"/>
        <v>-52.104534000000001</v>
      </c>
      <c r="J207">
        <v>5333666666.6667004</v>
      </c>
      <c r="K207">
        <v>-80.663307000000003</v>
      </c>
      <c r="L207">
        <v>-72.965468999999999</v>
      </c>
      <c r="N207" s="89">
        <f t="shared" si="35"/>
        <v>6.8891666666667</v>
      </c>
      <c r="O207" s="89">
        <f t="shared" si="33"/>
        <v>-57.184502000000002</v>
      </c>
    </row>
    <row r="208" spans="2:16" x14ac:dyDescent="0.25">
      <c r="B208">
        <v>5972527777.7777996</v>
      </c>
      <c r="C208">
        <v>-65.017944</v>
      </c>
      <c r="D208">
        <v>-57.264740000000003</v>
      </c>
      <c r="F208" s="89">
        <f t="shared" si="34"/>
        <v>7.5002500000000003</v>
      </c>
      <c r="G208" s="89">
        <f t="shared" si="32"/>
        <v>-56.170845</v>
      </c>
      <c r="J208">
        <v>5972527777.7777996</v>
      </c>
      <c r="K208">
        <v>-65.368378000000007</v>
      </c>
      <c r="L208">
        <v>-57.529640000000001</v>
      </c>
      <c r="N208" s="89">
        <f t="shared" si="35"/>
        <v>7.5002500000000003</v>
      </c>
      <c r="O208" s="89">
        <f t="shared" si="33"/>
        <v>-58.379269000000001</v>
      </c>
    </row>
    <row r="209" spans="2:16" x14ac:dyDescent="0.25">
      <c r="B209">
        <v>6611388888.8888998</v>
      </c>
      <c r="C209">
        <v>-70.032120000000006</v>
      </c>
      <c r="D209">
        <v>-62.457504</v>
      </c>
      <c r="F209" s="89">
        <f t="shared" si="34"/>
        <v>8.1113333333332989</v>
      </c>
      <c r="G209" s="89">
        <f t="shared" si="32"/>
        <v>-63.825927999999998</v>
      </c>
      <c r="J209">
        <v>6611388888.8888998</v>
      </c>
      <c r="K209">
        <v>-73.570992000000004</v>
      </c>
      <c r="L209">
        <v>-66.069198999999998</v>
      </c>
      <c r="N209" s="89">
        <f t="shared" si="35"/>
        <v>8.1113333333332989</v>
      </c>
      <c r="O209" s="89">
        <f t="shared" si="33"/>
        <v>-57.123226000000003</v>
      </c>
    </row>
    <row r="210" spans="2:16" x14ac:dyDescent="0.25">
      <c r="B210">
        <v>7250250000</v>
      </c>
      <c r="C210">
        <v>-64.170631</v>
      </c>
      <c r="D210">
        <v>-56.44894</v>
      </c>
      <c r="F210" s="89">
        <f t="shared" si="34"/>
        <v>8.7224166666666996</v>
      </c>
      <c r="G210" s="89">
        <f t="shared" si="32"/>
        <v>-67.375938000000005</v>
      </c>
      <c r="J210">
        <v>7250250000</v>
      </c>
      <c r="K210">
        <v>-72.894997000000004</v>
      </c>
      <c r="L210">
        <v>-65.185364000000007</v>
      </c>
      <c r="N210" s="89">
        <f t="shared" si="35"/>
        <v>8.7224166666666996</v>
      </c>
      <c r="O210" s="89">
        <f t="shared" si="33"/>
        <v>-59.385117000000001</v>
      </c>
    </row>
    <row r="211" spans="2:16" x14ac:dyDescent="0.25">
      <c r="B211">
        <v>7889111111.1111002</v>
      </c>
      <c r="C211">
        <v>-65.342819000000006</v>
      </c>
      <c r="D211">
        <v>-57.494731999999999</v>
      </c>
      <c r="F211" s="89">
        <f t="shared" si="34"/>
        <v>9.3335000000000008</v>
      </c>
      <c r="G211" s="89">
        <f t="shared" si="32"/>
        <v>-61.613723999999998</v>
      </c>
      <c r="J211">
        <v>7889111111.1111002</v>
      </c>
      <c r="K211">
        <v>-76.416038999999998</v>
      </c>
      <c r="L211">
        <v>-68.729232999999994</v>
      </c>
      <c r="N211" s="89">
        <f t="shared" si="35"/>
        <v>9.3335000000000008</v>
      </c>
      <c r="O211" s="89">
        <f t="shared" si="33"/>
        <v>-59.710850000000001</v>
      </c>
    </row>
    <row r="212" spans="2:16" x14ac:dyDescent="0.25">
      <c r="B212">
        <v>8527972222.2222004</v>
      </c>
      <c r="C212">
        <v>-58.431128999999999</v>
      </c>
      <c r="D212">
        <v>-50.353682999999997</v>
      </c>
      <c r="F212" s="89">
        <f t="shared" si="34"/>
        <v>9.9445833333333002</v>
      </c>
      <c r="G212" s="89">
        <f t="shared" si="32"/>
        <v>-73.232567000000003</v>
      </c>
      <c r="J212">
        <v>8527972222.2222004</v>
      </c>
      <c r="K212">
        <v>-63.266570999999999</v>
      </c>
      <c r="L212">
        <v>-55.353752</v>
      </c>
      <c r="N212" s="89">
        <f t="shared" si="35"/>
        <v>9.9445833333333002</v>
      </c>
      <c r="O212" s="89">
        <f t="shared" si="33"/>
        <v>-58.802104999999997</v>
      </c>
    </row>
    <row r="213" spans="2:16" x14ac:dyDescent="0.25">
      <c r="B213">
        <v>9166833333.3332996</v>
      </c>
      <c r="C213">
        <v>-59.612099000000001</v>
      </c>
      <c r="D213">
        <v>-51.563071999999998</v>
      </c>
      <c r="F213" s="89">
        <f t="shared" si="34"/>
        <v>10.555666666666999</v>
      </c>
      <c r="G213" s="89">
        <f t="shared" si="32"/>
        <v>-62.153767000000002</v>
      </c>
      <c r="J213">
        <v>9166833333.3332996</v>
      </c>
      <c r="K213">
        <v>-61.514893000000001</v>
      </c>
      <c r="L213">
        <v>-53.169960000000003</v>
      </c>
      <c r="N213" s="89">
        <f t="shared" si="35"/>
        <v>10.555666666666999</v>
      </c>
      <c r="O213" s="89">
        <f t="shared" si="33"/>
        <v>-59.327052999999999</v>
      </c>
    </row>
    <row r="214" spans="2:16" x14ac:dyDescent="0.25">
      <c r="B214">
        <v>9805694444.4444008</v>
      </c>
      <c r="C214">
        <v>-58.340873999999999</v>
      </c>
      <c r="D214">
        <v>-49.895724999999999</v>
      </c>
      <c r="F214" s="89">
        <f t="shared" si="34"/>
        <v>11.16675</v>
      </c>
      <c r="G214" s="89">
        <f t="shared" si="32"/>
        <v>-55.597076000000001</v>
      </c>
      <c r="J214">
        <v>9805694444.4444008</v>
      </c>
      <c r="K214">
        <v>-59.747008999999998</v>
      </c>
      <c r="L214">
        <v>-51.185307000000002</v>
      </c>
      <c r="N214" s="89">
        <f t="shared" si="35"/>
        <v>11.16675</v>
      </c>
      <c r="O214" s="89">
        <f t="shared" si="33"/>
        <v>-54.802821999999999</v>
      </c>
    </row>
    <row r="215" spans="2:16" x14ac:dyDescent="0.25">
      <c r="B215">
        <v>10444555555.556</v>
      </c>
      <c r="C215">
        <v>-67.338477999999995</v>
      </c>
      <c r="D215">
        <v>-58.740527999999998</v>
      </c>
      <c r="F215" s="89">
        <f t="shared" si="34"/>
        <v>11.777833333333</v>
      </c>
      <c r="G215" s="89">
        <f t="shared" si="32"/>
        <v>-64.873299000000003</v>
      </c>
      <c r="J215">
        <v>10444555555.556</v>
      </c>
      <c r="K215">
        <v>-69.212378999999999</v>
      </c>
      <c r="L215">
        <v>-60.779564000000001</v>
      </c>
      <c r="N215" s="89">
        <f t="shared" si="35"/>
        <v>11.777833333333</v>
      </c>
      <c r="O215" s="89">
        <f t="shared" si="33"/>
        <v>-50.145583999999999</v>
      </c>
    </row>
    <row r="216" spans="2:16" x14ac:dyDescent="0.25">
      <c r="B216">
        <v>11083416666.667</v>
      </c>
      <c r="C216">
        <v>-68.916916000000001</v>
      </c>
      <c r="D216">
        <v>-60.339599999999997</v>
      </c>
      <c r="F216" s="89">
        <f t="shared" si="34"/>
        <v>12.388916666666999</v>
      </c>
      <c r="G216" s="89">
        <f t="shared" si="32"/>
        <v>-65.657104000000004</v>
      </c>
      <c r="J216">
        <v>11083416666.667</v>
      </c>
      <c r="K216">
        <v>-59.856102</v>
      </c>
      <c r="L216">
        <v>-51.187125999999999</v>
      </c>
      <c r="N216" s="89">
        <f t="shared" si="35"/>
        <v>12.388916666666999</v>
      </c>
      <c r="O216" s="89">
        <f t="shared" si="33"/>
        <v>-49.308697000000002</v>
      </c>
    </row>
    <row r="217" spans="2:16" x14ac:dyDescent="0.25">
      <c r="B217">
        <v>11722277777.778</v>
      </c>
      <c r="C217">
        <v>-62.528236</v>
      </c>
      <c r="D217">
        <v>-54.001666999999998</v>
      </c>
      <c r="F217" s="89">
        <f t="shared" si="34"/>
        <v>13</v>
      </c>
      <c r="G217" s="89">
        <f t="shared" si="32"/>
        <v>-59.388809000000002</v>
      </c>
      <c r="J217">
        <v>11722277777.778</v>
      </c>
      <c r="K217">
        <v>-59.307423</v>
      </c>
      <c r="L217">
        <v>-50.738940999999997</v>
      </c>
      <c r="N217" s="89">
        <f t="shared" si="35"/>
        <v>13</v>
      </c>
      <c r="O217" s="89">
        <f t="shared" si="33"/>
        <v>-54.945369999999997</v>
      </c>
    </row>
    <row r="218" spans="2:16" x14ac:dyDescent="0.25">
      <c r="B218">
        <v>12361138888.889</v>
      </c>
      <c r="C218">
        <v>-61.564383999999997</v>
      </c>
      <c r="D218">
        <v>-52.849674</v>
      </c>
      <c r="F218" s="89" t="s">
        <v>25</v>
      </c>
      <c r="J218">
        <v>12361138888.889</v>
      </c>
      <c r="K218">
        <v>-67.510497999999998</v>
      </c>
      <c r="L218">
        <v>-58.555411999999997</v>
      </c>
      <c r="N218" s="89" t="s">
        <v>25</v>
      </c>
    </row>
    <row r="219" spans="2:16" x14ac:dyDescent="0.25">
      <c r="B219">
        <v>13000000000</v>
      </c>
      <c r="C219">
        <v>-68.088745000000003</v>
      </c>
      <c r="D219">
        <v>-59.337555000000002</v>
      </c>
      <c r="J219">
        <v>13000000000</v>
      </c>
      <c r="K219">
        <v>-67.605620999999999</v>
      </c>
      <c r="L219">
        <v>-58.719723000000002</v>
      </c>
    </row>
    <row r="220" spans="2:16" x14ac:dyDescent="0.25">
      <c r="B220" t="s">
        <v>25</v>
      </c>
      <c r="J220" t="s">
        <v>25</v>
      </c>
    </row>
    <row r="221" spans="2:16" x14ac:dyDescent="0.25">
      <c r="F221" s="89" t="s">
        <v>48</v>
      </c>
      <c r="N221" s="89" t="s">
        <v>48</v>
      </c>
    </row>
    <row r="222" spans="2:16" ht="15.75" x14ac:dyDescent="0.25">
      <c r="F222" s="89" t="s">
        <v>23</v>
      </c>
      <c r="G222" s="89" t="str">
        <f t="shared" ref="G222:G241" si="36">D248</f>
        <v>3Rx1L dBc Log Mag(dB)</v>
      </c>
      <c r="H222" s="35">
        <v>3</v>
      </c>
      <c r="N222" s="89" t="s">
        <v>23</v>
      </c>
      <c r="O222" s="89" t="str">
        <f t="shared" ref="O222:O241" si="37">L248</f>
        <v>3Rx1L dBc Log Mag(dB)</v>
      </c>
      <c r="P222" s="35">
        <v>3</v>
      </c>
    </row>
    <row r="223" spans="2:16" ht="15.75" x14ac:dyDescent="0.25">
      <c r="B223" t="s">
        <v>46</v>
      </c>
      <c r="F223" s="89">
        <f t="shared" ref="F223:F241" si="38">B249/1000000000</f>
        <v>1</v>
      </c>
      <c r="G223" s="89">
        <f t="shared" si="36"/>
        <v>-61.814762000000002</v>
      </c>
      <c r="H223" s="36">
        <f>ABS(AVERAGE(G223:G241)-(H222-1)*15)</f>
        <v>89.709703789473679</v>
      </c>
      <c r="J223" t="s">
        <v>46</v>
      </c>
      <c r="N223" s="89">
        <f t="shared" ref="N223:N241" si="39">J249/1000000000</f>
        <v>1</v>
      </c>
      <c r="O223" s="89">
        <f t="shared" si="37"/>
        <v>-61.710391999999999</v>
      </c>
      <c r="P223" s="36">
        <f>ABS(AVERAGE(O223:O241)-(P222-1)*15)</f>
        <v>90.986528842105258</v>
      </c>
    </row>
    <row r="224" spans="2:16" x14ac:dyDescent="0.25">
      <c r="B224" t="s">
        <v>23</v>
      </c>
      <c r="C224" t="s">
        <v>140</v>
      </c>
      <c r="D224" t="s">
        <v>47</v>
      </c>
      <c r="F224" s="89">
        <f t="shared" si="38"/>
        <v>1.2036851851852</v>
      </c>
      <c r="G224" s="89">
        <f t="shared" si="36"/>
        <v>-63.752583000000001</v>
      </c>
      <c r="J224" t="s">
        <v>23</v>
      </c>
      <c r="K224" t="s">
        <v>140</v>
      </c>
      <c r="L224" t="s">
        <v>47</v>
      </c>
      <c r="N224" s="89">
        <f t="shared" si="39"/>
        <v>1.2036851851852</v>
      </c>
      <c r="O224" s="89">
        <f t="shared" si="37"/>
        <v>-66.146027000000004</v>
      </c>
    </row>
    <row r="225" spans="2:15" x14ac:dyDescent="0.25">
      <c r="B225">
        <v>2000500000</v>
      </c>
      <c r="C225">
        <v>-42.038105000000002</v>
      </c>
      <c r="D225">
        <v>-30.922501</v>
      </c>
      <c r="F225" s="89">
        <f t="shared" si="38"/>
        <v>1.4073703703703999</v>
      </c>
      <c r="G225" s="89">
        <f t="shared" si="36"/>
        <v>-70.948577999999998</v>
      </c>
      <c r="J225">
        <v>2000500000</v>
      </c>
      <c r="K225">
        <v>-38.610218000000003</v>
      </c>
      <c r="L225">
        <v>-25.626771999999999</v>
      </c>
      <c r="N225" s="89">
        <f t="shared" si="39"/>
        <v>1.4073703703703999</v>
      </c>
      <c r="O225" s="89">
        <f t="shared" si="37"/>
        <v>-70.638496000000004</v>
      </c>
    </row>
    <row r="226" spans="2:15" x14ac:dyDescent="0.25">
      <c r="B226">
        <v>2611583333.3333001</v>
      </c>
      <c r="C226">
        <v>-47.131900999999999</v>
      </c>
      <c r="D226">
        <v>-39.044159000000001</v>
      </c>
      <c r="F226" s="89">
        <f t="shared" si="38"/>
        <v>1.6110555555555999</v>
      </c>
      <c r="G226" s="89">
        <f t="shared" si="36"/>
        <v>-65.075515999999993</v>
      </c>
      <c r="J226">
        <v>2611583333.3333001</v>
      </c>
      <c r="K226">
        <v>-48.802258000000002</v>
      </c>
      <c r="L226">
        <v>-39.589042999999997</v>
      </c>
      <c r="N226" s="89">
        <f t="shared" si="39"/>
        <v>1.6110555555555999</v>
      </c>
      <c r="O226" s="89">
        <f t="shared" si="37"/>
        <v>-66.815978999999999</v>
      </c>
    </row>
    <row r="227" spans="2:15" x14ac:dyDescent="0.25">
      <c r="B227">
        <v>3222666666.6666999</v>
      </c>
      <c r="C227">
        <v>-49.852989000000001</v>
      </c>
      <c r="D227">
        <v>-42.364243000000002</v>
      </c>
      <c r="F227" s="89">
        <f t="shared" si="38"/>
        <v>1.8147407407406999</v>
      </c>
      <c r="G227" s="89">
        <f t="shared" si="36"/>
        <v>-67.906981999999999</v>
      </c>
      <c r="J227">
        <v>3222666666.6666999</v>
      </c>
      <c r="K227">
        <v>-64.344215000000005</v>
      </c>
      <c r="L227">
        <v>-56.309387000000001</v>
      </c>
      <c r="N227" s="89">
        <f t="shared" si="39"/>
        <v>1.8147407407406999</v>
      </c>
      <c r="O227" s="89">
        <f t="shared" si="37"/>
        <v>-69.047729000000004</v>
      </c>
    </row>
    <row r="228" spans="2:15" x14ac:dyDescent="0.25">
      <c r="B228">
        <v>3833750000</v>
      </c>
      <c r="C228">
        <v>-69.496178</v>
      </c>
      <c r="D228">
        <v>-62.097996000000002</v>
      </c>
      <c r="F228" s="89">
        <f t="shared" si="38"/>
        <v>2.0184259259259001</v>
      </c>
      <c r="G228" s="89">
        <f t="shared" si="36"/>
        <v>-66.632796999999997</v>
      </c>
      <c r="J228">
        <v>3833750000</v>
      </c>
      <c r="K228">
        <v>-55.277999999999999</v>
      </c>
      <c r="L228">
        <v>-47.608474999999999</v>
      </c>
      <c r="N228" s="89">
        <f t="shared" si="39"/>
        <v>2.0184259259259001</v>
      </c>
      <c r="O228" s="89">
        <f t="shared" si="37"/>
        <v>-68.563004000000006</v>
      </c>
    </row>
    <row r="229" spans="2:15" x14ac:dyDescent="0.25">
      <c r="B229">
        <v>4444833333.3332996</v>
      </c>
      <c r="C229">
        <v>-71.360579999999999</v>
      </c>
      <c r="D229">
        <v>-63.680725000000002</v>
      </c>
      <c r="F229" s="89">
        <f t="shared" si="38"/>
        <v>2.2221111111111003</v>
      </c>
      <c r="G229" s="89">
        <f t="shared" si="36"/>
        <v>-53.325108</v>
      </c>
      <c r="J229">
        <v>4444833333.3332996</v>
      </c>
      <c r="K229">
        <v>-60.034115</v>
      </c>
      <c r="L229">
        <v>-52.531288000000004</v>
      </c>
      <c r="N229" s="89">
        <f t="shared" si="39"/>
        <v>2.2221111111111003</v>
      </c>
      <c r="O229" s="89">
        <f t="shared" si="37"/>
        <v>-57.112662999999998</v>
      </c>
    </row>
    <row r="230" spans="2:15" x14ac:dyDescent="0.25">
      <c r="B230">
        <v>5055916666.6667004</v>
      </c>
      <c r="C230">
        <v>-75.176163000000003</v>
      </c>
      <c r="D230">
        <v>-67.075241000000005</v>
      </c>
      <c r="F230" s="89">
        <f t="shared" si="38"/>
        <v>2.4257962962963</v>
      </c>
      <c r="G230" s="89">
        <f t="shared" si="36"/>
        <v>-57.026389999999999</v>
      </c>
      <c r="J230">
        <v>5055916666.6667004</v>
      </c>
      <c r="K230">
        <v>-66.964752000000004</v>
      </c>
      <c r="L230">
        <v>-59.418407000000002</v>
      </c>
      <c r="N230" s="89">
        <f t="shared" si="39"/>
        <v>2.4257962962963</v>
      </c>
      <c r="O230" s="89">
        <f t="shared" si="37"/>
        <v>-61.349449</v>
      </c>
    </row>
    <row r="231" spans="2:15" x14ac:dyDescent="0.25">
      <c r="B231">
        <v>5667000000</v>
      </c>
      <c r="C231">
        <v>-88.782623000000001</v>
      </c>
      <c r="D231">
        <v>-80.809853000000004</v>
      </c>
      <c r="F231" s="89">
        <f t="shared" si="38"/>
        <v>2.6294814814815002</v>
      </c>
      <c r="G231" s="89">
        <f t="shared" si="36"/>
        <v>-59.466636999999999</v>
      </c>
      <c r="J231">
        <v>5667000000</v>
      </c>
      <c r="K231">
        <v>-63.135784000000001</v>
      </c>
      <c r="L231">
        <v>-55.437945999999997</v>
      </c>
      <c r="N231" s="89">
        <f t="shared" si="39"/>
        <v>2.6294814814815002</v>
      </c>
      <c r="O231" s="89">
        <f t="shared" si="37"/>
        <v>-61.840159999999997</v>
      </c>
    </row>
    <row r="232" spans="2:15" x14ac:dyDescent="0.25">
      <c r="B232">
        <v>6278083333.3332996</v>
      </c>
      <c r="C232">
        <v>-64.154846000000006</v>
      </c>
      <c r="D232">
        <v>-56.401646</v>
      </c>
      <c r="F232" s="89">
        <f t="shared" si="38"/>
        <v>2.8331666666666999</v>
      </c>
      <c r="G232" s="89">
        <f t="shared" si="36"/>
        <v>-60.47681</v>
      </c>
      <c r="J232">
        <v>6278083333.3332996</v>
      </c>
      <c r="K232">
        <v>-73.281845000000004</v>
      </c>
      <c r="L232">
        <v>-65.443107999999995</v>
      </c>
      <c r="N232" s="89">
        <f t="shared" si="39"/>
        <v>2.8331666666666999</v>
      </c>
      <c r="O232" s="89">
        <f t="shared" si="37"/>
        <v>-64.054451</v>
      </c>
    </row>
    <row r="233" spans="2:15" x14ac:dyDescent="0.25">
      <c r="B233">
        <v>6889166666.6667004</v>
      </c>
      <c r="C233">
        <v>-59.679146000000003</v>
      </c>
      <c r="D233">
        <v>-52.104534000000001</v>
      </c>
      <c r="F233" s="89">
        <f t="shared" si="38"/>
        <v>3.0368518518519001</v>
      </c>
      <c r="G233" s="89">
        <f t="shared" si="36"/>
        <v>-57.911785000000002</v>
      </c>
      <c r="J233">
        <v>6889166666.6667004</v>
      </c>
      <c r="K233">
        <v>-64.686295000000001</v>
      </c>
      <c r="L233">
        <v>-57.184502000000002</v>
      </c>
      <c r="N233" s="89">
        <f t="shared" si="39"/>
        <v>3.0368518518519001</v>
      </c>
      <c r="O233" s="89">
        <f t="shared" si="37"/>
        <v>-67.646431000000007</v>
      </c>
    </row>
    <row r="234" spans="2:15" x14ac:dyDescent="0.25">
      <c r="B234">
        <v>7500250000</v>
      </c>
      <c r="C234">
        <v>-63.892539999999997</v>
      </c>
      <c r="D234">
        <v>-56.170845</v>
      </c>
      <c r="F234" s="89">
        <f t="shared" si="38"/>
        <v>3.2405370370370004</v>
      </c>
      <c r="G234" s="89">
        <f t="shared" si="36"/>
        <v>-55.748123</v>
      </c>
      <c r="J234">
        <v>7500250000</v>
      </c>
      <c r="K234">
        <v>-66.088898</v>
      </c>
      <c r="L234">
        <v>-58.379269000000001</v>
      </c>
      <c r="N234" s="89">
        <f t="shared" si="39"/>
        <v>3.2405370370370004</v>
      </c>
      <c r="O234" s="89">
        <f t="shared" si="37"/>
        <v>-56.987811999999998</v>
      </c>
    </row>
    <row r="235" spans="2:15" x14ac:dyDescent="0.25">
      <c r="B235">
        <v>8111333333.3332996</v>
      </c>
      <c r="C235">
        <v>-71.674010999999993</v>
      </c>
      <c r="D235">
        <v>-63.825927999999998</v>
      </c>
      <c r="F235" s="89">
        <f t="shared" si="38"/>
        <v>3.4442222222222001</v>
      </c>
      <c r="G235" s="89">
        <f t="shared" si="36"/>
        <v>-57.034443000000003</v>
      </c>
      <c r="J235">
        <v>8111333333.3332996</v>
      </c>
      <c r="K235">
        <v>-64.810035999999997</v>
      </c>
      <c r="L235">
        <v>-57.123226000000003</v>
      </c>
      <c r="N235" s="89">
        <f t="shared" si="39"/>
        <v>3.4442222222222001</v>
      </c>
      <c r="O235" s="89">
        <f t="shared" si="37"/>
        <v>-51.149543999999999</v>
      </c>
    </row>
    <row r="236" spans="2:15" x14ac:dyDescent="0.25">
      <c r="B236">
        <v>8722416666.6667004</v>
      </c>
      <c r="C236">
        <v>-75.453384</v>
      </c>
      <c r="D236">
        <v>-67.375938000000005</v>
      </c>
      <c r="F236" s="89">
        <f t="shared" si="38"/>
        <v>3.6479074074074003</v>
      </c>
      <c r="G236" s="89">
        <f t="shared" si="36"/>
        <v>-59.030597999999998</v>
      </c>
      <c r="J236">
        <v>8722416666.6667004</v>
      </c>
      <c r="K236">
        <v>-67.297934999999995</v>
      </c>
      <c r="L236">
        <v>-59.385117000000001</v>
      </c>
      <c r="N236" s="89">
        <f t="shared" si="39"/>
        <v>3.6479074074074003</v>
      </c>
      <c r="O236" s="89">
        <f t="shared" si="37"/>
        <v>-55.346618999999997</v>
      </c>
    </row>
    <row r="237" spans="2:15" x14ac:dyDescent="0.25">
      <c r="B237">
        <v>9333500000</v>
      </c>
      <c r="C237">
        <v>-69.662750000000003</v>
      </c>
      <c r="D237">
        <v>-61.613723999999998</v>
      </c>
      <c r="F237" s="89">
        <f t="shared" si="38"/>
        <v>3.8515925925926</v>
      </c>
      <c r="G237" s="89">
        <f t="shared" si="36"/>
        <v>-56.613655000000001</v>
      </c>
      <c r="J237">
        <v>9333500000</v>
      </c>
      <c r="K237">
        <v>-68.055779000000001</v>
      </c>
      <c r="L237">
        <v>-59.710850000000001</v>
      </c>
      <c r="N237" s="89">
        <f t="shared" si="39"/>
        <v>3.8515925925926</v>
      </c>
      <c r="O237" s="89">
        <f t="shared" si="37"/>
        <v>-56.118847000000002</v>
      </c>
    </row>
    <row r="238" spans="2:15" x14ac:dyDescent="0.25">
      <c r="B238">
        <v>9944583333.3332996</v>
      </c>
      <c r="C238">
        <v>-81.677711000000002</v>
      </c>
      <c r="D238">
        <v>-73.232567000000003</v>
      </c>
      <c r="F238" s="89">
        <f t="shared" si="38"/>
        <v>4.0552777777777997</v>
      </c>
      <c r="G238" s="89">
        <f t="shared" si="36"/>
        <v>-62.508468999999998</v>
      </c>
      <c r="J238">
        <v>9944583333.3332996</v>
      </c>
      <c r="K238">
        <v>-67.363808000000006</v>
      </c>
      <c r="L238">
        <v>-58.802104999999997</v>
      </c>
      <c r="N238" s="89">
        <f t="shared" si="39"/>
        <v>4.0552777777777997</v>
      </c>
      <c r="O238" s="89">
        <f t="shared" si="37"/>
        <v>-54.639915000000002</v>
      </c>
    </row>
    <row r="239" spans="2:15" x14ac:dyDescent="0.25">
      <c r="B239">
        <v>10555666666.667</v>
      </c>
      <c r="C239">
        <v>-70.751716999999999</v>
      </c>
      <c r="D239">
        <v>-62.153767000000002</v>
      </c>
      <c r="F239" s="89">
        <f t="shared" si="38"/>
        <v>4.2589629629629995</v>
      </c>
      <c r="G239" s="89">
        <f t="shared" si="36"/>
        <v>-57.321612999999999</v>
      </c>
      <c r="J239">
        <v>10555666666.667</v>
      </c>
      <c r="K239">
        <v>-67.759865000000005</v>
      </c>
      <c r="L239">
        <v>-59.327052999999999</v>
      </c>
      <c r="N239" s="89">
        <f t="shared" si="39"/>
        <v>4.2589629629629995</v>
      </c>
      <c r="O239" s="89">
        <f t="shared" si="37"/>
        <v>-67.868744000000007</v>
      </c>
    </row>
    <row r="240" spans="2:15" x14ac:dyDescent="0.25">
      <c r="B240">
        <v>11166750000</v>
      </c>
      <c r="C240">
        <v>-64.174392999999995</v>
      </c>
      <c r="D240">
        <v>-55.597076000000001</v>
      </c>
      <c r="F240" s="89">
        <f t="shared" si="38"/>
        <v>4.4626481481480997</v>
      </c>
      <c r="G240" s="89">
        <f t="shared" si="36"/>
        <v>-48.504303</v>
      </c>
      <c r="J240">
        <v>11166750000</v>
      </c>
      <c r="K240">
        <v>-63.471794000000003</v>
      </c>
      <c r="L240">
        <v>-54.802821999999999</v>
      </c>
      <c r="N240" s="89">
        <f t="shared" si="39"/>
        <v>4.4626481481480997</v>
      </c>
      <c r="O240" s="89">
        <f t="shared" si="37"/>
        <v>-51.480452999999997</v>
      </c>
    </row>
    <row r="241" spans="2:16" x14ac:dyDescent="0.25">
      <c r="B241">
        <v>11777833333.333</v>
      </c>
      <c r="C241">
        <v>-73.399872000000002</v>
      </c>
      <c r="D241">
        <v>-64.873299000000003</v>
      </c>
      <c r="F241" s="89">
        <f t="shared" si="38"/>
        <v>4.6663333333332995</v>
      </c>
      <c r="G241" s="89">
        <f t="shared" si="36"/>
        <v>-53.385219999999997</v>
      </c>
      <c r="J241">
        <v>11777833333.333</v>
      </c>
      <c r="K241">
        <v>-58.714066000000003</v>
      </c>
      <c r="L241">
        <v>-50.145583999999999</v>
      </c>
      <c r="N241" s="89">
        <f t="shared" si="39"/>
        <v>4.6663333333332995</v>
      </c>
      <c r="O241" s="89">
        <f t="shared" si="37"/>
        <v>-50.227333000000002</v>
      </c>
    </row>
    <row r="242" spans="2:16" x14ac:dyDescent="0.25">
      <c r="B242">
        <v>12388916666.667</v>
      </c>
      <c r="C242">
        <v>-74.371810999999994</v>
      </c>
      <c r="D242">
        <v>-65.657104000000004</v>
      </c>
      <c r="F242" s="89" t="s">
        <v>25</v>
      </c>
      <c r="J242">
        <v>12388916666.667</v>
      </c>
      <c r="K242">
        <v>-58.263779</v>
      </c>
      <c r="L242">
        <v>-49.308697000000002</v>
      </c>
      <c r="N242" s="89" t="s">
        <v>25</v>
      </c>
    </row>
    <row r="243" spans="2:16" x14ac:dyDescent="0.25">
      <c r="B243">
        <v>13000000000</v>
      </c>
      <c r="C243">
        <v>-68.139999000000003</v>
      </c>
      <c r="D243">
        <v>-59.388809000000002</v>
      </c>
      <c r="J243">
        <v>13000000000</v>
      </c>
      <c r="K243">
        <v>-63.831263999999997</v>
      </c>
      <c r="L243">
        <v>-54.945369999999997</v>
      </c>
    </row>
    <row r="244" spans="2:16" x14ac:dyDescent="0.25">
      <c r="B244" t="s">
        <v>25</v>
      </c>
      <c r="J244" t="s">
        <v>25</v>
      </c>
    </row>
    <row r="245" spans="2:16" x14ac:dyDescent="0.25">
      <c r="F245" s="89" t="s">
        <v>50</v>
      </c>
      <c r="N245" s="89" t="s">
        <v>50</v>
      </c>
    </row>
    <row r="246" spans="2:16" ht="15.75" x14ac:dyDescent="0.25">
      <c r="F246" s="89" t="s">
        <v>23</v>
      </c>
      <c r="G246" s="89" t="str">
        <f t="shared" ref="G246:G265" si="40">D272</f>
        <v>3Rx2L dBc Log Mag(dB)</v>
      </c>
      <c r="H246" s="35">
        <v>3</v>
      </c>
      <c r="N246" s="89" t="s">
        <v>23</v>
      </c>
      <c r="O246" s="89" t="str">
        <f t="shared" ref="O246:O265" si="41">L272</f>
        <v>3Rx2L dBc Log Mag(dB)</v>
      </c>
      <c r="P246" s="35">
        <v>3</v>
      </c>
    </row>
    <row r="247" spans="2:16" ht="15.75" x14ac:dyDescent="0.25">
      <c r="B247" t="s">
        <v>48</v>
      </c>
      <c r="F247" s="89">
        <f t="shared" ref="F247:F265" si="42">B273/1000000000</f>
        <v>1</v>
      </c>
      <c r="G247" s="89">
        <f t="shared" si="40"/>
        <v>-60.611992000000001</v>
      </c>
      <c r="H247" s="36">
        <f>ABS(AVERAGE(G247:G265)-(H246-1)*15)</f>
        <v>97.04357642105262</v>
      </c>
      <c r="J247" t="s">
        <v>48</v>
      </c>
      <c r="N247" s="89">
        <f t="shared" ref="N247:N265" si="43">J273/1000000000</f>
        <v>1</v>
      </c>
      <c r="O247" s="89">
        <f t="shared" si="41"/>
        <v>-76.591385000000002</v>
      </c>
      <c r="P247" s="36">
        <f>ABS(AVERAGE(O247:O265)-(P246-1)*15)</f>
        <v>99.207006263157893</v>
      </c>
    </row>
    <row r="248" spans="2:16" x14ac:dyDescent="0.25">
      <c r="B248" t="s">
        <v>23</v>
      </c>
      <c r="C248" t="s">
        <v>141</v>
      </c>
      <c r="D248" t="s">
        <v>49</v>
      </c>
      <c r="F248" s="89">
        <f t="shared" si="42"/>
        <v>1.4074259259258999</v>
      </c>
      <c r="G248" s="89">
        <f t="shared" si="40"/>
        <v>-67.301520999999994</v>
      </c>
      <c r="J248" t="s">
        <v>23</v>
      </c>
      <c r="K248" t="s">
        <v>141</v>
      </c>
      <c r="L248" t="s">
        <v>49</v>
      </c>
      <c r="N248" s="89">
        <f t="shared" si="43"/>
        <v>1.4074259259258999</v>
      </c>
      <c r="O248" s="89">
        <f t="shared" si="41"/>
        <v>-98.304726000000002</v>
      </c>
    </row>
    <row r="249" spans="2:16" x14ac:dyDescent="0.25">
      <c r="B249">
        <v>1000000000</v>
      </c>
      <c r="C249">
        <v>-72.930367000000004</v>
      </c>
      <c r="D249">
        <v>-61.814762000000002</v>
      </c>
      <c r="F249" s="89">
        <f t="shared" si="42"/>
        <v>1.8148518518519001</v>
      </c>
      <c r="G249" s="89">
        <f t="shared" si="40"/>
        <v>-65.345009000000005</v>
      </c>
      <c r="J249">
        <v>1000000000</v>
      </c>
      <c r="K249">
        <v>-74.693839999999994</v>
      </c>
      <c r="L249">
        <v>-61.710391999999999</v>
      </c>
      <c r="N249" s="89">
        <f t="shared" si="43"/>
        <v>1.8148518518519001</v>
      </c>
      <c r="O249" s="89">
        <f t="shared" si="41"/>
        <v>-70.561065999999997</v>
      </c>
    </row>
    <row r="250" spans="2:16" x14ac:dyDescent="0.25">
      <c r="B250">
        <v>1203685185.1852</v>
      </c>
      <c r="C250">
        <v>-71.840323999999995</v>
      </c>
      <c r="D250">
        <v>-63.752583000000001</v>
      </c>
      <c r="F250" s="89">
        <f t="shared" si="42"/>
        <v>2.2222777777778</v>
      </c>
      <c r="G250" s="89">
        <f t="shared" si="40"/>
        <v>-70.936645999999996</v>
      </c>
      <c r="J250">
        <v>1203685185.1852</v>
      </c>
      <c r="K250">
        <v>-75.359238000000005</v>
      </c>
      <c r="L250">
        <v>-66.146027000000004</v>
      </c>
      <c r="N250" s="89">
        <f t="shared" si="43"/>
        <v>2.2222777777778</v>
      </c>
      <c r="O250" s="89">
        <f t="shared" si="41"/>
        <v>-69.457695000000001</v>
      </c>
    </row>
    <row r="251" spans="2:16" x14ac:dyDescent="0.25">
      <c r="B251">
        <v>1407370370.3704</v>
      </c>
      <c r="C251">
        <v>-78.437325000000001</v>
      </c>
      <c r="D251">
        <v>-70.948577999999998</v>
      </c>
      <c r="F251" s="89">
        <f t="shared" si="42"/>
        <v>2.6297037037036999</v>
      </c>
      <c r="G251" s="89">
        <f t="shared" si="40"/>
        <v>-88.366837000000004</v>
      </c>
      <c r="J251">
        <v>1407370370.3704</v>
      </c>
      <c r="K251">
        <v>-78.673325000000006</v>
      </c>
      <c r="L251">
        <v>-70.638496000000004</v>
      </c>
      <c r="N251" s="89">
        <f t="shared" si="43"/>
        <v>2.6297037037036999</v>
      </c>
      <c r="O251" s="89">
        <f t="shared" si="41"/>
        <v>-77.838973999999993</v>
      </c>
    </row>
    <row r="252" spans="2:16" x14ac:dyDescent="0.25">
      <c r="B252">
        <v>1611055555.5555999</v>
      </c>
      <c r="C252">
        <v>-72.473708999999999</v>
      </c>
      <c r="D252">
        <v>-65.075515999999993</v>
      </c>
      <c r="F252" s="89">
        <f t="shared" si="42"/>
        <v>3.0371296296296002</v>
      </c>
      <c r="G252" s="89">
        <f t="shared" si="40"/>
        <v>-61.792603</v>
      </c>
      <c r="J252">
        <v>1611055555.5555999</v>
      </c>
      <c r="K252">
        <v>-74.485512</v>
      </c>
      <c r="L252">
        <v>-66.815978999999999</v>
      </c>
      <c r="N252" s="89">
        <f t="shared" si="43"/>
        <v>3.0371296296296002</v>
      </c>
      <c r="O252" s="89">
        <f t="shared" si="41"/>
        <v>-65.886948000000004</v>
      </c>
    </row>
    <row r="253" spans="2:16" x14ac:dyDescent="0.25">
      <c r="B253">
        <v>1814740740.7407</v>
      </c>
      <c r="C253">
        <v>-75.586838</v>
      </c>
      <c r="D253">
        <v>-67.906981999999999</v>
      </c>
      <c r="F253" s="89">
        <f t="shared" si="42"/>
        <v>3.4445555555556</v>
      </c>
      <c r="G253" s="89">
        <f t="shared" si="40"/>
        <v>-56.757846999999998</v>
      </c>
      <c r="J253">
        <v>1814740740.7407</v>
      </c>
      <c r="K253">
        <v>-76.550560000000004</v>
      </c>
      <c r="L253">
        <v>-69.047729000000004</v>
      </c>
      <c r="N253" s="89">
        <f t="shared" si="43"/>
        <v>3.4445555555556</v>
      </c>
      <c r="O253" s="89">
        <f t="shared" si="41"/>
        <v>-67.102242000000004</v>
      </c>
    </row>
    <row r="254" spans="2:16" x14ac:dyDescent="0.25">
      <c r="B254">
        <v>2018425925.9259</v>
      </c>
      <c r="C254">
        <v>-74.733718999999994</v>
      </c>
      <c r="D254">
        <v>-66.632796999999997</v>
      </c>
      <c r="F254" s="89">
        <f t="shared" si="42"/>
        <v>3.8519814814815003</v>
      </c>
      <c r="G254" s="89">
        <f t="shared" si="40"/>
        <v>-68.296501000000006</v>
      </c>
      <c r="J254">
        <v>2018425925.9259</v>
      </c>
      <c r="K254">
        <v>-76.109343999999993</v>
      </c>
      <c r="L254">
        <v>-68.563004000000006</v>
      </c>
      <c r="N254" s="89">
        <f t="shared" si="43"/>
        <v>3.8519814814815003</v>
      </c>
      <c r="O254" s="89">
        <f t="shared" si="41"/>
        <v>-62.311947000000004</v>
      </c>
    </row>
    <row r="255" spans="2:16" x14ac:dyDescent="0.25">
      <c r="B255">
        <v>2222111111.1111002</v>
      </c>
      <c r="C255">
        <v>-61.297882000000001</v>
      </c>
      <c r="D255">
        <v>-53.325108</v>
      </c>
      <c r="F255" s="89">
        <f t="shared" si="42"/>
        <v>4.2594074074073998</v>
      </c>
      <c r="G255" s="89">
        <f t="shared" si="40"/>
        <v>-72.903084000000007</v>
      </c>
      <c r="J255">
        <v>2222111111.1111002</v>
      </c>
      <c r="K255">
        <v>-64.810501000000002</v>
      </c>
      <c r="L255">
        <v>-57.112662999999998</v>
      </c>
      <c r="N255" s="89">
        <f t="shared" si="43"/>
        <v>4.2594074074073998</v>
      </c>
      <c r="O255" s="89">
        <f t="shared" si="41"/>
        <v>-76.670615999999995</v>
      </c>
    </row>
    <row r="256" spans="2:16" x14ac:dyDescent="0.25">
      <c r="B256">
        <v>2425796296.2962999</v>
      </c>
      <c r="C256">
        <v>-64.779594000000003</v>
      </c>
      <c r="D256">
        <v>-57.026389999999999</v>
      </c>
      <c r="F256" s="89">
        <f t="shared" si="42"/>
        <v>4.6668333333332992</v>
      </c>
      <c r="G256" s="89">
        <f t="shared" si="40"/>
        <v>-67.972365999999994</v>
      </c>
      <c r="J256">
        <v>2425796296.2962999</v>
      </c>
      <c r="K256">
        <v>-69.188186999999999</v>
      </c>
      <c r="L256">
        <v>-61.349449</v>
      </c>
      <c r="N256" s="89">
        <f t="shared" si="43"/>
        <v>4.6668333333332992</v>
      </c>
      <c r="O256" s="89">
        <f t="shared" si="41"/>
        <v>-72.832260000000005</v>
      </c>
    </row>
    <row r="257" spans="2:16" x14ac:dyDescent="0.25">
      <c r="B257">
        <v>2629481481.4815001</v>
      </c>
      <c r="C257">
        <v>-67.041252</v>
      </c>
      <c r="D257">
        <v>-59.466636999999999</v>
      </c>
      <c r="F257" s="89">
        <f t="shared" si="42"/>
        <v>5.0742592592592999</v>
      </c>
      <c r="G257" s="89">
        <f t="shared" si="40"/>
        <v>-96.059325999999999</v>
      </c>
      <c r="J257">
        <v>2629481481.4815001</v>
      </c>
      <c r="K257">
        <v>-69.341949</v>
      </c>
      <c r="L257">
        <v>-61.840159999999997</v>
      </c>
      <c r="N257" s="89">
        <f t="shared" si="43"/>
        <v>5.0742592592592999</v>
      </c>
      <c r="O257" s="89">
        <f t="shared" si="41"/>
        <v>-66.810905000000005</v>
      </c>
    </row>
    <row r="258" spans="2:16" x14ac:dyDescent="0.25">
      <c r="B258">
        <v>2833166666.6666999</v>
      </c>
      <c r="C258">
        <v>-68.198502000000005</v>
      </c>
      <c r="D258">
        <v>-60.47681</v>
      </c>
      <c r="F258" s="89">
        <f t="shared" si="42"/>
        <v>5.4816851851851993</v>
      </c>
      <c r="G258" s="89">
        <f t="shared" si="40"/>
        <v>-76.356849999999994</v>
      </c>
      <c r="J258">
        <v>2833166666.6666999</v>
      </c>
      <c r="K258">
        <v>-71.764076000000003</v>
      </c>
      <c r="L258">
        <v>-64.054451</v>
      </c>
      <c r="N258" s="89">
        <f t="shared" si="43"/>
        <v>5.4816851851851993</v>
      </c>
      <c r="O258" s="89">
        <f t="shared" si="41"/>
        <v>-69.964882000000003</v>
      </c>
    </row>
    <row r="259" spans="2:16" x14ac:dyDescent="0.25">
      <c r="B259">
        <v>3036851851.8519001</v>
      </c>
      <c r="C259">
        <v>-65.759872000000001</v>
      </c>
      <c r="D259">
        <v>-57.911785000000002</v>
      </c>
      <c r="F259" s="89">
        <f t="shared" si="42"/>
        <v>5.8891111111111005</v>
      </c>
      <c r="G259" s="89">
        <f t="shared" si="40"/>
        <v>-56.575358999999999</v>
      </c>
      <c r="J259">
        <v>3036851851.8519001</v>
      </c>
      <c r="K259">
        <v>-75.333243999999993</v>
      </c>
      <c r="L259">
        <v>-67.646431000000007</v>
      </c>
      <c r="N259" s="89">
        <f t="shared" si="43"/>
        <v>5.8891111111111005</v>
      </c>
      <c r="O259" s="89">
        <f t="shared" si="41"/>
        <v>-70.798614999999998</v>
      </c>
    </row>
    <row r="260" spans="2:16" x14ac:dyDescent="0.25">
      <c r="B260">
        <v>3240537037.0370002</v>
      </c>
      <c r="C260">
        <v>-63.825564999999997</v>
      </c>
      <c r="D260">
        <v>-55.748123</v>
      </c>
      <c r="F260" s="89">
        <f t="shared" si="42"/>
        <v>6.296537037037</v>
      </c>
      <c r="G260" s="89">
        <f t="shared" si="40"/>
        <v>-61.703709000000003</v>
      </c>
      <c r="J260">
        <v>3240537037.0370002</v>
      </c>
      <c r="K260">
        <v>-64.900634999999994</v>
      </c>
      <c r="L260">
        <v>-56.987811999999998</v>
      </c>
      <c r="N260" s="89">
        <f t="shared" si="43"/>
        <v>6.296537037037</v>
      </c>
      <c r="O260" s="89">
        <f t="shared" si="41"/>
        <v>-62.160457999999998</v>
      </c>
    </row>
    <row r="261" spans="2:16" x14ac:dyDescent="0.25">
      <c r="B261">
        <v>3444222222.2221999</v>
      </c>
      <c r="C261">
        <v>-65.083472999999998</v>
      </c>
      <c r="D261">
        <v>-57.034443000000003</v>
      </c>
      <c r="F261" s="89">
        <f t="shared" si="42"/>
        <v>6.7039629629630006</v>
      </c>
      <c r="G261" s="89">
        <f t="shared" si="40"/>
        <v>-63.506732999999997</v>
      </c>
      <c r="J261">
        <v>3444222222.2221999</v>
      </c>
      <c r="K261">
        <v>-59.494475999999999</v>
      </c>
      <c r="L261">
        <v>-51.149543999999999</v>
      </c>
      <c r="N261" s="89">
        <f t="shared" si="43"/>
        <v>6.7039629629630006</v>
      </c>
      <c r="O261" s="89">
        <f t="shared" si="41"/>
        <v>-60.606045000000002</v>
      </c>
    </row>
    <row r="262" spans="2:16" x14ac:dyDescent="0.25">
      <c r="B262">
        <v>3647907407.4074001</v>
      </c>
      <c r="C262">
        <v>-67.475746000000001</v>
      </c>
      <c r="D262">
        <v>-59.030597999999998</v>
      </c>
      <c r="F262" s="89">
        <f t="shared" si="42"/>
        <v>7.1113888888889001</v>
      </c>
      <c r="G262" s="89">
        <f t="shared" si="40"/>
        <v>-62.682858000000003</v>
      </c>
      <c r="J262">
        <v>3647907407.4074001</v>
      </c>
      <c r="K262">
        <v>-63.908321000000001</v>
      </c>
      <c r="L262">
        <v>-55.346618999999997</v>
      </c>
      <c r="N262" s="89">
        <f t="shared" si="43"/>
        <v>7.1113888888889001</v>
      </c>
      <c r="O262" s="89">
        <f t="shared" si="41"/>
        <v>-68.041320999999996</v>
      </c>
    </row>
    <row r="263" spans="2:16" x14ac:dyDescent="0.25">
      <c r="B263">
        <v>3851592592.5925999</v>
      </c>
      <c r="C263">
        <v>-65.211601000000002</v>
      </c>
      <c r="D263">
        <v>-56.613655000000001</v>
      </c>
      <c r="F263" s="89">
        <f t="shared" si="42"/>
        <v>7.5188148148148004</v>
      </c>
      <c r="G263" s="89">
        <f t="shared" si="40"/>
        <v>-58.184066999999999</v>
      </c>
      <c r="J263">
        <v>3851592592.5925999</v>
      </c>
      <c r="K263">
        <v>-64.551659000000001</v>
      </c>
      <c r="L263">
        <v>-56.118847000000002</v>
      </c>
      <c r="N263" s="89">
        <f t="shared" si="43"/>
        <v>7.5188148148148004</v>
      </c>
      <c r="O263" s="89">
        <f t="shared" si="41"/>
        <v>-63.798206</v>
      </c>
    </row>
    <row r="264" spans="2:16" x14ac:dyDescent="0.25">
      <c r="B264">
        <v>4055277777.7778001</v>
      </c>
      <c r="C264">
        <v>-71.085792999999995</v>
      </c>
      <c r="D264">
        <v>-62.508468999999998</v>
      </c>
      <c r="F264" s="89">
        <f t="shared" si="42"/>
        <v>7.9262407407406998</v>
      </c>
      <c r="G264" s="89">
        <f t="shared" si="40"/>
        <v>-55.255913</v>
      </c>
      <c r="J264">
        <v>4055277777.7778001</v>
      </c>
      <c r="K264">
        <v>-63.308886999999999</v>
      </c>
      <c r="L264">
        <v>-54.639915000000002</v>
      </c>
      <c r="N264" s="89">
        <f t="shared" si="43"/>
        <v>7.9262407407406998</v>
      </c>
      <c r="O264" s="89">
        <f t="shared" si="41"/>
        <v>-56.817534999999999</v>
      </c>
    </row>
    <row r="265" spans="2:16" x14ac:dyDescent="0.25">
      <c r="B265">
        <v>4258962962.9629998</v>
      </c>
      <c r="C265">
        <v>-65.848183000000006</v>
      </c>
      <c r="D265">
        <v>-57.321612999999999</v>
      </c>
      <c r="F265" s="89">
        <f t="shared" si="42"/>
        <v>8.3336666666666996</v>
      </c>
      <c r="G265" s="89">
        <f t="shared" si="40"/>
        <v>-63.218730999999998</v>
      </c>
      <c r="J265">
        <v>4258962962.9629998</v>
      </c>
      <c r="K265">
        <v>-76.437224999999998</v>
      </c>
      <c r="L265">
        <v>-67.868744000000007</v>
      </c>
      <c r="N265" s="89">
        <f t="shared" si="43"/>
        <v>8.3336666666666996</v>
      </c>
      <c r="O265" s="89">
        <f t="shared" si="41"/>
        <v>-58.377293000000002</v>
      </c>
    </row>
    <row r="266" spans="2:16" x14ac:dyDescent="0.25">
      <c r="B266">
        <v>4462648148.1480999</v>
      </c>
      <c r="C266">
        <v>-57.219012999999997</v>
      </c>
      <c r="D266">
        <v>-48.504303</v>
      </c>
      <c r="F266" s="89" t="s">
        <v>25</v>
      </c>
      <c r="J266">
        <v>4462648148.1480999</v>
      </c>
      <c r="K266">
        <v>-60.435535000000002</v>
      </c>
      <c r="L266">
        <v>-51.480452999999997</v>
      </c>
      <c r="N266" s="89" t="s">
        <v>25</v>
      </c>
    </row>
    <row r="267" spans="2:16" x14ac:dyDescent="0.25">
      <c r="B267">
        <v>4666333333.3332996</v>
      </c>
      <c r="C267">
        <v>-62.136414000000002</v>
      </c>
      <c r="D267">
        <v>-53.385219999999997</v>
      </c>
      <c r="J267">
        <v>4666333333.3332996</v>
      </c>
      <c r="K267">
        <v>-59.113232000000004</v>
      </c>
      <c r="L267">
        <v>-50.227333000000002</v>
      </c>
    </row>
    <row r="268" spans="2:16" x14ac:dyDescent="0.25">
      <c r="B268" t="s">
        <v>25</v>
      </c>
      <c r="J268" t="s">
        <v>25</v>
      </c>
    </row>
    <row r="269" spans="2:16" x14ac:dyDescent="0.25">
      <c r="F269" s="89" t="s">
        <v>52</v>
      </c>
      <c r="N269" s="89" t="s">
        <v>52</v>
      </c>
    </row>
    <row r="270" spans="2:16" ht="15.75" x14ac:dyDescent="0.25">
      <c r="F270" s="89" t="s">
        <v>23</v>
      </c>
      <c r="G270" s="89" t="str">
        <f t="shared" ref="G270:G289" si="44">D296</f>
        <v>3Rx3L dBc Log Mag(dB)</v>
      </c>
      <c r="H270" s="35">
        <v>3</v>
      </c>
      <c r="N270" s="89" t="s">
        <v>23</v>
      </c>
      <c r="O270" s="89" t="str">
        <f t="shared" ref="O270:O289" si="45">L296</f>
        <v>3Rx3L dBc Log Mag(dB)</v>
      </c>
      <c r="P270" s="35">
        <v>3</v>
      </c>
    </row>
    <row r="271" spans="2:16" ht="15.75" x14ac:dyDescent="0.25">
      <c r="B271" t="s">
        <v>50</v>
      </c>
      <c r="F271" s="89">
        <f t="shared" ref="F271:F289" si="46">B297/1000000000</f>
        <v>1</v>
      </c>
      <c r="G271" s="89">
        <f t="shared" si="44"/>
        <v>-53.236300999999997</v>
      </c>
      <c r="H271" s="36">
        <f>ABS(AVERAGE(G271:G289)-(H270-1)*15)</f>
        <v>82.757410842105259</v>
      </c>
      <c r="J271" t="s">
        <v>50</v>
      </c>
      <c r="N271" s="89">
        <f t="shared" ref="N271:N289" si="47">J297/1000000000</f>
        <v>1</v>
      </c>
      <c r="O271" s="89">
        <f t="shared" si="45"/>
        <v>-62.839911999999998</v>
      </c>
      <c r="P271" s="36">
        <f>ABS(AVERAGE(O271:O289)-(P270-1)*15)</f>
        <v>84.435780999999992</v>
      </c>
    </row>
    <row r="272" spans="2:16" x14ac:dyDescent="0.25">
      <c r="B272" t="s">
        <v>23</v>
      </c>
      <c r="C272" t="s">
        <v>142</v>
      </c>
      <c r="D272" t="s">
        <v>51</v>
      </c>
      <c r="F272" s="89">
        <f t="shared" si="46"/>
        <v>1.6666666666666998</v>
      </c>
      <c r="G272" s="89">
        <f t="shared" si="44"/>
        <v>-53.296470999999997</v>
      </c>
      <c r="J272" t="s">
        <v>23</v>
      </c>
      <c r="K272" t="s">
        <v>142</v>
      </c>
      <c r="L272" t="s">
        <v>51</v>
      </c>
      <c r="N272" s="89">
        <f t="shared" si="47"/>
        <v>1.6666666666666998</v>
      </c>
      <c r="O272" s="89">
        <f t="shared" si="45"/>
        <v>-60.985118999999997</v>
      </c>
    </row>
    <row r="273" spans="2:15" x14ac:dyDescent="0.25">
      <c r="B273">
        <v>1000000000</v>
      </c>
      <c r="C273">
        <v>-71.727599999999995</v>
      </c>
      <c r="D273">
        <v>-60.611992000000001</v>
      </c>
      <c r="F273" s="89">
        <f t="shared" si="46"/>
        <v>2.3333333333333002</v>
      </c>
      <c r="G273" s="89">
        <f t="shared" si="44"/>
        <v>-56.811691000000003</v>
      </c>
      <c r="J273">
        <v>1000000000</v>
      </c>
      <c r="K273">
        <v>-89.574828999999994</v>
      </c>
      <c r="L273">
        <v>-76.591385000000002</v>
      </c>
      <c r="N273" s="89">
        <f t="shared" si="47"/>
        <v>2.3333333333333002</v>
      </c>
      <c r="O273" s="89">
        <f t="shared" si="45"/>
        <v>-56.483471000000002</v>
      </c>
    </row>
    <row r="274" spans="2:15" x14ac:dyDescent="0.25">
      <c r="B274">
        <v>1407425925.9259</v>
      </c>
      <c r="C274">
        <v>-75.389258999999996</v>
      </c>
      <c r="D274">
        <v>-67.301520999999994</v>
      </c>
      <c r="F274" s="89">
        <f t="shared" si="46"/>
        <v>3</v>
      </c>
      <c r="G274" s="89">
        <f t="shared" si="44"/>
        <v>-53.448554999999999</v>
      </c>
      <c r="J274">
        <v>1407425925.9259</v>
      </c>
      <c r="K274">
        <v>-107.51794</v>
      </c>
      <c r="L274">
        <v>-98.304726000000002</v>
      </c>
      <c r="N274" s="89">
        <f t="shared" si="47"/>
        <v>3</v>
      </c>
      <c r="O274" s="89">
        <f t="shared" si="45"/>
        <v>-53.909061000000001</v>
      </c>
    </row>
    <row r="275" spans="2:15" x14ac:dyDescent="0.25">
      <c r="B275">
        <v>1814851851.8519001</v>
      </c>
      <c r="C275">
        <v>-72.833754999999996</v>
      </c>
      <c r="D275">
        <v>-65.345009000000005</v>
      </c>
      <c r="F275" s="89">
        <f t="shared" si="46"/>
        <v>3.6666666666666998</v>
      </c>
      <c r="G275" s="89">
        <f t="shared" si="44"/>
        <v>-58.557673999999999</v>
      </c>
      <c r="J275">
        <v>1814851851.8519001</v>
      </c>
      <c r="K275">
        <v>-78.595894000000001</v>
      </c>
      <c r="L275">
        <v>-70.561065999999997</v>
      </c>
      <c r="N275" s="89">
        <f t="shared" si="47"/>
        <v>3.6666666666666998</v>
      </c>
      <c r="O275" s="89">
        <f t="shared" si="45"/>
        <v>-55.892257999999998</v>
      </c>
    </row>
    <row r="276" spans="2:15" x14ac:dyDescent="0.25">
      <c r="B276">
        <v>2222277777.7778001</v>
      </c>
      <c r="C276">
        <v>-78.334830999999994</v>
      </c>
      <c r="D276">
        <v>-70.936645999999996</v>
      </c>
      <c r="F276" s="89">
        <f t="shared" si="46"/>
        <v>4.3333333333332993</v>
      </c>
      <c r="G276" s="89">
        <f t="shared" si="44"/>
        <v>-58.141041000000001</v>
      </c>
      <c r="J276">
        <v>2222277777.7778001</v>
      </c>
      <c r="K276">
        <v>-77.127219999999994</v>
      </c>
      <c r="L276">
        <v>-69.457695000000001</v>
      </c>
      <c r="N276" s="89">
        <f t="shared" si="47"/>
        <v>4.3333333333332993</v>
      </c>
      <c r="O276" s="89">
        <f t="shared" si="45"/>
        <v>-59.030281000000002</v>
      </c>
    </row>
    <row r="277" spans="2:15" x14ac:dyDescent="0.25">
      <c r="B277">
        <v>2629703703.7037001</v>
      </c>
      <c r="C277">
        <v>-96.046700000000001</v>
      </c>
      <c r="D277">
        <v>-88.366837000000004</v>
      </c>
      <c r="F277" s="89">
        <f t="shared" si="46"/>
        <v>5</v>
      </c>
      <c r="G277" s="89">
        <f t="shared" si="44"/>
        <v>-49.347800999999997</v>
      </c>
      <c r="J277">
        <v>2629703703.7037001</v>
      </c>
      <c r="K277">
        <v>-85.341797</v>
      </c>
      <c r="L277">
        <v>-77.838973999999993</v>
      </c>
      <c r="N277" s="89">
        <f t="shared" si="47"/>
        <v>5</v>
      </c>
      <c r="O277" s="89">
        <f t="shared" si="45"/>
        <v>-52.128619999999998</v>
      </c>
    </row>
    <row r="278" spans="2:15" x14ac:dyDescent="0.25">
      <c r="B278">
        <v>3037129629.6296</v>
      </c>
      <c r="C278">
        <v>-69.893523999999999</v>
      </c>
      <c r="D278">
        <v>-61.792603</v>
      </c>
      <c r="F278" s="89">
        <f t="shared" si="46"/>
        <v>5.6666666666667007</v>
      </c>
      <c r="G278" s="89">
        <f t="shared" si="44"/>
        <v>-53.458260000000003</v>
      </c>
      <c r="J278">
        <v>3037129629.6296</v>
      </c>
      <c r="K278">
        <v>-73.433295999999999</v>
      </c>
      <c r="L278">
        <v>-65.886948000000004</v>
      </c>
      <c r="N278" s="89">
        <f t="shared" si="47"/>
        <v>5.6666666666667007</v>
      </c>
      <c r="O278" s="89">
        <f t="shared" si="45"/>
        <v>-54.560768000000003</v>
      </c>
    </row>
    <row r="279" spans="2:15" x14ac:dyDescent="0.25">
      <c r="B279">
        <v>3444555555.5556002</v>
      </c>
      <c r="C279">
        <v>-64.730620999999999</v>
      </c>
      <c r="D279">
        <v>-56.757846999999998</v>
      </c>
      <c r="F279" s="89">
        <f t="shared" si="46"/>
        <v>6.3333333333332993</v>
      </c>
      <c r="G279" s="89">
        <f t="shared" si="44"/>
        <v>-58.712249999999997</v>
      </c>
      <c r="J279">
        <v>3444555555.5556002</v>
      </c>
      <c r="K279">
        <v>-74.800078999999997</v>
      </c>
      <c r="L279">
        <v>-67.102242000000004</v>
      </c>
      <c r="N279" s="89">
        <f t="shared" si="47"/>
        <v>6.3333333333332993</v>
      </c>
      <c r="O279" s="89">
        <f t="shared" si="45"/>
        <v>-53.103779000000003</v>
      </c>
    </row>
    <row r="280" spans="2:15" x14ac:dyDescent="0.25">
      <c r="B280">
        <v>3851981481.4815001</v>
      </c>
      <c r="C280">
        <v>-76.049706</v>
      </c>
      <c r="D280">
        <v>-68.296501000000006</v>
      </c>
      <c r="F280" s="89">
        <f t="shared" si="46"/>
        <v>7</v>
      </c>
      <c r="G280" s="89">
        <f t="shared" si="44"/>
        <v>-51.564331000000003</v>
      </c>
      <c r="J280">
        <v>3851981481.4815001</v>
      </c>
      <c r="K280">
        <v>-70.150681000000006</v>
      </c>
      <c r="L280">
        <v>-62.311947000000004</v>
      </c>
      <c r="N280" s="89">
        <f t="shared" si="47"/>
        <v>7</v>
      </c>
      <c r="O280" s="89">
        <f t="shared" si="45"/>
        <v>-53.728957999999999</v>
      </c>
    </row>
    <row r="281" spans="2:15" x14ac:dyDescent="0.25">
      <c r="B281">
        <v>4259407407.4074001</v>
      </c>
      <c r="C281">
        <v>-80.477692000000005</v>
      </c>
      <c r="D281">
        <v>-72.903084000000007</v>
      </c>
      <c r="F281" s="89">
        <f t="shared" si="46"/>
        <v>7.6666666666667007</v>
      </c>
      <c r="G281" s="89">
        <f t="shared" si="44"/>
        <v>-52.561076999999997</v>
      </c>
      <c r="J281">
        <v>4259407407.4074001</v>
      </c>
      <c r="K281">
        <v>-84.172400999999994</v>
      </c>
      <c r="L281">
        <v>-76.670615999999995</v>
      </c>
      <c r="N281" s="89">
        <f t="shared" si="47"/>
        <v>7.6666666666667007</v>
      </c>
      <c r="O281" s="89">
        <f t="shared" si="45"/>
        <v>-53.499595999999997</v>
      </c>
    </row>
    <row r="282" spans="2:15" x14ac:dyDescent="0.25">
      <c r="B282">
        <v>4666833333.3332996</v>
      </c>
      <c r="C282">
        <v>-75.694061000000005</v>
      </c>
      <c r="D282">
        <v>-67.972365999999994</v>
      </c>
      <c r="F282" s="89">
        <f t="shared" si="46"/>
        <v>8.3333333333333002</v>
      </c>
      <c r="G282" s="89">
        <f t="shared" si="44"/>
        <v>-49.454445</v>
      </c>
      <c r="J282">
        <v>4666833333.3332996</v>
      </c>
      <c r="K282">
        <v>-80.541884999999994</v>
      </c>
      <c r="L282">
        <v>-72.832260000000005</v>
      </c>
      <c r="N282" s="89">
        <f t="shared" si="47"/>
        <v>8.3333333333333002</v>
      </c>
      <c r="O282" s="89">
        <f t="shared" si="45"/>
        <v>-51.119414999999996</v>
      </c>
    </row>
    <row r="283" spans="2:15" x14ac:dyDescent="0.25">
      <c r="B283">
        <v>5074259259.2593002</v>
      </c>
      <c r="C283">
        <v>-103.90741</v>
      </c>
      <c r="D283">
        <v>-96.059325999999999</v>
      </c>
      <c r="F283" s="89">
        <f t="shared" si="46"/>
        <v>9</v>
      </c>
      <c r="G283" s="89">
        <f t="shared" si="44"/>
        <v>-47.208190999999999</v>
      </c>
      <c r="J283">
        <v>5074259259.2593002</v>
      </c>
      <c r="K283">
        <v>-74.497710999999995</v>
      </c>
      <c r="L283">
        <v>-66.810905000000005</v>
      </c>
      <c r="N283" s="89">
        <f t="shared" si="47"/>
        <v>9</v>
      </c>
      <c r="O283" s="89">
        <f t="shared" si="45"/>
        <v>-50.808135999999998</v>
      </c>
    </row>
    <row r="284" spans="2:15" x14ac:dyDescent="0.25">
      <c r="B284">
        <v>5481685185.1851997</v>
      </c>
      <c r="C284">
        <v>-84.434296000000003</v>
      </c>
      <c r="D284">
        <v>-76.356849999999994</v>
      </c>
      <c r="F284" s="89">
        <f t="shared" si="46"/>
        <v>9.6666666666666998</v>
      </c>
      <c r="G284" s="89">
        <f t="shared" si="44"/>
        <v>-53.312213999999997</v>
      </c>
      <c r="J284">
        <v>5481685185.1851997</v>
      </c>
      <c r="K284">
        <v>-77.877701000000002</v>
      </c>
      <c r="L284">
        <v>-69.964882000000003</v>
      </c>
      <c r="N284" s="89">
        <f t="shared" si="47"/>
        <v>9.6666666666666998</v>
      </c>
      <c r="O284" s="89">
        <f t="shared" si="45"/>
        <v>-56.938018999999997</v>
      </c>
    </row>
    <row r="285" spans="2:15" x14ac:dyDescent="0.25">
      <c r="B285">
        <v>5889111111.1111002</v>
      </c>
      <c r="C285">
        <v>-64.624390000000005</v>
      </c>
      <c r="D285">
        <v>-56.575358999999999</v>
      </c>
      <c r="F285" s="89">
        <f t="shared" si="46"/>
        <v>10.333333333333</v>
      </c>
      <c r="G285" s="89">
        <f t="shared" si="44"/>
        <v>-54.563122</v>
      </c>
      <c r="J285">
        <v>5889111111.1111002</v>
      </c>
      <c r="K285">
        <v>-79.143546999999998</v>
      </c>
      <c r="L285">
        <v>-70.798614999999998</v>
      </c>
      <c r="N285" s="89">
        <f t="shared" si="47"/>
        <v>10.333333333333</v>
      </c>
      <c r="O285" s="89">
        <f t="shared" si="45"/>
        <v>-52.219757000000001</v>
      </c>
    </row>
    <row r="286" spans="2:15" x14ac:dyDescent="0.25">
      <c r="B286">
        <v>6296537037.0369997</v>
      </c>
      <c r="C286">
        <v>-70.148857000000007</v>
      </c>
      <c r="D286">
        <v>-61.703709000000003</v>
      </c>
      <c r="F286" s="89">
        <f t="shared" si="46"/>
        <v>11</v>
      </c>
      <c r="G286" s="89">
        <f t="shared" si="44"/>
        <v>-48.548324999999998</v>
      </c>
      <c r="J286">
        <v>6296537037.0369997</v>
      </c>
      <c r="K286">
        <v>-70.722160000000002</v>
      </c>
      <c r="L286">
        <v>-62.160457999999998</v>
      </c>
      <c r="N286" s="89">
        <f t="shared" si="47"/>
        <v>11</v>
      </c>
      <c r="O286" s="89">
        <f t="shared" si="45"/>
        <v>-49.922749000000003</v>
      </c>
    </row>
    <row r="287" spans="2:15" x14ac:dyDescent="0.25">
      <c r="B287">
        <v>6703962962.9630003</v>
      </c>
      <c r="C287">
        <v>-72.104682999999994</v>
      </c>
      <c r="D287">
        <v>-63.506732999999997</v>
      </c>
      <c r="F287" s="89">
        <f t="shared" si="46"/>
        <v>11.666666666667</v>
      </c>
      <c r="G287" s="89">
        <f t="shared" si="44"/>
        <v>-52.457847999999998</v>
      </c>
      <c r="J287">
        <v>6703962962.9630003</v>
      </c>
      <c r="K287">
        <v>-69.038856999999993</v>
      </c>
      <c r="L287">
        <v>-60.606045000000002</v>
      </c>
      <c r="N287" s="89">
        <f t="shared" si="47"/>
        <v>11.666666666667</v>
      </c>
      <c r="O287" s="89">
        <f t="shared" si="45"/>
        <v>-52.905639999999998</v>
      </c>
    </row>
    <row r="288" spans="2:15" x14ac:dyDescent="0.25">
      <c r="B288">
        <v>7111388888.8888998</v>
      </c>
      <c r="C288">
        <v>-71.260177999999996</v>
      </c>
      <c r="D288">
        <v>-62.682858000000003</v>
      </c>
      <c r="F288" s="89">
        <f t="shared" si="46"/>
        <v>12.333333333333</v>
      </c>
      <c r="G288" s="89">
        <f t="shared" si="44"/>
        <v>-47.896583999999997</v>
      </c>
      <c r="J288">
        <v>7111388888.8888998</v>
      </c>
      <c r="K288">
        <v>-76.710296999999997</v>
      </c>
      <c r="L288">
        <v>-68.041320999999996</v>
      </c>
      <c r="N288" s="89">
        <f t="shared" si="47"/>
        <v>12.333333333333</v>
      </c>
      <c r="O288" s="89">
        <f t="shared" si="45"/>
        <v>-51.291488999999999</v>
      </c>
    </row>
    <row r="289" spans="2:16" x14ac:dyDescent="0.25">
      <c r="B289">
        <v>7518814814.8148003</v>
      </c>
      <c r="C289">
        <v>-66.710639999999998</v>
      </c>
      <c r="D289">
        <v>-58.184066999999999</v>
      </c>
      <c r="F289" s="89">
        <f t="shared" si="46"/>
        <v>13</v>
      </c>
      <c r="G289" s="89">
        <f t="shared" si="44"/>
        <v>-49.814624999999999</v>
      </c>
      <c r="J289">
        <v>7518814814.8148003</v>
      </c>
      <c r="K289">
        <v>-72.366684000000006</v>
      </c>
      <c r="L289">
        <v>-63.798206</v>
      </c>
      <c r="N289" s="89">
        <f t="shared" si="47"/>
        <v>13</v>
      </c>
      <c r="O289" s="89">
        <f t="shared" si="45"/>
        <v>-52.912810999999998</v>
      </c>
    </row>
    <row r="290" spans="2:16" x14ac:dyDescent="0.25">
      <c r="B290">
        <v>7926240740.7406998</v>
      </c>
      <c r="C290">
        <v>-63.970623000000003</v>
      </c>
      <c r="D290">
        <v>-55.255913</v>
      </c>
      <c r="F290" s="89" t="s">
        <v>25</v>
      </c>
      <c r="J290">
        <v>7926240740.7406998</v>
      </c>
      <c r="K290">
        <v>-65.772614000000004</v>
      </c>
      <c r="L290">
        <v>-56.817534999999999</v>
      </c>
      <c r="N290" s="89" t="s">
        <v>25</v>
      </c>
    </row>
    <row r="291" spans="2:16" x14ac:dyDescent="0.25">
      <c r="B291">
        <v>8333666666.6667004</v>
      </c>
      <c r="C291">
        <v>-71.969925000000003</v>
      </c>
      <c r="D291">
        <v>-63.218730999999998</v>
      </c>
      <c r="J291">
        <v>8333666666.6667004</v>
      </c>
      <c r="K291">
        <v>-67.263191000000006</v>
      </c>
      <c r="L291">
        <v>-58.377293000000002</v>
      </c>
    </row>
    <row r="292" spans="2:16" x14ac:dyDescent="0.25">
      <c r="B292" t="s">
        <v>25</v>
      </c>
      <c r="J292" t="s">
        <v>25</v>
      </c>
    </row>
    <row r="293" spans="2:16" x14ac:dyDescent="0.25">
      <c r="F293" s="89" t="s">
        <v>54</v>
      </c>
      <c r="N293" s="89" t="s">
        <v>54</v>
      </c>
    </row>
    <row r="294" spans="2:16" ht="15.75" x14ac:dyDescent="0.25">
      <c r="F294" s="89" t="s">
        <v>23</v>
      </c>
      <c r="G294" s="89" t="str">
        <f t="shared" ref="G294:G313" si="48">D320</f>
        <v>3Rx4L dBc Log Mag(dB)</v>
      </c>
      <c r="H294" s="35">
        <v>3</v>
      </c>
      <c r="N294" s="89" t="s">
        <v>23</v>
      </c>
      <c r="O294" s="89" t="str">
        <f t="shared" ref="O294:O313" si="49">L320</f>
        <v>3Rx4L dBc Log Mag(dB)</v>
      </c>
      <c r="P294" s="35">
        <v>3</v>
      </c>
    </row>
    <row r="295" spans="2:16" ht="15.75" x14ac:dyDescent="0.25">
      <c r="B295" t="s">
        <v>52</v>
      </c>
      <c r="F295" s="89">
        <f t="shared" ref="F295:F313" si="50">B321/1000000000</f>
        <v>1.0003333333333</v>
      </c>
      <c r="G295" s="89">
        <f t="shared" si="48"/>
        <v>-39.361015000000002</v>
      </c>
      <c r="H295" s="36">
        <f>ABS(AVERAGE(G295:G313)-(H294-1)*15)</f>
        <v>93.157499473684197</v>
      </c>
      <c r="J295" t="s">
        <v>52</v>
      </c>
      <c r="N295" s="89">
        <f t="shared" ref="N295:N313" si="51">J321/1000000000</f>
        <v>1.0003333333333</v>
      </c>
      <c r="O295" s="89">
        <f t="shared" si="49"/>
        <v>-57.715739999999997</v>
      </c>
      <c r="P295" s="36">
        <f>ABS(AVERAGE(O295:O313)-(P294-1)*15)</f>
        <v>98.553311210526317</v>
      </c>
    </row>
    <row r="296" spans="2:16" x14ac:dyDescent="0.25">
      <c r="B296" t="s">
        <v>23</v>
      </c>
      <c r="C296" t="s">
        <v>143</v>
      </c>
      <c r="D296" t="s">
        <v>53</v>
      </c>
      <c r="F296" s="89">
        <f t="shared" si="50"/>
        <v>1.6669814814814998</v>
      </c>
      <c r="G296" s="89">
        <f t="shared" si="48"/>
        <v>-35.181247999999997</v>
      </c>
      <c r="J296" t="s">
        <v>23</v>
      </c>
      <c r="K296" t="s">
        <v>143</v>
      </c>
      <c r="L296" t="s">
        <v>53</v>
      </c>
      <c r="N296" s="89">
        <f t="shared" si="51"/>
        <v>1.6669814814814998</v>
      </c>
      <c r="O296" s="89">
        <f t="shared" si="49"/>
        <v>-48.701636999999998</v>
      </c>
    </row>
    <row r="297" spans="2:16" x14ac:dyDescent="0.25">
      <c r="B297">
        <v>1000000000</v>
      </c>
      <c r="C297">
        <v>-64.351906</v>
      </c>
      <c r="D297">
        <v>-53.236300999999997</v>
      </c>
      <c r="F297" s="89">
        <f t="shared" si="50"/>
        <v>2.3336296296296002</v>
      </c>
      <c r="G297" s="89">
        <f t="shared" si="48"/>
        <v>-35.105694</v>
      </c>
      <c r="J297">
        <v>1000000000</v>
      </c>
      <c r="K297">
        <v>-75.823357000000001</v>
      </c>
      <c r="L297">
        <v>-62.839911999999998</v>
      </c>
      <c r="N297" s="89">
        <f t="shared" si="51"/>
        <v>2.3336296296296002</v>
      </c>
      <c r="O297" s="89">
        <f t="shared" si="49"/>
        <v>-62.190902999999999</v>
      </c>
    </row>
    <row r="298" spans="2:16" x14ac:dyDescent="0.25">
      <c r="B298">
        <v>1666666666.6666999</v>
      </c>
      <c r="C298">
        <v>-61.384208999999998</v>
      </c>
      <c r="D298">
        <v>-53.296470999999997</v>
      </c>
      <c r="F298" s="89">
        <f t="shared" si="50"/>
        <v>3.0002777777778</v>
      </c>
      <c r="G298" s="89">
        <f t="shared" si="48"/>
        <v>-50.832568999999999</v>
      </c>
      <c r="J298">
        <v>1666666666.6666999</v>
      </c>
      <c r="K298">
        <v>-70.198334000000003</v>
      </c>
      <c r="L298">
        <v>-60.985118999999997</v>
      </c>
      <c r="N298" s="89">
        <f t="shared" si="51"/>
        <v>3.0002777777778</v>
      </c>
      <c r="O298" s="89">
        <f t="shared" si="49"/>
        <v>-55.695805</v>
      </c>
    </row>
    <row r="299" spans="2:16" x14ac:dyDescent="0.25">
      <c r="B299">
        <v>2333333333.3333001</v>
      </c>
      <c r="C299">
        <v>-64.300438</v>
      </c>
      <c r="D299">
        <v>-56.811691000000003</v>
      </c>
      <c r="F299" s="89">
        <f t="shared" si="50"/>
        <v>3.6669259259258999</v>
      </c>
      <c r="G299" s="89">
        <f t="shared" si="48"/>
        <v>-47.459811999999999</v>
      </c>
      <c r="J299">
        <v>2333333333.3333001</v>
      </c>
      <c r="K299">
        <v>-64.518303000000003</v>
      </c>
      <c r="L299">
        <v>-56.483471000000002</v>
      </c>
      <c r="N299" s="89">
        <f t="shared" si="51"/>
        <v>3.6669259259258999</v>
      </c>
      <c r="O299" s="89">
        <f t="shared" si="49"/>
        <v>-60.947814999999999</v>
      </c>
    </row>
    <row r="300" spans="2:16" x14ac:dyDescent="0.25">
      <c r="B300">
        <v>3000000000</v>
      </c>
      <c r="C300">
        <v>-60.846741000000002</v>
      </c>
      <c r="D300">
        <v>-53.448554999999999</v>
      </c>
      <c r="F300" s="89">
        <f t="shared" si="50"/>
        <v>4.3335740740740993</v>
      </c>
      <c r="G300" s="89">
        <f t="shared" si="48"/>
        <v>-65.149544000000006</v>
      </c>
      <c r="J300">
        <v>3000000000</v>
      </c>
      <c r="K300">
        <v>-61.578586999999999</v>
      </c>
      <c r="L300">
        <v>-53.909061000000001</v>
      </c>
      <c r="N300" s="89">
        <f t="shared" si="51"/>
        <v>4.3335740740740993</v>
      </c>
      <c r="O300" s="89">
        <f t="shared" si="49"/>
        <v>-70.534569000000005</v>
      </c>
    </row>
    <row r="301" spans="2:16" x14ac:dyDescent="0.25">
      <c r="B301">
        <v>3666666666.6666999</v>
      </c>
      <c r="C301">
        <v>-66.237533999999997</v>
      </c>
      <c r="D301">
        <v>-58.557673999999999</v>
      </c>
      <c r="F301" s="89">
        <f t="shared" si="50"/>
        <v>5.0002222222222006</v>
      </c>
      <c r="G301" s="89">
        <f t="shared" si="48"/>
        <v>-71.810432000000006</v>
      </c>
      <c r="J301">
        <v>3666666666.6666999</v>
      </c>
      <c r="K301">
        <v>-63.395083999999997</v>
      </c>
      <c r="L301">
        <v>-55.892257999999998</v>
      </c>
      <c r="N301" s="89">
        <f t="shared" si="51"/>
        <v>5.0002222222222006</v>
      </c>
      <c r="O301" s="89">
        <f t="shared" si="49"/>
        <v>-69.482963999999996</v>
      </c>
    </row>
    <row r="302" spans="2:16" x14ac:dyDescent="0.25">
      <c r="B302">
        <v>4333333333.3332996</v>
      </c>
      <c r="C302">
        <v>-66.241958999999994</v>
      </c>
      <c r="D302">
        <v>-58.141041000000001</v>
      </c>
      <c r="F302" s="89">
        <f t="shared" si="50"/>
        <v>5.6668703703704004</v>
      </c>
      <c r="G302" s="89">
        <f t="shared" si="48"/>
        <v>-74.822533000000007</v>
      </c>
      <c r="J302">
        <v>4333333333.3332996</v>
      </c>
      <c r="K302">
        <v>-66.576622</v>
      </c>
      <c r="L302">
        <v>-59.030281000000002</v>
      </c>
      <c r="N302" s="89">
        <f t="shared" si="51"/>
        <v>5.6668703703704004</v>
      </c>
      <c r="O302" s="89">
        <f t="shared" si="49"/>
        <v>-68.887253000000001</v>
      </c>
    </row>
    <row r="303" spans="2:16" x14ac:dyDescent="0.25">
      <c r="B303">
        <v>5000000000</v>
      </c>
      <c r="C303">
        <v>-57.320576000000003</v>
      </c>
      <c r="D303">
        <v>-49.347800999999997</v>
      </c>
      <c r="F303" s="89">
        <f t="shared" si="50"/>
        <v>6.3335185185184999</v>
      </c>
      <c r="G303" s="89">
        <f t="shared" si="48"/>
        <v>-63.238388</v>
      </c>
      <c r="J303">
        <v>5000000000</v>
      </c>
      <c r="K303">
        <v>-59.826453999999998</v>
      </c>
      <c r="L303">
        <v>-52.128619999999998</v>
      </c>
      <c r="N303" s="89">
        <f t="shared" si="51"/>
        <v>6.3335185185184999</v>
      </c>
      <c r="O303" s="89">
        <f t="shared" si="49"/>
        <v>-74.774840999999995</v>
      </c>
    </row>
    <row r="304" spans="2:16" x14ac:dyDescent="0.25">
      <c r="B304">
        <v>5666666666.6667004</v>
      </c>
      <c r="C304">
        <v>-61.211463999999999</v>
      </c>
      <c r="D304">
        <v>-53.458260000000003</v>
      </c>
      <c r="F304" s="89">
        <f t="shared" si="50"/>
        <v>7.0001666666667006</v>
      </c>
      <c r="G304" s="89">
        <f t="shared" si="48"/>
        <v>-63.831589000000001</v>
      </c>
      <c r="J304">
        <v>5666666666.6667004</v>
      </c>
      <c r="K304">
        <v>-62.399501999999998</v>
      </c>
      <c r="L304">
        <v>-54.560768000000003</v>
      </c>
      <c r="N304" s="89">
        <f t="shared" si="51"/>
        <v>7.0001666666667006</v>
      </c>
      <c r="O304" s="89">
        <f t="shared" si="49"/>
        <v>-76.058143999999999</v>
      </c>
    </row>
    <row r="305" spans="2:16" x14ac:dyDescent="0.25">
      <c r="B305">
        <v>6333333333.3332996</v>
      </c>
      <c r="C305">
        <v>-66.286865000000006</v>
      </c>
      <c r="D305">
        <v>-58.712249999999997</v>
      </c>
      <c r="F305" s="89">
        <f t="shared" si="50"/>
        <v>7.6668148148148001</v>
      </c>
      <c r="G305" s="89">
        <f t="shared" si="48"/>
        <v>-82.518585000000002</v>
      </c>
      <c r="J305">
        <v>6333333333.3332996</v>
      </c>
      <c r="K305">
        <v>-60.605572000000002</v>
      </c>
      <c r="L305">
        <v>-53.103779000000003</v>
      </c>
      <c r="N305" s="89">
        <f t="shared" si="51"/>
        <v>7.6668148148148001</v>
      </c>
      <c r="O305" s="89">
        <f t="shared" si="49"/>
        <v>-63.399853</v>
      </c>
    </row>
    <row r="306" spans="2:16" x14ac:dyDescent="0.25">
      <c r="B306">
        <v>7000000000</v>
      </c>
      <c r="C306">
        <v>-59.286026</v>
      </c>
      <c r="D306">
        <v>-51.564331000000003</v>
      </c>
      <c r="F306" s="89">
        <f t="shared" si="50"/>
        <v>8.3334629629630008</v>
      </c>
      <c r="G306" s="89">
        <f t="shared" si="48"/>
        <v>-73.352019999999996</v>
      </c>
      <c r="J306">
        <v>7000000000</v>
      </c>
      <c r="K306">
        <v>-61.438583000000001</v>
      </c>
      <c r="L306">
        <v>-53.728957999999999</v>
      </c>
      <c r="N306" s="89">
        <f t="shared" si="51"/>
        <v>8.3334629629630008</v>
      </c>
      <c r="O306" s="89">
        <f t="shared" si="49"/>
        <v>-65.455269000000001</v>
      </c>
    </row>
    <row r="307" spans="2:16" x14ac:dyDescent="0.25">
      <c r="B307">
        <v>7666666666.6667004</v>
      </c>
      <c r="C307">
        <v>-60.409160999999997</v>
      </c>
      <c r="D307">
        <v>-52.561076999999997</v>
      </c>
      <c r="F307" s="89">
        <f t="shared" si="50"/>
        <v>9.0001111111110994</v>
      </c>
      <c r="G307" s="89">
        <f t="shared" si="48"/>
        <v>-68.792068</v>
      </c>
      <c r="J307">
        <v>7666666666.6667004</v>
      </c>
      <c r="K307">
        <v>-61.186400999999996</v>
      </c>
      <c r="L307">
        <v>-53.499595999999997</v>
      </c>
      <c r="N307" s="89">
        <f t="shared" si="51"/>
        <v>9.0001111111110994</v>
      </c>
      <c r="O307" s="89">
        <f t="shared" si="49"/>
        <v>-69.683280999999994</v>
      </c>
    </row>
    <row r="308" spans="2:16" x14ac:dyDescent="0.25">
      <c r="B308">
        <v>8333333333.3332996</v>
      </c>
      <c r="C308">
        <v>-57.531891000000002</v>
      </c>
      <c r="D308">
        <v>-49.454445</v>
      </c>
      <c r="F308" s="89">
        <f t="shared" si="50"/>
        <v>9.666759259259301</v>
      </c>
      <c r="G308" s="89">
        <f t="shared" si="48"/>
        <v>-79.327003000000005</v>
      </c>
      <c r="J308">
        <v>8333333333.3332996</v>
      </c>
      <c r="K308">
        <v>-59.032234000000003</v>
      </c>
      <c r="L308">
        <v>-51.119414999999996</v>
      </c>
      <c r="N308" s="89">
        <f t="shared" si="51"/>
        <v>9.666759259259301</v>
      </c>
      <c r="O308" s="89">
        <f t="shared" si="49"/>
        <v>-75.781456000000006</v>
      </c>
    </row>
    <row r="309" spans="2:16" x14ac:dyDescent="0.25">
      <c r="B309">
        <v>9000000000</v>
      </c>
      <c r="C309">
        <v>-55.257221000000001</v>
      </c>
      <c r="D309">
        <v>-47.208190999999999</v>
      </c>
      <c r="F309" s="89">
        <f t="shared" si="50"/>
        <v>10.333407407407</v>
      </c>
      <c r="G309" s="89">
        <f t="shared" si="48"/>
        <v>-79.160933999999997</v>
      </c>
      <c r="J309">
        <v>9000000000</v>
      </c>
      <c r="K309">
        <v>-59.153069000000002</v>
      </c>
      <c r="L309">
        <v>-50.808135999999998</v>
      </c>
      <c r="N309" s="89">
        <f t="shared" si="51"/>
        <v>10.333407407407</v>
      </c>
      <c r="O309" s="89">
        <f t="shared" si="49"/>
        <v>-73.215819999999994</v>
      </c>
    </row>
    <row r="310" spans="2:16" x14ac:dyDescent="0.25">
      <c r="B310">
        <v>9666666666.6667004</v>
      </c>
      <c r="C310">
        <v>-61.757362000000001</v>
      </c>
      <c r="D310">
        <v>-53.312213999999997</v>
      </c>
      <c r="F310" s="89">
        <f t="shared" si="50"/>
        <v>11.000055555555999</v>
      </c>
      <c r="G310" s="89">
        <f t="shared" si="48"/>
        <v>-72.854491999999993</v>
      </c>
      <c r="J310">
        <v>9666666666.6667004</v>
      </c>
      <c r="K310">
        <v>-65.499724999999998</v>
      </c>
      <c r="L310">
        <v>-56.938018999999997</v>
      </c>
      <c r="N310" s="89">
        <f t="shared" si="51"/>
        <v>11.000055555555999</v>
      </c>
      <c r="O310" s="89">
        <f t="shared" si="49"/>
        <v>-74.065749999999994</v>
      </c>
    </row>
    <row r="311" spans="2:16" x14ac:dyDescent="0.25">
      <c r="B311">
        <v>10333333333.333</v>
      </c>
      <c r="C311">
        <v>-63.161068</v>
      </c>
      <c r="D311">
        <v>-54.563122</v>
      </c>
      <c r="F311" s="89">
        <f t="shared" si="50"/>
        <v>11.666703703704</v>
      </c>
      <c r="G311" s="89">
        <f t="shared" si="48"/>
        <v>-63.862312000000003</v>
      </c>
      <c r="J311">
        <v>10333333333.333</v>
      </c>
      <c r="K311">
        <v>-60.652569</v>
      </c>
      <c r="L311">
        <v>-52.219757000000001</v>
      </c>
      <c r="N311" s="89">
        <f t="shared" si="51"/>
        <v>11.666703703704</v>
      </c>
      <c r="O311" s="89">
        <f t="shared" si="49"/>
        <v>-71.759895</v>
      </c>
    </row>
    <row r="312" spans="2:16" x14ac:dyDescent="0.25">
      <c r="B312">
        <v>11000000000</v>
      </c>
      <c r="C312">
        <v>-57.125641000000002</v>
      </c>
      <c r="D312">
        <v>-48.548324999999998</v>
      </c>
      <c r="F312" s="89">
        <f t="shared" si="50"/>
        <v>12.333351851851999</v>
      </c>
      <c r="G312" s="89">
        <f t="shared" si="48"/>
        <v>-67.611923000000004</v>
      </c>
      <c r="J312">
        <v>11000000000</v>
      </c>
      <c r="K312">
        <v>-58.591721</v>
      </c>
      <c r="L312">
        <v>-49.922749000000003</v>
      </c>
      <c r="N312" s="89">
        <f t="shared" si="51"/>
        <v>12.333351851851999</v>
      </c>
      <c r="O312" s="89">
        <f t="shared" si="49"/>
        <v>-86.861716999999999</v>
      </c>
    </row>
    <row r="313" spans="2:16" x14ac:dyDescent="0.25">
      <c r="B313">
        <v>11666666666.667</v>
      </c>
      <c r="C313">
        <v>-60.984417000000001</v>
      </c>
      <c r="D313">
        <v>-52.457847999999998</v>
      </c>
      <c r="F313" s="89">
        <f t="shared" si="50"/>
        <v>13</v>
      </c>
      <c r="G313" s="89">
        <f t="shared" si="48"/>
        <v>-65.720329000000007</v>
      </c>
      <c r="J313">
        <v>11666666666.667</v>
      </c>
      <c r="K313">
        <v>-61.474117</v>
      </c>
      <c r="L313">
        <v>-52.905639999999998</v>
      </c>
      <c r="N313" s="89">
        <f t="shared" si="51"/>
        <v>13</v>
      </c>
      <c r="O313" s="89">
        <f t="shared" si="49"/>
        <v>-77.300201000000001</v>
      </c>
    </row>
    <row r="314" spans="2:16" x14ac:dyDescent="0.25">
      <c r="B314">
        <v>12333333333.333</v>
      </c>
      <c r="C314">
        <v>-56.611294000000001</v>
      </c>
      <c r="D314">
        <v>-47.896583999999997</v>
      </c>
      <c r="F314" s="89" t="s">
        <v>25</v>
      </c>
      <c r="J314">
        <v>12333333333.333</v>
      </c>
      <c r="K314">
        <v>-60.246571000000003</v>
      </c>
      <c r="L314">
        <v>-51.291488999999999</v>
      </c>
      <c r="N314" s="89" t="s">
        <v>25</v>
      </c>
    </row>
    <row r="315" spans="2:16" x14ac:dyDescent="0.25">
      <c r="B315">
        <v>13000000000</v>
      </c>
      <c r="C315">
        <v>-58.565818999999998</v>
      </c>
      <c r="D315">
        <v>-49.814624999999999</v>
      </c>
      <c r="J315">
        <v>13000000000</v>
      </c>
      <c r="K315">
        <v>-61.798706000000003</v>
      </c>
      <c r="L315">
        <v>-52.912810999999998</v>
      </c>
    </row>
    <row r="316" spans="2:16" x14ac:dyDescent="0.25">
      <c r="B316" t="s">
        <v>25</v>
      </c>
      <c r="J316" t="s">
        <v>25</v>
      </c>
    </row>
    <row r="317" spans="2:16" x14ac:dyDescent="0.25">
      <c r="F317" s="89" t="s">
        <v>56</v>
      </c>
      <c r="N317" s="89" t="s">
        <v>56</v>
      </c>
    </row>
    <row r="318" spans="2:16" ht="15.75" x14ac:dyDescent="0.25">
      <c r="F318" s="89" t="s">
        <v>23</v>
      </c>
      <c r="G318" s="89" t="str">
        <f t="shared" ref="G318:G337" si="52">D344</f>
        <v>3Rx5L dBc Log Mag(dB)</v>
      </c>
      <c r="H318" s="35">
        <v>3</v>
      </c>
      <c r="N318" s="89" t="s">
        <v>23</v>
      </c>
      <c r="O318" s="89" t="str">
        <f t="shared" ref="O318:O337" si="53">L344</f>
        <v>3Rx5L dBc Log Mag(dB)</v>
      </c>
      <c r="P318" s="35">
        <v>3</v>
      </c>
    </row>
    <row r="319" spans="2:16" ht="15.75" x14ac:dyDescent="0.25">
      <c r="B319" t="s">
        <v>54</v>
      </c>
      <c r="F319" s="89">
        <f t="shared" ref="F319:F337" si="54">B345/1000000000</f>
        <v>1.3336666666666999</v>
      </c>
      <c r="G319" s="89">
        <f t="shared" si="52"/>
        <v>-94.729301000000007</v>
      </c>
      <c r="H319" s="36">
        <f>ABS(AVERAGE(G319:G337)-(H318-1)*15)</f>
        <v>136.12581899999998</v>
      </c>
      <c r="J319" t="s">
        <v>54</v>
      </c>
      <c r="N319" s="89">
        <f t="shared" ref="N319:N337" si="55">J345/1000000000</f>
        <v>1.3336666666666999</v>
      </c>
      <c r="O319" s="89">
        <f t="shared" si="53"/>
        <v>-96.741981999999993</v>
      </c>
      <c r="P319" s="36">
        <f>ABS(AVERAGE(O319:O337)-(P318-1)*15)</f>
        <v>135.48538378947367</v>
      </c>
    </row>
    <row r="320" spans="2:16" x14ac:dyDescent="0.25">
      <c r="B320" t="s">
        <v>23</v>
      </c>
      <c r="C320" t="s">
        <v>144</v>
      </c>
      <c r="D320" t="s">
        <v>55</v>
      </c>
      <c r="F320" s="89">
        <f t="shared" si="54"/>
        <v>1.9817962962962998</v>
      </c>
      <c r="G320" s="89">
        <f t="shared" si="52"/>
        <v>-105.96380000000001</v>
      </c>
      <c r="J320" t="s">
        <v>23</v>
      </c>
      <c r="K320" t="s">
        <v>144</v>
      </c>
      <c r="L320" t="s">
        <v>55</v>
      </c>
      <c r="N320" s="89">
        <f t="shared" si="55"/>
        <v>1.9817962962962998</v>
      </c>
      <c r="O320" s="89">
        <f t="shared" si="53"/>
        <v>-105.41298999999999</v>
      </c>
    </row>
    <row r="321" spans="2:15" x14ac:dyDescent="0.25">
      <c r="B321">
        <v>1000333333.3333</v>
      </c>
      <c r="C321">
        <v>-50.476619999999997</v>
      </c>
      <c r="D321">
        <v>-39.361015000000002</v>
      </c>
      <c r="F321" s="89">
        <f t="shared" si="54"/>
        <v>2.6299259259259</v>
      </c>
      <c r="G321" s="89">
        <f t="shared" si="52"/>
        <v>-103.95703</v>
      </c>
      <c r="J321">
        <v>1000333333.3333</v>
      </c>
      <c r="K321">
        <v>-70.699188000000007</v>
      </c>
      <c r="L321">
        <v>-57.715739999999997</v>
      </c>
      <c r="N321" s="89">
        <f t="shared" si="55"/>
        <v>2.6299259259259</v>
      </c>
      <c r="O321" s="89">
        <f t="shared" si="53"/>
        <v>-95.785431000000003</v>
      </c>
    </row>
    <row r="322" spans="2:15" x14ac:dyDescent="0.25">
      <c r="B322">
        <v>1666981481.4814999</v>
      </c>
      <c r="C322">
        <v>-43.268990000000002</v>
      </c>
      <c r="D322">
        <v>-35.181247999999997</v>
      </c>
      <c r="F322" s="89">
        <f t="shared" si="54"/>
        <v>3.2780555555556004</v>
      </c>
      <c r="G322" s="89">
        <f t="shared" si="52"/>
        <v>-112.23211999999999</v>
      </c>
      <c r="J322">
        <v>1666981481.4814999</v>
      </c>
      <c r="K322">
        <v>-57.914852000000003</v>
      </c>
      <c r="L322">
        <v>-48.701636999999998</v>
      </c>
      <c r="N322" s="89">
        <f t="shared" si="55"/>
        <v>3.2780555555556004</v>
      </c>
      <c r="O322" s="89">
        <f t="shared" si="53"/>
        <v>-107.931</v>
      </c>
    </row>
    <row r="323" spans="2:15" x14ac:dyDescent="0.25">
      <c r="B323">
        <v>2333629629.6296</v>
      </c>
      <c r="C323">
        <v>-42.594439999999999</v>
      </c>
      <c r="D323">
        <v>-35.105694</v>
      </c>
      <c r="F323" s="89">
        <f t="shared" si="54"/>
        <v>3.9261851851852003</v>
      </c>
      <c r="G323" s="89">
        <f t="shared" si="52"/>
        <v>-118.89615000000001</v>
      </c>
      <c r="J323">
        <v>2333629629.6296</v>
      </c>
      <c r="K323">
        <v>-70.225739000000004</v>
      </c>
      <c r="L323">
        <v>-62.190902999999999</v>
      </c>
      <c r="N323" s="89">
        <f t="shared" si="55"/>
        <v>3.9261851851852003</v>
      </c>
      <c r="O323" s="89">
        <f t="shared" si="53"/>
        <v>-113.70415</v>
      </c>
    </row>
    <row r="324" spans="2:15" x14ac:dyDescent="0.25">
      <c r="B324">
        <v>3000277777.7778001</v>
      </c>
      <c r="C324">
        <v>-58.230755000000002</v>
      </c>
      <c r="D324">
        <v>-50.832568999999999</v>
      </c>
      <c r="F324" s="89">
        <f t="shared" si="54"/>
        <v>4.5743148148147998</v>
      </c>
      <c r="G324" s="89">
        <f t="shared" si="52"/>
        <v>-108.958</v>
      </c>
      <c r="J324">
        <v>3000277777.7778001</v>
      </c>
      <c r="K324">
        <v>-63.36533</v>
      </c>
      <c r="L324">
        <v>-55.695805</v>
      </c>
      <c r="N324" s="89">
        <f t="shared" si="55"/>
        <v>4.5743148148147998</v>
      </c>
      <c r="O324" s="89">
        <f t="shared" si="53"/>
        <v>-116.26806999999999</v>
      </c>
    </row>
    <row r="325" spans="2:15" x14ac:dyDescent="0.25">
      <c r="B325">
        <v>3666925925.9259</v>
      </c>
      <c r="C325">
        <v>-55.139668</v>
      </c>
      <c r="D325">
        <v>-47.459811999999999</v>
      </c>
      <c r="F325" s="89">
        <f t="shared" si="54"/>
        <v>5.2224444444443998</v>
      </c>
      <c r="G325" s="89">
        <f t="shared" si="52"/>
        <v>-96.353043</v>
      </c>
      <c r="J325">
        <v>3666925925.9259</v>
      </c>
      <c r="K325">
        <v>-68.450644999999994</v>
      </c>
      <c r="L325">
        <v>-60.947814999999999</v>
      </c>
      <c r="N325" s="89">
        <f t="shared" si="55"/>
        <v>5.2224444444443998</v>
      </c>
      <c r="O325" s="89">
        <f t="shared" si="53"/>
        <v>-116.41811</v>
      </c>
    </row>
    <row r="326" spans="2:15" x14ac:dyDescent="0.25">
      <c r="B326">
        <v>4333574074.0740995</v>
      </c>
      <c r="C326">
        <v>-73.250465000000005</v>
      </c>
      <c r="D326">
        <v>-65.149544000000006</v>
      </c>
      <c r="F326" s="89">
        <f t="shared" si="54"/>
        <v>5.8705740740740993</v>
      </c>
      <c r="G326" s="89">
        <f t="shared" si="52"/>
        <v>-111.38432</v>
      </c>
      <c r="J326">
        <v>4333574074.0740995</v>
      </c>
      <c r="K326">
        <v>-78.080910000000003</v>
      </c>
      <c r="L326">
        <v>-70.534569000000005</v>
      </c>
      <c r="N326" s="89">
        <f t="shared" si="55"/>
        <v>5.8705740740740993</v>
      </c>
      <c r="O326" s="89">
        <f t="shared" si="53"/>
        <v>-98.585380999999998</v>
      </c>
    </row>
    <row r="327" spans="2:15" x14ac:dyDescent="0.25">
      <c r="B327">
        <v>5000222222.2222004</v>
      </c>
      <c r="C327">
        <v>-79.783203</v>
      </c>
      <c r="D327">
        <v>-71.810432000000006</v>
      </c>
      <c r="F327" s="89">
        <f t="shared" si="54"/>
        <v>6.5187037037037001</v>
      </c>
      <c r="G327" s="89">
        <f t="shared" si="52"/>
        <v>-105.65121000000001</v>
      </c>
      <c r="J327">
        <v>5000222222.2222004</v>
      </c>
      <c r="K327">
        <v>-77.180794000000006</v>
      </c>
      <c r="L327">
        <v>-69.482963999999996</v>
      </c>
      <c r="N327" s="89">
        <f t="shared" si="55"/>
        <v>6.5187037037037001</v>
      </c>
      <c r="O327" s="89">
        <f t="shared" si="53"/>
        <v>-101.85227999999999</v>
      </c>
    </row>
    <row r="328" spans="2:15" x14ac:dyDescent="0.25">
      <c r="B328">
        <v>5666870370.3704004</v>
      </c>
      <c r="C328">
        <v>-82.575737000000004</v>
      </c>
      <c r="D328">
        <v>-74.822533000000007</v>
      </c>
      <c r="F328" s="89">
        <f t="shared" si="54"/>
        <v>7.1668333333332992</v>
      </c>
      <c r="G328" s="89">
        <f t="shared" si="52"/>
        <v>-100.98213</v>
      </c>
      <c r="J328">
        <v>5666870370.3704004</v>
      </c>
      <c r="K328">
        <v>-76.725989999999996</v>
      </c>
      <c r="L328">
        <v>-68.887253000000001</v>
      </c>
      <c r="N328" s="89">
        <f t="shared" si="55"/>
        <v>7.1668333333332992</v>
      </c>
      <c r="O328" s="89">
        <f t="shared" si="53"/>
        <v>-98.486632999999998</v>
      </c>
    </row>
    <row r="329" spans="2:15" x14ac:dyDescent="0.25">
      <c r="B329">
        <v>6333518518.5185003</v>
      </c>
      <c r="C329">
        <v>-70.813004000000006</v>
      </c>
      <c r="D329">
        <v>-63.238388</v>
      </c>
      <c r="F329" s="89">
        <f t="shared" si="54"/>
        <v>7.8149629629630004</v>
      </c>
      <c r="G329" s="89">
        <f t="shared" si="52"/>
        <v>-108.87173</v>
      </c>
      <c r="J329">
        <v>6333518518.5185003</v>
      </c>
      <c r="K329">
        <v>-82.276634000000001</v>
      </c>
      <c r="L329">
        <v>-74.774840999999995</v>
      </c>
      <c r="N329" s="89">
        <f t="shared" si="55"/>
        <v>7.8149629629630004</v>
      </c>
      <c r="O329" s="89">
        <f t="shared" si="53"/>
        <v>-102.75362</v>
      </c>
    </row>
    <row r="330" spans="2:15" x14ac:dyDescent="0.25">
      <c r="B330">
        <v>7000166666.6667004</v>
      </c>
      <c r="C330">
        <v>-71.553284000000005</v>
      </c>
      <c r="D330">
        <v>-63.831589000000001</v>
      </c>
      <c r="F330" s="89">
        <f t="shared" si="54"/>
        <v>8.4630925925926004</v>
      </c>
      <c r="G330" s="89">
        <f t="shared" si="52"/>
        <v>-113.45041999999999</v>
      </c>
      <c r="J330">
        <v>7000166666.6667004</v>
      </c>
      <c r="K330">
        <v>-83.767769000000001</v>
      </c>
      <c r="L330">
        <v>-76.058143999999999</v>
      </c>
      <c r="N330" s="89">
        <f t="shared" si="55"/>
        <v>8.4630925925926004</v>
      </c>
      <c r="O330" s="89">
        <f t="shared" si="53"/>
        <v>-100.06856999999999</v>
      </c>
    </row>
    <row r="331" spans="2:15" x14ac:dyDescent="0.25">
      <c r="B331">
        <v>7666814814.8148003</v>
      </c>
      <c r="C331">
        <v>-90.366675999999998</v>
      </c>
      <c r="D331">
        <v>-82.518585000000002</v>
      </c>
      <c r="F331" s="89">
        <f t="shared" si="54"/>
        <v>9.1112222222222012</v>
      </c>
      <c r="G331" s="89">
        <f t="shared" si="52"/>
        <v>-103.11734</v>
      </c>
      <c r="J331">
        <v>7666814814.8148003</v>
      </c>
      <c r="K331">
        <v>-71.086662000000004</v>
      </c>
      <c r="L331">
        <v>-63.399853</v>
      </c>
      <c r="N331" s="89">
        <f t="shared" si="55"/>
        <v>9.1112222222222012</v>
      </c>
      <c r="O331" s="89">
        <f t="shared" si="53"/>
        <v>-107.41204999999999</v>
      </c>
    </row>
    <row r="332" spans="2:15" x14ac:dyDescent="0.25">
      <c r="B332">
        <v>8333462962.9630003</v>
      </c>
      <c r="C332">
        <v>-81.429466000000005</v>
      </c>
      <c r="D332">
        <v>-73.352019999999996</v>
      </c>
      <c r="F332" s="89">
        <f t="shared" si="54"/>
        <v>9.7593518518518998</v>
      </c>
      <c r="G332" s="89">
        <f t="shared" si="52"/>
        <v>-99.806656000000004</v>
      </c>
      <c r="J332">
        <v>8333462962.9630003</v>
      </c>
      <c r="K332">
        <v>-73.368088</v>
      </c>
      <c r="L332">
        <v>-65.455269000000001</v>
      </c>
      <c r="N332" s="89">
        <f t="shared" si="55"/>
        <v>9.7593518518518998</v>
      </c>
      <c r="O332" s="89">
        <f t="shared" si="53"/>
        <v>-105.23217</v>
      </c>
    </row>
    <row r="333" spans="2:15" x14ac:dyDescent="0.25">
      <c r="B333">
        <v>9000111111.1110992</v>
      </c>
      <c r="C333">
        <v>-76.841094999999996</v>
      </c>
      <c r="D333">
        <v>-68.792068</v>
      </c>
      <c r="F333" s="89">
        <f t="shared" si="54"/>
        <v>10.407481481481001</v>
      </c>
      <c r="G333" s="89">
        <f t="shared" si="52"/>
        <v>-118.51081000000001</v>
      </c>
      <c r="J333">
        <v>9000111111.1110992</v>
      </c>
      <c r="K333">
        <v>-78.028214000000006</v>
      </c>
      <c r="L333">
        <v>-69.683280999999994</v>
      </c>
      <c r="N333" s="89">
        <f t="shared" si="55"/>
        <v>10.407481481481001</v>
      </c>
      <c r="O333" s="89">
        <f t="shared" si="53"/>
        <v>-106.84087</v>
      </c>
    </row>
    <row r="334" spans="2:15" x14ac:dyDescent="0.25">
      <c r="B334">
        <v>9666759259.2593002</v>
      </c>
      <c r="C334">
        <v>-87.772155999999995</v>
      </c>
      <c r="D334">
        <v>-79.327003000000005</v>
      </c>
      <c r="F334" s="89">
        <f t="shared" si="54"/>
        <v>11.055611111111</v>
      </c>
      <c r="G334" s="89">
        <f t="shared" si="52"/>
        <v>-111.31182</v>
      </c>
      <c r="J334">
        <v>9666759259.2593002</v>
      </c>
      <c r="K334">
        <v>-84.343163000000004</v>
      </c>
      <c r="L334">
        <v>-75.781456000000006</v>
      </c>
      <c r="N334" s="89">
        <f t="shared" si="55"/>
        <v>11.055611111111</v>
      </c>
      <c r="O334" s="89">
        <f t="shared" si="53"/>
        <v>-113.09537</v>
      </c>
    </row>
    <row r="335" spans="2:15" x14ac:dyDescent="0.25">
      <c r="B335">
        <v>10333407407.407</v>
      </c>
      <c r="C335">
        <v>-87.758881000000002</v>
      </c>
      <c r="D335">
        <v>-79.160933999999997</v>
      </c>
      <c r="F335" s="89">
        <f t="shared" si="54"/>
        <v>11.703740740740999</v>
      </c>
      <c r="G335" s="89">
        <f t="shared" si="52"/>
        <v>-106.47122</v>
      </c>
      <c r="J335">
        <v>10333407407.407</v>
      </c>
      <c r="K335">
        <v>-81.648635999999996</v>
      </c>
      <c r="L335">
        <v>-73.215819999999994</v>
      </c>
      <c r="N335" s="89">
        <f t="shared" si="55"/>
        <v>11.703740740740999</v>
      </c>
      <c r="O335" s="89">
        <f t="shared" si="53"/>
        <v>-110.67012</v>
      </c>
    </row>
    <row r="336" spans="2:15" x14ac:dyDescent="0.25">
      <c r="B336">
        <v>11000055555.556</v>
      </c>
      <c r="C336">
        <v>-81.431808000000004</v>
      </c>
      <c r="D336">
        <v>-72.854491999999993</v>
      </c>
      <c r="F336" s="89">
        <f t="shared" si="54"/>
        <v>12.351870370370001</v>
      </c>
      <c r="G336" s="89">
        <f t="shared" si="52"/>
        <v>-98.543509999999998</v>
      </c>
      <c r="J336">
        <v>11000055555.556</v>
      </c>
      <c r="K336">
        <v>-82.734725999999995</v>
      </c>
      <c r="L336">
        <v>-74.065749999999994</v>
      </c>
      <c r="N336" s="89">
        <f t="shared" si="55"/>
        <v>12.351870370370001</v>
      </c>
      <c r="O336" s="89">
        <f t="shared" si="53"/>
        <v>-107.66115000000001</v>
      </c>
    </row>
    <row r="337" spans="2:16" x14ac:dyDescent="0.25">
      <c r="B337">
        <v>11666703703.704</v>
      </c>
      <c r="C337">
        <v>-72.388878000000005</v>
      </c>
      <c r="D337">
        <v>-63.862312000000003</v>
      </c>
      <c r="F337" s="89">
        <f t="shared" si="54"/>
        <v>13</v>
      </c>
      <c r="G337" s="89">
        <f t="shared" si="52"/>
        <v>-97.199950999999999</v>
      </c>
      <c r="J337">
        <v>11666703703.704</v>
      </c>
      <c r="K337">
        <v>-80.328377000000003</v>
      </c>
      <c r="L337">
        <v>-71.759895</v>
      </c>
      <c r="N337" s="89">
        <f t="shared" si="55"/>
        <v>13</v>
      </c>
      <c r="O337" s="89">
        <f t="shared" si="53"/>
        <v>-99.302345000000003</v>
      </c>
    </row>
    <row r="338" spans="2:16" x14ac:dyDescent="0.25">
      <c r="B338">
        <v>12333351851.851999</v>
      </c>
      <c r="C338">
        <v>-76.326637000000005</v>
      </c>
      <c r="D338">
        <v>-67.611923000000004</v>
      </c>
      <c r="F338" s="89" t="s">
        <v>25</v>
      </c>
      <c r="J338">
        <v>12333351851.851999</v>
      </c>
      <c r="K338">
        <v>-95.816794999999999</v>
      </c>
      <c r="L338">
        <v>-86.861716999999999</v>
      </c>
      <c r="N338" s="89" t="s">
        <v>25</v>
      </c>
    </row>
    <row r="339" spans="2:16" x14ac:dyDescent="0.25">
      <c r="B339">
        <v>13000000000</v>
      </c>
      <c r="C339">
        <v>-74.471526999999995</v>
      </c>
      <c r="D339">
        <v>-65.720329000000007</v>
      </c>
      <c r="J339">
        <v>13000000000</v>
      </c>
      <c r="K339">
        <v>-86.186104</v>
      </c>
      <c r="L339">
        <v>-77.300201000000001</v>
      </c>
    </row>
    <row r="340" spans="2:16" x14ac:dyDescent="0.25">
      <c r="B340" t="s">
        <v>25</v>
      </c>
      <c r="J340" t="s">
        <v>25</v>
      </c>
    </row>
    <row r="341" spans="2:16" x14ac:dyDescent="0.25">
      <c r="F341" s="89" t="s">
        <v>58</v>
      </c>
      <c r="N341" s="89" t="s">
        <v>58</v>
      </c>
    </row>
    <row r="342" spans="2:16" ht="15.75" x14ac:dyDescent="0.25">
      <c r="F342" s="89" t="s">
        <v>23</v>
      </c>
      <c r="G342" s="89" t="str">
        <f t="shared" ref="G342:G361" si="56">D368</f>
        <v>4Rx1L dBc Log Mag(dB)</v>
      </c>
      <c r="H342" s="35">
        <v>4</v>
      </c>
      <c r="N342" s="89" t="s">
        <v>23</v>
      </c>
      <c r="O342" s="89" t="str">
        <f t="shared" ref="O342:O361" si="57">L368</f>
        <v>4Rx1L dBc Log Mag(dB)</v>
      </c>
      <c r="P342" s="35">
        <v>4</v>
      </c>
    </row>
    <row r="343" spans="2:16" ht="15.75" x14ac:dyDescent="0.25">
      <c r="B343" t="s">
        <v>56</v>
      </c>
      <c r="F343" s="89">
        <f t="shared" ref="F343:F361" si="58">B369/1000000000</f>
        <v>1</v>
      </c>
      <c r="G343" s="89">
        <f t="shared" si="56"/>
        <v>-83.287857000000002</v>
      </c>
      <c r="H343" s="36">
        <f>ABS(AVERAGE(G343:G361)-(H342-1)*17)</f>
        <v>144.77052105263158</v>
      </c>
      <c r="J343" t="s">
        <v>56</v>
      </c>
      <c r="N343" s="89">
        <f t="shared" ref="N343:N361" si="59">J369/1000000000</f>
        <v>1</v>
      </c>
      <c r="O343" s="89">
        <f t="shared" si="57"/>
        <v>-81.420021000000006</v>
      </c>
      <c r="P343" s="36">
        <f>ABS(AVERAGE(O343:O361)-(P342-1)*17)</f>
        <v>144.60026294736844</v>
      </c>
    </row>
    <row r="344" spans="2:16" x14ac:dyDescent="0.25">
      <c r="B344" t="s">
        <v>23</v>
      </c>
      <c r="C344" t="s">
        <v>145</v>
      </c>
      <c r="D344" t="s">
        <v>57</v>
      </c>
      <c r="F344" s="89">
        <f t="shared" si="58"/>
        <v>1.1388750000000001</v>
      </c>
      <c r="G344" s="89">
        <f t="shared" si="56"/>
        <v>-96.339866999999998</v>
      </c>
      <c r="J344" t="s">
        <v>23</v>
      </c>
      <c r="K344" t="s">
        <v>145</v>
      </c>
      <c r="L344" t="s">
        <v>57</v>
      </c>
      <c r="N344" s="89">
        <f t="shared" si="59"/>
        <v>1.1388750000000001</v>
      </c>
      <c r="O344" s="89">
        <f t="shared" si="57"/>
        <v>-95.214393999999999</v>
      </c>
    </row>
    <row r="345" spans="2:16" x14ac:dyDescent="0.25">
      <c r="B345">
        <v>1333666666.6666999</v>
      </c>
      <c r="C345">
        <v>-105.84491</v>
      </c>
      <c r="D345">
        <v>-94.729301000000007</v>
      </c>
      <c r="F345" s="89">
        <f t="shared" si="58"/>
        <v>1.2777499999999999</v>
      </c>
      <c r="G345" s="89">
        <f t="shared" si="56"/>
        <v>-89.303557999999995</v>
      </c>
      <c r="J345">
        <v>1333666666.6666999</v>
      </c>
      <c r="K345">
        <v>-109.72543</v>
      </c>
      <c r="L345">
        <v>-96.741981999999993</v>
      </c>
      <c r="N345" s="89">
        <f t="shared" si="59"/>
        <v>1.2777499999999999</v>
      </c>
      <c r="O345" s="89">
        <f t="shared" si="57"/>
        <v>-88.757469</v>
      </c>
    </row>
    <row r="346" spans="2:16" x14ac:dyDescent="0.25">
      <c r="B346">
        <v>1981796296.2962999</v>
      </c>
      <c r="C346">
        <v>-114.05154</v>
      </c>
      <c r="D346">
        <v>-105.96380000000001</v>
      </c>
      <c r="F346" s="89">
        <f t="shared" si="58"/>
        <v>1.416625</v>
      </c>
      <c r="G346" s="89">
        <f t="shared" si="56"/>
        <v>-110.55504999999999</v>
      </c>
      <c r="J346">
        <v>1981796296.2962999</v>
      </c>
      <c r="K346">
        <v>-114.6262</v>
      </c>
      <c r="L346">
        <v>-105.41298999999999</v>
      </c>
      <c r="N346" s="89">
        <f t="shared" si="59"/>
        <v>1.416625</v>
      </c>
      <c r="O346" s="89">
        <f t="shared" si="57"/>
        <v>-110.28371</v>
      </c>
    </row>
    <row r="347" spans="2:16" x14ac:dyDescent="0.25">
      <c r="B347">
        <v>2629925925.9259</v>
      </c>
      <c r="C347">
        <v>-111.44578</v>
      </c>
      <c r="D347">
        <v>-103.95703</v>
      </c>
      <c r="F347" s="89">
        <f t="shared" si="58"/>
        <v>1.5555000000000001</v>
      </c>
      <c r="G347" s="89">
        <f t="shared" si="56"/>
        <v>-97.414199999999994</v>
      </c>
      <c r="J347">
        <v>2629925925.9259</v>
      </c>
      <c r="K347">
        <v>-103.82026999999999</v>
      </c>
      <c r="L347">
        <v>-95.785431000000003</v>
      </c>
      <c r="N347" s="89">
        <f t="shared" si="59"/>
        <v>1.5555000000000001</v>
      </c>
      <c r="O347" s="89">
        <f t="shared" si="57"/>
        <v>-97.591224999999994</v>
      </c>
    </row>
    <row r="348" spans="2:16" x14ac:dyDescent="0.25">
      <c r="B348">
        <v>3278055555.5556002</v>
      </c>
      <c r="C348">
        <v>-119.63030000000001</v>
      </c>
      <c r="D348">
        <v>-112.23211999999999</v>
      </c>
      <c r="F348" s="89">
        <f t="shared" si="58"/>
        <v>1.694375</v>
      </c>
      <c r="G348" s="89">
        <f t="shared" si="56"/>
        <v>-98.424781999999993</v>
      </c>
      <c r="J348">
        <v>3278055555.5556002</v>
      </c>
      <c r="K348">
        <v>-115.60052</v>
      </c>
      <c r="L348">
        <v>-107.931</v>
      </c>
      <c r="N348" s="89">
        <f t="shared" si="59"/>
        <v>1.694375</v>
      </c>
      <c r="O348" s="89">
        <f t="shared" si="57"/>
        <v>-98.979354999999998</v>
      </c>
    </row>
    <row r="349" spans="2:16" x14ac:dyDescent="0.25">
      <c r="B349">
        <v>3926185185.1852002</v>
      </c>
      <c r="C349">
        <v>-126.57599999999999</v>
      </c>
      <c r="D349">
        <v>-118.89615000000001</v>
      </c>
      <c r="F349" s="89">
        <f t="shared" si="58"/>
        <v>1.83325</v>
      </c>
      <c r="G349" s="89">
        <f t="shared" si="56"/>
        <v>-93.389045999999993</v>
      </c>
      <c r="J349">
        <v>3926185185.1852002</v>
      </c>
      <c r="K349">
        <v>-121.20698</v>
      </c>
      <c r="L349">
        <v>-113.70415</v>
      </c>
      <c r="N349" s="89">
        <f t="shared" si="59"/>
        <v>1.83325</v>
      </c>
      <c r="O349" s="89">
        <f t="shared" si="57"/>
        <v>-93.663978999999998</v>
      </c>
    </row>
    <row r="350" spans="2:16" x14ac:dyDescent="0.25">
      <c r="B350">
        <v>4574314814.8148003</v>
      </c>
      <c r="C350">
        <v>-117.05891</v>
      </c>
      <c r="D350">
        <v>-108.958</v>
      </c>
      <c r="F350" s="89">
        <f t="shared" si="58"/>
        <v>1.9721249999999999</v>
      </c>
      <c r="G350" s="89">
        <f t="shared" si="56"/>
        <v>-87.437568999999996</v>
      </c>
      <c r="J350">
        <v>4574314814.8148003</v>
      </c>
      <c r="K350">
        <v>-123.81442</v>
      </c>
      <c r="L350">
        <v>-116.26806999999999</v>
      </c>
      <c r="N350" s="89">
        <f t="shared" si="59"/>
        <v>1.9721249999999999</v>
      </c>
      <c r="O350" s="89">
        <f t="shared" si="57"/>
        <v>-87.352035999999998</v>
      </c>
    </row>
    <row r="351" spans="2:16" x14ac:dyDescent="0.25">
      <c r="B351">
        <v>5222444444.4443998</v>
      </c>
      <c r="C351">
        <v>-104.32581</v>
      </c>
      <c r="D351">
        <v>-96.353043</v>
      </c>
      <c r="F351" s="89">
        <f t="shared" si="58"/>
        <v>2.1110000000000002</v>
      </c>
      <c r="G351" s="89">
        <f t="shared" si="56"/>
        <v>-95.139351000000005</v>
      </c>
      <c r="J351">
        <v>5222444444.4443998</v>
      </c>
      <c r="K351">
        <v>-124.11593999999999</v>
      </c>
      <c r="L351">
        <v>-116.41811</v>
      </c>
      <c r="N351" s="89">
        <f t="shared" si="59"/>
        <v>2.1110000000000002</v>
      </c>
      <c r="O351" s="89">
        <f t="shared" si="57"/>
        <v>-95.212173000000007</v>
      </c>
    </row>
    <row r="352" spans="2:16" x14ac:dyDescent="0.25">
      <c r="B352">
        <v>5870574074.0740995</v>
      </c>
      <c r="C352">
        <v>-119.13753</v>
      </c>
      <c r="D352">
        <v>-111.38432</v>
      </c>
      <c r="F352" s="89">
        <f t="shared" si="58"/>
        <v>2.2498749999999998</v>
      </c>
      <c r="G352" s="89">
        <f t="shared" si="56"/>
        <v>-91.004836999999995</v>
      </c>
      <c r="J352">
        <v>5870574074.0740995</v>
      </c>
      <c r="K352">
        <v>-106.42411</v>
      </c>
      <c r="L352">
        <v>-98.585380999999998</v>
      </c>
      <c r="N352" s="89">
        <f t="shared" si="59"/>
        <v>2.2498749999999998</v>
      </c>
      <c r="O352" s="89">
        <f t="shared" si="57"/>
        <v>-91.016907000000003</v>
      </c>
    </row>
    <row r="353" spans="2:16" x14ac:dyDescent="0.25">
      <c r="B353">
        <v>6518703703.7037001</v>
      </c>
      <c r="C353">
        <v>-113.22583</v>
      </c>
      <c r="D353">
        <v>-105.65121000000001</v>
      </c>
      <c r="F353" s="89">
        <f t="shared" si="58"/>
        <v>2.3887499999999999</v>
      </c>
      <c r="G353" s="89">
        <f t="shared" si="56"/>
        <v>-95.868660000000006</v>
      </c>
      <c r="J353">
        <v>6518703703.7037001</v>
      </c>
      <c r="K353">
        <v>-109.35406999999999</v>
      </c>
      <c r="L353">
        <v>-101.85227999999999</v>
      </c>
      <c r="N353" s="89">
        <f t="shared" si="59"/>
        <v>2.3887499999999999</v>
      </c>
      <c r="O353" s="89">
        <f t="shared" si="57"/>
        <v>-96.029929999999993</v>
      </c>
    </row>
    <row r="354" spans="2:16" x14ac:dyDescent="0.25">
      <c r="B354">
        <v>7166833333.3332996</v>
      </c>
      <c r="C354">
        <v>-108.70383</v>
      </c>
      <c r="D354">
        <v>-100.98213</v>
      </c>
      <c r="F354" s="89">
        <f t="shared" si="58"/>
        <v>2.527625</v>
      </c>
      <c r="G354" s="89">
        <f t="shared" si="56"/>
        <v>-85.478729000000001</v>
      </c>
      <c r="J354">
        <v>7166833333.3332996</v>
      </c>
      <c r="K354">
        <v>-106.19626</v>
      </c>
      <c r="L354">
        <v>-98.486632999999998</v>
      </c>
      <c r="N354" s="89">
        <f t="shared" si="59"/>
        <v>2.527625</v>
      </c>
      <c r="O354" s="89">
        <f t="shared" si="57"/>
        <v>-85.643355999999997</v>
      </c>
    </row>
    <row r="355" spans="2:16" x14ac:dyDescent="0.25">
      <c r="B355">
        <v>7814962962.9630003</v>
      </c>
      <c r="C355">
        <v>-116.71983</v>
      </c>
      <c r="D355">
        <v>-108.87173</v>
      </c>
      <c r="F355" s="89">
        <f t="shared" si="58"/>
        <v>2.6665000000000001</v>
      </c>
      <c r="G355" s="89">
        <f t="shared" si="56"/>
        <v>-93.405708000000004</v>
      </c>
      <c r="J355">
        <v>7814962962.9630003</v>
      </c>
      <c r="K355">
        <v>-110.44042</v>
      </c>
      <c r="L355">
        <v>-102.75362</v>
      </c>
      <c r="N355" s="89">
        <f t="shared" si="59"/>
        <v>2.6665000000000001</v>
      </c>
      <c r="O355" s="89">
        <f t="shared" si="57"/>
        <v>-93.109809999999996</v>
      </c>
    </row>
    <row r="356" spans="2:16" x14ac:dyDescent="0.25">
      <c r="B356">
        <v>8463092592.5925999</v>
      </c>
      <c r="C356">
        <v>-121.52786</v>
      </c>
      <c r="D356">
        <v>-113.45041999999999</v>
      </c>
      <c r="F356" s="89">
        <f t="shared" si="58"/>
        <v>2.8053750000000002</v>
      </c>
      <c r="G356" s="89">
        <f t="shared" si="56"/>
        <v>-86.032439999999994</v>
      </c>
      <c r="J356">
        <v>8463092592.5925999</v>
      </c>
      <c r="K356">
        <v>-107.98138</v>
      </c>
      <c r="L356">
        <v>-100.06856999999999</v>
      </c>
      <c r="N356" s="89">
        <f t="shared" si="59"/>
        <v>2.8053750000000002</v>
      </c>
      <c r="O356" s="89">
        <f t="shared" si="57"/>
        <v>-85.915886</v>
      </c>
    </row>
    <row r="357" spans="2:16" x14ac:dyDescent="0.25">
      <c r="B357">
        <v>9111222222.2222004</v>
      </c>
      <c r="C357">
        <v>-111.16637</v>
      </c>
      <c r="D357">
        <v>-103.11734</v>
      </c>
      <c r="F357" s="89">
        <f t="shared" si="58"/>
        <v>2.9442499999999998</v>
      </c>
      <c r="G357" s="89">
        <f t="shared" si="56"/>
        <v>-89.127944999999997</v>
      </c>
      <c r="J357">
        <v>9111222222.2222004</v>
      </c>
      <c r="K357">
        <v>-115.75698</v>
      </c>
      <c r="L357">
        <v>-107.41204999999999</v>
      </c>
      <c r="N357" s="89">
        <f t="shared" si="59"/>
        <v>2.9442499999999998</v>
      </c>
      <c r="O357" s="89">
        <f t="shared" si="57"/>
        <v>-89.293082999999996</v>
      </c>
    </row>
    <row r="358" spans="2:16" x14ac:dyDescent="0.25">
      <c r="B358">
        <v>9759351851.8519001</v>
      </c>
      <c r="C358">
        <v>-108.25181000000001</v>
      </c>
      <c r="D358">
        <v>-99.806656000000004</v>
      </c>
      <c r="F358" s="89">
        <f t="shared" si="58"/>
        <v>3.0831249999999999</v>
      </c>
      <c r="G358" s="89">
        <f t="shared" si="56"/>
        <v>-88.994263000000004</v>
      </c>
      <c r="J358">
        <v>9759351851.8519001</v>
      </c>
      <c r="K358">
        <v>-113.79388</v>
      </c>
      <c r="L358">
        <v>-105.23217</v>
      </c>
      <c r="N358" s="89">
        <f t="shared" si="59"/>
        <v>3.0831249999999999</v>
      </c>
      <c r="O358" s="89">
        <f t="shared" si="57"/>
        <v>-88.902610999999993</v>
      </c>
    </row>
    <row r="359" spans="2:16" x14ac:dyDescent="0.25">
      <c r="B359">
        <v>10407481481.481001</v>
      </c>
      <c r="C359">
        <v>-127.10876</v>
      </c>
      <c r="D359">
        <v>-118.51081000000001</v>
      </c>
      <c r="F359" s="89">
        <f t="shared" si="58"/>
        <v>3.222</v>
      </c>
      <c r="G359" s="89">
        <f t="shared" si="56"/>
        <v>-105.00014</v>
      </c>
      <c r="J359">
        <v>10407481481.481001</v>
      </c>
      <c r="K359">
        <v>-115.27368</v>
      </c>
      <c r="L359">
        <v>-106.84087</v>
      </c>
      <c r="N359" s="89">
        <f t="shared" si="59"/>
        <v>3.222</v>
      </c>
      <c r="O359" s="89">
        <f t="shared" si="57"/>
        <v>-104.95823</v>
      </c>
    </row>
    <row r="360" spans="2:16" x14ac:dyDescent="0.25">
      <c r="B360">
        <v>11055611111.111</v>
      </c>
      <c r="C360">
        <v>-119.88914</v>
      </c>
      <c r="D360">
        <v>-111.31182</v>
      </c>
      <c r="F360" s="89">
        <f t="shared" si="58"/>
        <v>3.3608750000000001</v>
      </c>
      <c r="G360" s="89">
        <f t="shared" si="56"/>
        <v>-98.563179000000005</v>
      </c>
      <c r="J360">
        <v>11055611111.111</v>
      </c>
      <c r="K360">
        <v>-121.76434</v>
      </c>
      <c r="L360">
        <v>-113.09537</v>
      </c>
      <c r="N360" s="89">
        <f t="shared" si="59"/>
        <v>3.3608750000000001</v>
      </c>
      <c r="O360" s="89">
        <f t="shared" si="57"/>
        <v>-98.322806999999997</v>
      </c>
    </row>
    <row r="361" spans="2:16" x14ac:dyDescent="0.25">
      <c r="B361">
        <v>11703740740.740999</v>
      </c>
      <c r="C361">
        <v>-114.9978</v>
      </c>
      <c r="D361">
        <v>-106.47122</v>
      </c>
      <c r="F361" s="89">
        <f t="shared" si="58"/>
        <v>3.4997500000000001</v>
      </c>
      <c r="G361" s="89">
        <f t="shared" si="56"/>
        <v>-96.872719000000004</v>
      </c>
      <c r="J361">
        <v>11703740740.740999</v>
      </c>
      <c r="K361">
        <v>-119.23860000000001</v>
      </c>
      <c r="L361">
        <v>-110.67012</v>
      </c>
      <c r="N361" s="89">
        <f t="shared" si="59"/>
        <v>3.4997500000000001</v>
      </c>
      <c r="O361" s="89">
        <f t="shared" si="57"/>
        <v>-96.738014000000007</v>
      </c>
    </row>
    <row r="362" spans="2:16" x14ac:dyDescent="0.25">
      <c r="B362">
        <v>12351870370.370001</v>
      </c>
      <c r="C362">
        <v>-107.25821999999999</v>
      </c>
      <c r="D362">
        <v>-98.543509999999998</v>
      </c>
      <c r="F362" s="89" t="s">
        <v>25</v>
      </c>
      <c r="J362">
        <v>12351870370.370001</v>
      </c>
      <c r="K362">
        <v>-116.61623</v>
      </c>
      <c r="L362">
        <v>-107.66115000000001</v>
      </c>
      <c r="N362" s="89" t="s">
        <v>25</v>
      </c>
    </row>
    <row r="363" spans="2:16" x14ac:dyDescent="0.25">
      <c r="B363">
        <v>13000000000</v>
      </c>
      <c r="C363">
        <v>-105.95115</v>
      </c>
      <c r="D363">
        <v>-97.199950999999999</v>
      </c>
      <c r="J363">
        <v>13000000000</v>
      </c>
      <c r="K363">
        <v>-108.18823999999999</v>
      </c>
      <c r="L363">
        <v>-99.302345000000003</v>
      </c>
    </row>
    <row r="364" spans="2:16" x14ac:dyDescent="0.25">
      <c r="B364" t="s">
        <v>25</v>
      </c>
      <c r="J364" t="s">
        <v>25</v>
      </c>
    </row>
    <row r="365" spans="2:16" x14ac:dyDescent="0.25">
      <c r="F365" s="89" t="s">
        <v>60</v>
      </c>
      <c r="N365" s="89" t="s">
        <v>60</v>
      </c>
    </row>
    <row r="366" spans="2:16" ht="15.75" x14ac:dyDescent="0.25">
      <c r="F366" s="89" t="s">
        <v>23</v>
      </c>
      <c r="G366" s="89" t="str">
        <f t="shared" ref="G366:G385" si="60">D392</f>
        <v>4Rx2L dBc Log Mag(dB)</v>
      </c>
      <c r="H366" s="35">
        <v>4</v>
      </c>
      <c r="N366" s="89" t="s">
        <v>23</v>
      </c>
      <c r="O366" s="89" t="str">
        <f t="shared" ref="O366:O385" si="61">L392</f>
        <v>4Rx2L dBc Log Mag(dB)</v>
      </c>
      <c r="P366" s="35">
        <v>4</v>
      </c>
    </row>
    <row r="367" spans="2:16" ht="15.75" x14ac:dyDescent="0.25">
      <c r="B367" t="s">
        <v>58</v>
      </c>
      <c r="F367" s="89">
        <f t="shared" ref="F367:F385" si="62">B393/1000000000</f>
        <v>1</v>
      </c>
      <c r="G367" s="89">
        <f t="shared" si="60"/>
        <v>-84.200089000000006</v>
      </c>
      <c r="H367" s="36">
        <f>ABS(AVERAGE(G367:G385)-(H366-1)*17)</f>
        <v>128.72391489473682</v>
      </c>
      <c r="J367" t="s">
        <v>58</v>
      </c>
      <c r="N367" s="89">
        <f t="shared" ref="N367:N385" si="63">J393/1000000000</f>
        <v>1</v>
      </c>
      <c r="O367" s="89">
        <f t="shared" si="61"/>
        <v>-79.409972999999994</v>
      </c>
      <c r="P367" s="36">
        <f>ABS(AVERAGE(O367:O385)-(P366-1)*17)</f>
        <v>134.05024105263158</v>
      </c>
    </row>
    <row r="368" spans="2:16" x14ac:dyDescent="0.25">
      <c r="B368" t="s">
        <v>23</v>
      </c>
      <c r="C368" t="s">
        <v>146</v>
      </c>
      <c r="D368" t="s">
        <v>59</v>
      </c>
      <c r="F368" s="89">
        <f t="shared" si="62"/>
        <v>1.2916805555555999</v>
      </c>
      <c r="G368" s="89">
        <f t="shared" si="60"/>
        <v>-71.079300000000003</v>
      </c>
      <c r="J368" t="s">
        <v>23</v>
      </c>
      <c r="K368" t="s">
        <v>146</v>
      </c>
      <c r="L368" t="s">
        <v>59</v>
      </c>
      <c r="N368" s="89">
        <f t="shared" si="63"/>
        <v>1.2916805555555999</v>
      </c>
      <c r="O368" s="89">
        <f t="shared" si="61"/>
        <v>-89.429671999999997</v>
      </c>
    </row>
    <row r="369" spans="2:15" x14ac:dyDescent="0.25">
      <c r="B369">
        <v>1000000000</v>
      </c>
      <c r="C369">
        <v>-94.403464999999997</v>
      </c>
      <c r="D369">
        <v>-83.287857000000002</v>
      </c>
      <c r="F369" s="89">
        <f t="shared" si="62"/>
        <v>1.5833611111110999</v>
      </c>
      <c r="G369" s="89">
        <f t="shared" si="60"/>
        <v>-85.347076000000001</v>
      </c>
      <c r="J369">
        <v>1000000000</v>
      </c>
      <c r="K369">
        <v>-94.403464999999997</v>
      </c>
      <c r="L369">
        <v>-81.420021000000006</v>
      </c>
      <c r="N369" s="89">
        <f t="shared" si="63"/>
        <v>1.5833611111110999</v>
      </c>
      <c r="O369" s="89">
        <f t="shared" si="61"/>
        <v>-88.169387999999998</v>
      </c>
    </row>
    <row r="370" spans="2:15" x14ac:dyDescent="0.25">
      <c r="B370">
        <v>1138875000</v>
      </c>
      <c r="C370">
        <v>-104.42761</v>
      </c>
      <c r="D370">
        <v>-96.339866999999998</v>
      </c>
      <c r="F370" s="89">
        <f t="shared" si="62"/>
        <v>1.8750416666666998</v>
      </c>
      <c r="G370" s="89">
        <f t="shared" si="60"/>
        <v>-81.512146000000001</v>
      </c>
      <c r="J370">
        <v>1138875000</v>
      </c>
      <c r="K370">
        <v>-104.42761</v>
      </c>
      <c r="L370">
        <v>-95.214393999999999</v>
      </c>
      <c r="N370" s="89">
        <f t="shared" si="63"/>
        <v>1.8750416666666998</v>
      </c>
      <c r="O370" s="89">
        <f t="shared" si="61"/>
        <v>-101.20792</v>
      </c>
    </row>
    <row r="371" spans="2:15" x14ac:dyDescent="0.25">
      <c r="B371">
        <v>1277750000</v>
      </c>
      <c r="C371">
        <v>-96.792304999999999</v>
      </c>
      <c r="D371">
        <v>-89.303557999999995</v>
      </c>
      <c r="F371" s="89">
        <f t="shared" si="62"/>
        <v>2.1667222222221998</v>
      </c>
      <c r="G371" s="89">
        <f t="shared" si="60"/>
        <v>-83.428825000000003</v>
      </c>
      <c r="J371">
        <v>1277750000</v>
      </c>
      <c r="K371">
        <v>-96.792304999999999</v>
      </c>
      <c r="L371">
        <v>-88.757469</v>
      </c>
      <c r="N371" s="89">
        <f t="shared" si="63"/>
        <v>2.1667222222221998</v>
      </c>
      <c r="O371" s="89">
        <f t="shared" si="61"/>
        <v>-84.962447999999995</v>
      </c>
    </row>
    <row r="372" spans="2:15" x14ac:dyDescent="0.25">
      <c r="B372">
        <v>1416625000</v>
      </c>
      <c r="C372">
        <v>-117.95323999999999</v>
      </c>
      <c r="D372">
        <v>-110.55504999999999</v>
      </c>
      <c r="F372" s="89">
        <f t="shared" si="62"/>
        <v>2.4584027777777999</v>
      </c>
      <c r="G372" s="89">
        <f t="shared" si="60"/>
        <v>-77.941497999999996</v>
      </c>
      <c r="J372">
        <v>1416625000</v>
      </c>
      <c r="K372">
        <v>-117.95323999999999</v>
      </c>
      <c r="L372">
        <v>-110.28371</v>
      </c>
      <c r="N372" s="89">
        <f t="shared" si="63"/>
        <v>2.4584027777777999</v>
      </c>
      <c r="O372" s="89">
        <f t="shared" si="61"/>
        <v>-77.734474000000006</v>
      </c>
    </row>
    <row r="373" spans="2:15" x14ac:dyDescent="0.25">
      <c r="B373">
        <v>1555500000</v>
      </c>
      <c r="C373">
        <v>-105.09406</v>
      </c>
      <c r="D373">
        <v>-97.414199999999994</v>
      </c>
      <c r="F373" s="89">
        <f t="shared" si="62"/>
        <v>2.7500833333333001</v>
      </c>
      <c r="G373" s="89">
        <f t="shared" si="60"/>
        <v>-79.929282999999998</v>
      </c>
      <c r="J373">
        <v>1555500000</v>
      </c>
      <c r="K373">
        <v>-105.09406</v>
      </c>
      <c r="L373">
        <v>-97.591224999999994</v>
      </c>
      <c r="N373" s="89">
        <f t="shared" si="63"/>
        <v>2.7500833333333001</v>
      </c>
      <c r="O373" s="89">
        <f t="shared" si="61"/>
        <v>-93.781136000000004</v>
      </c>
    </row>
    <row r="374" spans="2:15" x14ac:dyDescent="0.25">
      <c r="B374">
        <v>1694375000</v>
      </c>
      <c r="C374">
        <v>-106.5257</v>
      </c>
      <c r="D374">
        <v>-98.424781999999993</v>
      </c>
      <c r="F374" s="89">
        <f t="shared" si="62"/>
        <v>3.0417638888888998</v>
      </c>
      <c r="G374" s="89">
        <f t="shared" si="60"/>
        <v>-82.083579999999998</v>
      </c>
      <c r="J374">
        <v>1694375000</v>
      </c>
      <c r="K374">
        <v>-106.5257</v>
      </c>
      <c r="L374">
        <v>-98.979354999999998</v>
      </c>
      <c r="N374" s="89">
        <f t="shared" si="63"/>
        <v>3.0417638888888998</v>
      </c>
      <c r="O374" s="89">
        <f t="shared" si="61"/>
        <v>-81.678344999999993</v>
      </c>
    </row>
    <row r="375" spans="2:15" x14ac:dyDescent="0.25">
      <c r="B375">
        <v>1833250000</v>
      </c>
      <c r="C375">
        <v>-101.36181999999999</v>
      </c>
      <c r="D375">
        <v>-93.389045999999993</v>
      </c>
      <c r="F375" s="89">
        <f t="shared" si="62"/>
        <v>3.3334444444444</v>
      </c>
      <c r="G375" s="89">
        <f t="shared" si="60"/>
        <v>-88.907607999999996</v>
      </c>
      <c r="J375">
        <v>1833250000</v>
      </c>
      <c r="K375">
        <v>-101.36181999999999</v>
      </c>
      <c r="L375">
        <v>-93.663978999999998</v>
      </c>
      <c r="N375" s="89">
        <f t="shared" si="63"/>
        <v>3.3334444444444</v>
      </c>
      <c r="O375" s="89">
        <f t="shared" si="61"/>
        <v>-83.085503000000003</v>
      </c>
    </row>
    <row r="376" spans="2:15" x14ac:dyDescent="0.25">
      <c r="B376">
        <v>1972125000</v>
      </c>
      <c r="C376">
        <v>-95.190772999999993</v>
      </c>
      <c r="D376">
        <v>-87.437568999999996</v>
      </c>
      <c r="F376" s="89">
        <f t="shared" si="62"/>
        <v>3.6251250000000002</v>
      </c>
      <c r="G376" s="89">
        <f t="shared" si="60"/>
        <v>-83.285590999999997</v>
      </c>
      <c r="J376">
        <v>1972125000</v>
      </c>
      <c r="K376">
        <v>-95.190772999999993</v>
      </c>
      <c r="L376">
        <v>-87.352035999999998</v>
      </c>
      <c r="N376" s="89">
        <f t="shared" si="63"/>
        <v>3.6251250000000002</v>
      </c>
      <c r="O376" s="89">
        <f t="shared" si="61"/>
        <v>-81.253746000000007</v>
      </c>
    </row>
    <row r="377" spans="2:15" x14ac:dyDescent="0.25">
      <c r="B377">
        <v>2111000000</v>
      </c>
      <c r="C377">
        <v>-102.71396</v>
      </c>
      <c r="D377">
        <v>-95.139351000000005</v>
      </c>
      <c r="F377" s="89">
        <f t="shared" si="62"/>
        <v>3.9168055555556003</v>
      </c>
      <c r="G377" s="89">
        <f t="shared" si="60"/>
        <v>-83.224495000000005</v>
      </c>
      <c r="J377">
        <v>2111000000</v>
      </c>
      <c r="K377">
        <v>-102.71396</v>
      </c>
      <c r="L377">
        <v>-95.212173000000007</v>
      </c>
      <c r="N377" s="89">
        <f t="shared" si="63"/>
        <v>3.9168055555556003</v>
      </c>
      <c r="O377" s="89">
        <f t="shared" si="61"/>
        <v>-76.911857999999995</v>
      </c>
    </row>
    <row r="378" spans="2:15" x14ac:dyDescent="0.25">
      <c r="B378">
        <v>2249875000</v>
      </c>
      <c r="C378">
        <v>-98.726532000000006</v>
      </c>
      <c r="D378">
        <v>-91.004836999999995</v>
      </c>
      <c r="F378" s="89">
        <f t="shared" si="62"/>
        <v>4.2084861111111005</v>
      </c>
      <c r="G378" s="89">
        <f t="shared" si="60"/>
        <v>-70.596596000000005</v>
      </c>
      <c r="J378">
        <v>2249875000</v>
      </c>
      <c r="K378">
        <v>-98.726532000000006</v>
      </c>
      <c r="L378">
        <v>-91.016907000000003</v>
      </c>
      <c r="N378" s="89">
        <f t="shared" si="63"/>
        <v>4.2084861111111005</v>
      </c>
      <c r="O378" s="89">
        <f t="shared" si="61"/>
        <v>-85.296616</v>
      </c>
    </row>
    <row r="379" spans="2:15" x14ac:dyDescent="0.25">
      <c r="B379">
        <v>2388750000</v>
      </c>
      <c r="C379">
        <v>-103.71674</v>
      </c>
      <c r="D379">
        <v>-95.868660000000006</v>
      </c>
      <c r="F379" s="89">
        <f t="shared" si="62"/>
        <v>4.5001666666667006</v>
      </c>
      <c r="G379" s="89">
        <f t="shared" si="60"/>
        <v>-70.782241999999997</v>
      </c>
      <c r="J379">
        <v>2388750000</v>
      </c>
      <c r="K379">
        <v>-103.71674</v>
      </c>
      <c r="L379">
        <v>-96.029929999999993</v>
      </c>
      <c r="N379" s="89">
        <f t="shared" si="63"/>
        <v>4.5001666666667006</v>
      </c>
      <c r="O379" s="89">
        <f t="shared" si="61"/>
        <v>-80.340369999999993</v>
      </c>
    </row>
    <row r="380" spans="2:15" x14ac:dyDescent="0.25">
      <c r="B380">
        <v>2527625000</v>
      </c>
      <c r="C380">
        <v>-93.556174999999996</v>
      </c>
      <c r="D380">
        <v>-85.478729000000001</v>
      </c>
      <c r="F380" s="89">
        <f t="shared" si="62"/>
        <v>4.7918472222222004</v>
      </c>
      <c r="G380" s="89">
        <f t="shared" si="60"/>
        <v>-71.434425000000005</v>
      </c>
      <c r="J380">
        <v>2527625000</v>
      </c>
      <c r="K380">
        <v>-93.556174999999996</v>
      </c>
      <c r="L380">
        <v>-85.643355999999997</v>
      </c>
      <c r="N380" s="89">
        <f t="shared" si="63"/>
        <v>4.7918472222222004</v>
      </c>
      <c r="O380" s="89">
        <f t="shared" si="61"/>
        <v>-93.323463000000004</v>
      </c>
    </row>
    <row r="381" spans="2:15" x14ac:dyDescent="0.25">
      <c r="B381">
        <v>2666500000</v>
      </c>
      <c r="C381">
        <v>-101.45474</v>
      </c>
      <c r="D381">
        <v>-93.405708000000004</v>
      </c>
      <c r="F381" s="89">
        <f t="shared" si="62"/>
        <v>5.0835277777777996</v>
      </c>
      <c r="G381" s="89">
        <f t="shared" si="60"/>
        <v>-71.469902000000005</v>
      </c>
      <c r="J381">
        <v>2666500000</v>
      </c>
      <c r="K381">
        <v>-101.45474</v>
      </c>
      <c r="L381">
        <v>-93.109809999999996</v>
      </c>
      <c r="N381" s="89">
        <f t="shared" si="63"/>
        <v>5.0835277777777996</v>
      </c>
      <c r="O381" s="89">
        <f t="shared" si="61"/>
        <v>-89.556861999999995</v>
      </c>
    </row>
    <row r="382" spans="2:15" x14ac:dyDescent="0.25">
      <c r="B382">
        <v>2805375000</v>
      </c>
      <c r="C382">
        <v>-94.477592000000001</v>
      </c>
      <c r="D382">
        <v>-86.032439999999994</v>
      </c>
      <c r="F382" s="89">
        <f t="shared" si="62"/>
        <v>5.3752083333332994</v>
      </c>
      <c r="G382" s="89">
        <f t="shared" si="60"/>
        <v>-63.001407999999998</v>
      </c>
      <c r="J382">
        <v>2805375000</v>
      </c>
      <c r="K382">
        <v>-94.477592000000001</v>
      </c>
      <c r="L382">
        <v>-85.915886</v>
      </c>
      <c r="N382" s="89">
        <f t="shared" si="63"/>
        <v>5.3752083333332994</v>
      </c>
      <c r="O382" s="89">
        <f t="shared" si="61"/>
        <v>-82.030167000000006</v>
      </c>
    </row>
    <row r="383" spans="2:15" x14ac:dyDescent="0.25">
      <c r="B383">
        <v>2944250000</v>
      </c>
      <c r="C383">
        <v>-97.725898999999998</v>
      </c>
      <c r="D383">
        <v>-89.127944999999997</v>
      </c>
      <c r="F383" s="89">
        <f t="shared" si="62"/>
        <v>5.6668888888888995</v>
      </c>
      <c r="G383" s="89">
        <f t="shared" si="60"/>
        <v>-75.227683999999996</v>
      </c>
      <c r="J383">
        <v>2944250000</v>
      </c>
      <c r="K383">
        <v>-97.725898999999998</v>
      </c>
      <c r="L383">
        <v>-89.293082999999996</v>
      </c>
      <c r="N383" s="89">
        <f t="shared" si="63"/>
        <v>5.6668888888888995</v>
      </c>
      <c r="O383" s="89">
        <f t="shared" si="61"/>
        <v>-84.731910999999997</v>
      </c>
    </row>
    <row r="384" spans="2:15" x14ac:dyDescent="0.25">
      <c r="B384">
        <v>3083125000</v>
      </c>
      <c r="C384">
        <v>-97.571586999999994</v>
      </c>
      <c r="D384">
        <v>-88.994263000000004</v>
      </c>
      <c r="F384" s="89">
        <f t="shared" si="62"/>
        <v>5.9585694444444002</v>
      </c>
      <c r="G384" s="89">
        <f t="shared" si="60"/>
        <v>-69.975219999999993</v>
      </c>
      <c r="J384">
        <v>3083125000</v>
      </c>
      <c r="K384">
        <v>-97.571586999999994</v>
      </c>
      <c r="L384">
        <v>-88.902610999999993</v>
      </c>
      <c r="N384" s="89">
        <f t="shared" si="63"/>
        <v>5.9585694444444002</v>
      </c>
      <c r="O384" s="89">
        <f t="shared" si="61"/>
        <v>-57.772933999999999</v>
      </c>
    </row>
    <row r="385" spans="2:16" x14ac:dyDescent="0.25">
      <c r="B385">
        <v>3222000000</v>
      </c>
      <c r="C385">
        <v>-113.52670999999999</v>
      </c>
      <c r="D385">
        <v>-105.00014</v>
      </c>
      <c r="F385" s="89">
        <f t="shared" si="62"/>
        <v>6.2502500000000003</v>
      </c>
      <c r="G385" s="89">
        <f t="shared" si="60"/>
        <v>-83.327415000000002</v>
      </c>
      <c r="J385">
        <v>3222000000</v>
      </c>
      <c r="K385">
        <v>-113.52670999999999</v>
      </c>
      <c r="L385">
        <v>-104.95823</v>
      </c>
      <c r="N385" s="89">
        <f t="shared" si="63"/>
        <v>6.2502500000000003</v>
      </c>
      <c r="O385" s="89">
        <f t="shared" si="61"/>
        <v>-67.277794</v>
      </c>
    </row>
    <row r="386" spans="2:16" x14ac:dyDescent="0.25">
      <c r="B386">
        <v>3360875000</v>
      </c>
      <c r="C386">
        <v>-107.27789</v>
      </c>
      <c r="D386">
        <v>-98.563179000000005</v>
      </c>
      <c r="F386" s="89" t="s">
        <v>25</v>
      </c>
      <c r="J386">
        <v>3360875000</v>
      </c>
      <c r="K386">
        <v>-107.27789</v>
      </c>
      <c r="L386">
        <v>-98.322806999999997</v>
      </c>
      <c r="N386" s="89" t="s">
        <v>25</v>
      </c>
    </row>
    <row r="387" spans="2:16" x14ac:dyDescent="0.25">
      <c r="B387">
        <v>3499750000</v>
      </c>
      <c r="C387">
        <v>-105.62391</v>
      </c>
      <c r="D387">
        <v>-96.872719000000004</v>
      </c>
      <c r="J387">
        <v>3499750000</v>
      </c>
      <c r="K387">
        <v>-105.62391</v>
      </c>
      <c r="L387">
        <v>-96.738014000000007</v>
      </c>
    </row>
    <row r="388" spans="2:16" x14ac:dyDescent="0.25">
      <c r="B388" t="s">
        <v>25</v>
      </c>
      <c r="J388" t="s">
        <v>25</v>
      </c>
    </row>
    <row r="389" spans="2:16" x14ac:dyDescent="0.25">
      <c r="F389" s="89" t="s">
        <v>62</v>
      </c>
      <c r="N389" s="89" t="s">
        <v>62</v>
      </c>
    </row>
    <row r="390" spans="2:16" ht="15.75" x14ac:dyDescent="0.25">
      <c r="F390" s="89" t="s">
        <v>23</v>
      </c>
      <c r="G390" s="89" t="str">
        <f t="shared" ref="G390:G409" si="64">D416</f>
        <v>4Rx3L dBc Log Mag(dB)</v>
      </c>
      <c r="H390" s="35">
        <v>4</v>
      </c>
      <c r="N390" s="89" t="s">
        <v>23</v>
      </c>
      <c r="O390" s="89" t="str">
        <f t="shared" ref="O390:O409" si="65">L416</f>
        <v>4Rx3L dBc Log Mag(dB)</v>
      </c>
      <c r="P390" s="35">
        <v>4</v>
      </c>
    </row>
    <row r="391" spans="2:16" ht="15.75" x14ac:dyDescent="0.25">
      <c r="B391" t="s">
        <v>60</v>
      </c>
      <c r="F391" s="89">
        <f t="shared" ref="F391:F409" si="66">B417/1000000000</f>
        <v>1</v>
      </c>
      <c r="G391" s="89">
        <f t="shared" si="64"/>
        <v>-71.480750999999998</v>
      </c>
      <c r="H391" s="36">
        <f>ABS(AVERAGE(G391:G409)-(H390-1)*17)</f>
        <v>130.76355878947368</v>
      </c>
      <c r="J391" t="s">
        <v>60</v>
      </c>
      <c r="N391" s="89">
        <f t="shared" ref="N391:N409" si="67">J417/1000000000</f>
        <v>1</v>
      </c>
      <c r="O391" s="89">
        <f t="shared" si="65"/>
        <v>-69.733245999999994</v>
      </c>
      <c r="P391" s="36">
        <f>ABS(AVERAGE(O391:O409)-(P390-1)*17)</f>
        <v>131.47169805263155</v>
      </c>
    </row>
    <row r="392" spans="2:16" x14ac:dyDescent="0.25">
      <c r="B392" t="s">
        <v>23</v>
      </c>
      <c r="C392" t="s">
        <v>147</v>
      </c>
      <c r="D392" t="s">
        <v>61</v>
      </c>
      <c r="F392" s="89">
        <f t="shared" si="66"/>
        <v>1.4722361111111</v>
      </c>
      <c r="G392" s="89">
        <f t="shared" si="64"/>
        <v>-84.439445000000006</v>
      </c>
      <c r="J392" t="s">
        <v>23</v>
      </c>
      <c r="K392" t="s">
        <v>147</v>
      </c>
      <c r="L392" t="s">
        <v>61</v>
      </c>
      <c r="N392" s="89">
        <f t="shared" si="67"/>
        <v>1.4722361111111</v>
      </c>
      <c r="O392" s="89">
        <f t="shared" si="65"/>
        <v>-79.846558000000002</v>
      </c>
    </row>
    <row r="393" spans="2:16" x14ac:dyDescent="0.25">
      <c r="B393">
        <v>1000000000</v>
      </c>
      <c r="C393">
        <v>-95.315697</v>
      </c>
      <c r="D393">
        <v>-84.200089000000006</v>
      </c>
      <c r="F393" s="89">
        <f t="shared" si="66"/>
        <v>1.9444722222222</v>
      </c>
      <c r="G393" s="89">
        <f t="shared" si="64"/>
        <v>-62.564495000000001</v>
      </c>
      <c r="J393">
        <v>1000000000</v>
      </c>
      <c r="K393">
        <v>-92.393416999999999</v>
      </c>
      <c r="L393">
        <v>-79.409972999999994</v>
      </c>
      <c r="N393" s="89">
        <f t="shared" si="67"/>
        <v>1.9444722222222</v>
      </c>
      <c r="O393" s="89">
        <f t="shared" si="65"/>
        <v>-75.925644000000005</v>
      </c>
    </row>
    <row r="394" spans="2:16" x14ac:dyDescent="0.25">
      <c r="B394">
        <v>1291680555.5555999</v>
      </c>
      <c r="C394">
        <v>-79.167038000000005</v>
      </c>
      <c r="D394">
        <v>-71.079300000000003</v>
      </c>
      <c r="F394" s="89">
        <f t="shared" si="66"/>
        <v>2.4167083333332999</v>
      </c>
      <c r="G394" s="89">
        <f t="shared" si="64"/>
        <v>-77.536475999999993</v>
      </c>
      <c r="J394">
        <v>1291680555.5555999</v>
      </c>
      <c r="K394">
        <v>-98.642882999999998</v>
      </c>
      <c r="L394">
        <v>-89.429671999999997</v>
      </c>
      <c r="N394" s="89">
        <f t="shared" si="67"/>
        <v>2.4167083333332999</v>
      </c>
      <c r="O394" s="89">
        <f t="shared" si="65"/>
        <v>-86.122687999999997</v>
      </c>
    </row>
    <row r="395" spans="2:16" x14ac:dyDescent="0.25">
      <c r="B395">
        <v>1583361111.1111</v>
      </c>
      <c r="C395">
        <v>-92.835814999999997</v>
      </c>
      <c r="D395">
        <v>-85.347076000000001</v>
      </c>
      <c r="F395" s="89">
        <f t="shared" si="66"/>
        <v>2.8889444444443999</v>
      </c>
      <c r="G395" s="89">
        <f t="shared" si="64"/>
        <v>-86.997833</v>
      </c>
      <c r="J395">
        <v>1583361111.1111</v>
      </c>
      <c r="K395">
        <v>-96.204216000000002</v>
      </c>
      <c r="L395">
        <v>-88.169387999999998</v>
      </c>
      <c r="N395" s="89">
        <f t="shared" si="67"/>
        <v>2.8889444444443999</v>
      </c>
      <c r="O395" s="89">
        <f t="shared" si="65"/>
        <v>-97.521698000000001</v>
      </c>
    </row>
    <row r="396" spans="2:16" x14ac:dyDescent="0.25">
      <c r="B396">
        <v>1875041666.6666999</v>
      </c>
      <c r="C396">
        <v>-88.910331999999997</v>
      </c>
      <c r="D396">
        <v>-81.512146000000001</v>
      </c>
      <c r="F396" s="89">
        <f t="shared" si="66"/>
        <v>3.3611805555556002</v>
      </c>
      <c r="G396" s="89">
        <f t="shared" si="64"/>
        <v>-83.895461999999995</v>
      </c>
      <c r="J396">
        <v>1875041666.6666999</v>
      </c>
      <c r="K396">
        <v>-108.87745</v>
      </c>
      <c r="L396">
        <v>-101.20792</v>
      </c>
      <c r="N396" s="89">
        <f t="shared" si="67"/>
        <v>3.3611805555556002</v>
      </c>
      <c r="O396" s="89">
        <f t="shared" si="65"/>
        <v>-92.575974000000002</v>
      </c>
    </row>
    <row r="397" spans="2:16" x14ac:dyDescent="0.25">
      <c r="B397">
        <v>2166722222.2221999</v>
      </c>
      <c r="C397">
        <v>-91.108681000000004</v>
      </c>
      <c r="D397">
        <v>-83.428825000000003</v>
      </c>
      <c r="F397" s="89">
        <f t="shared" si="66"/>
        <v>3.8334166666666998</v>
      </c>
      <c r="G397" s="89">
        <f t="shared" si="64"/>
        <v>-81.237647999999993</v>
      </c>
      <c r="J397">
        <v>2166722222.2221999</v>
      </c>
      <c r="K397">
        <v>-92.465271000000001</v>
      </c>
      <c r="L397">
        <v>-84.962447999999995</v>
      </c>
      <c r="N397" s="89">
        <f t="shared" si="67"/>
        <v>3.8334166666666998</v>
      </c>
      <c r="O397" s="89">
        <f t="shared" si="65"/>
        <v>-76.055358999999996</v>
      </c>
    </row>
    <row r="398" spans="2:16" x14ac:dyDescent="0.25">
      <c r="B398">
        <v>2458402777.7778001</v>
      </c>
      <c r="C398">
        <v>-86.042411999999999</v>
      </c>
      <c r="D398">
        <v>-77.941497999999996</v>
      </c>
      <c r="F398" s="89">
        <f t="shared" si="66"/>
        <v>4.3056527777777998</v>
      </c>
      <c r="G398" s="89">
        <f t="shared" si="64"/>
        <v>-77.983458999999996</v>
      </c>
      <c r="J398">
        <v>2458402777.7778001</v>
      </c>
      <c r="K398">
        <v>-85.280815000000004</v>
      </c>
      <c r="L398">
        <v>-77.734474000000006</v>
      </c>
      <c r="N398" s="89">
        <f t="shared" si="67"/>
        <v>4.3056527777777998</v>
      </c>
      <c r="O398" s="89">
        <f t="shared" si="65"/>
        <v>-76.906218999999993</v>
      </c>
    </row>
    <row r="399" spans="2:16" x14ac:dyDescent="0.25">
      <c r="B399">
        <v>2750083333.3333001</v>
      </c>
      <c r="C399">
        <v>-87.902054000000007</v>
      </c>
      <c r="D399">
        <v>-79.929282999999998</v>
      </c>
      <c r="F399" s="89">
        <f t="shared" si="66"/>
        <v>4.7778888888889002</v>
      </c>
      <c r="G399" s="89">
        <f t="shared" si="64"/>
        <v>-93.009911000000002</v>
      </c>
      <c r="J399">
        <v>2750083333.3333001</v>
      </c>
      <c r="K399">
        <v>-101.47897</v>
      </c>
      <c r="L399">
        <v>-93.781136000000004</v>
      </c>
      <c r="N399" s="89">
        <f t="shared" si="67"/>
        <v>4.7778888888889002</v>
      </c>
      <c r="O399" s="89">
        <f t="shared" si="65"/>
        <v>-82.394096000000005</v>
      </c>
    </row>
    <row r="400" spans="2:16" x14ac:dyDescent="0.25">
      <c r="B400">
        <v>3041763888.8888998</v>
      </c>
      <c r="C400">
        <v>-89.836783999999994</v>
      </c>
      <c r="D400">
        <v>-82.083579999999998</v>
      </c>
      <c r="F400" s="89">
        <f t="shared" si="66"/>
        <v>5.2501249999999997</v>
      </c>
      <c r="G400" s="89">
        <f t="shared" si="64"/>
        <v>-84.832031000000001</v>
      </c>
      <c r="J400">
        <v>3041763888.8888998</v>
      </c>
      <c r="K400">
        <v>-89.517075000000006</v>
      </c>
      <c r="L400">
        <v>-81.678344999999993</v>
      </c>
      <c r="N400" s="89">
        <f t="shared" si="67"/>
        <v>5.2501249999999997</v>
      </c>
      <c r="O400" s="89">
        <f t="shared" si="65"/>
        <v>-79.076508000000004</v>
      </c>
    </row>
    <row r="401" spans="2:16" x14ac:dyDescent="0.25">
      <c r="B401">
        <v>3333444444.4443998</v>
      </c>
      <c r="C401">
        <v>-96.482224000000002</v>
      </c>
      <c r="D401">
        <v>-88.907607999999996</v>
      </c>
      <c r="F401" s="89">
        <f t="shared" si="66"/>
        <v>5.7223611111111001</v>
      </c>
      <c r="G401" s="89">
        <f t="shared" si="64"/>
        <v>-88.676124999999999</v>
      </c>
      <c r="J401">
        <v>3333444444.4443998</v>
      </c>
      <c r="K401">
        <v>-90.587295999999995</v>
      </c>
      <c r="L401">
        <v>-83.085503000000003</v>
      </c>
      <c r="N401" s="89">
        <f t="shared" si="67"/>
        <v>5.7223611111111001</v>
      </c>
      <c r="O401" s="89">
        <f t="shared" si="65"/>
        <v>-87.389770999999996</v>
      </c>
    </row>
    <row r="402" spans="2:16" x14ac:dyDescent="0.25">
      <c r="B402">
        <v>3625125000</v>
      </c>
      <c r="C402">
        <v>-91.007285999999993</v>
      </c>
      <c r="D402">
        <v>-83.285590999999997</v>
      </c>
      <c r="F402" s="89">
        <f t="shared" si="66"/>
        <v>6.1945972222222005</v>
      </c>
      <c r="G402" s="89">
        <f t="shared" si="64"/>
        <v>-80.135231000000005</v>
      </c>
      <c r="J402">
        <v>3625125000</v>
      </c>
      <c r="K402">
        <v>-88.963370999999995</v>
      </c>
      <c r="L402">
        <v>-81.253746000000007</v>
      </c>
      <c r="N402" s="89">
        <f t="shared" si="67"/>
        <v>6.1945972222222005</v>
      </c>
      <c r="O402" s="89">
        <f t="shared" si="65"/>
        <v>-83.414237999999997</v>
      </c>
    </row>
    <row r="403" spans="2:16" x14ac:dyDescent="0.25">
      <c r="B403">
        <v>3916805555.5556002</v>
      </c>
      <c r="C403">
        <v>-91.072577999999993</v>
      </c>
      <c r="D403">
        <v>-83.224495000000005</v>
      </c>
      <c r="F403" s="89">
        <f t="shared" si="66"/>
        <v>6.6668333333332992</v>
      </c>
      <c r="G403" s="89">
        <f t="shared" si="64"/>
        <v>-83.014358999999999</v>
      </c>
      <c r="J403">
        <v>3916805555.5556002</v>
      </c>
      <c r="K403">
        <v>-84.598663000000002</v>
      </c>
      <c r="L403">
        <v>-76.911857999999995</v>
      </c>
      <c r="N403" s="89">
        <f t="shared" si="67"/>
        <v>6.6668333333332992</v>
      </c>
      <c r="O403" s="89">
        <f t="shared" si="65"/>
        <v>-75.221351999999996</v>
      </c>
    </row>
    <row r="404" spans="2:16" x14ac:dyDescent="0.25">
      <c r="B404">
        <v>4208486111.1111002</v>
      </c>
      <c r="C404">
        <v>-78.674042</v>
      </c>
      <c r="D404">
        <v>-70.596596000000005</v>
      </c>
      <c r="F404" s="89">
        <f t="shared" si="66"/>
        <v>7.1390694444443996</v>
      </c>
      <c r="G404" s="89">
        <f t="shared" si="64"/>
        <v>-77.173751999999993</v>
      </c>
      <c r="J404">
        <v>4208486111.1111002</v>
      </c>
      <c r="K404">
        <v>-93.209434999999999</v>
      </c>
      <c r="L404">
        <v>-85.296616</v>
      </c>
      <c r="N404" s="89">
        <f t="shared" si="67"/>
        <v>7.1390694444443996</v>
      </c>
      <c r="O404" s="89">
        <f t="shared" si="65"/>
        <v>-74.166908000000006</v>
      </c>
    </row>
    <row r="405" spans="2:16" x14ac:dyDescent="0.25">
      <c r="B405">
        <v>4500166666.6667004</v>
      </c>
      <c r="C405">
        <v>-78.831276000000003</v>
      </c>
      <c r="D405">
        <v>-70.782241999999997</v>
      </c>
      <c r="F405" s="89">
        <f t="shared" si="66"/>
        <v>7.6113055555556004</v>
      </c>
      <c r="G405" s="89">
        <f t="shared" si="64"/>
        <v>-80.955368000000007</v>
      </c>
      <c r="J405">
        <v>4500166666.6667004</v>
      </c>
      <c r="K405">
        <v>-88.685303000000005</v>
      </c>
      <c r="L405">
        <v>-80.340369999999993</v>
      </c>
      <c r="N405" s="89">
        <f t="shared" si="67"/>
        <v>7.6113055555556004</v>
      </c>
      <c r="O405" s="89">
        <f t="shared" si="65"/>
        <v>-106.32742</v>
      </c>
    </row>
    <row r="406" spans="2:16" x14ac:dyDescent="0.25">
      <c r="B406">
        <v>4791847222.2222004</v>
      </c>
      <c r="C406">
        <v>-79.879577999999995</v>
      </c>
      <c r="D406">
        <v>-71.434425000000005</v>
      </c>
      <c r="F406" s="89">
        <f t="shared" si="66"/>
        <v>8.0835416666667008</v>
      </c>
      <c r="G406" s="89">
        <f t="shared" si="64"/>
        <v>-77.518394000000001</v>
      </c>
      <c r="J406">
        <v>4791847222.2222004</v>
      </c>
      <c r="K406">
        <v>-101.88517</v>
      </c>
      <c r="L406">
        <v>-93.323463000000004</v>
      </c>
      <c r="N406" s="89">
        <f t="shared" si="67"/>
        <v>8.0835416666667008</v>
      </c>
      <c r="O406" s="89">
        <f t="shared" si="65"/>
        <v>-69.085953000000003</v>
      </c>
    </row>
    <row r="407" spans="2:16" x14ac:dyDescent="0.25">
      <c r="B407">
        <v>5083527777.7777996</v>
      </c>
      <c r="C407">
        <v>-80.067856000000006</v>
      </c>
      <c r="D407">
        <v>-71.469902000000005</v>
      </c>
      <c r="F407" s="89">
        <f t="shared" si="66"/>
        <v>8.5557777777778004</v>
      </c>
      <c r="G407" s="89">
        <f t="shared" si="64"/>
        <v>-75.790870999999996</v>
      </c>
      <c r="J407">
        <v>5083527777.7777996</v>
      </c>
      <c r="K407">
        <v>-97.989677</v>
      </c>
      <c r="L407">
        <v>-89.556861999999995</v>
      </c>
      <c r="N407" s="89">
        <f t="shared" si="67"/>
        <v>8.5557777777778004</v>
      </c>
      <c r="O407" s="89">
        <f t="shared" si="65"/>
        <v>-71.126068000000004</v>
      </c>
    </row>
    <row r="408" spans="2:16" x14ac:dyDescent="0.25">
      <c r="B408">
        <v>5375208333.3332996</v>
      </c>
      <c r="C408">
        <v>-71.578727999999998</v>
      </c>
      <c r="D408">
        <v>-63.001407999999998</v>
      </c>
      <c r="F408" s="89">
        <f t="shared" si="66"/>
        <v>9.0280138888888999</v>
      </c>
      <c r="G408" s="89">
        <f t="shared" si="64"/>
        <v>-66.912177999999997</v>
      </c>
      <c r="J408">
        <v>5375208333.3332996</v>
      </c>
      <c r="K408">
        <v>-90.699141999999995</v>
      </c>
      <c r="L408">
        <v>-82.030167000000006</v>
      </c>
      <c r="N408" s="89">
        <f t="shared" si="67"/>
        <v>9.0280138888888999</v>
      </c>
      <c r="O408" s="89">
        <f t="shared" si="65"/>
        <v>-69.671042999999997</v>
      </c>
    </row>
    <row r="409" spans="2:16" x14ac:dyDescent="0.25">
      <c r="B409">
        <v>5666888888.8888998</v>
      </c>
      <c r="C409">
        <v>-83.754249999999999</v>
      </c>
      <c r="D409">
        <v>-75.227683999999996</v>
      </c>
      <c r="F409" s="89">
        <f t="shared" si="66"/>
        <v>9.5002499999999994</v>
      </c>
      <c r="G409" s="89">
        <f t="shared" si="64"/>
        <v>-81.353827999999993</v>
      </c>
      <c r="J409">
        <v>5666888888.8888998</v>
      </c>
      <c r="K409">
        <v>-93.300392000000002</v>
      </c>
      <c r="L409">
        <v>-84.731910999999997</v>
      </c>
      <c r="N409" s="89">
        <f t="shared" si="67"/>
        <v>9.5002499999999994</v>
      </c>
      <c r="O409" s="89">
        <f t="shared" si="65"/>
        <v>-76.401520000000005</v>
      </c>
    </row>
    <row r="410" spans="2:16" x14ac:dyDescent="0.25">
      <c r="B410">
        <v>5958569444.4443998</v>
      </c>
      <c r="C410">
        <v>-78.689933999999994</v>
      </c>
      <c r="D410">
        <v>-69.975219999999993</v>
      </c>
      <c r="F410" s="89" t="s">
        <v>25</v>
      </c>
      <c r="J410">
        <v>5958569444.4443998</v>
      </c>
      <c r="K410">
        <v>-66.728012000000007</v>
      </c>
      <c r="L410">
        <v>-57.772933999999999</v>
      </c>
      <c r="N410" s="89" t="s">
        <v>25</v>
      </c>
    </row>
    <row r="411" spans="2:16" x14ac:dyDescent="0.25">
      <c r="B411">
        <v>6250250000</v>
      </c>
      <c r="C411">
        <v>-92.078605999999994</v>
      </c>
      <c r="D411">
        <v>-83.327415000000002</v>
      </c>
      <c r="J411">
        <v>6250250000</v>
      </c>
      <c r="K411">
        <v>-76.163689000000005</v>
      </c>
      <c r="L411">
        <v>-67.277794</v>
      </c>
    </row>
    <row r="412" spans="2:16" x14ac:dyDescent="0.25">
      <c r="B412" t="s">
        <v>25</v>
      </c>
      <c r="J412" t="s">
        <v>25</v>
      </c>
    </row>
    <row r="413" spans="2:16" x14ac:dyDescent="0.25">
      <c r="F413" s="89" t="s">
        <v>64</v>
      </c>
      <c r="N413" s="89" t="s">
        <v>64</v>
      </c>
    </row>
    <row r="414" spans="2:16" ht="15.75" x14ac:dyDescent="0.25">
      <c r="F414" s="89" t="s">
        <v>23</v>
      </c>
      <c r="G414" s="89" t="str">
        <f t="shared" ref="G414:G433" si="68">D440</f>
        <v>4Rx4L dBc Log Mag(dB)</v>
      </c>
      <c r="H414" s="35">
        <v>4</v>
      </c>
      <c r="N414" s="89" t="s">
        <v>23</v>
      </c>
      <c r="O414" s="89" t="str">
        <f t="shared" ref="O414:O433" si="69">L440</f>
        <v>4Rx4L dBc Log Mag(dB)</v>
      </c>
      <c r="P414" s="35">
        <v>4</v>
      </c>
    </row>
    <row r="415" spans="2:16" ht="15.75" x14ac:dyDescent="0.25">
      <c r="B415" t="s">
        <v>62</v>
      </c>
      <c r="F415" s="89">
        <f t="shared" ref="F415:F433" si="70">B441/1000000000</f>
        <v>1</v>
      </c>
      <c r="G415" s="89">
        <f t="shared" si="68"/>
        <v>-61.433346</v>
      </c>
      <c r="H415" s="36">
        <f>ABS(AVERAGE(G415:G433)-(H414-1)*17)</f>
        <v>128.07126673684209</v>
      </c>
      <c r="J415" t="s">
        <v>62</v>
      </c>
      <c r="N415" s="89">
        <f t="shared" ref="N415:N433" si="71">J441/1000000000</f>
        <v>1</v>
      </c>
      <c r="O415" s="89">
        <f t="shared" si="69"/>
        <v>-81.739333999999999</v>
      </c>
      <c r="P415" s="36">
        <f>ABS(AVERAGE(O415:O433)-(P414-1)*17)</f>
        <v>129.45047473684212</v>
      </c>
    </row>
    <row r="416" spans="2:16" x14ac:dyDescent="0.25">
      <c r="B416" t="s">
        <v>23</v>
      </c>
      <c r="C416" t="s">
        <v>148</v>
      </c>
      <c r="D416" t="s">
        <v>63</v>
      </c>
      <c r="F416" s="89">
        <f t="shared" si="70"/>
        <v>1.6527916666667</v>
      </c>
      <c r="G416" s="89">
        <f t="shared" si="68"/>
        <v>-73.844215000000005</v>
      </c>
      <c r="J416" t="s">
        <v>23</v>
      </c>
      <c r="K416" t="s">
        <v>148</v>
      </c>
      <c r="L416" t="s">
        <v>63</v>
      </c>
      <c r="N416" s="89">
        <f t="shared" si="71"/>
        <v>1.6527916666667</v>
      </c>
      <c r="O416" s="89">
        <f t="shared" si="69"/>
        <v>-76.374251999999998</v>
      </c>
    </row>
    <row r="417" spans="2:15" x14ac:dyDescent="0.25">
      <c r="B417">
        <v>1000000000</v>
      </c>
      <c r="C417">
        <v>-82.596351999999996</v>
      </c>
      <c r="D417">
        <v>-71.480750999999998</v>
      </c>
      <c r="F417" s="89">
        <f t="shared" si="70"/>
        <v>2.3055833333333</v>
      </c>
      <c r="G417" s="89">
        <f t="shared" si="68"/>
        <v>-80.190178000000003</v>
      </c>
      <c r="J417">
        <v>1000000000</v>
      </c>
      <c r="K417">
        <v>-82.71669</v>
      </c>
      <c r="L417">
        <v>-69.733245999999994</v>
      </c>
      <c r="N417" s="89">
        <f t="shared" si="71"/>
        <v>2.3055833333333</v>
      </c>
      <c r="O417" s="89">
        <f t="shared" si="69"/>
        <v>-93.419632000000007</v>
      </c>
    </row>
    <row r="418" spans="2:15" x14ac:dyDescent="0.25">
      <c r="B418">
        <v>1472236111.1111</v>
      </c>
      <c r="C418">
        <v>-92.527184000000005</v>
      </c>
      <c r="D418">
        <v>-84.439445000000006</v>
      </c>
      <c r="F418" s="89">
        <f t="shared" si="70"/>
        <v>2.9583750000000002</v>
      </c>
      <c r="G418" s="89">
        <f t="shared" si="68"/>
        <v>-88.370307999999994</v>
      </c>
      <c r="J418">
        <v>1472236111.1111</v>
      </c>
      <c r="K418">
        <v>-89.059775999999999</v>
      </c>
      <c r="L418">
        <v>-79.846558000000002</v>
      </c>
      <c r="N418" s="89">
        <f t="shared" si="71"/>
        <v>2.9583750000000002</v>
      </c>
      <c r="O418" s="89">
        <f t="shared" si="69"/>
        <v>-81.154953000000006</v>
      </c>
    </row>
    <row r="419" spans="2:15" x14ac:dyDescent="0.25">
      <c r="B419">
        <v>1944472222.2221999</v>
      </c>
      <c r="C419">
        <v>-70.053237999999993</v>
      </c>
      <c r="D419">
        <v>-62.564495000000001</v>
      </c>
      <c r="F419" s="89">
        <f t="shared" si="70"/>
        <v>3.6111666666666999</v>
      </c>
      <c r="G419" s="89">
        <f t="shared" si="68"/>
        <v>-84.562308999999999</v>
      </c>
      <c r="J419">
        <v>1944472222.2221999</v>
      </c>
      <c r="K419">
        <v>-83.960480000000004</v>
      </c>
      <c r="L419">
        <v>-75.925644000000005</v>
      </c>
      <c r="N419" s="89">
        <f t="shared" si="71"/>
        <v>3.6111666666666999</v>
      </c>
      <c r="O419" s="89">
        <f t="shared" si="69"/>
        <v>-73.964737</v>
      </c>
    </row>
    <row r="420" spans="2:15" x14ac:dyDescent="0.25">
      <c r="B420">
        <v>2416708333.3333001</v>
      </c>
      <c r="C420">
        <v>-84.934662000000003</v>
      </c>
      <c r="D420">
        <v>-77.536475999999993</v>
      </c>
      <c r="F420" s="89">
        <f t="shared" si="70"/>
        <v>4.2639583333333002</v>
      </c>
      <c r="G420" s="89">
        <f t="shared" si="68"/>
        <v>-86.377876000000001</v>
      </c>
      <c r="J420">
        <v>2416708333.3333001</v>
      </c>
      <c r="K420">
        <v>-93.792220999999998</v>
      </c>
      <c r="L420">
        <v>-86.122687999999997</v>
      </c>
      <c r="N420" s="89">
        <f t="shared" si="71"/>
        <v>4.2639583333333002</v>
      </c>
      <c r="O420" s="89">
        <f t="shared" si="69"/>
        <v>-80.191963000000001</v>
      </c>
    </row>
    <row r="421" spans="2:15" x14ac:dyDescent="0.25">
      <c r="B421">
        <v>2888944444.4443998</v>
      </c>
      <c r="C421">
        <v>-94.677689000000001</v>
      </c>
      <c r="D421">
        <v>-86.997833</v>
      </c>
      <c r="F421" s="89">
        <f t="shared" si="70"/>
        <v>4.9167500000000004</v>
      </c>
      <c r="G421" s="89">
        <f t="shared" si="68"/>
        <v>-72.340164000000001</v>
      </c>
      <c r="J421">
        <v>2888944444.4443998</v>
      </c>
      <c r="K421">
        <v>-105.02452</v>
      </c>
      <c r="L421">
        <v>-97.521698000000001</v>
      </c>
      <c r="N421" s="89">
        <f t="shared" si="71"/>
        <v>4.9167500000000004</v>
      </c>
      <c r="O421" s="89">
        <f t="shared" si="69"/>
        <v>-77.003417999999996</v>
      </c>
    </row>
    <row r="422" spans="2:15" x14ac:dyDescent="0.25">
      <c r="B422">
        <v>3361180555.5556002</v>
      </c>
      <c r="C422">
        <v>-91.996384000000006</v>
      </c>
      <c r="D422">
        <v>-83.895461999999995</v>
      </c>
      <c r="F422" s="89">
        <f t="shared" si="70"/>
        <v>5.5695416666667006</v>
      </c>
      <c r="G422" s="89">
        <f t="shared" si="68"/>
        <v>-83.033576999999994</v>
      </c>
      <c r="J422">
        <v>3361180555.5556002</v>
      </c>
      <c r="K422">
        <v>-100.12231</v>
      </c>
      <c r="L422">
        <v>-92.575974000000002</v>
      </c>
      <c r="N422" s="89">
        <f t="shared" si="71"/>
        <v>5.5695416666667006</v>
      </c>
      <c r="O422" s="89">
        <f t="shared" si="69"/>
        <v>-69.920258000000004</v>
      </c>
    </row>
    <row r="423" spans="2:15" x14ac:dyDescent="0.25">
      <c r="B423">
        <v>3833416666.6666999</v>
      </c>
      <c r="C423">
        <v>-89.210419000000002</v>
      </c>
      <c r="D423">
        <v>-81.237647999999993</v>
      </c>
      <c r="F423" s="89">
        <f t="shared" si="70"/>
        <v>6.2223333333332995</v>
      </c>
      <c r="G423" s="89">
        <f t="shared" si="68"/>
        <v>-91.319862000000001</v>
      </c>
      <c r="J423">
        <v>3833416666.6666999</v>
      </c>
      <c r="K423">
        <v>-83.753189000000006</v>
      </c>
      <c r="L423">
        <v>-76.055358999999996</v>
      </c>
      <c r="N423" s="89">
        <f t="shared" si="71"/>
        <v>6.2223333333332995</v>
      </c>
      <c r="O423" s="89">
        <f t="shared" si="69"/>
        <v>-83.387337000000002</v>
      </c>
    </row>
    <row r="424" spans="2:15" x14ac:dyDescent="0.25">
      <c r="B424">
        <v>4305652777.7777996</v>
      </c>
      <c r="C424">
        <v>-85.736664000000005</v>
      </c>
      <c r="D424">
        <v>-77.983458999999996</v>
      </c>
      <c r="F424" s="89">
        <f t="shared" si="70"/>
        <v>6.8751249999999997</v>
      </c>
      <c r="G424" s="89">
        <f t="shared" si="68"/>
        <v>-76.775290999999996</v>
      </c>
      <c r="J424">
        <v>4305652777.7777996</v>
      </c>
      <c r="K424">
        <v>-84.744956999999999</v>
      </c>
      <c r="L424">
        <v>-76.906218999999993</v>
      </c>
      <c r="N424" s="89">
        <f t="shared" si="71"/>
        <v>6.8751249999999997</v>
      </c>
      <c r="O424" s="89">
        <f t="shared" si="69"/>
        <v>-82.482924999999994</v>
      </c>
    </row>
    <row r="425" spans="2:15" x14ac:dyDescent="0.25">
      <c r="B425">
        <v>4777888888.8888998</v>
      </c>
      <c r="C425">
        <v>-100.58453</v>
      </c>
      <c r="D425">
        <v>-93.009911000000002</v>
      </c>
      <c r="F425" s="89">
        <f t="shared" si="70"/>
        <v>7.5279166666667008</v>
      </c>
      <c r="G425" s="89">
        <f t="shared" si="68"/>
        <v>-80.726196000000002</v>
      </c>
      <c r="J425">
        <v>4777888888.8888998</v>
      </c>
      <c r="K425">
        <v>-89.895888999999997</v>
      </c>
      <c r="L425">
        <v>-82.394096000000005</v>
      </c>
      <c r="N425" s="89">
        <f t="shared" si="71"/>
        <v>7.5279166666667008</v>
      </c>
      <c r="O425" s="89">
        <f t="shared" si="69"/>
        <v>-78.193541999999994</v>
      </c>
    </row>
    <row r="426" spans="2:15" x14ac:dyDescent="0.25">
      <c r="B426">
        <v>5250125000</v>
      </c>
      <c r="C426">
        <v>-92.553725999999997</v>
      </c>
      <c r="D426">
        <v>-84.832031000000001</v>
      </c>
      <c r="F426" s="89">
        <f t="shared" si="70"/>
        <v>8.1807083333332997</v>
      </c>
      <c r="G426" s="89">
        <f t="shared" si="68"/>
        <v>-71.830956</v>
      </c>
      <c r="J426">
        <v>5250125000</v>
      </c>
      <c r="K426">
        <v>-86.786133000000007</v>
      </c>
      <c r="L426">
        <v>-79.076508000000004</v>
      </c>
      <c r="N426" s="89">
        <f t="shared" si="71"/>
        <v>8.1807083333332997</v>
      </c>
      <c r="O426" s="89">
        <f t="shared" si="69"/>
        <v>-79.334778</v>
      </c>
    </row>
    <row r="427" spans="2:15" x14ac:dyDescent="0.25">
      <c r="B427">
        <v>5722361111.1111002</v>
      </c>
      <c r="C427">
        <v>-96.524208000000002</v>
      </c>
      <c r="D427">
        <v>-88.676124999999999</v>
      </c>
      <c r="F427" s="89">
        <f t="shared" si="70"/>
        <v>8.8335000000000008</v>
      </c>
      <c r="G427" s="89">
        <f t="shared" si="68"/>
        <v>-64.924346999999997</v>
      </c>
      <c r="J427">
        <v>5722361111.1111002</v>
      </c>
      <c r="K427">
        <v>-95.076576000000003</v>
      </c>
      <c r="L427">
        <v>-87.389770999999996</v>
      </c>
      <c r="N427" s="89">
        <f t="shared" si="71"/>
        <v>8.8335000000000008</v>
      </c>
      <c r="O427" s="89">
        <f t="shared" si="69"/>
        <v>-83.471244999999996</v>
      </c>
    </row>
    <row r="428" spans="2:15" x14ac:dyDescent="0.25">
      <c r="B428">
        <v>6194597222.2222004</v>
      </c>
      <c r="C428">
        <v>-88.212676999999999</v>
      </c>
      <c r="D428">
        <v>-80.135231000000005</v>
      </c>
      <c r="F428" s="89">
        <f t="shared" si="70"/>
        <v>9.4862916666667001</v>
      </c>
      <c r="G428" s="89">
        <f t="shared" si="68"/>
        <v>-74.416359</v>
      </c>
      <c r="J428">
        <v>6194597222.2222004</v>
      </c>
      <c r="K428">
        <v>-91.327056999999996</v>
      </c>
      <c r="L428">
        <v>-83.414237999999997</v>
      </c>
      <c r="N428" s="89">
        <f t="shared" si="71"/>
        <v>9.4862916666667001</v>
      </c>
      <c r="O428" s="89">
        <f t="shared" si="69"/>
        <v>-69.095664999999997</v>
      </c>
    </row>
    <row r="429" spans="2:15" x14ac:dyDescent="0.25">
      <c r="B429">
        <v>6666833333.3332996</v>
      </c>
      <c r="C429">
        <v>-91.063393000000005</v>
      </c>
      <c r="D429">
        <v>-83.014358999999999</v>
      </c>
      <c r="F429" s="89">
        <f t="shared" si="70"/>
        <v>10.139083333333</v>
      </c>
      <c r="G429" s="89">
        <f t="shared" si="68"/>
        <v>-78.649253999999999</v>
      </c>
      <c r="J429">
        <v>6666833333.3332996</v>
      </c>
      <c r="K429">
        <v>-83.566283999999996</v>
      </c>
      <c r="L429">
        <v>-75.221351999999996</v>
      </c>
      <c r="N429" s="89">
        <f t="shared" si="71"/>
        <v>10.139083333333</v>
      </c>
      <c r="O429" s="89">
        <f t="shared" si="69"/>
        <v>-75.408043000000006</v>
      </c>
    </row>
    <row r="430" spans="2:15" x14ac:dyDescent="0.25">
      <c r="B430">
        <v>7139069444.4443998</v>
      </c>
      <c r="C430">
        <v>-85.618896000000007</v>
      </c>
      <c r="D430">
        <v>-77.173751999999993</v>
      </c>
      <c r="F430" s="89">
        <f t="shared" si="70"/>
        <v>10.791874999999999</v>
      </c>
      <c r="G430" s="89">
        <f t="shared" si="68"/>
        <v>-82.006348000000003</v>
      </c>
      <c r="J430">
        <v>7139069444.4443998</v>
      </c>
      <c r="K430">
        <v>-82.728615000000005</v>
      </c>
      <c r="L430">
        <v>-74.166908000000006</v>
      </c>
      <c r="N430" s="89">
        <f t="shared" si="71"/>
        <v>10.791874999999999</v>
      </c>
      <c r="O430" s="89">
        <f t="shared" si="69"/>
        <v>-76.521805000000001</v>
      </c>
    </row>
    <row r="431" spans="2:15" x14ac:dyDescent="0.25">
      <c r="B431">
        <v>7611305555.5556002</v>
      </c>
      <c r="C431">
        <v>-89.553321999999994</v>
      </c>
      <c r="D431">
        <v>-80.955368000000007</v>
      </c>
      <c r="F431" s="89">
        <f t="shared" si="70"/>
        <v>11.444666666667</v>
      </c>
      <c r="G431" s="89">
        <f t="shared" si="68"/>
        <v>-68.126937999999996</v>
      </c>
      <c r="J431">
        <v>7611305555.5556002</v>
      </c>
      <c r="K431">
        <v>-114.76024</v>
      </c>
      <c r="L431">
        <v>-106.32742</v>
      </c>
      <c r="N431" s="89">
        <f t="shared" si="71"/>
        <v>11.444666666667</v>
      </c>
      <c r="O431" s="89">
        <f t="shared" si="69"/>
        <v>-73.365814</v>
      </c>
    </row>
    <row r="432" spans="2:15" x14ac:dyDescent="0.25">
      <c r="B432">
        <v>8083541666.6667004</v>
      </c>
      <c r="C432">
        <v>-86.095710999999994</v>
      </c>
      <c r="D432">
        <v>-77.518394000000001</v>
      </c>
      <c r="F432" s="89">
        <f t="shared" si="70"/>
        <v>12.097458333333</v>
      </c>
      <c r="G432" s="89">
        <f t="shared" si="68"/>
        <v>-73.070053000000001</v>
      </c>
      <c r="J432">
        <v>8083541666.6667004</v>
      </c>
      <c r="K432">
        <v>-77.754929000000004</v>
      </c>
      <c r="L432">
        <v>-69.085953000000003</v>
      </c>
      <c r="N432" s="89">
        <f t="shared" si="71"/>
        <v>12.097458333333</v>
      </c>
      <c r="O432" s="89">
        <f t="shared" si="69"/>
        <v>-75.585159000000004</v>
      </c>
    </row>
    <row r="433" spans="2:16" x14ac:dyDescent="0.25">
      <c r="B433">
        <v>8555777777.7777996</v>
      </c>
      <c r="C433">
        <v>-84.317436000000001</v>
      </c>
      <c r="D433">
        <v>-75.790870999999996</v>
      </c>
      <c r="F433" s="89">
        <f t="shared" si="70"/>
        <v>12.750249999999999</v>
      </c>
      <c r="G433" s="89">
        <f t="shared" si="68"/>
        <v>-72.356491000000005</v>
      </c>
      <c r="J433">
        <v>8555777777.7777996</v>
      </c>
      <c r="K433">
        <v>-79.694550000000007</v>
      </c>
      <c r="L433">
        <v>-71.126068000000004</v>
      </c>
      <c r="N433" s="89">
        <f t="shared" si="71"/>
        <v>12.750249999999999</v>
      </c>
      <c r="O433" s="89">
        <f t="shared" si="69"/>
        <v>-79.944159999999997</v>
      </c>
    </row>
    <row r="434" spans="2:16" x14ac:dyDescent="0.25">
      <c r="B434">
        <v>9028013888.8889008</v>
      </c>
      <c r="C434">
        <v>-75.626884000000004</v>
      </c>
      <c r="D434">
        <v>-66.912177999999997</v>
      </c>
      <c r="F434" s="89" t="s">
        <v>25</v>
      </c>
      <c r="J434">
        <v>9028013888.8889008</v>
      </c>
      <c r="K434">
        <v>-78.626121999999995</v>
      </c>
      <c r="L434">
        <v>-69.671042999999997</v>
      </c>
      <c r="N434" s="89" t="s">
        <v>25</v>
      </c>
    </row>
    <row r="435" spans="2:16" x14ac:dyDescent="0.25">
      <c r="B435">
        <v>9500250000</v>
      </c>
      <c r="C435">
        <v>-90.105018999999999</v>
      </c>
      <c r="D435">
        <v>-81.353827999999993</v>
      </c>
      <c r="J435">
        <v>9500250000</v>
      </c>
      <c r="K435">
        <v>-85.287422000000007</v>
      </c>
      <c r="L435">
        <v>-76.401520000000005</v>
      </c>
    </row>
    <row r="436" spans="2:16" x14ac:dyDescent="0.25">
      <c r="B436" t="s">
        <v>25</v>
      </c>
      <c r="J436" t="s">
        <v>25</v>
      </c>
    </row>
    <row r="437" spans="2:16" x14ac:dyDescent="0.25">
      <c r="F437" s="89" t="s">
        <v>66</v>
      </c>
      <c r="N437" s="89" t="s">
        <v>66</v>
      </c>
    </row>
    <row r="438" spans="2:16" ht="15.75" x14ac:dyDescent="0.25">
      <c r="F438" s="89" t="s">
        <v>23</v>
      </c>
      <c r="G438" s="89" t="str">
        <f t="shared" ref="G438:G457" si="72">D464</f>
        <v>4Rx5L dBc Log Mag(dB)</v>
      </c>
      <c r="H438" s="35">
        <v>4</v>
      </c>
      <c r="N438" s="89" t="s">
        <v>23</v>
      </c>
      <c r="O438" s="89" t="str">
        <f t="shared" ref="O438:O457" si="73">L464</f>
        <v>4Rx5L dBc Log Mag(dB)</v>
      </c>
      <c r="P438" s="35">
        <v>4</v>
      </c>
    </row>
    <row r="439" spans="2:16" ht="15.75" x14ac:dyDescent="0.25">
      <c r="B439" t="s">
        <v>64</v>
      </c>
      <c r="F439" s="89">
        <f t="shared" ref="F439:F457" si="74">B465/1000000000</f>
        <v>1.0002500000000001</v>
      </c>
      <c r="G439" s="89">
        <f t="shared" si="72"/>
        <v>-49.314971999999997</v>
      </c>
      <c r="H439" s="36">
        <f>ABS(AVERAGE(G439:G457)-(H438-1)*17)</f>
        <v>126.30018342105264</v>
      </c>
      <c r="J439" t="s">
        <v>64</v>
      </c>
      <c r="N439" s="89">
        <f t="shared" ref="N439:N457" si="75">J465/1000000000</f>
        <v>1.0002500000000001</v>
      </c>
      <c r="O439" s="89">
        <f t="shared" si="73"/>
        <v>-57.599556</v>
      </c>
      <c r="P439" s="36">
        <f>ABS(AVERAGE(O439:O457)-(P438-1)*17)</f>
        <v>126.33128468421054</v>
      </c>
    </row>
    <row r="440" spans="2:16" x14ac:dyDescent="0.25">
      <c r="B440" t="s">
        <v>23</v>
      </c>
      <c r="C440" t="s">
        <v>149</v>
      </c>
      <c r="D440" t="s">
        <v>65</v>
      </c>
      <c r="F440" s="89">
        <f t="shared" si="74"/>
        <v>1.6669027777778</v>
      </c>
      <c r="G440" s="89">
        <f t="shared" si="72"/>
        <v>-46.904246999999998</v>
      </c>
      <c r="J440" t="s">
        <v>23</v>
      </c>
      <c r="K440" t="s">
        <v>149</v>
      </c>
      <c r="L440" t="s">
        <v>65</v>
      </c>
      <c r="N440" s="89">
        <f t="shared" si="75"/>
        <v>1.6669027777778</v>
      </c>
      <c r="O440" s="89">
        <f t="shared" si="73"/>
        <v>-61.153056999999997</v>
      </c>
    </row>
    <row r="441" spans="2:16" x14ac:dyDescent="0.25">
      <c r="B441">
        <v>1000000000</v>
      </c>
      <c r="C441">
        <v>-72.548950000000005</v>
      </c>
      <c r="D441">
        <v>-61.433346</v>
      </c>
      <c r="F441" s="89">
        <f t="shared" si="74"/>
        <v>2.3335555555556002</v>
      </c>
      <c r="G441" s="89">
        <f t="shared" si="72"/>
        <v>-60.462555000000002</v>
      </c>
      <c r="J441">
        <v>1000000000</v>
      </c>
      <c r="K441">
        <v>-94.722778000000005</v>
      </c>
      <c r="L441">
        <v>-81.739333999999999</v>
      </c>
      <c r="N441" s="89">
        <f t="shared" si="75"/>
        <v>2.3335555555556002</v>
      </c>
      <c r="O441" s="89">
        <f t="shared" si="73"/>
        <v>-75.367362999999997</v>
      </c>
    </row>
    <row r="442" spans="2:16" x14ac:dyDescent="0.25">
      <c r="B442">
        <v>1652791666.6666999</v>
      </c>
      <c r="C442">
        <v>-81.931952999999993</v>
      </c>
      <c r="D442">
        <v>-73.844215000000005</v>
      </c>
      <c r="F442" s="89">
        <f t="shared" si="74"/>
        <v>3.0002083333333003</v>
      </c>
      <c r="G442" s="89">
        <f t="shared" si="72"/>
        <v>-64.745841999999996</v>
      </c>
      <c r="J442">
        <v>1652791666.6666999</v>
      </c>
      <c r="K442">
        <v>-85.587463</v>
      </c>
      <c r="L442">
        <v>-76.374251999999998</v>
      </c>
      <c r="N442" s="89">
        <f t="shared" si="75"/>
        <v>3.0002083333333003</v>
      </c>
      <c r="O442" s="89">
        <f t="shared" si="73"/>
        <v>-68.227440000000001</v>
      </c>
    </row>
    <row r="443" spans="2:16" x14ac:dyDescent="0.25">
      <c r="B443">
        <v>2305583333.3333001</v>
      </c>
      <c r="C443">
        <v>-87.678925000000007</v>
      </c>
      <c r="D443">
        <v>-80.190178000000003</v>
      </c>
      <c r="F443" s="89">
        <f t="shared" si="74"/>
        <v>3.6668611111111002</v>
      </c>
      <c r="G443" s="89">
        <f t="shared" si="72"/>
        <v>-54.075862999999998</v>
      </c>
      <c r="J443">
        <v>2305583333.3333001</v>
      </c>
      <c r="K443">
        <v>-101.45447</v>
      </c>
      <c r="L443">
        <v>-93.419632000000007</v>
      </c>
      <c r="N443" s="89">
        <f t="shared" si="75"/>
        <v>3.6668611111111002</v>
      </c>
      <c r="O443" s="89">
        <f t="shared" si="73"/>
        <v>-71.104111000000003</v>
      </c>
    </row>
    <row r="444" spans="2:16" x14ac:dyDescent="0.25">
      <c r="B444">
        <v>2958375000</v>
      </c>
      <c r="C444">
        <v>-95.768494000000004</v>
      </c>
      <c r="D444">
        <v>-88.370307999999994</v>
      </c>
      <c r="F444" s="89">
        <f t="shared" si="74"/>
        <v>4.3335138888889002</v>
      </c>
      <c r="G444" s="89">
        <f t="shared" si="72"/>
        <v>-79.785636999999994</v>
      </c>
      <c r="J444">
        <v>2958375000</v>
      </c>
      <c r="K444">
        <v>-88.824477999999999</v>
      </c>
      <c r="L444">
        <v>-81.154953000000006</v>
      </c>
      <c r="N444" s="89">
        <f t="shared" si="75"/>
        <v>4.3335138888889002</v>
      </c>
      <c r="O444" s="89">
        <f t="shared" si="73"/>
        <v>-71.696869000000007</v>
      </c>
    </row>
    <row r="445" spans="2:16" x14ac:dyDescent="0.25">
      <c r="B445">
        <v>3611166666.6666999</v>
      </c>
      <c r="C445">
        <v>-92.242171999999997</v>
      </c>
      <c r="D445">
        <v>-84.562308999999999</v>
      </c>
      <c r="F445" s="89">
        <f t="shared" si="74"/>
        <v>5.0001666666667006</v>
      </c>
      <c r="G445" s="89">
        <f t="shared" si="72"/>
        <v>-80.114410000000007</v>
      </c>
      <c r="J445">
        <v>3611166666.6666999</v>
      </c>
      <c r="K445">
        <v>-81.467567000000003</v>
      </c>
      <c r="L445">
        <v>-73.964737</v>
      </c>
      <c r="N445" s="89">
        <f t="shared" si="75"/>
        <v>5.0001666666667006</v>
      </c>
      <c r="O445" s="89">
        <f t="shared" si="73"/>
        <v>-72.684166000000005</v>
      </c>
    </row>
    <row r="446" spans="2:16" x14ac:dyDescent="0.25">
      <c r="B446">
        <v>4263958333.3333001</v>
      </c>
      <c r="C446">
        <v>-94.478797999999998</v>
      </c>
      <c r="D446">
        <v>-86.377876000000001</v>
      </c>
      <c r="F446" s="89">
        <f t="shared" si="74"/>
        <v>5.6668194444443998</v>
      </c>
      <c r="G446" s="89">
        <f t="shared" si="72"/>
        <v>-73.936156999999994</v>
      </c>
      <c r="J446">
        <v>4263958333.3333001</v>
      </c>
      <c r="K446">
        <v>-87.738303999999999</v>
      </c>
      <c r="L446">
        <v>-80.191963000000001</v>
      </c>
      <c r="N446" s="89">
        <f t="shared" si="75"/>
        <v>5.6668194444443998</v>
      </c>
      <c r="O446" s="89">
        <f t="shared" si="73"/>
        <v>-76.970878999999996</v>
      </c>
    </row>
    <row r="447" spans="2:16" x14ac:dyDescent="0.25">
      <c r="B447">
        <v>4916750000</v>
      </c>
      <c r="C447">
        <v>-80.312934999999996</v>
      </c>
      <c r="D447">
        <v>-72.340164000000001</v>
      </c>
      <c r="F447" s="89">
        <f t="shared" si="74"/>
        <v>6.3334722222222002</v>
      </c>
      <c r="G447" s="89">
        <f t="shared" si="72"/>
        <v>-89.971062000000003</v>
      </c>
      <c r="J447">
        <v>4916750000</v>
      </c>
      <c r="K447">
        <v>-84.701256000000001</v>
      </c>
      <c r="L447">
        <v>-77.003417999999996</v>
      </c>
      <c r="N447" s="89">
        <f t="shared" si="75"/>
        <v>6.3334722222222002</v>
      </c>
      <c r="O447" s="89">
        <f t="shared" si="73"/>
        <v>-71.722710000000006</v>
      </c>
    </row>
    <row r="448" spans="2:16" x14ac:dyDescent="0.25">
      <c r="B448">
        <v>5569541666.6667004</v>
      </c>
      <c r="C448">
        <v>-90.786781000000005</v>
      </c>
      <c r="D448">
        <v>-83.033576999999994</v>
      </c>
      <c r="F448" s="89">
        <f t="shared" si="74"/>
        <v>7.0001249999999997</v>
      </c>
      <c r="G448" s="89">
        <f t="shared" si="72"/>
        <v>-97.244140999999999</v>
      </c>
      <c r="J448">
        <v>5569541666.6667004</v>
      </c>
      <c r="K448">
        <v>-77.758987000000005</v>
      </c>
      <c r="L448">
        <v>-69.920258000000004</v>
      </c>
      <c r="N448" s="89">
        <f t="shared" si="75"/>
        <v>7.0001249999999997</v>
      </c>
      <c r="O448" s="89">
        <f t="shared" si="73"/>
        <v>-66.973861999999997</v>
      </c>
    </row>
    <row r="449" spans="2:16" x14ac:dyDescent="0.25">
      <c r="B449">
        <v>6222333333.3332996</v>
      </c>
      <c r="C449">
        <v>-98.894469999999998</v>
      </c>
      <c r="D449">
        <v>-91.319862000000001</v>
      </c>
      <c r="F449" s="89">
        <f t="shared" si="74"/>
        <v>7.6667777777777992</v>
      </c>
      <c r="G449" s="89">
        <f t="shared" si="72"/>
        <v>-86.951133999999996</v>
      </c>
      <c r="J449">
        <v>6222333333.3332996</v>
      </c>
      <c r="K449">
        <v>-90.889129999999994</v>
      </c>
      <c r="L449">
        <v>-83.387337000000002</v>
      </c>
      <c r="N449" s="89">
        <f t="shared" si="75"/>
        <v>7.6667777777777992</v>
      </c>
      <c r="O449" s="89">
        <f t="shared" si="73"/>
        <v>-76.110268000000005</v>
      </c>
    </row>
    <row r="450" spans="2:16" x14ac:dyDescent="0.25">
      <c r="B450">
        <v>6875125000</v>
      </c>
      <c r="C450">
        <v>-84.496986000000007</v>
      </c>
      <c r="D450">
        <v>-76.775290999999996</v>
      </c>
      <c r="F450" s="89">
        <f t="shared" si="74"/>
        <v>8.3334305555555996</v>
      </c>
      <c r="G450" s="89">
        <f t="shared" si="72"/>
        <v>-83.151259999999994</v>
      </c>
      <c r="J450">
        <v>6875125000</v>
      </c>
      <c r="K450">
        <v>-90.192550999999995</v>
      </c>
      <c r="L450">
        <v>-82.482924999999994</v>
      </c>
      <c r="N450" s="89">
        <f t="shared" si="75"/>
        <v>8.3334305555555996</v>
      </c>
      <c r="O450" s="89">
        <f t="shared" si="73"/>
        <v>-77.490013000000005</v>
      </c>
    </row>
    <row r="451" spans="2:16" x14ac:dyDescent="0.25">
      <c r="B451">
        <v>7527916666.6667004</v>
      </c>
      <c r="C451">
        <v>-88.574280000000002</v>
      </c>
      <c r="D451">
        <v>-80.726196000000002</v>
      </c>
      <c r="F451" s="89">
        <f t="shared" si="74"/>
        <v>9.0000833333332988</v>
      </c>
      <c r="G451" s="89">
        <f t="shared" si="72"/>
        <v>-84.778892999999997</v>
      </c>
      <c r="J451">
        <v>7527916666.6667004</v>
      </c>
      <c r="K451">
        <v>-85.880347999999998</v>
      </c>
      <c r="L451">
        <v>-78.193541999999994</v>
      </c>
      <c r="N451" s="89">
        <f t="shared" si="75"/>
        <v>9.0000833333332988</v>
      </c>
      <c r="O451" s="89">
        <f t="shared" si="73"/>
        <v>-86.219100999999995</v>
      </c>
    </row>
    <row r="452" spans="2:16" x14ac:dyDescent="0.25">
      <c r="B452">
        <v>8180708333.3332996</v>
      </c>
      <c r="C452">
        <v>-79.908400999999998</v>
      </c>
      <c r="D452">
        <v>-71.830956</v>
      </c>
      <c r="F452" s="89">
        <f t="shared" si="74"/>
        <v>9.6667361111110992</v>
      </c>
      <c r="G452" s="89">
        <f t="shared" si="72"/>
        <v>-78.020377999999994</v>
      </c>
      <c r="J452">
        <v>8180708333.3332996</v>
      </c>
      <c r="K452">
        <v>-87.247603999999995</v>
      </c>
      <c r="L452">
        <v>-79.334778</v>
      </c>
      <c r="N452" s="89">
        <f t="shared" si="75"/>
        <v>9.6667361111110992</v>
      </c>
      <c r="O452" s="89">
        <f t="shared" si="73"/>
        <v>-92.472381999999996</v>
      </c>
    </row>
    <row r="453" spans="2:16" x14ac:dyDescent="0.25">
      <c r="B453">
        <v>8833500000</v>
      </c>
      <c r="C453">
        <v>-72.973372999999995</v>
      </c>
      <c r="D453">
        <v>-64.924346999999997</v>
      </c>
      <c r="F453" s="89">
        <f t="shared" si="74"/>
        <v>10.333388888888999</v>
      </c>
      <c r="G453" s="89">
        <f t="shared" si="72"/>
        <v>-78.066254000000001</v>
      </c>
      <c r="J453">
        <v>8833500000</v>
      </c>
      <c r="K453">
        <v>-91.816176999999996</v>
      </c>
      <c r="L453">
        <v>-83.471244999999996</v>
      </c>
      <c r="N453" s="89">
        <f t="shared" si="75"/>
        <v>10.333388888888999</v>
      </c>
      <c r="O453" s="89">
        <f t="shared" si="73"/>
        <v>-83.882309000000006</v>
      </c>
    </row>
    <row r="454" spans="2:16" x14ac:dyDescent="0.25">
      <c r="B454">
        <v>9486291666.6667004</v>
      </c>
      <c r="C454">
        <v>-82.861510999999993</v>
      </c>
      <c r="D454">
        <v>-74.416359</v>
      </c>
      <c r="F454" s="89">
        <f t="shared" si="74"/>
        <v>11.000041666667</v>
      </c>
      <c r="G454" s="89">
        <f t="shared" si="72"/>
        <v>-79.951813000000001</v>
      </c>
      <c r="J454">
        <v>9486291666.6667004</v>
      </c>
      <c r="K454">
        <v>-77.657371999999995</v>
      </c>
      <c r="L454">
        <v>-69.095664999999997</v>
      </c>
      <c r="N454" s="89">
        <f t="shared" si="75"/>
        <v>11.000041666667</v>
      </c>
      <c r="O454" s="89">
        <f t="shared" si="73"/>
        <v>-89.395392999999999</v>
      </c>
    </row>
    <row r="455" spans="2:16" x14ac:dyDescent="0.25">
      <c r="B455">
        <v>10139083333.333</v>
      </c>
      <c r="C455">
        <v>-87.247200000000007</v>
      </c>
      <c r="D455">
        <v>-78.649253999999999</v>
      </c>
      <c r="F455" s="89">
        <f t="shared" si="74"/>
        <v>11.666694444444</v>
      </c>
      <c r="G455" s="89">
        <f t="shared" si="72"/>
        <v>-77.671394000000006</v>
      </c>
      <c r="J455">
        <v>10139083333.333</v>
      </c>
      <c r="K455">
        <v>-83.840851000000001</v>
      </c>
      <c r="L455">
        <v>-75.408043000000006</v>
      </c>
      <c r="N455" s="89">
        <f t="shared" si="75"/>
        <v>11.666694444444</v>
      </c>
      <c r="O455" s="89">
        <f t="shared" si="73"/>
        <v>-80.700339999999997</v>
      </c>
    </row>
    <row r="456" spans="2:16" x14ac:dyDescent="0.25">
      <c r="B456">
        <v>10791875000</v>
      </c>
      <c r="C456">
        <v>-90.583663999999999</v>
      </c>
      <c r="D456">
        <v>-82.006348000000003</v>
      </c>
      <c r="F456" s="89">
        <f t="shared" si="74"/>
        <v>12.333347222222001</v>
      </c>
      <c r="G456" s="89">
        <f t="shared" si="72"/>
        <v>-78.636864000000003</v>
      </c>
      <c r="J456">
        <v>10791875000</v>
      </c>
      <c r="K456">
        <v>-85.190781000000001</v>
      </c>
      <c r="L456">
        <v>-76.521805000000001</v>
      </c>
      <c r="N456" s="89">
        <f t="shared" si="75"/>
        <v>12.333347222222001</v>
      </c>
      <c r="O456" s="89">
        <f t="shared" si="73"/>
        <v>-72.842751000000007</v>
      </c>
    </row>
    <row r="457" spans="2:16" x14ac:dyDescent="0.25">
      <c r="B457">
        <v>11444666666.667</v>
      </c>
      <c r="C457">
        <v>-76.653510999999995</v>
      </c>
      <c r="D457">
        <v>-68.126937999999996</v>
      </c>
      <c r="F457" s="89">
        <f t="shared" si="74"/>
        <v>13</v>
      </c>
      <c r="G457" s="89">
        <f t="shared" si="72"/>
        <v>-86.920608999999999</v>
      </c>
      <c r="J457">
        <v>11444666666.667</v>
      </c>
      <c r="K457">
        <v>-81.934296000000003</v>
      </c>
      <c r="L457">
        <v>-73.365814</v>
      </c>
      <c r="N457" s="89">
        <f t="shared" si="75"/>
        <v>13</v>
      </c>
      <c r="O457" s="89">
        <f t="shared" si="73"/>
        <v>-78.681838999999997</v>
      </c>
    </row>
    <row r="458" spans="2:16" x14ac:dyDescent="0.25">
      <c r="B458">
        <v>12097458333.333</v>
      </c>
      <c r="C458">
        <v>-81.784760000000006</v>
      </c>
      <c r="D458">
        <v>-73.070053000000001</v>
      </c>
      <c r="F458" s="89" t="s">
        <v>25</v>
      </c>
      <c r="J458">
        <v>12097458333.333</v>
      </c>
      <c r="K458">
        <v>-84.540244999999999</v>
      </c>
      <c r="L458">
        <v>-75.585159000000004</v>
      </c>
      <c r="N458" s="89" t="s">
        <v>25</v>
      </c>
    </row>
    <row r="459" spans="2:16" x14ac:dyDescent="0.25">
      <c r="B459">
        <v>12750250000</v>
      </c>
      <c r="C459">
        <v>-81.107680999999999</v>
      </c>
      <c r="D459">
        <v>-72.356491000000005</v>
      </c>
      <c r="J459">
        <v>12750250000</v>
      </c>
      <c r="K459">
        <v>-88.830062999999996</v>
      </c>
      <c r="L459">
        <v>-79.944159999999997</v>
      </c>
    </row>
    <row r="460" spans="2:16" x14ac:dyDescent="0.25">
      <c r="B460" t="s">
        <v>25</v>
      </c>
      <c r="J460" t="s">
        <v>25</v>
      </c>
    </row>
    <row r="461" spans="2:16" x14ac:dyDescent="0.25">
      <c r="F461" s="89" t="s">
        <v>68</v>
      </c>
      <c r="N461" s="89" t="s">
        <v>68</v>
      </c>
    </row>
    <row r="462" spans="2:16" ht="15.75" x14ac:dyDescent="0.25">
      <c r="F462" s="89" t="s">
        <v>23</v>
      </c>
      <c r="G462" s="89" t="str">
        <f t="shared" ref="G462:G481" si="76">D488</f>
        <v>5Rx1L dBc Log Mag(dB)</v>
      </c>
      <c r="H462" s="35">
        <v>5</v>
      </c>
      <c r="N462" s="89" t="s">
        <v>23</v>
      </c>
      <c r="O462" s="89" t="str">
        <f t="shared" ref="O462:O481" si="77">L488</f>
        <v>5Rx1L dBc Log Mag(dB)</v>
      </c>
      <c r="P462" s="35">
        <v>5</v>
      </c>
    </row>
    <row r="463" spans="2:16" ht="15.75" x14ac:dyDescent="0.25">
      <c r="B463" t="s">
        <v>66</v>
      </c>
      <c r="F463" s="89">
        <f t="shared" ref="F463:F481" si="78">B489/1000000000</f>
        <v>1</v>
      </c>
      <c r="G463" s="89">
        <f t="shared" si="76"/>
        <v>-92.584350999999998</v>
      </c>
      <c r="H463" s="36">
        <f>ABS(AVERAGE(G463:G481)-(H462-1)*19)</f>
        <v>153.63660105263159</v>
      </c>
      <c r="J463" t="s">
        <v>66</v>
      </c>
      <c r="N463" s="89">
        <f t="shared" ref="N463:N481" si="79">J489/1000000000</f>
        <v>1</v>
      </c>
      <c r="O463" s="89">
        <f t="shared" si="77"/>
        <v>-89.071747000000002</v>
      </c>
      <c r="P463" s="36">
        <f>ABS(AVERAGE(O463:O481)-(P462-1)*19)</f>
        <v>159.4704023157895</v>
      </c>
    </row>
    <row r="464" spans="2:16" x14ac:dyDescent="0.25">
      <c r="B464" t="s">
        <v>23</v>
      </c>
      <c r="C464" t="s">
        <v>150</v>
      </c>
      <c r="D464" t="s">
        <v>67</v>
      </c>
      <c r="F464" s="89">
        <f t="shared" si="78"/>
        <v>1.0777888888889</v>
      </c>
      <c r="G464" s="89">
        <f t="shared" si="76"/>
        <v>-88.157393999999996</v>
      </c>
      <c r="J464" t="s">
        <v>23</v>
      </c>
      <c r="K464" t="s">
        <v>150</v>
      </c>
      <c r="L464" t="s">
        <v>67</v>
      </c>
      <c r="N464" s="89">
        <f t="shared" si="79"/>
        <v>1.0777888888889</v>
      </c>
      <c r="O464" s="89">
        <f t="shared" si="77"/>
        <v>-100.97373</v>
      </c>
    </row>
    <row r="465" spans="2:15" x14ac:dyDescent="0.25">
      <c r="B465">
        <v>1000250000</v>
      </c>
      <c r="C465">
        <v>-60.430576000000002</v>
      </c>
      <c r="D465">
        <v>-49.314971999999997</v>
      </c>
      <c r="F465" s="89">
        <f t="shared" si="78"/>
        <v>1.1555777777778</v>
      </c>
      <c r="G465" s="89">
        <f t="shared" si="76"/>
        <v>-86.462012999999999</v>
      </c>
      <c r="J465">
        <v>1000250000</v>
      </c>
      <c r="K465">
        <v>-70.582999999999998</v>
      </c>
      <c r="L465">
        <v>-57.599556</v>
      </c>
      <c r="N465" s="89">
        <f t="shared" si="79"/>
        <v>1.1555777777778</v>
      </c>
      <c r="O465" s="89">
        <f t="shared" si="77"/>
        <v>-92.606444999999994</v>
      </c>
    </row>
    <row r="466" spans="2:15" x14ac:dyDescent="0.25">
      <c r="B466">
        <v>1666902777.7778001</v>
      </c>
      <c r="C466">
        <v>-54.991985</v>
      </c>
      <c r="D466">
        <v>-46.904246999999998</v>
      </c>
      <c r="F466" s="89">
        <f t="shared" si="78"/>
        <v>1.2333666666666998</v>
      </c>
      <c r="G466" s="89">
        <f t="shared" si="76"/>
        <v>-80.879463000000001</v>
      </c>
      <c r="J466">
        <v>1666902777.7778001</v>
      </c>
      <c r="K466">
        <v>-70.366271999999995</v>
      </c>
      <c r="L466">
        <v>-61.153056999999997</v>
      </c>
      <c r="N466" s="89">
        <f t="shared" si="79"/>
        <v>1.2333666666666998</v>
      </c>
      <c r="O466" s="89">
        <f t="shared" si="77"/>
        <v>-84.926529000000002</v>
      </c>
    </row>
    <row r="467" spans="2:15" x14ac:dyDescent="0.25">
      <c r="B467">
        <v>2333555555.5556002</v>
      </c>
      <c r="C467">
        <v>-67.951301999999998</v>
      </c>
      <c r="D467">
        <v>-60.462555000000002</v>
      </c>
      <c r="F467" s="89">
        <f t="shared" si="78"/>
        <v>1.3111555555556</v>
      </c>
      <c r="G467" s="89">
        <f t="shared" si="76"/>
        <v>-84.588279999999997</v>
      </c>
      <c r="J467">
        <v>2333555555.5556002</v>
      </c>
      <c r="K467">
        <v>-83.402191000000002</v>
      </c>
      <c r="L467">
        <v>-75.367362999999997</v>
      </c>
      <c r="N467" s="89">
        <f t="shared" si="79"/>
        <v>1.3111555555556</v>
      </c>
      <c r="O467" s="89">
        <f t="shared" si="77"/>
        <v>-88.850211999999999</v>
      </c>
    </row>
    <row r="468" spans="2:15" x14ac:dyDescent="0.25">
      <c r="B468">
        <v>3000208333.3333001</v>
      </c>
      <c r="C468">
        <v>-72.144028000000006</v>
      </c>
      <c r="D468">
        <v>-64.745841999999996</v>
      </c>
      <c r="F468" s="89">
        <f t="shared" si="78"/>
        <v>1.3889444444444001</v>
      </c>
      <c r="G468" s="89">
        <f t="shared" si="76"/>
        <v>-78.287841999999998</v>
      </c>
      <c r="J468">
        <v>3000208333.3333001</v>
      </c>
      <c r="K468">
        <v>-75.896973000000003</v>
      </c>
      <c r="L468">
        <v>-68.227440000000001</v>
      </c>
      <c r="N468" s="89">
        <f t="shared" si="79"/>
        <v>1.3889444444444001</v>
      </c>
      <c r="O468" s="89">
        <f t="shared" si="77"/>
        <v>-86.149283999999994</v>
      </c>
    </row>
    <row r="469" spans="2:15" x14ac:dyDescent="0.25">
      <c r="B469">
        <v>3666861111.1111002</v>
      </c>
      <c r="C469">
        <v>-61.755718000000002</v>
      </c>
      <c r="D469">
        <v>-54.075862999999998</v>
      </c>
      <c r="F469" s="89">
        <f t="shared" si="78"/>
        <v>1.4667333333333001</v>
      </c>
      <c r="G469" s="89">
        <f t="shared" si="76"/>
        <v>-85.761359999999996</v>
      </c>
      <c r="J469">
        <v>3666861111.1111002</v>
      </c>
      <c r="K469">
        <v>-78.606933999999995</v>
      </c>
      <c r="L469">
        <v>-71.104111000000003</v>
      </c>
      <c r="N469" s="89">
        <f t="shared" si="79"/>
        <v>1.4667333333333001</v>
      </c>
      <c r="O469" s="89">
        <f t="shared" si="77"/>
        <v>-90.300522000000001</v>
      </c>
    </row>
    <row r="470" spans="2:15" x14ac:dyDescent="0.25">
      <c r="B470">
        <v>4333513888.8888998</v>
      </c>
      <c r="C470">
        <v>-87.886550999999997</v>
      </c>
      <c r="D470">
        <v>-79.785636999999994</v>
      </c>
      <c r="F470" s="89">
        <f t="shared" si="78"/>
        <v>1.5445222222221999</v>
      </c>
      <c r="G470" s="89">
        <f t="shared" si="76"/>
        <v>-83.619361999999995</v>
      </c>
      <c r="J470">
        <v>4333513888.8888998</v>
      </c>
      <c r="K470">
        <v>-79.243217000000001</v>
      </c>
      <c r="L470">
        <v>-71.696869000000007</v>
      </c>
      <c r="N470" s="89">
        <f t="shared" si="79"/>
        <v>1.5445222222221999</v>
      </c>
      <c r="O470" s="89">
        <f t="shared" si="77"/>
        <v>-90.827049000000002</v>
      </c>
    </row>
    <row r="471" spans="2:15" x14ac:dyDescent="0.25">
      <c r="B471">
        <v>5000166666.6667004</v>
      </c>
      <c r="C471">
        <v>-88.087181000000001</v>
      </c>
      <c r="D471">
        <v>-80.114410000000007</v>
      </c>
      <c r="F471" s="89">
        <f t="shared" si="78"/>
        <v>1.6223111111110999</v>
      </c>
      <c r="G471" s="89">
        <f t="shared" si="76"/>
        <v>-77.282523999999995</v>
      </c>
      <c r="J471">
        <v>5000166666.6667004</v>
      </c>
      <c r="K471">
        <v>-80.382003999999995</v>
      </c>
      <c r="L471">
        <v>-72.684166000000005</v>
      </c>
      <c r="N471" s="89">
        <f t="shared" si="79"/>
        <v>1.6223111111110999</v>
      </c>
      <c r="O471" s="89">
        <f t="shared" si="77"/>
        <v>-87.140136999999996</v>
      </c>
    </row>
    <row r="472" spans="2:15" x14ac:dyDescent="0.25">
      <c r="B472">
        <v>5666819444.4443998</v>
      </c>
      <c r="C472">
        <v>-81.689362000000003</v>
      </c>
      <c r="D472">
        <v>-73.936156999999994</v>
      </c>
      <c r="F472" s="89">
        <f t="shared" si="78"/>
        <v>1.7000999999999999</v>
      </c>
      <c r="G472" s="89">
        <f t="shared" si="76"/>
        <v>-78.351776000000001</v>
      </c>
      <c r="J472">
        <v>5666819444.4443998</v>
      </c>
      <c r="K472">
        <v>-84.809616000000005</v>
      </c>
      <c r="L472">
        <v>-76.970878999999996</v>
      </c>
      <c r="N472" s="89">
        <f t="shared" si="79"/>
        <v>1.7000999999999999</v>
      </c>
      <c r="O472" s="89">
        <f t="shared" si="77"/>
        <v>-90.779815999999997</v>
      </c>
    </row>
    <row r="473" spans="2:15" x14ac:dyDescent="0.25">
      <c r="B473">
        <v>6333472222.2222004</v>
      </c>
      <c r="C473">
        <v>-97.545676999999998</v>
      </c>
      <c r="D473">
        <v>-89.971062000000003</v>
      </c>
      <c r="F473" s="89">
        <f t="shared" si="78"/>
        <v>1.7778888888889</v>
      </c>
      <c r="G473" s="89">
        <f t="shared" si="76"/>
        <v>-81.610198999999994</v>
      </c>
      <c r="J473">
        <v>6333472222.2222004</v>
      </c>
      <c r="K473">
        <v>-79.224502999999999</v>
      </c>
      <c r="L473">
        <v>-71.722710000000006</v>
      </c>
      <c r="N473" s="89">
        <f t="shared" si="79"/>
        <v>1.7778888888889</v>
      </c>
      <c r="O473" s="89">
        <f t="shared" si="77"/>
        <v>-80.837249999999997</v>
      </c>
    </row>
    <row r="474" spans="2:15" x14ac:dyDescent="0.25">
      <c r="B474">
        <v>7000125000</v>
      </c>
      <c r="C474">
        <v>-104.96584</v>
      </c>
      <c r="D474">
        <v>-97.244140999999999</v>
      </c>
      <c r="F474" s="89">
        <f t="shared" si="78"/>
        <v>1.8556777777778002</v>
      </c>
      <c r="G474" s="89">
        <f t="shared" si="76"/>
        <v>-79.197845000000001</v>
      </c>
      <c r="J474">
        <v>7000125000</v>
      </c>
      <c r="K474">
        <v>-74.683487</v>
      </c>
      <c r="L474">
        <v>-66.973861999999997</v>
      </c>
      <c r="N474" s="89">
        <f t="shared" si="79"/>
        <v>1.8556777777778002</v>
      </c>
      <c r="O474" s="89">
        <f t="shared" si="77"/>
        <v>-76.885543999999996</v>
      </c>
    </row>
    <row r="475" spans="2:15" x14ac:dyDescent="0.25">
      <c r="B475">
        <v>7666777777.7777996</v>
      </c>
      <c r="C475">
        <v>-94.799216999999999</v>
      </c>
      <c r="D475">
        <v>-86.951133999999996</v>
      </c>
      <c r="F475" s="89">
        <f t="shared" si="78"/>
        <v>1.9334666666667</v>
      </c>
      <c r="G475" s="89">
        <f t="shared" si="76"/>
        <v>-79.589141999999995</v>
      </c>
      <c r="J475">
        <v>7666777777.7777996</v>
      </c>
      <c r="K475">
        <v>-83.797072999999997</v>
      </c>
      <c r="L475">
        <v>-76.110268000000005</v>
      </c>
      <c r="N475" s="89">
        <f t="shared" si="79"/>
        <v>1.9334666666667</v>
      </c>
      <c r="O475" s="89">
        <f t="shared" si="77"/>
        <v>-77.902679000000006</v>
      </c>
    </row>
    <row r="476" spans="2:15" x14ac:dyDescent="0.25">
      <c r="B476">
        <v>8333430555.5556002</v>
      </c>
      <c r="C476">
        <v>-91.228706000000003</v>
      </c>
      <c r="D476">
        <v>-83.151259999999994</v>
      </c>
      <c r="F476" s="89">
        <f t="shared" si="78"/>
        <v>2.0112555555556</v>
      </c>
      <c r="G476" s="89">
        <f t="shared" si="76"/>
        <v>-73.601234000000005</v>
      </c>
      <c r="J476">
        <v>8333430555.5556002</v>
      </c>
      <c r="K476">
        <v>-85.402832000000004</v>
      </c>
      <c r="L476">
        <v>-77.490013000000005</v>
      </c>
      <c r="N476" s="89">
        <f t="shared" si="79"/>
        <v>2.0112555555556</v>
      </c>
      <c r="O476" s="89">
        <f t="shared" si="77"/>
        <v>-73.806511</v>
      </c>
    </row>
    <row r="477" spans="2:15" x14ac:dyDescent="0.25">
      <c r="B477">
        <v>9000083333.3332996</v>
      </c>
      <c r="C477">
        <v>-92.827927000000003</v>
      </c>
      <c r="D477">
        <v>-84.778892999999997</v>
      </c>
      <c r="F477" s="89">
        <f t="shared" si="78"/>
        <v>2.0890444444443999</v>
      </c>
      <c r="G477" s="89">
        <f t="shared" si="76"/>
        <v>-61.793480000000002</v>
      </c>
      <c r="J477">
        <v>9000083333.3332996</v>
      </c>
      <c r="K477">
        <v>-94.564034000000007</v>
      </c>
      <c r="L477">
        <v>-86.219100999999995</v>
      </c>
      <c r="N477" s="89">
        <f t="shared" si="79"/>
        <v>2.0890444444443999</v>
      </c>
      <c r="O477" s="89">
        <f t="shared" si="77"/>
        <v>-70.481826999999996</v>
      </c>
    </row>
    <row r="478" spans="2:15" x14ac:dyDescent="0.25">
      <c r="B478">
        <v>9666736111.1110992</v>
      </c>
      <c r="C478">
        <v>-86.465523000000005</v>
      </c>
      <c r="D478">
        <v>-78.020377999999994</v>
      </c>
      <c r="F478" s="89">
        <f t="shared" si="78"/>
        <v>2.1668333333333001</v>
      </c>
      <c r="G478" s="89">
        <f t="shared" si="76"/>
        <v>-66.851378999999994</v>
      </c>
      <c r="J478">
        <v>9666736111.1110992</v>
      </c>
      <c r="K478">
        <v>-101.03408</v>
      </c>
      <c r="L478">
        <v>-92.472381999999996</v>
      </c>
      <c r="N478" s="89">
        <f t="shared" si="79"/>
        <v>2.1668333333333001</v>
      </c>
      <c r="O478" s="89">
        <f t="shared" si="77"/>
        <v>-74.051002999999994</v>
      </c>
    </row>
    <row r="479" spans="2:15" x14ac:dyDescent="0.25">
      <c r="B479">
        <v>10333388888.889</v>
      </c>
      <c r="C479">
        <v>-86.664199999999994</v>
      </c>
      <c r="D479">
        <v>-78.066254000000001</v>
      </c>
      <c r="F479" s="89">
        <f t="shared" si="78"/>
        <v>2.2446222222221999</v>
      </c>
      <c r="G479" s="89">
        <f t="shared" si="76"/>
        <v>-66.229575999999994</v>
      </c>
      <c r="J479">
        <v>10333388888.889</v>
      </c>
      <c r="K479">
        <v>-92.315124999999995</v>
      </c>
      <c r="L479">
        <v>-83.882309000000006</v>
      </c>
      <c r="N479" s="89">
        <f t="shared" si="79"/>
        <v>2.2446222222221999</v>
      </c>
      <c r="O479" s="89">
        <f t="shared" si="77"/>
        <v>-76.444389000000001</v>
      </c>
    </row>
    <row r="480" spans="2:15" x14ac:dyDescent="0.25">
      <c r="B480">
        <v>11000041666.667</v>
      </c>
      <c r="C480">
        <v>-88.529128999999998</v>
      </c>
      <c r="D480">
        <v>-79.951813000000001</v>
      </c>
      <c r="F480" s="89">
        <f t="shared" si="78"/>
        <v>2.3224111111111001</v>
      </c>
      <c r="G480" s="89">
        <f t="shared" si="76"/>
        <v>-62.660355000000003</v>
      </c>
      <c r="J480">
        <v>11000041666.667</v>
      </c>
      <c r="K480">
        <v>-98.064362000000003</v>
      </c>
      <c r="L480">
        <v>-89.395392999999999</v>
      </c>
      <c r="N480" s="89">
        <f t="shared" si="79"/>
        <v>2.3224111111111001</v>
      </c>
      <c r="O480" s="89">
        <f t="shared" si="77"/>
        <v>-74.254493999999994</v>
      </c>
    </row>
    <row r="481" spans="2:16" x14ac:dyDescent="0.25">
      <c r="B481">
        <v>11666694444.444</v>
      </c>
      <c r="C481">
        <v>-86.197959999999995</v>
      </c>
      <c r="D481">
        <v>-77.671394000000006</v>
      </c>
      <c r="F481" s="89">
        <f t="shared" si="78"/>
        <v>2.4001999999999999</v>
      </c>
      <c r="G481" s="89">
        <f t="shared" si="76"/>
        <v>-67.587845000000002</v>
      </c>
      <c r="J481">
        <v>11666694444.444</v>
      </c>
      <c r="K481">
        <v>-89.268822</v>
      </c>
      <c r="L481">
        <v>-80.700339999999997</v>
      </c>
      <c r="N481" s="89">
        <f t="shared" si="79"/>
        <v>2.4001999999999999</v>
      </c>
      <c r="O481" s="89">
        <f t="shared" si="77"/>
        <v>-79.648476000000002</v>
      </c>
    </row>
    <row r="482" spans="2:16" x14ac:dyDescent="0.25">
      <c r="B482">
        <v>12333347222.222</v>
      </c>
      <c r="C482">
        <v>-87.351578000000003</v>
      </c>
      <c r="D482">
        <v>-78.636864000000003</v>
      </c>
      <c r="F482" s="89" t="s">
        <v>25</v>
      </c>
      <c r="J482">
        <v>12333347222.222</v>
      </c>
      <c r="K482">
        <v>-81.797836000000004</v>
      </c>
      <c r="L482">
        <v>-72.842751000000007</v>
      </c>
      <c r="N482" s="89" t="s">
        <v>25</v>
      </c>
    </row>
    <row r="483" spans="2:16" x14ac:dyDescent="0.25">
      <c r="B483">
        <v>13000000000</v>
      </c>
      <c r="C483">
        <v>-95.671806000000004</v>
      </c>
      <c r="D483">
        <v>-86.920608999999999</v>
      </c>
      <c r="J483">
        <v>13000000000</v>
      </c>
      <c r="K483">
        <v>-87.567740999999998</v>
      </c>
      <c r="L483">
        <v>-78.681838999999997</v>
      </c>
    </row>
    <row r="484" spans="2:16" x14ac:dyDescent="0.25">
      <c r="B484" t="s">
        <v>25</v>
      </c>
      <c r="J484" t="s">
        <v>25</v>
      </c>
    </row>
    <row r="485" spans="2:16" x14ac:dyDescent="0.25">
      <c r="F485" s="89" t="s">
        <v>69</v>
      </c>
      <c r="N485" s="89" t="s">
        <v>69</v>
      </c>
    </row>
    <row r="486" spans="2:16" ht="15.75" x14ac:dyDescent="0.25">
      <c r="F486" s="89" t="s">
        <v>23</v>
      </c>
      <c r="G486" s="89" t="str">
        <f t="shared" ref="G486:G505" si="80">D512</f>
        <v>5Rx2L dBc Log Mag(dB)</v>
      </c>
      <c r="H486" s="35">
        <v>5</v>
      </c>
      <c r="N486" s="89" t="s">
        <v>23</v>
      </c>
      <c r="O486" s="89" t="str">
        <f t="shared" ref="O486:O505" si="81">L512</f>
        <v>5Rx2L dBc Log Mag(dB)</v>
      </c>
      <c r="P486" s="35">
        <v>5</v>
      </c>
    </row>
    <row r="487" spans="2:16" ht="15.75" x14ac:dyDescent="0.25">
      <c r="B487" t="s">
        <v>68</v>
      </c>
      <c r="F487" s="89">
        <f t="shared" ref="F487:F505" si="82">B513/1000000000</f>
        <v>1</v>
      </c>
      <c r="G487" s="89">
        <f t="shared" si="80"/>
        <v>-63.088054999999997</v>
      </c>
      <c r="H487" s="36">
        <f>ABS(AVERAGE(G487:G505)-(H486-1)*19)</f>
        <v>153.71643699999998</v>
      </c>
      <c r="J487" t="s">
        <v>68</v>
      </c>
      <c r="N487" s="89">
        <f t="shared" ref="N487:N505" si="83">J513/1000000000</f>
        <v>1</v>
      </c>
      <c r="O487" s="89">
        <f t="shared" si="81"/>
        <v>-91.693871000000001</v>
      </c>
      <c r="P487" s="36">
        <f>ABS(AVERAGE(O487:O505)-(P486-1)*19)</f>
        <v>159.99611947368419</v>
      </c>
    </row>
    <row r="488" spans="2:16" x14ac:dyDescent="0.25">
      <c r="B488" t="s">
        <v>23</v>
      </c>
      <c r="C488" t="s">
        <v>151</v>
      </c>
      <c r="D488" t="s">
        <v>232</v>
      </c>
      <c r="F488" s="89">
        <f t="shared" si="82"/>
        <v>1.2444333333333002</v>
      </c>
      <c r="G488" s="89">
        <f t="shared" si="80"/>
        <v>-74.069350999999997</v>
      </c>
      <c r="J488" t="s">
        <v>23</v>
      </c>
      <c r="K488" t="s">
        <v>151</v>
      </c>
      <c r="L488" t="s">
        <v>232</v>
      </c>
      <c r="N488" s="89">
        <f t="shared" si="83"/>
        <v>1.2444333333333002</v>
      </c>
      <c r="O488" s="89">
        <f t="shared" si="81"/>
        <v>-97.546538999999996</v>
      </c>
    </row>
    <row r="489" spans="2:16" x14ac:dyDescent="0.25">
      <c r="B489">
        <v>1000000000</v>
      </c>
      <c r="C489">
        <v>-103.69995</v>
      </c>
      <c r="D489">
        <v>-92.584350999999998</v>
      </c>
      <c r="F489" s="89">
        <f t="shared" si="82"/>
        <v>1.4888666666666999</v>
      </c>
      <c r="G489" s="89">
        <f t="shared" si="80"/>
        <v>-71.447067000000004</v>
      </c>
      <c r="J489">
        <v>1000000000</v>
      </c>
      <c r="K489">
        <v>-102.05519</v>
      </c>
      <c r="L489">
        <v>-89.071747000000002</v>
      </c>
      <c r="N489" s="89">
        <f t="shared" si="83"/>
        <v>1.4888666666666999</v>
      </c>
      <c r="O489" s="89">
        <f t="shared" si="81"/>
        <v>-90.182525999999996</v>
      </c>
    </row>
    <row r="490" spans="2:16" x14ac:dyDescent="0.25">
      <c r="B490">
        <v>1077788888.8889</v>
      </c>
      <c r="C490">
        <v>-96.245131999999998</v>
      </c>
      <c r="D490">
        <v>-88.157393999999996</v>
      </c>
      <c r="F490" s="89">
        <f t="shared" si="82"/>
        <v>1.7333000000000001</v>
      </c>
      <c r="G490" s="89">
        <f t="shared" si="80"/>
        <v>-85.521820000000005</v>
      </c>
      <c r="J490">
        <v>1077788888.8889</v>
      </c>
      <c r="K490">
        <v>-110.18695</v>
      </c>
      <c r="L490">
        <v>-100.97373</v>
      </c>
      <c r="N490" s="89">
        <f t="shared" si="83"/>
        <v>1.7333000000000001</v>
      </c>
      <c r="O490" s="89">
        <f t="shared" si="81"/>
        <v>-86.303993000000006</v>
      </c>
    </row>
    <row r="491" spans="2:16" x14ac:dyDescent="0.25">
      <c r="B491">
        <v>1155577777.7778001</v>
      </c>
      <c r="C491">
        <v>-93.950760000000002</v>
      </c>
      <c r="D491">
        <v>-86.462012999999999</v>
      </c>
      <c r="F491" s="89">
        <f t="shared" si="82"/>
        <v>1.9777333333333</v>
      </c>
      <c r="G491" s="89">
        <f t="shared" si="80"/>
        <v>-78.208397000000005</v>
      </c>
      <c r="J491">
        <v>1155577777.7778001</v>
      </c>
      <c r="K491">
        <v>-100.64127999999999</v>
      </c>
      <c r="L491">
        <v>-92.606444999999994</v>
      </c>
      <c r="N491" s="89">
        <f t="shared" si="83"/>
        <v>1.9777333333333</v>
      </c>
      <c r="O491" s="89">
        <f t="shared" si="81"/>
        <v>-95.345664999999997</v>
      </c>
    </row>
    <row r="492" spans="2:16" x14ac:dyDescent="0.25">
      <c r="B492">
        <v>1233366666.6666999</v>
      </c>
      <c r="C492">
        <v>-88.277648999999997</v>
      </c>
      <c r="D492">
        <v>-80.879463000000001</v>
      </c>
      <c r="F492" s="89">
        <f t="shared" si="82"/>
        <v>2.2221666666666997</v>
      </c>
      <c r="G492" s="89">
        <f t="shared" si="80"/>
        <v>-78.432648</v>
      </c>
      <c r="J492">
        <v>1233366666.6666999</v>
      </c>
      <c r="K492">
        <v>-92.596053999999995</v>
      </c>
      <c r="L492">
        <v>-84.926529000000002</v>
      </c>
      <c r="N492" s="89">
        <f t="shared" si="83"/>
        <v>2.2221666666666997</v>
      </c>
      <c r="O492" s="89">
        <f t="shared" si="81"/>
        <v>-81.321617000000003</v>
      </c>
    </row>
    <row r="493" spans="2:16" x14ac:dyDescent="0.25">
      <c r="B493">
        <v>1311155555.5555999</v>
      </c>
      <c r="C493">
        <v>-92.268135000000001</v>
      </c>
      <c r="D493">
        <v>-84.588279999999997</v>
      </c>
      <c r="F493" s="89">
        <f t="shared" si="82"/>
        <v>2.4666000000000001</v>
      </c>
      <c r="G493" s="89">
        <f t="shared" si="80"/>
        <v>-72.661049000000006</v>
      </c>
      <c r="J493">
        <v>1311155555.5555999</v>
      </c>
      <c r="K493">
        <v>-96.353035000000006</v>
      </c>
      <c r="L493">
        <v>-88.850211999999999</v>
      </c>
      <c r="N493" s="89">
        <f t="shared" si="83"/>
        <v>2.4666000000000001</v>
      </c>
      <c r="O493" s="89">
        <f t="shared" si="81"/>
        <v>-83.405349999999999</v>
      </c>
    </row>
    <row r="494" spans="2:16" x14ac:dyDescent="0.25">
      <c r="B494">
        <v>1388944444.4444001</v>
      </c>
      <c r="C494">
        <v>-86.388756000000001</v>
      </c>
      <c r="D494">
        <v>-78.287841999999998</v>
      </c>
      <c r="F494" s="89">
        <f t="shared" si="82"/>
        <v>2.7110333333333001</v>
      </c>
      <c r="G494" s="89">
        <f t="shared" si="80"/>
        <v>-79.121109000000004</v>
      </c>
      <c r="J494">
        <v>1388944444.4444001</v>
      </c>
      <c r="K494">
        <v>-93.695633000000001</v>
      </c>
      <c r="L494">
        <v>-86.149283999999994</v>
      </c>
      <c r="N494" s="89">
        <f t="shared" si="83"/>
        <v>2.7110333333333001</v>
      </c>
      <c r="O494" s="89">
        <f t="shared" si="81"/>
        <v>-76.061751999999998</v>
      </c>
    </row>
    <row r="495" spans="2:16" x14ac:dyDescent="0.25">
      <c r="B495">
        <v>1466733333.3333001</v>
      </c>
      <c r="C495">
        <v>-93.734131000000005</v>
      </c>
      <c r="D495">
        <v>-85.761359999999996</v>
      </c>
      <c r="F495" s="89">
        <f t="shared" si="82"/>
        <v>2.9554666666667</v>
      </c>
      <c r="G495" s="89">
        <f t="shared" si="80"/>
        <v>-86.690651000000003</v>
      </c>
      <c r="J495">
        <v>1466733333.3333001</v>
      </c>
      <c r="K495">
        <v>-97.998360000000005</v>
      </c>
      <c r="L495">
        <v>-90.300522000000001</v>
      </c>
      <c r="N495" s="89">
        <f t="shared" si="83"/>
        <v>2.9554666666667</v>
      </c>
      <c r="O495" s="89">
        <f t="shared" si="81"/>
        <v>-81.869072000000003</v>
      </c>
    </row>
    <row r="496" spans="2:16" x14ac:dyDescent="0.25">
      <c r="B496">
        <v>1544522222.2221999</v>
      </c>
      <c r="C496">
        <v>-91.372566000000006</v>
      </c>
      <c r="D496">
        <v>-83.619361999999995</v>
      </c>
      <c r="F496" s="89">
        <f t="shared" si="82"/>
        <v>3.1999</v>
      </c>
      <c r="G496" s="89">
        <f t="shared" si="80"/>
        <v>-82.729209999999995</v>
      </c>
      <c r="J496">
        <v>1544522222.2221999</v>
      </c>
      <c r="K496">
        <v>-98.665779000000001</v>
      </c>
      <c r="L496">
        <v>-90.827049000000002</v>
      </c>
      <c r="N496" s="89">
        <f t="shared" si="83"/>
        <v>3.1999</v>
      </c>
      <c r="O496" s="89">
        <f t="shared" si="81"/>
        <v>-97.514740000000003</v>
      </c>
    </row>
    <row r="497" spans="2:16" x14ac:dyDescent="0.25">
      <c r="B497">
        <v>1622311111.1111</v>
      </c>
      <c r="C497">
        <v>-84.857140000000001</v>
      </c>
      <c r="D497">
        <v>-77.282523999999995</v>
      </c>
      <c r="F497" s="89">
        <f t="shared" si="82"/>
        <v>3.4443333333332999</v>
      </c>
      <c r="G497" s="89">
        <f t="shared" si="80"/>
        <v>-82.619934000000001</v>
      </c>
      <c r="J497">
        <v>1622311111.1111</v>
      </c>
      <c r="K497">
        <v>-94.641930000000002</v>
      </c>
      <c r="L497">
        <v>-87.140136999999996</v>
      </c>
      <c r="N497" s="89">
        <f t="shared" si="83"/>
        <v>3.4443333333332999</v>
      </c>
      <c r="O497" s="89">
        <f t="shared" si="81"/>
        <v>-88.476555000000005</v>
      </c>
    </row>
    <row r="498" spans="2:16" x14ac:dyDescent="0.25">
      <c r="B498">
        <v>1700100000</v>
      </c>
      <c r="C498">
        <v>-86.073470999999998</v>
      </c>
      <c r="D498">
        <v>-78.351776000000001</v>
      </c>
      <c r="F498" s="89">
        <f t="shared" si="82"/>
        <v>3.6887666666666998</v>
      </c>
      <c r="G498" s="89">
        <f t="shared" si="80"/>
        <v>-81.837226999999999</v>
      </c>
      <c r="J498">
        <v>1700100000</v>
      </c>
      <c r="K498">
        <v>-98.489440999999999</v>
      </c>
      <c r="L498">
        <v>-90.779815999999997</v>
      </c>
      <c r="N498" s="89">
        <f t="shared" si="83"/>
        <v>3.6887666666666998</v>
      </c>
      <c r="O498" s="89">
        <f t="shared" si="81"/>
        <v>-85.433273</v>
      </c>
    </row>
    <row r="499" spans="2:16" x14ac:dyDescent="0.25">
      <c r="B499">
        <v>1777888888.8889</v>
      </c>
      <c r="C499">
        <v>-89.458281999999997</v>
      </c>
      <c r="D499">
        <v>-81.610198999999994</v>
      </c>
      <c r="F499" s="89">
        <f t="shared" si="82"/>
        <v>3.9331999999999998</v>
      </c>
      <c r="G499" s="89">
        <f t="shared" si="80"/>
        <v>-82.942481999999998</v>
      </c>
      <c r="J499">
        <v>1777888888.8889</v>
      </c>
      <c r="K499">
        <v>-88.524055000000004</v>
      </c>
      <c r="L499">
        <v>-80.837249999999997</v>
      </c>
      <c r="N499" s="89">
        <f t="shared" si="83"/>
        <v>3.9331999999999998</v>
      </c>
      <c r="O499" s="89">
        <f t="shared" si="81"/>
        <v>-85.378342000000004</v>
      </c>
    </row>
    <row r="500" spans="2:16" x14ac:dyDescent="0.25">
      <c r="B500">
        <v>1855677777.7778001</v>
      </c>
      <c r="C500">
        <v>-87.275290999999996</v>
      </c>
      <c r="D500">
        <v>-79.197845000000001</v>
      </c>
      <c r="F500" s="89">
        <f t="shared" si="82"/>
        <v>4.1776333333332998</v>
      </c>
      <c r="G500" s="89">
        <f t="shared" si="80"/>
        <v>-81.829514000000003</v>
      </c>
      <c r="J500">
        <v>1855677777.7778001</v>
      </c>
      <c r="K500">
        <v>-84.798362999999995</v>
      </c>
      <c r="L500">
        <v>-76.885543999999996</v>
      </c>
      <c r="N500" s="89">
        <f t="shared" si="83"/>
        <v>4.1776333333332998</v>
      </c>
      <c r="O500" s="89">
        <f t="shared" si="81"/>
        <v>-85.316788000000003</v>
      </c>
    </row>
    <row r="501" spans="2:16" x14ac:dyDescent="0.25">
      <c r="B501">
        <v>1933466666.6666999</v>
      </c>
      <c r="C501">
        <v>-87.638176000000001</v>
      </c>
      <c r="D501">
        <v>-79.589141999999995</v>
      </c>
      <c r="F501" s="89">
        <f t="shared" si="82"/>
        <v>4.4220666666667006</v>
      </c>
      <c r="G501" s="89">
        <f t="shared" si="80"/>
        <v>-79.291129999999995</v>
      </c>
      <c r="J501">
        <v>1933466666.6666999</v>
      </c>
      <c r="K501">
        <v>-86.247612000000004</v>
      </c>
      <c r="L501">
        <v>-77.902679000000006</v>
      </c>
      <c r="N501" s="89">
        <f t="shared" si="83"/>
        <v>4.4220666666667006</v>
      </c>
      <c r="O501" s="89">
        <f t="shared" si="81"/>
        <v>-81.967833999999996</v>
      </c>
    </row>
    <row r="502" spans="2:16" x14ac:dyDescent="0.25">
      <c r="B502">
        <v>2011255555.5555999</v>
      </c>
      <c r="C502">
        <v>-82.046379000000002</v>
      </c>
      <c r="D502">
        <v>-73.601234000000005</v>
      </c>
      <c r="F502" s="89">
        <f t="shared" si="82"/>
        <v>4.6665000000000001</v>
      </c>
      <c r="G502" s="89">
        <f t="shared" si="80"/>
        <v>-73.658028000000002</v>
      </c>
      <c r="J502">
        <v>2011255555.5555999</v>
      </c>
      <c r="K502">
        <v>-82.368210000000005</v>
      </c>
      <c r="L502">
        <v>-73.806511</v>
      </c>
      <c r="N502" s="89">
        <f t="shared" si="83"/>
        <v>4.6665000000000001</v>
      </c>
      <c r="O502" s="89">
        <f t="shared" si="81"/>
        <v>-72.161841999999993</v>
      </c>
    </row>
    <row r="503" spans="2:16" x14ac:dyDescent="0.25">
      <c r="B503">
        <v>2089044444.4444001</v>
      </c>
      <c r="C503">
        <v>-70.391425999999996</v>
      </c>
      <c r="D503">
        <v>-61.793480000000002</v>
      </c>
      <c r="F503" s="89">
        <f t="shared" si="82"/>
        <v>4.9109333333332996</v>
      </c>
      <c r="G503" s="89">
        <f t="shared" si="80"/>
        <v>-74.279999000000004</v>
      </c>
      <c r="J503">
        <v>2089044444.4444001</v>
      </c>
      <c r="K503">
        <v>-78.914642000000001</v>
      </c>
      <c r="L503">
        <v>-70.481826999999996</v>
      </c>
      <c r="N503" s="89">
        <f t="shared" si="83"/>
        <v>4.9109333333332996</v>
      </c>
      <c r="O503" s="89">
        <f t="shared" si="81"/>
        <v>-81.025208000000006</v>
      </c>
    </row>
    <row r="504" spans="2:16" x14ac:dyDescent="0.25">
      <c r="B504">
        <v>2166833333.3333001</v>
      </c>
      <c r="C504">
        <v>-75.428696000000002</v>
      </c>
      <c r="D504">
        <v>-66.851378999999994</v>
      </c>
      <c r="F504" s="89">
        <f t="shared" si="82"/>
        <v>5.1553666666667004</v>
      </c>
      <c r="G504" s="89">
        <f t="shared" si="80"/>
        <v>-71.728142000000005</v>
      </c>
      <c r="J504">
        <v>2166833333.3333001</v>
      </c>
      <c r="K504">
        <v>-82.719977999999998</v>
      </c>
      <c r="L504">
        <v>-74.051002999999994</v>
      </c>
      <c r="N504" s="89">
        <f t="shared" si="83"/>
        <v>5.1553666666667004</v>
      </c>
      <c r="O504" s="89">
        <f t="shared" si="81"/>
        <v>-66.591835000000003</v>
      </c>
    </row>
    <row r="505" spans="2:16" x14ac:dyDescent="0.25">
      <c r="B505">
        <v>2244622222.2221999</v>
      </c>
      <c r="C505">
        <v>-74.756148999999994</v>
      </c>
      <c r="D505">
        <v>-66.229575999999994</v>
      </c>
      <c r="F505" s="89">
        <f t="shared" si="82"/>
        <v>5.3997999999999999</v>
      </c>
      <c r="G505" s="89">
        <f t="shared" si="80"/>
        <v>-76.456490000000002</v>
      </c>
      <c r="J505">
        <v>2244622222.2221999</v>
      </c>
      <c r="K505">
        <v>-85.012871000000004</v>
      </c>
      <c r="L505">
        <v>-76.444389000000001</v>
      </c>
      <c r="N505" s="89">
        <f t="shared" si="83"/>
        <v>5.3997999999999999</v>
      </c>
      <c r="O505" s="89">
        <f t="shared" si="81"/>
        <v>-68.329468000000006</v>
      </c>
    </row>
    <row r="506" spans="2:16" x14ac:dyDescent="0.25">
      <c r="B506">
        <v>2322411111.1111002</v>
      </c>
      <c r="C506">
        <v>-71.375068999999996</v>
      </c>
      <c r="D506">
        <v>-62.660355000000003</v>
      </c>
      <c r="F506" s="89" t="s">
        <v>25</v>
      </c>
      <c r="J506">
        <v>2322411111.1111002</v>
      </c>
      <c r="K506">
        <v>-83.209579000000005</v>
      </c>
      <c r="L506">
        <v>-74.254493999999994</v>
      </c>
      <c r="N506" s="89" t="s">
        <v>25</v>
      </c>
    </row>
    <row r="507" spans="2:16" x14ac:dyDescent="0.25">
      <c r="B507">
        <v>2400200000</v>
      </c>
      <c r="C507">
        <v>-76.339034999999996</v>
      </c>
      <c r="D507">
        <v>-67.587845000000002</v>
      </c>
      <c r="J507">
        <v>2400200000</v>
      </c>
      <c r="K507">
        <v>-88.534369999999996</v>
      </c>
      <c r="L507">
        <v>-79.648476000000002</v>
      </c>
    </row>
    <row r="508" spans="2:16" x14ac:dyDescent="0.25">
      <c r="B508" t="s">
        <v>25</v>
      </c>
      <c r="J508" t="s">
        <v>25</v>
      </c>
    </row>
    <row r="509" spans="2:16" x14ac:dyDescent="0.25">
      <c r="F509" s="89" t="s">
        <v>71</v>
      </c>
      <c r="N509" s="89" t="s">
        <v>71</v>
      </c>
    </row>
    <row r="510" spans="2:16" ht="15.75" x14ac:dyDescent="0.25">
      <c r="F510" s="89" t="s">
        <v>23</v>
      </c>
      <c r="G510" s="89" t="str">
        <f t="shared" ref="G510:G529" si="84">D536</f>
        <v>5Rx3L dBc Log Mag(dB)</v>
      </c>
      <c r="H510" s="35">
        <v>5</v>
      </c>
      <c r="N510" s="89" t="s">
        <v>23</v>
      </c>
      <c r="O510" s="89" t="str">
        <f t="shared" ref="O510:O529" si="85">L536</f>
        <v>5Rx3L dBc Log Mag(dB)</v>
      </c>
      <c r="P510" s="35">
        <v>5</v>
      </c>
    </row>
    <row r="511" spans="2:16" ht="15.75" x14ac:dyDescent="0.25">
      <c r="B511" t="s">
        <v>69</v>
      </c>
      <c r="F511" s="89">
        <f t="shared" ref="F511:F529" si="86">B537/1000000000</f>
        <v>1</v>
      </c>
      <c r="G511" s="89">
        <f t="shared" si="84"/>
        <v>-63.489983000000002</v>
      </c>
      <c r="H511" s="36">
        <f>ABS(AVERAGE(G511:G529)-(H510-1)*19)</f>
        <v>154.1651177894737</v>
      </c>
      <c r="J511" t="s">
        <v>69</v>
      </c>
      <c r="N511" s="89">
        <f t="shared" ref="N511:N529" si="87">J537/1000000000</f>
        <v>1</v>
      </c>
      <c r="O511" s="89">
        <f t="shared" si="85"/>
        <v>-94.044334000000006</v>
      </c>
      <c r="P511" s="36">
        <f>ABS(AVERAGE(O511:O529)-(P510-1)*19)</f>
        <v>157.09252647368422</v>
      </c>
    </row>
    <row r="512" spans="2:16" x14ac:dyDescent="0.25">
      <c r="B512" t="s">
        <v>23</v>
      </c>
      <c r="C512" t="s">
        <v>152</v>
      </c>
      <c r="D512" t="s">
        <v>70</v>
      </c>
      <c r="F512" s="89">
        <f t="shared" si="86"/>
        <v>1.3666777777778001</v>
      </c>
      <c r="G512" s="89">
        <f t="shared" si="84"/>
        <v>-74.072533000000007</v>
      </c>
      <c r="J512" t="s">
        <v>23</v>
      </c>
      <c r="K512" t="s">
        <v>152</v>
      </c>
      <c r="L512" t="s">
        <v>70</v>
      </c>
      <c r="N512" s="89">
        <f t="shared" si="87"/>
        <v>1.3666777777778001</v>
      </c>
      <c r="O512" s="89">
        <f t="shared" si="85"/>
        <v>-98.349686000000005</v>
      </c>
    </row>
    <row r="513" spans="2:15" x14ac:dyDescent="0.25">
      <c r="B513">
        <v>1000000000</v>
      </c>
      <c r="C513">
        <v>-74.203659000000002</v>
      </c>
      <c r="D513">
        <v>-63.088054999999997</v>
      </c>
      <c r="F513" s="89">
        <f t="shared" si="86"/>
        <v>1.7333555555555999</v>
      </c>
      <c r="G513" s="89">
        <f t="shared" si="84"/>
        <v>-77.171256999999997</v>
      </c>
      <c r="J513">
        <v>1000000000</v>
      </c>
      <c r="K513">
        <v>-104.67731000000001</v>
      </c>
      <c r="L513">
        <v>-91.693871000000001</v>
      </c>
      <c r="N513" s="89">
        <f t="shared" si="87"/>
        <v>1.7333555555555999</v>
      </c>
      <c r="O513" s="89">
        <f t="shared" si="85"/>
        <v>-84.841530000000006</v>
      </c>
    </row>
    <row r="514" spans="2:15" x14ac:dyDescent="0.25">
      <c r="B514">
        <v>1244433333.3333001</v>
      </c>
      <c r="C514">
        <v>-82.157088999999999</v>
      </c>
      <c r="D514">
        <v>-74.069350999999997</v>
      </c>
      <c r="F514" s="89">
        <f t="shared" si="86"/>
        <v>2.1000333333333003</v>
      </c>
      <c r="G514" s="89">
        <f t="shared" si="84"/>
        <v>-87.262191999999999</v>
      </c>
      <c r="J514">
        <v>1244433333.3333001</v>
      </c>
      <c r="K514">
        <v>-106.75975</v>
      </c>
      <c r="L514">
        <v>-97.546538999999996</v>
      </c>
      <c r="N514" s="89">
        <f t="shared" si="87"/>
        <v>2.1000333333333003</v>
      </c>
      <c r="O514" s="89">
        <f t="shared" si="85"/>
        <v>-84.065567000000001</v>
      </c>
    </row>
    <row r="515" spans="2:15" x14ac:dyDescent="0.25">
      <c r="B515">
        <v>1488866666.6666999</v>
      </c>
      <c r="C515">
        <v>-78.935813999999993</v>
      </c>
      <c r="D515">
        <v>-71.447067000000004</v>
      </c>
      <c r="F515" s="89">
        <f t="shared" si="86"/>
        <v>2.4667111111111004</v>
      </c>
      <c r="G515" s="89">
        <f t="shared" si="84"/>
        <v>-76.946158999999994</v>
      </c>
      <c r="J515">
        <v>1488866666.6666999</v>
      </c>
      <c r="K515">
        <v>-98.217354</v>
      </c>
      <c r="L515">
        <v>-90.182525999999996</v>
      </c>
      <c r="N515" s="89">
        <f t="shared" si="87"/>
        <v>2.4667111111111004</v>
      </c>
      <c r="O515" s="89">
        <f t="shared" si="85"/>
        <v>-83.185890000000001</v>
      </c>
    </row>
    <row r="516" spans="2:15" x14ac:dyDescent="0.25">
      <c r="B516">
        <v>1733300000</v>
      </c>
      <c r="C516">
        <v>-92.920006000000001</v>
      </c>
      <c r="D516">
        <v>-85.521820000000005</v>
      </c>
      <c r="F516" s="89">
        <f t="shared" si="86"/>
        <v>2.8333888888888996</v>
      </c>
      <c r="G516" s="89">
        <f t="shared" si="84"/>
        <v>-78.205719000000002</v>
      </c>
      <c r="J516">
        <v>1733300000</v>
      </c>
      <c r="K516">
        <v>-93.973517999999999</v>
      </c>
      <c r="L516">
        <v>-86.303993000000006</v>
      </c>
      <c r="N516" s="89">
        <f t="shared" si="87"/>
        <v>2.8333888888888996</v>
      </c>
      <c r="O516" s="89">
        <f t="shared" si="85"/>
        <v>-75.709900000000005</v>
      </c>
    </row>
    <row r="517" spans="2:15" x14ac:dyDescent="0.25">
      <c r="B517">
        <v>1977733333.3333001</v>
      </c>
      <c r="C517">
        <v>-85.888251999999994</v>
      </c>
      <c r="D517">
        <v>-78.208397000000005</v>
      </c>
      <c r="F517" s="89">
        <f t="shared" si="86"/>
        <v>3.2000666666666997</v>
      </c>
      <c r="G517" s="89">
        <f t="shared" si="84"/>
        <v>-94.610793999999999</v>
      </c>
      <c r="J517">
        <v>1977733333.3333001</v>
      </c>
      <c r="K517">
        <v>-102.84849</v>
      </c>
      <c r="L517">
        <v>-95.345664999999997</v>
      </c>
      <c r="N517" s="89">
        <f t="shared" si="87"/>
        <v>3.2000666666666997</v>
      </c>
      <c r="O517" s="89">
        <f t="shared" si="85"/>
        <v>-87.710257999999996</v>
      </c>
    </row>
    <row r="518" spans="2:15" x14ac:dyDescent="0.25">
      <c r="B518">
        <v>2222166666.6666999</v>
      </c>
      <c r="C518">
        <v>-86.533569</v>
      </c>
      <c r="D518">
        <v>-78.432648</v>
      </c>
      <c r="F518" s="89">
        <f t="shared" si="86"/>
        <v>3.5667444444443999</v>
      </c>
      <c r="G518" s="89">
        <f t="shared" si="84"/>
        <v>-84.595573000000002</v>
      </c>
      <c r="J518">
        <v>2222166666.6666999</v>
      </c>
      <c r="K518">
        <v>-88.867965999999996</v>
      </c>
      <c r="L518">
        <v>-81.321617000000003</v>
      </c>
      <c r="N518" s="89">
        <f t="shared" si="87"/>
        <v>3.5667444444443999</v>
      </c>
      <c r="O518" s="89">
        <f t="shared" si="85"/>
        <v>-75.849593999999996</v>
      </c>
    </row>
    <row r="519" spans="2:15" x14ac:dyDescent="0.25">
      <c r="B519">
        <v>2466600000</v>
      </c>
      <c r="C519">
        <v>-80.63382</v>
      </c>
      <c r="D519">
        <v>-72.661049000000006</v>
      </c>
      <c r="F519" s="89">
        <f t="shared" si="86"/>
        <v>3.9334222222221999</v>
      </c>
      <c r="G519" s="89">
        <f t="shared" si="84"/>
        <v>-83.678985999999995</v>
      </c>
      <c r="J519">
        <v>2466600000</v>
      </c>
      <c r="K519">
        <v>-91.103188000000003</v>
      </c>
      <c r="L519">
        <v>-83.405349999999999</v>
      </c>
      <c r="N519" s="89">
        <f t="shared" si="87"/>
        <v>3.9334222222221999</v>
      </c>
      <c r="O519" s="89">
        <f t="shared" si="85"/>
        <v>-77.402359000000004</v>
      </c>
    </row>
    <row r="520" spans="2:15" x14ac:dyDescent="0.25">
      <c r="B520">
        <v>2711033333.3333001</v>
      </c>
      <c r="C520">
        <v>-86.874313000000001</v>
      </c>
      <c r="D520">
        <v>-79.121109000000004</v>
      </c>
      <c r="F520" s="89">
        <f t="shared" si="86"/>
        <v>4.3000999999999996</v>
      </c>
      <c r="G520" s="89">
        <f t="shared" si="84"/>
        <v>-84.102913000000001</v>
      </c>
      <c r="J520">
        <v>2711033333.3333001</v>
      </c>
      <c r="K520">
        <v>-83.900481999999997</v>
      </c>
      <c r="L520">
        <v>-76.061751999999998</v>
      </c>
      <c r="N520" s="89">
        <f t="shared" si="87"/>
        <v>4.3000999999999996</v>
      </c>
      <c r="O520" s="89">
        <f t="shared" si="85"/>
        <v>-82.192024000000004</v>
      </c>
    </row>
    <row r="521" spans="2:15" x14ac:dyDescent="0.25">
      <c r="B521">
        <v>2955466666.6666999</v>
      </c>
      <c r="C521">
        <v>-94.265265999999997</v>
      </c>
      <c r="D521">
        <v>-86.690651000000003</v>
      </c>
      <c r="F521" s="89">
        <f t="shared" si="86"/>
        <v>4.6667777777777992</v>
      </c>
      <c r="G521" s="89">
        <f t="shared" si="84"/>
        <v>-79.826530000000005</v>
      </c>
      <c r="J521">
        <v>2955466666.6666999</v>
      </c>
      <c r="K521">
        <v>-89.370864999999995</v>
      </c>
      <c r="L521">
        <v>-81.869072000000003</v>
      </c>
      <c r="N521" s="89">
        <f t="shared" si="87"/>
        <v>4.6667777777777992</v>
      </c>
      <c r="O521" s="89">
        <f t="shared" si="85"/>
        <v>-84.578682000000001</v>
      </c>
    </row>
    <row r="522" spans="2:15" x14ac:dyDescent="0.25">
      <c r="B522">
        <v>3199900000</v>
      </c>
      <c r="C522">
        <v>-90.450896999999998</v>
      </c>
      <c r="D522">
        <v>-82.729209999999995</v>
      </c>
      <c r="F522" s="89">
        <f t="shared" si="86"/>
        <v>5.0334555555555998</v>
      </c>
      <c r="G522" s="89">
        <f t="shared" si="84"/>
        <v>-80.338836999999998</v>
      </c>
      <c r="J522">
        <v>3199900000</v>
      </c>
      <c r="K522">
        <v>-105.22436999999999</v>
      </c>
      <c r="L522">
        <v>-97.514740000000003</v>
      </c>
      <c r="N522" s="89">
        <f t="shared" si="87"/>
        <v>5.0334555555555998</v>
      </c>
      <c r="O522" s="89">
        <f t="shared" si="85"/>
        <v>-82.594596999999993</v>
      </c>
    </row>
    <row r="523" spans="2:15" x14ac:dyDescent="0.25">
      <c r="B523">
        <v>3444333333.3333001</v>
      </c>
      <c r="C523">
        <v>-90.468018000000001</v>
      </c>
      <c r="D523">
        <v>-82.619934000000001</v>
      </c>
      <c r="F523" s="89">
        <f t="shared" si="86"/>
        <v>5.4001333333332999</v>
      </c>
      <c r="G523" s="89">
        <f t="shared" si="84"/>
        <v>-69.768287999999998</v>
      </c>
      <c r="J523">
        <v>3444333333.3333001</v>
      </c>
      <c r="K523">
        <v>-96.163360999999995</v>
      </c>
      <c r="L523">
        <v>-88.476555000000005</v>
      </c>
      <c r="N523" s="89">
        <f t="shared" si="87"/>
        <v>5.4001333333332999</v>
      </c>
      <c r="O523" s="89">
        <f t="shared" si="85"/>
        <v>-71.335601999999994</v>
      </c>
    </row>
    <row r="524" spans="2:15" x14ac:dyDescent="0.25">
      <c r="B524">
        <v>3688766666.6666999</v>
      </c>
      <c r="C524">
        <v>-89.914672999999993</v>
      </c>
      <c r="D524">
        <v>-81.837226999999999</v>
      </c>
      <c r="F524" s="89">
        <f t="shared" si="86"/>
        <v>5.7668111111111005</v>
      </c>
      <c r="G524" s="89">
        <f t="shared" si="84"/>
        <v>-73.500488000000004</v>
      </c>
      <c r="J524">
        <v>3688766666.6666999</v>
      </c>
      <c r="K524">
        <v>-93.346100000000007</v>
      </c>
      <c r="L524">
        <v>-85.433273</v>
      </c>
      <c r="N524" s="89">
        <f t="shared" si="87"/>
        <v>5.7668111111111005</v>
      </c>
      <c r="O524" s="89">
        <f t="shared" si="85"/>
        <v>-73.662436999999997</v>
      </c>
    </row>
    <row r="525" spans="2:15" x14ac:dyDescent="0.25">
      <c r="B525">
        <v>3933200000</v>
      </c>
      <c r="C525">
        <v>-90.991516000000004</v>
      </c>
      <c r="D525">
        <v>-82.942481999999998</v>
      </c>
      <c r="F525" s="89">
        <f t="shared" si="86"/>
        <v>6.1334888888889001</v>
      </c>
      <c r="G525" s="89">
        <f t="shared" si="84"/>
        <v>-77.143082000000007</v>
      </c>
      <c r="J525">
        <v>3933200000</v>
      </c>
      <c r="K525">
        <v>-93.723274000000004</v>
      </c>
      <c r="L525">
        <v>-85.378342000000004</v>
      </c>
      <c r="N525" s="89">
        <f t="shared" si="87"/>
        <v>6.1334888888889001</v>
      </c>
      <c r="O525" s="89">
        <f t="shared" si="85"/>
        <v>-84.668709000000007</v>
      </c>
    </row>
    <row r="526" spans="2:15" x14ac:dyDescent="0.25">
      <c r="B526">
        <v>4177633333.3333001</v>
      </c>
      <c r="C526">
        <v>-90.274658000000002</v>
      </c>
      <c r="D526">
        <v>-81.829514000000003</v>
      </c>
      <c r="F526" s="89">
        <f t="shared" si="86"/>
        <v>6.5001666666667006</v>
      </c>
      <c r="G526" s="89">
        <f t="shared" si="84"/>
        <v>-75.209412</v>
      </c>
      <c r="J526">
        <v>4177633333.3333001</v>
      </c>
      <c r="K526">
        <v>-93.878487000000007</v>
      </c>
      <c r="L526">
        <v>-85.316788000000003</v>
      </c>
      <c r="N526" s="89">
        <f t="shared" si="87"/>
        <v>6.5001666666667006</v>
      </c>
      <c r="O526" s="89">
        <f t="shared" si="85"/>
        <v>-95.011832999999996</v>
      </c>
    </row>
    <row r="527" spans="2:15" x14ac:dyDescent="0.25">
      <c r="B527">
        <v>4422066666.6667004</v>
      </c>
      <c r="C527">
        <v>-87.889076000000003</v>
      </c>
      <c r="D527">
        <v>-79.291129999999995</v>
      </c>
      <c r="F527" s="89">
        <f t="shared" si="86"/>
        <v>6.8668444444443999</v>
      </c>
      <c r="G527" s="89">
        <f t="shared" si="84"/>
        <v>-64.490111999999996</v>
      </c>
      <c r="J527">
        <v>4422066666.6667004</v>
      </c>
      <c r="K527">
        <v>-90.400649999999999</v>
      </c>
      <c r="L527">
        <v>-81.967833999999996</v>
      </c>
      <c r="N527" s="89">
        <f t="shared" si="87"/>
        <v>6.8668444444443999</v>
      </c>
      <c r="O527" s="89">
        <f t="shared" si="85"/>
        <v>-68.452186999999995</v>
      </c>
    </row>
    <row r="528" spans="2:15" x14ac:dyDescent="0.25">
      <c r="B528">
        <v>4666500000</v>
      </c>
      <c r="C528">
        <v>-82.235343999999998</v>
      </c>
      <c r="D528">
        <v>-73.658028000000002</v>
      </c>
      <c r="F528" s="89">
        <f t="shared" si="86"/>
        <v>7.2335222222222004</v>
      </c>
      <c r="G528" s="89">
        <f t="shared" si="84"/>
        <v>-87.526404999999997</v>
      </c>
      <c r="J528">
        <v>4666500000</v>
      </c>
      <c r="K528">
        <v>-80.830817999999994</v>
      </c>
      <c r="L528">
        <v>-72.161841999999993</v>
      </c>
      <c r="N528" s="89">
        <f t="shared" si="87"/>
        <v>7.2335222222222004</v>
      </c>
      <c r="O528" s="89">
        <f t="shared" si="85"/>
        <v>-67.291161000000002</v>
      </c>
    </row>
    <row r="529" spans="2:16" x14ac:dyDescent="0.25">
      <c r="B529">
        <v>4910933333.3332996</v>
      </c>
      <c r="C529">
        <v>-82.806563999999995</v>
      </c>
      <c r="D529">
        <v>-74.279999000000004</v>
      </c>
      <c r="F529" s="89">
        <f t="shared" si="86"/>
        <v>7.6002000000000001</v>
      </c>
      <c r="G529" s="89">
        <f t="shared" si="84"/>
        <v>-73.197975</v>
      </c>
      <c r="J529">
        <v>4910933333.3332996</v>
      </c>
      <c r="K529">
        <v>-89.593688999999998</v>
      </c>
      <c r="L529">
        <v>-81.025208000000006</v>
      </c>
      <c r="N529" s="89">
        <f t="shared" si="87"/>
        <v>7.6002000000000001</v>
      </c>
      <c r="O529" s="89">
        <f t="shared" si="85"/>
        <v>-69.811653000000007</v>
      </c>
    </row>
    <row r="530" spans="2:16" x14ac:dyDescent="0.25">
      <c r="B530">
        <v>5155366666.6667004</v>
      </c>
      <c r="C530">
        <v>-80.442847999999998</v>
      </c>
      <c r="D530">
        <v>-71.728142000000005</v>
      </c>
      <c r="F530" s="89" t="s">
        <v>25</v>
      </c>
      <c r="J530">
        <v>5155366666.6667004</v>
      </c>
      <c r="K530">
        <v>-75.546913000000004</v>
      </c>
      <c r="L530">
        <v>-66.591835000000003</v>
      </c>
      <c r="N530" s="89" t="s">
        <v>25</v>
      </c>
    </row>
    <row r="531" spans="2:16" x14ac:dyDescent="0.25">
      <c r="B531">
        <v>5399800000</v>
      </c>
      <c r="C531">
        <v>-85.207687000000007</v>
      </c>
      <c r="D531">
        <v>-76.456490000000002</v>
      </c>
      <c r="J531">
        <v>5399800000</v>
      </c>
      <c r="K531">
        <v>-77.215362999999996</v>
      </c>
      <c r="L531">
        <v>-68.329468000000006</v>
      </c>
    </row>
    <row r="532" spans="2:16" x14ac:dyDescent="0.25">
      <c r="B532" t="s">
        <v>25</v>
      </c>
      <c r="J532" t="s">
        <v>25</v>
      </c>
    </row>
    <row r="533" spans="2:16" x14ac:dyDescent="0.25">
      <c r="F533" s="89" t="s">
        <v>73</v>
      </c>
      <c r="N533" s="89" t="s">
        <v>73</v>
      </c>
    </row>
    <row r="534" spans="2:16" ht="15.75" x14ac:dyDescent="0.25">
      <c r="F534" s="89" t="s">
        <v>23</v>
      </c>
      <c r="G534" s="89" t="str">
        <f t="shared" ref="G534:G553" si="88">D560</f>
        <v>5Rx4L dBc Log Mag(dB)</v>
      </c>
      <c r="H534" s="35">
        <v>5</v>
      </c>
      <c r="N534" s="89" t="s">
        <v>23</v>
      </c>
      <c r="O534" s="89" t="str">
        <f t="shared" ref="O534:O553" si="89">L560</f>
        <v>5Rx4L dBc Log Mag(dB)</v>
      </c>
      <c r="P534" s="35">
        <v>5</v>
      </c>
    </row>
    <row r="535" spans="2:16" ht="15.75" x14ac:dyDescent="0.25">
      <c r="B535" t="s">
        <v>71</v>
      </c>
      <c r="F535" s="89">
        <f t="shared" ref="F535:F553" si="90">B561/1000000000</f>
        <v>1</v>
      </c>
      <c r="G535" s="89">
        <f t="shared" si="88"/>
        <v>-65.804908999999995</v>
      </c>
      <c r="H535" s="36">
        <f>ABS(AVERAGE(G535:G553)-(H534-1)*19)</f>
        <v>157.30840310526315</v>
      </c>
      <c r="J535" t="s">
        <v>71</v>
      </c>
      <c r="N535" s="89">
        <f t="shared" ref="N535:N553" si="91">J561/1000000000</f>
        <v>1</v>
      </c>
      <c r="O535" s="89">
        <f t="shared" si="89"/>
        <v>-96.771332000000001</v>
      </c>
      <c r="P535" s="36">
        <f>ABS(AVERAGE(O535:O553)-(P534-1)*19)</f>
        <v>160.77563594736841</v>
      </c>
    </row>
    <row r="536" spans="2:16" x14ac:dyDescent="0.25">
      <c r="B536" t="s">
        <v>23</v>
      </c>
      <c r="C536" t="s">
        <v>153</v>
      </c>
      <c r="D536" t="s">
        <v>72</v>
      </c>
      <c r="F536" s="89">
        <f t="shared" si="90"/>
        <v>1.5111222222221998</v>
      </c>
      <c r="G536" s="89">
        <f t="shared" si="88"/>
        <v>-74.214179999999999</v>
      </c>
      <c r="J536" t="s">
        <v>23</v>
      </c>
      <c r="K536" t="s">
        <v>153</v>
      </c>
      <c r="L536" t="s">
        <v>72</v>
      </c>
      <c r="N536" s="89">
        <f t="shared" si="91"/>
        <v>1.5111222222221998</v>
      </c>
      <c r="O536" s="89">
        <f t="shared" si="89"/>
        <v>-96.461631999999994</v>
      </c>
    </row>
    <row r="537" spans="2:16" x14ac:dyDescent="0.25">
      <c r="B537">
        <v>1000000000</v>
      </c>
      <c r="C537">
        <v>-74.605591000000004</v>
      </c>
      <c r="D537">
        <v>-63.489983000000002</v>
      </c>
      <c r="F537" s="89">
        <f t="shared" si="90"/>
        <v>2.0222444444444001</v>
      </c>
      <c r="G537" s="89">
        <f t="shared" si="88"/>
        <v>-67.670235000000005</v>
      </c>
      <c r="J537">
        <v>1000000000</v>
      </c>
      <c r="K537">
        <v>-107.02778000000001</v>
      </c>
      <c r="L537">
        <v>-94.044334000000006</v>
      </c>
      <c r="N537" s="89">
        <f t="shared" si="91"/>
        <v>2.0222444444444001</v>
      </c>
      <c r="O537" s="89">
        <f t="shared" si="89"/>
        <v>-89.790549999999996</v>
      </c>
    </row>
    <row r="538" spans="2:16" x14ac:dyDescent="0.25">
      <c r="B538">
        <v>1366677777.7778001</v>
      </c>
      <c r="C538">
        <v>-82.160270999999995</v>
      </c>
      <c r="D538">
        <v>-74.072533000000007</v>
      </c>
      <c r="F538" s="89">
        <f t="shared" si="90"/>
        <v>2.5333666666667001</v>
      </c>
      <c r="G538" s="89">
        <f t="shared" si="88"/>
        <v>-82.370307999999994</v>
      </c>
      <c r="J538">
        <v>1366677777.7778001</v>
      </c>
      <c r="K538">
        <v>-107.5629</v>
      </c>
      <c r="L538">
        <v>-98.349686000000005</v>
      </c>
      <c r="N538" s="89">
        <f t="shared" si="91"/>
        <v>2.5333666666667001</v>
      </c>
      <c r="O538" s="89">
        <f t="shared" si="89"/>
        <v>-77.754463000000001</v>
      </c>
    </row>
    <row r="539" spans="2:16" x14ac:dyDescent="0.25">
      <c r="B539">
        <v>1733355555.5555999</v>
      </c>
      <c r="C539">
        <v>-84.660004000000001</v>
      </c>
      <c r="D539">
        <v>-77.171256999999997</v>
      </c>
      <c r="F539" s="89">
        <f t="shared" si="90"/>
        <v>3.0444888888888997</v>
      </c>
      <c r="G539" s="89">
        <f t="shared" si="88"/>
        <v>-83.298462000000001</v>
      </c>
      <c r="J539">
        <v>1733355555.5555999</v>
      </c>
      <c r="K539">
        <v>-92.876357999999996</v>
      </c>
      <c r="L539">
        <v>-84.841530000000006</v>
      </c>
      <c r="N539" s="89">
        <f t="shared" si="91"/>
        <v>3.0444888888888997</v>
      </c>
      <c r="O539" s="89">
        <f t="shared" si="89"/>
        <v>-85.736542</v>
      </c>
    </row>
    <row r="540" spans="2:16" x14ac:dyDescent="0.25">
      <c r="B540">
        <v>2100033333.3333001</v>
      </c>
      <c r="C540">
        <v>-94.660377999999994</v>
      </c>
      <c r="D540">
        <v>-87.262191999999999</v>
      </c>
      <c r="F540" s="89">
        <f t="shared" si="90"/>
        <v>3.5556111111111002</v>
      </c>
      <c r="G540" s="89">
        <f t="shared" si="88"/>
        <v>-76.533546000000001</v>
      </c>
      <c r="J540">
        <v>2100033333.3333001</v>
      </c>
      <c r="K540">
        <v>-91.735100000000003</v>
      </c>
      <c r="L540">
        <v>-84.065567000000001</v>
      </c>
      <c r="N540" s="89">
        <f t="shared" si="91"/>
        <v>3.5556111111111002</v>
      </c>
      <c r="O540" s="89">
        <f t="shared" si="89"/>
        <v>-84.964172000000005</v>
      </c>
    </row>
    <row r="541" spans="2:16" x14ac:dyDescent="0.25">
      <c r="B541">
        <v>2466711111.1111002</v>
      </c>
      <c r="C541">
        <v>-84.626014999999995</v>
      </c>
      <c r="D541">
        <v>-76.946158999999994</v>
      </c>
      <c r="F541" s="89">
        <f t="shared" si="90"/>
        <v>4.0667333333332998</v>
      </c>
      <c r="G541" s="89">
        <f t="shared" si="88"/>
        <v>-85.422600000000003</v>
      </c>
      <c r="J541">
        <v>2466711111.1111002</v>
      </c>
      <c r="K541">
        <v>-90.688713000000007</v>
      </c>
      <c r="L541">
        <v>-83.185890000000001</v>
      </c>
      <c r="N541" s="89">
        <f t="shared" si="91"/>
        <v>4.0667333333332998</v>
      </c>
      <c r="O541" s="89">
        <f t="shared" si="89"/>
        <v>-91.472260000000006</v>
      </c>
    </row>
    <row r="542" spans="2:16" x14ac:dyDescent="0.25">
      <c r="B542">
        <v>2833388888.8888998</v>
      </c>
      <c r="C542">
        <v>-86.306633000000005</v>
      </c>
      <c r="D542">
        <v>-78.205719000000002</v>
      </c>
      <c r="F542" s="89">
        <f t="shared" si="90"/>
        <v>4.5778555555556002</v>
      </c>
      <c r="G542" s="89">
        <f t="shared" si="88"/>
        <v>-89.601105000000004</v>
      </c>
      <c r="J542">
        <v>2833388888.8888998</v>
      </c>
      <c r="K542">
        <v>-83.256247999999999</v>
      </c>
      <c r="L542">
        <v>-75.709900000000005</v>
      </c>
      <c r="N542" s="89">
        <f t="shared" si="91"/>
        <v>4.5778555555556002</v>
      </c>
      <c r="O542" s="89">
        <f t="shared" si="89"/>
        <v>-76.140640000000005</v>
      </c>
    </row>
    <row r="543" spans="2:16" x14ac:dyDescent="0.25">
      <c r="B543">
        <v>3200066666.6666999</v>
      </c>
      <c r="C543">
        <v>-102.58356000000001</v>
      </c>
      <c r="D543">
        <v>-94.610793999999999</v>
      </c>
      <c r="F543" s="89">
        <f t="shared" si="90"/>
        <v>5.0889777777777994</v>
      </c>
      <c r="G543" s="89">
        <f t="shared" si="88"/>
        <v>-94.326499999999996</v>
      </c>
      <c r="J543">
        <v>3200066666.6666999</v>
      </c>
      <c r="K543">
        <v>-95.408096</v>
      </c>
      <c r="L543">
        <v>-87.710257999999996</v>
      </c>
      <c r="N543" s="89">
        <f t="shared" si="91"/>
        <v>5.0889777777777994</v>
      </c>
      <c r="O543" s="89">
        <f t="shared" si="89"/>
        <v>-83.480202000000006</v>
      </c>
    </row>
    <row r="544" spans="2:16" x14ac:dyDescent="0.25">
      <c r="B544">
        <v>3566744444.4443998</v>
      </c>
      <c r="C544">
        <v>-92.348770000000002</v>
      </c>
      <c r="D544">
        <v>-84.595573000000002</v>
      </c>
      <c r="F544" s="89">
        <f t="shared" si="90"/>
        <v>5.6001000000000003</v>
      </c>
      <c r="G544" s="89">
        <f t="shared" si="88"/>
        <v>-84.727767999999998</v>
      </c>
      <c r="J544">
        <v>3566744444.4443998</v>
      </c>
      <c r="K544">
        <v>-83.688332000000003</v>
      </c>
      <c r="L544">
        <v>-75.849593999999996</v>
      </c>
      <c r="N544" s="89">
        <f t="shared" si="91"/>
        <v>5.6001000000000003</v>
      </c>
      <c r="O544" s="89">
        <f t="shared" si="89"/>
        <v>-96.298530999999997</v>
      </c>
    </row>
    <row r="545" spans="2:16" x14ac:dyDescent="0.25">
      <c r="B545">
        <v>3933422222.2221999</v>
      </c>
      <c r="C545">
        <v>-91.253601000000003</v>
      </c>
      <c r="D545">
        <v>-83.678985999999995</v>
      </c>
      <c r="F545" s="89">
        <f t="shared" si="90"/>
        <v>6.1112222222222004</v>
      </c>
      <c r="G545" s="89">
        <f t="shared" si="88"/>
        <v>-90.515456999999998</v>
      </c>
      <c r="J545">
        <v>3933422222.2221999</v>
      </c>
      <c r="K545">
        <v>-84.904151999999996</v>
      </c>
      <c r="L545">
        <v>-77.402359000000004</v>
      </c>
      <c r="N545" s="89">
        <f t="shared" si="91"/>
        <v>6.1112222222222004</v>
      </c>
      <c r="O545" s="89">
        <f t="shared" si="89"/>
        <v>-81.567847999999998</v>
      </c>
    </row>
    <row r="546" spans="2:16" x14ac:dyDescent="0.25">
      <c r="B546">
        <v>4300100000</v>
      </c>
      <c r="C546">
        <v>-91.824607999999998</v>
      </c>
      <c r="D546">
        <v>-84.102913000000001</v>
      </c>
      <c r="F546" s="89">
        <f t="shared" si="90"/>
        <v>6.6223444444443995</v>
      </c>
      <c r="G546" s="89">
        <f t="shared" si="88"/>
        <v>-78.644172999999995</v>
      </c>
      <c r="J546">
        <v>4300100000</v>
      </c>
      <c r="K546">
        <v>-89.901649000000006</v>
      </c>
      <c r="L546">
        <v>-82.192024000000004</v>
      </c>
      <c r="N546" s="89">
        <f t="shared" si="91"/>
        <v>6.6223444444443995</v>
      </c>
      <c r="O546" s="89">
        <f t="shared" si="89"/>
        <v>-88.270172000000002</v>
      </c>
    </row>
    <row r="547" spans="2:16" x14ac:dyDescent="0.25">
      <c r="B547">
        <v>4666777777.7777996</v>
      </c>
      <c r="C547">
        <v>-87.674614000000005</v>
      </c>
      <c r="D547">
        <v>-79.826530000000005</v>
      </c>
      <c r="F547" s="89">
        <f t="shared" si="90"/>
        <v>7.1334666666666999</v>
      </c>
      <c r="G547" s="89">
        <f t="shared" si="88"/>
        <v>-74.679908999999995</v>
      </c>
      <c r="J547">
        <v>4666777777.7777996</v>
      </c>
      <c r="K547">
        <v>-92.265488000000005</v>
      </c>
      <c r="L547">
        <v>-84.578682000000001</v>
      </c>
      <c r="N547" s="89">
        <f t="shared" si="91"/>
        <v>7.1334666666666999</v>
      </c>
      <c r="O547" s="89">
        <f t="shared" si="89"/>
        <v>-79.437820000000002</v>
      </c>
    </row>
    <row r="548" spans="2:16" x14ac:dyDescent="0.25">
      <c r="B548">
        <v>5033455555.5556002</v>
      </c>
      <c r="C548">
        <v>-88.416283000000007</v>
      </c>
      <c r="D548">
        <v>-80.338836999999998</v>
      </c>
      <c r="F548" s="89">
        <f t="shared" si="90"/>
        <v>7.6445888888889</v>
      </c>
      <c r="G548" s="89">
        <f t="shared" si="88"/>
        <v>-83.286507</v>
      </c>
      <c r="J548">
        <v>5033455555.5556002</v>
      </c>
      <c r="K548">
        <v>-90.507416000000006</v>
      </c>
      <c r="L548">
        <v>-82.594596999999993</v>
      </c>
      <c r="N548" s="89">
        <f t="shared" si="91"/>
        <v>7.6445888888889</v>
      </c>
      <c r="O548" s="89">
        <f t="shared" si="89"/>
        <v>-77.658653000000001</v>
      </c>
    </row>
    <row r="549" spans="2:16" x14ac:dyDescent="0.25">
      <c r="B549">
        <v>5400133333.3332996</v>
      </c>
      <c r="C549">
        <v>-77.817322000000004</v>
      </c>
      <c r="D549">
        <v>-69.768287999999998</v>
      </c>
      <c r="F549" s="89">
        <f t="shared" si="90"/>
        <v>8.1557111111111009</v>
      </c>
      <c r="G549" s="89">
        <f t="shared" si="88"/>
        <v>-82.112801000000005</v>
      </c>
      <c r="J549">
        <v>5400133333.3332996</v>
      </c>
      <c r="K549">
        <v>-79.680533999999994</v>
      </c>
      <c r="L549">
        <v>-71.335601999999994</v>
      </c>
      <c r="N549" s="89">
        <f t="shared" si="91"/>
        <v>8.1557111111111009</v>
      </c>
      <c r="O549" s="89">
        <f t="shared" si="89"/>
        <v>-90.405983000000006</v>
      </c>
    </row>
    <row r="550" spans="2:16" x14ac:dyDescent="0.25">
      <c r="B550">
        <v>5766811111.1111002</v>
      </c>
      <c r="C550">
        <v>-81.945640999999995</v>
      </c>
      <c r="D550">
        <v>-73.500488000000004</v>
      </c>
      <c r="F550" s="89">
        <f t="shared" si="90"/>
        <v>8.6668333333332992</v>
      </c>
      <c r="G550" s="89">
        <f t="shared" si="88"/>
        <v>-92.193023999999994</v>
      </c>
      <c r="J550">
        <v>5766811111.1111002</v>
      </c>
      <c r="K550">
        <v>-82.224136000000001</v>
      </c>
      <c r="L550">
        <v>-73.662436999999997</v>
      </c>
      <c r="N550" s="89">
        <f t="shared" si="91"/>
        <v>8.6668333333332992</v>
      </c>
      <c r="O550" s="89">
        <f t="shared" si="89"/>
        <v>-72.470733999999993</v>
      </c>
    </row>
    <row r="551" spans="2:16" x14ac:dyDescent="0.25">
      <c r="B551">
        <v>6133488888.8888998</v>
      </c>
      <c r="C551">
        <v>-85.741028</v>
      </c>
      <c r="D551">
        <v>-77.143082000000007</v>
      </c>
      <c r="F551" s="89">
        <f t="shared" si="90"/>
        <v>9.1779555555555987</v>
      </c>
      <c r="G551" s="89">
        <f t="shared" si="88"/>
        <v>-80.496521000000001</v>
      </c>
      <c r="J551">
        <v>6133488888.8888998</v>
      </c>
      <c r="K551">
        <v>-93.101523999999998</v>
      </c>
      <c r="L551">
        <v>-84.668709000000007</v>
      </c>
      <c r="N551" s="89">
        <f t="shared" si="91"/>
        <v>9.1779555555555987</v>
      </c>
      <c r="O551" s="89">
        <f t="shared" si="89"/>
        <v>-79.439719999999994</v>
      </c>
    </row>
    <row r="552" spans="2:16" x14ac:dyDescent="0.25">
      <c r="B552">
        <v>6500166666.6667004</v>
      </c>
      <c r="C552">
        <v>-83.786727999999997</v>
      </c>
      <c r="D552">
        <v>-75.209412</v>
      </c>
      <c r="F552" s="89">
        <f t="shared" si="90"/>
        <v>9.6890777777777988</v>
      </c>
      <c r="G552" s="89">
        <f t="shared" si="88"/>
        <v>-71.801169999999999</v>
      </c>
      <c r="J552">
        <v>6500166666.6667004</v>
      </c>
      <c r="K552">
        <v>-103.6808</v>
      </c>
      <c r="L552">
        <v>-95.011832999999996</v>
      </c>
      <c r="N552" s="89">
        <f t="shared" si="91"/>
        <v>9.6890777777777988</v>
      </c>
      <c r="O552" s="89">
        <f t="shared" si="89"/>
        <v>-74.941367999999997</v>
      </c>
    </row>
    <row r="553" spans="2:16" x14ac:dyDescent="0.25">
      <c r="B553">
        <v>6866844444.4443998</v>
      </c>
      <c r="C553">
        <v>-73.016677999999999</v>
      </c>
      <c r="D553">
        <v>-64.490111999999996</v>
      </c>
      <c r="F553" s="89">
        <f t="shared" si="90"/>
        <v>10.200200000000001</v>
      </c>
      <c r="G553" s="89">
        <f t="shared" si="88"/>
        <v>-87.160483999999997</v>
      </c>
      <c r="J553">
        <v>6866844444.4443998</v>
      </c>
      <c r="K553">
        <v>-77.020668000000001</v>
      </c>
      <c r="L553">
        <v>-68.452186999999995</v>
      </c>
      <c r="N553" s="89">
        <f t="shared" si="91"/>
        <v>10.200200000000001</v>
      </c>
      <c r="O553" s="89">
        <f t="shared" si="89"/>
        <v>-87.674460999999994</v>
      </c>
    </row>
    <row r="554" spans="2:16" x14ac:dyDescent="0.25">
      <c r="B554">
        <v>7233522222.2222004</v>
      </c>
      <c r="C554">
        <v>-96.241118999999998</v>
      </c>
      <c r="D554">
        <v>-87.526404999999997</v>
      </c>
      <c r="F554" s="89" t="s">
        <v>25</v>
      </c>
      <c r="J554">
        <v>7233522222.2222004</v>
      </c>
      <c r="K554">
        <v>-76.246239000000003</v>
      </c>
      <c r="L554">
        <v>-67.291161000000002</v>
      </c>
      <c r="N554" s="89" t="s">
        <v>25</v>
      </c>
    </row>
    <row r="555" spans="2:16" x14ac:dyDescent="0.25">
      <c r="B555">
        <v>7600200000</v>
      </c>
      <c r="C555">
        <v>-81.949164999999994</v>
      </c>
      <c r="D555">
        <v>-73.197975</v>
      </c>
      <c r="J555">
        <v>7600200000</v>
      </c>
      <c r="K555">
        <v>-78.697547999999998</v>
      </c>
      <c r="L555">
        <v>-69.811653000000007</v>
      </c>
    </row>
    <row r="556" spans="2:16" x14ac:dyDescent="0.25">
      <c r="B556" t="s">
        <v>25</v>
      </c>
      <c r="J556" t="s">
        <v>25</v>
      </c>
    </row>
    <row r="557" spans="2:16" x14ac:dyDescent="0.25">
      <c r="F557" s="89" t="s">
        <v>75</v>
      </c>
      <c r="N557" s="89" t="s">
        <v>75</v>
      </c>
    </row>
    <row r="558" spans="2:16" ht="15.75" x14ac:dyDescent="0.25">
      <c r="F558" s="89" t="s">
        <v>23</v>
      </c>
      <c r="G558" s="89" t="str">
        <f t="shared" ref="G558:G577" si="92">D584</f>
        <v>5Rx5L dBc Log Mag(dB)</v>
      </c>
      <c r="H558" s="35">
        <v>5</v>
      </c>
      <c r="N558" s="89" t="s">
        <v>23</v>
      </c>
      <c r="O558" s="89" t="str">
        <f t="shared" ref="O558:O577" si="93">L584</f>
        <v>5Rx5L dBc Log Mag(dB)</v>
      </c>
      <c r="P558" s="35">
        <v>5</v>
      </c>
    </row>
    <row r="559" spans="2:16" ht="15.75" x14ac:dyDescent="0.25">
      <c r="B559" t="s">
        <v>73</v>
      </c>
      <c r="F559" s="89">
        <f t="shared" ref="F559:F577" si="94">B585/1000000000</f>
        <v>1</v>
      </c>
      <c r="G559" s="89">
        <f t="shared" si="92"/>
        <v>-61.600422000000002</v>
      </c>
      <c r="H559" s="36">
        <f>ABS(AVERAGE(G559:G577)-(H558-1)*19)</f>
        <v>151.01210484210526</v>
      </c>
      <c r="J559" t="s">
        <v>73</v>
      </c>
      <c r="N559" s="89">
        <f t="shared" ref="N559:N577" si="95">J585/1000000000</f>
        <v>1</v>
      </c>
      <c r="O559" s="89">
        <f t="shared" si="93"/>
        <v>-84.785194000000004</v>
      </c>
      <c r="P559" s="36">
        <f>ABS(AVERAGE(O559:O577)-(P558-1)*19)</f>
        <v>154.62656478947366</v>
      </c>
    </row>
    <row r="560" spans="2:16" x14ac:dyDescent="0.25">
      <c r="B560" t="s">
        <v>23</v>
      </c>
      <c r="C560" t="s">
        <v>154</v>
      </c>
      <c r="D560" t="s">
        <v>74</v>
      </c>
      <c r="F560" s="89">
        <f t="shared" si="94"/>
        <v>1.6555666666666999</v>
      </c>
      <c r="G560" s="89">
        <f t="shared" si="92"/>
        <v>-65.124626000000006</v>
      </c>
      <c r="J560" t="s">
        <v>23</v>
      </c>
      <c r="K560" t="s">
        <v>154</v>
      </c>
      <c r="L560" t="s">
        <v>74</v>
      </c>
      <c r="N560" s="89">
        <f t="shared" si="95"/>
        <v>1.6555666666666999</v>
      </c>
      <c r="O560" s="89">
        <f t="shared" si="93"/>
        <v>-83.377257999999998</v>
      </c>
    </row>
    <row r="561" spans="2:15" x14ac:dyDescent="0.25">
      <c r="B561">
        <v>1000000000</v>
      </c>
      <c r="C561">
        <v>-76.920517000000004</v>
      </c>
      <c r="D561">
        <v>-65.804908999999995</v>
      </c>
      <c r="F561" s="89">
        <f t="shared" si="94"/>
        <v>2.3111333333333</v>
      </c>
      <c r="G561" s="89">
        <f t="shared" si="92"/>
        <v>-73.072502</v>
      </c>
      <c r="J561">
        <v>1000000000</v>
      </c>
      <c r="K561">
        <v>-109.75478</v>
      </c>
      <c r="L561">
        <v>-96.771332000000001</v>
      </c>
      <c r="N561" s="89">
        <f t="shared" si="95"/>
        <v>2.3111333333333</v>
      </c>
      <c r="O561" s="89">
        <f t="shared" si="93"/>
        <v>-87.815467999999996</v>
      </c>
    </row>
    <row r="562" spans="2:15" x14ac:dyDescent="0.25">
      <c r="B562">
        <v>1511122222.2221999</v>
      </c>
      <c r="C562">
        <v>-82.301925999999995</v>
      </c>
      <c r="D562">
        <v>-74.214179999999999</v>
      </c>
      <c r="F562" s="89">
        <f t="shared" si="94"/>
        <v>2.9666999999999999</v>
      </c>
      <c r="G562" s="89">
        <f t="shared" si="92"/>
        <v>-78.736464999999995</v>
      </c>
      <c r="J562">
        <v>1511122222.2221999</v>
      </c>
      <c r="K562">
        <v>-105.67485000000001</v>
      </c>
      <c r="L562">
        <v>-96.461631999999994</v>
      </c>
      <c r="N562" s="89">
        <f t="shared" si="95"/>
        <v>2.9666999999999999</v>
      </c>
      <c r="O562" s="89">
        <f t="shared" si="93"/>
        <v>-83.344757000000001</v>
      </c>
    </row>
    <row r="563" spans="2:15" x14ac:dyDescent="0.25">
      <c r="B563">
        <v>2022244444.4444001</v>
      </c>
      <c r="C563">
        <v>-75.158980999999997</v>
      </c>
      <c r="D563">
        <v>-67.670235000000005</v>
      </c>
      <c r="F563" s="89">
        <f t="shared" si="94"/>
        <v>3.6222666666666998</v>
      </c>
      <c r="G563" s="89">
        <f t="shared" si="92"/>
        <v>-88.512908999999993</v>
      </c>
      <c r="J563">
        <v>2022244444.4444001</v>
      </c>
      <c r="K563">
        <v>-97.825378000000001</v>
      </c>
      <c r="L563">
        <v>-89.790549999999996</v>
      </c>
      <c r="N563" s="89">
        <f t="shared" si="95"/>
        <v>3.6222666666666998</v>
      </c>
      <c r="O563" s="89">
        <f t="shared" si="93"/>
        <v>-70.307502999999997</v>
      </c>
    </row>
    <row r="564" spans="2:15" x14ac:dyDescent="0.25">
      <c r="B564">
        <v>2533366666.6666999</v>
      </c>
      <c r="C564">
        <v>-89.768494000000004</v>
      </c>
      <c r="D564">
        <v>-82.370307999999994</v>
      </c>
      <c r="F564" s="89">
        <f t="shared" si="94"/>
        <v>4.2778333333332998</v>
      </c>
      <c r="G564" s="89">
        <f t="shared" si="92"/>
        <v>-84.390404000000004</v>
      </c>
      <c r="J564">
        <v>2533366666.6666999</v>
      </c>
      <c r="K564">
        <v>-85.423987999999994</v>
      </c>
      <c r="L564">
        <v>-77.754463000000001</v>
      </c>
      <c r="N564" s="89">
        <f t="shared" si="95"/>
        <v>4.2778333333332998</v>
      </c>
      <c r="O564" s="89">
        <f t="shared" si="93"/>
        <v>-75.245154999999997</v>
      </c>
    </row>
    <row r="565" spans="2:15" x14ac:dyDescent="0.25">
      <c r="B565">
        <v>3044488888.8888998</v>
      </c>
      <c r="C565">
        <v>-90.978317000000004</v>
      </c>
      <c r="D565">
        <v>-83.298462000000001</v>
      </c>
      <c r="F565" s="89">
        <f t="shared" si="94"/>
        <v>4.9333999999999998</v>
      </c>
      <c r="G565" s="89">
        <f t="shared" si="92"/>
        <v>-73.670540000000003</v>
      </c>
      <c r="J565">
        <v>3044488888.8888998</v>
      </c>
      <c r="K565">
        <v>-93.239372000000003</v>
      </c>
      <c r="L565">
        <v>-85.736542</v>
      </c>
      <c r="N565" s="89">
        <f t="shared" si="95"/>
        <v>4.9333999999999998</v>
      </c>
      <c r="O565" s="89">
        <f t="shared" si="93"/>
        <v>-86.786804000000004</v>
      </c>
    </row>
    <row r="566" spans="2:15" x14ac:dyDescent="0.25">
      <c r="B566">
        <v>3555611111.1111002</v>
      </c>
      <c r="C566">
        <v>-84.634460000000004</v>
      </c>
      <c r="D566">
        <v>-76.533546000000001</v>
      </c>
      <c r="F566" s="89">
        <f t="shared" si="94"/>
        <v>5.5889666666667006</v>
      </c>
      <c r="G566" s="89">
        <f t="shared" si="92"/>
        <v>-71.694739999999996</v>
      </c>
      <c r="J566">
        <v>3555611111.1111002</v>
      </c>
      <c r="K566">
        <v>-92.510520999999997</v>
      </c>
      <c r="L566">
        <v>-84.964172000000005</v>
      </c>
      <c r="N566" s="89">
        <f t="shared" si="95"/>
        <v>5.5889666666667006</v>
      </c>
      <c r="O566" s="89">
        <f t="shared" si="93"/>
        <v>-76.568854999999999</v>
      </c>
    </row>
    <row r="567" spans="2:15" x14ac:dyDescent="0.25">
      <c r="B567">
        <v>4066733333.3333001</v>
      </c>
      <c r="C567">
        <v>-93.39537</v>
      </c>
      <c r="D567">
        <v>-85.422600000000003</v>
      </c>
      <c r="F567" s="89">
        <f t="shared" si="94"/>
        <v>6.2445333333332993</v>
      </c>
      <c r="G567" s="89">
        <f t="shared" si="92"/>
        <v>-82.031998000000002</v>
      </c>
      <c r="J567">
        <v>4066733333.3333001</v>
      </c>
      <c r="K567">
        <v>-99.170096999999998</v>
      </c>
      <c r="L567">
        <v>-91.472260000000006</v>
      </c>
      <c r="N567" s="89">
        <f t="shared" si="95"/>
        <v>6.2445333333332993</v>
      </c>
      <c r="O567" s="89">
        <f t="shared" si="93"/>
        <v>-84.108367999999999</v>
      </c>
    </row>
    <row r="568" spans="2:15" x14ac:dyDescent="0.25">
      <c r="B568">
        <v>4577855555.5556002</v>
      </c>
      <c r="C568">
        <v>-97.354309000000001</v>
      </c>
      <c r="D568">
        <v>-89.601105000000004</v>
      </c>
      <c r="F568" s="89">
        <f t="shared" si="94"/>
        <v>6.9001000000000001</v>
      </c>
      <c r="G568" s="89">
        <f t="shared" si="92"/>
        <v>-76.535743999999994</v>
      </c>
      <c r="J568">
        <v>4577855555.5556002</v>
      </c>
      <c r="K568">
        <v>-83.979370000000003</v>
      </c>
      <c r="L568">
        <v>-76.140640000000005</v>
      </c>
      <c r="N568" s="89">
        <f t="shared" si="95"/>
        <v>6.9001000000000001</v>
      </c>
      <c r="O568" s="89">
        <f t="shared" si="93"/>
        <v>-80.010185000000007</v>
      </c>
    </row>
    <row r="569" spans="2:15" x14ac:dyDescent="0.25">
      <c r="B569">
        <v>5088977777.7777996</v>
      </c>
      <c r="C569">
        <v>-101.90112000000001</v>
      </c>
      <c r="D569">
        <v>-94.326499999999996</v>
      </c>
      <c r="F569" s="89">
        <f t="shared" si="94"/>
        <v>7.5556666666667001</v>
      </c>
      <c r="G569" s="89">
        <f t="shared" si="92"/>
        <v>-77.442786999999996</v>
      </c>
      <c r="J569">
        <v>5088977777.7777996</v>
      </c>
      <c r="K569">
        <v>-90.981994999999998</v>
      </c>
      <c r="L569">
        <v>-83.480202000000006</v>
      </c>
      <c r="N569" s="89">
        <f t="shared" si="95"/>
        <v>7.5556666666667001</v>
      </c>
      <c r="O569" s="89">
        <f t="shared" si="93"/>
        <v>-82.677077999999995</v>
      </c>
    </row>
    <row r="570" spans="2:15" x14ac:dyDescent="0.25">
      <c r="B570">
        <v>5600100000</v>
      </c>
      <c r="C570">
        <v>-92.449455</v>
      </c>
      <c r="D570">
        <v>-84.727767999999998</v>
      </c>
      <c r="F570" s="89">
        <f t="shared" si="94"/>
        <v>8.2112333333333005</v>
      </c>
      <c r="G570" s="89">
        <f t="shared" si="92"/>
        <v>-66.987183000000002</v>
      </c>
      <c r="J570">
        <v>5600100000</v>
      </c>
      <c r="K570">
        <v>-104.00816</v>
      </c>
      <c r="L570">
        <v>-96.298530999999997</v>
      </c>
      <c r="N570" s="89">
        <f t="shared" si="95"/>
        <v>8.2112333333333005</v>
      </c>
      <c r="O570" s="89">
        <f t="shared" si="93"/>
        <v>-80.459823999999998</v>
      </c>
    </row>
    <row r="571" spans="2:15" x14ac:dyDescent="0.25">
      <c r="B571">
        <v>6111222222.2222004</v>
      </c>
      <c r="C571">
        <v>-98.363540999999998</v>
      </c>
      <c r="D571">
        <v>-90.515456999999998</v>
      </c>
      <c r="F571" s="89">
        <f t="shared" si="94"/>
        <v>8.8667999999999996</v>
      </c>
      <c r="G571" s="89">
        <f t="shared" si="92"/>
        <v>-66.524673000000007</v>
      </c>
      <c r="J571">
        <v>6111222222.2222004</v>
      </c>
      <c r="K571">
        <v>-89.254654000000002</v>
      </c>
      <c r="L571">
        <v>-81.567847999999998</v>
      </c>
      <c r="N571" s="89">
        <f t="shared" si="95"/>
        <v>8.8667999999999996</v>
      </c>
      <c r="O571" s="89">
        <f t="shared" si="93"/>
        <v>-73.950844000000004</v>
      </c>
    </row>
    <row r="572" spans="2:15" x14ac:dyDescent="0.25">
      <c r="B572">
        <v>6622344444.4443998</v>
      </c>
      <c r="C572">
        <v>-86.721619000000004</v>
      </c>
      <c r="D572">
        <v>-78.644172999999995</v>
      </c>
      <c r="F572" s="89">
        <f t="shared" si="94"/>
        <v>9.5223666666667004</v>
      </c>
      <c r="G572" s="89">
        <f t="shared" si="92"/>
        <v>-76.110573000000002</v>
      </c>
      <c r="J572">
        <v>6622344444.4443998</v>
      </c>
      <c r="K572">
        <v>-96.182998999999995</v>
      </c>
      <c r="L572">
        <v>-88.270172000000002</v>
      </c>
      <c r="N572" s="89">
        <f t="shared" si="95"/>
        <v>9.5223666666667004</v>
      </c>
      <c r="O572" s="89">
        <f t="shared" si="93"/>
        <v>-71.523848999999998</v>
      </c>
    </row>
    <row r="573" spans="2:15" x14ac:dyDescent="0.25">
      <c r="B573">
        <v>7133466666.6667004</v>
      </c>
      <c r="C573">
        <v>-82.728935000000007</v>
      </c>
      <c r="D573">
        <v>-74.679908999999995</v>
      </c>
      <c r="F573" s="89">
        <f t="shared" si="94"/>
        <v>10.177933333333</v>
      </c>
      <c r="G573" s="89">
        <f t="shared" si="92"/>
        <v>-89.286949000000007</v>
      </c>
      <c r="J573">
        <v>7133466666.6667004</v>
      </c>
      <c r="K573">
        <v>-87.782753</v>
      </c>
      <c r="L573">
        <v>-79.437820000000002</v>
      </c>
      <c r="N573" s="89">
        <f t="shared" si="95"/>
        <v>10.177933333333</v>
      </c>
      <c r="O573" s="89">
        <f t="shared" si="93"/>
        <v>-73.835999000000001</v>
      </c>
    </row>
    <row r="574" spans="2:15" x14ac:dyDescent="0.25">
      <c r="B574">
        <v>7644588888.8888998</v>
      </c>
      <c r="C574">
        <v>-91.731658999999993</v>
      </c>
      <c r="D574">
        <v>-83.286507</v>
      </c>
      <c r="F574" s="89">
        <f t="shared" si="94"/>
        <v>10.833500000000001</v>
      </c>
      <c r="G574" s="89">
        <f t="shared" si="92"/>
        <v>-75.490120000000005</v>
      </c>
      <c r="J574">
        <v>7644588888.8888998</v>
      </c>
      <c r="K574">
        <v>-86.220359999999999</v>
      </c>
      <c r="L574">
        <v>-77.658653000000001</v>
      </c>
      <c r="N574" s="89">
        <f t="shared" si="95"/>
        <v>10.833500000000001</v>
      </c>
      <c r="O574" s="89">
        <f t="shared" si="93"/>
        <v>-80.413550999999998</v>
      </c>
    </row>
    <row r="575" spans="2:15" x14ac:dyDescent="0.25">
      <c r="B575">
        <v>8155711111.1111002</v>
      </c>
      <c r="C575">
        <v>-90.710753999999994</v>
      </c>
      <c r="D575">
        <v>-82.112801000000005</v>
      </c>
      <c r="F575" s="89">
        <f t="shared" si="94"/>
        <v>11.489066666667</v>
      </c>
      <c r="G575" s="89">
        <f t="shared" si="92"/>
        <v>-70.638076999999996</v>
      </c>
      <c r="J575">
        <v>8155711111.1111002</v>
      </c>
      <c r="K575">
        <v>-98.838798999999995</v>
      </c>
      <c r="L575">
        <v>-90.405983000000006</v>
      </c>
      <c r="N575" s="89">
        <f t="shared" si="95"/>
        <v>11.489066666667</v>
      </c>
      <c r="O575" s="89">
        <f t="shared" si="93"/>
        <v>-73.298325000000006</v>
      </c>
    </row>
    <row r="576" spans="2:15" x14ac:dyDescent="0.25">
      <c r="B576">
        <v>8666833333.3332996</v>
      </c>
      <c r="C576">
        <v>-100.77034999999999</v>
      </c>
      <c r="D576">
        <v>-92.193023999999994</v>
      </c>
      <c r="F576" s="89">
        <f t="shared" si="94"/>
        <v>12.144633333333001</v>
      </c>
      <c r="G576" s="89">
        <f t="shared" si="92"/>
        <v>-72.504615999999999</v>
      </c>
      <c r="J576">
        <v>8666833333.3332996</v>
      </c>
      <c r="K576">
        <v>-81.139708999999996</v>
      </c>
      <c r="L576">
        <v>-72.470733999999993</v>
      </c>
      <c r="N576" s="89">
        <f t="shared" si="95"/>
        <v>12.144633333333001</v>
      </c>
      <c r="O576" s="89">
        <f t="shared" si="93"/>
        <v>-72.664451999999997</v>
      </c>
    </row>
    <row r="577" spans="2:15" x14ac:dyDescent="0.25">
      <c r="B577">
        <v>9177955555.5555992</v>
      </c>
      <c r="C577">
        <v>-89.023087000000004</v>
      </c>
      <c r="D577">
        <v>-80.496521000000001</v>
      </c>
      <c r="F577" s="89">
        <f t="shared" si="94"/>
        <v>12.8002</v>
      </c>
      <c r="G577" s="89">
        <f t="shared" si="92"/>
        <v>-74.874663999999996</v>
      </c>
      <c r="J577">
        <v>9177955555.5555992</v>
      </c>
      <c r="K577">
        <v>-88.008201999999997</v>
      </c>
      <c r="L577">
        <v>-79.439719999999994</v>
      </c>
      <c r="N577" s="89">
        <f t="shared" si="95"/>
        <v>12.8002</v>
      </c>
      <c r="O577" s="89">
        <f t="shared" si="93"/>
        <v>-72.731262000000001</v>
      </c>
    </row>
    <row r="578" spans="2:15" x14ac:dyDescent="0.25">
      <c r="B578">
        <v>9689077777.7777996</v>
      </c>
      <c r="C578">
        <v>-80.515884</v>
      </c>
      <c r="D578">
        <v>-71.801169999999999</v>
      </c>
      <c r="F578" s="89" t="s">
        <v>25</v>
      </c>
      <c r="J578">
        <v>9689077777.7777996</v>
      </c>
      <c r="K578">
        <v>-83.896454000000006</v>
      </c>
      <c r="L578">
        <v>-74.941367999999997</v>
      </c>
      <c r="N578" s="89" t="s">
        <v>25</v>
      </c>
    </row>
    <row r="579" spans="2:15" x14ac:dyDescent="0.25">
      <c r="B579">
        <v>10200200000</v>
      </c>
      <c r="C579">
        <v>-95.911681999999999</v>
      </c>
      <c r="D579">
        <v>-87.160483999999997</v>
      </c>
      <c r="J579">
        <v>10200200000</v>
      </c>
      <c r="K579">
        <v>-96.560355999999999</v>
      </c>
      <c r="L579">
        <v>-87.674460999999994</v>
      </c>
    </row>
    <row r="580" spans="2:15" x14ac:dyDescent="0.25">
      <c r="B580" t="s">
        <v>25</v>
      </c>
      <c r="J580" t="s">
        <v>25</v>
      </c>
    </row>
    <row r="583" spans="2:15" x14ac:dyDescent="0.25">
      <c r="B583" t="s">
        <v>75</v>
      </c>
      <c r="J583" t="s">
        <v>75</v>
      </c>
    </row>
    <row r="584" spans="2:15" x14ac:dyDescent="0.25">
      <c r="B584" t="s">
        <v>23</v>
      </c>
      <c r="C584" t="s">
        <v>155</v>
      </c>
      <c r="D584" t="s">
        <v>76</v>
      </c>
      <c r="J584" t="s">
        <v>23</v>
      </c>
      <c r="K584" t="s">
        <v>155</v>
      </c>
      <c r="L584" t="s">
        <v>76</v>
      </c>
    </row>
    <row r="585" spans="2:15" x14ac:dyDescent="0.25">
      <c r="B585">
        <v>1000000000</v>
      </c>
      <c r="C585">
        <v>-72.716025999999999</v>
      </c>
      <c r="D585">
        <v>-61.600422000000002</v>
      </c>
      <c r="J585">
        <v>1000000000</v>
      </c>
      <c r="K585">
        <v>-97.768638999999993</v>
      </c>
      <c r="L585">
        <v>-84.785194000000004</v>
      </c>
    </row>
    <row r="586" spans="2:15" x14ac:dyDescent="0.25">
      <c r="B586">
        <v>1655566666.6666999</v>
      </c>
      <c r="C586">
        <v>-73.212363999999994</v>
      </c>
      <c r="D586">
        <v>-65.124626000000006</v>
      </c>
      <c r="J586">
        <v>1655566666.6666999</v>
      </c>
      <c r="K586">
        <v>-92.590477000000007</v>
      </c>
      <c r="L586">
        <v>-83.377257999999998</v>
      </c>
    </row>
    <row r="587" spans="2:15" x14ac:dyDescent="0.25">
      <c r="B587">
        <v>2311133333.3333001</v>
      </c>
      <c r="C587">
        <v>-80.561249000000004</v>
      </c>
      <c r="D587">
        <v>-73.072502</v>
      </c>
      <c r="J587">
        <v>2311133333.3333001</v>
      </c>
      <c r="K587">
        <v>-95.850303999999994</v>
      </c>
      <c r="L587">
        <v>-87.815467999999996</v>
      </c>
    </row>
    <row r="588" spans="2:15" x14ac:dyDescent="0.25">
      <c r="B588">
        <v>2966700000</v>
      </c>
      <c r="C588">
        <v>-86.134658999999999</v>
      </c>
      <c r="D588">
        <v>-78.736464999999995</v>
      </c>
      <c r="J588">
        <v>2966700000</v>
      </c>
      <c r="K588">
        <v>-91.014290000000003</v>
      </c>
      <c r="L588">
        <v>-83.344757000000001</v>
      </c>
    </row>
    <row r="589" spans="2:15" x14ac:dyDescent="0.25">
      <c r="B589">
        <v>3622266666.6666999</v>
      </c>
      <c r="C589">
        <v>-96.192763999999997</v>
      </c>
      <c r="D589">
        <v>-88.512908999999993</v>
      </c>
      <c r="J589">
        <v>3622266666.6666999</v>
      </c>
      <c r="K589">
        <v>-77.810326000000003</v>
      </c>
      <c r="L589">
        <v>-70.307502999999997</v>
      </c>
    </row>
    <row r="590" spans="2:15" x14ac:dyDescent="0.25">
      <c r="B590">
        <v>4277833333.3333001</v>
      </c>
      <c r="C590">
        <v>-92.491325000000003</v>
      </c>
      <c r="D590">
        <v>-84.390404000000004</v>
      </c>
      <c r="J590">
        <v>4277833333.3333001</v>
      </c>
      <c r="K590">
        <v>-82.791504000000003</v>
      </c>
      <c r="L590">
        <v>-75.245154999999997</v>
      </c>
    </row>
    <row r="591" spans="2:15" x14ac:dyDescent="0.25">
      <c r="B591">
        <v>4933400000</v>
      </c>
      <c r="C591">
        <v>-81.643317999999994</v>
      </c>
      <c r="D591">
        <v>-73.670540000000003</v>
      </c>
      <c r="J591">
        <v>4933400000</v>
      </c>
      <c r="K591">
        <v>-94.484641999999994</v>
      </c>
      <c r="L591">
        <v>-86.786804000000004</v>
      </c>
    </row>
    <row r="592" spans="2:15" x14ac:dyDescent="0.25">
      <c r="B592">
        <v>5588966666.6667004</v>
      </c>
      <c r="C592">
        <v>-79.447936999999996</v>
      </c>
      <c r="D592">
        <v>-71.694739999999996</v>
      </c>
      <c r="J592">
        <v>5588966666.6667004</v>
      </c>
      <c r="K592">
        <v>-84.407584999999997</v>
      </c>
      <c r="L592">
        <v>-76.568854999999999</v>
      </c>
    </row>
    <row r="593" spans="2:12" x14ac:dyDescent="0.25">
      <c r="B593">
        <v>6244533333.3332996</v>
      </c>
      <c r="C593">
        <v>-89.606605999999999</v>
      </c>
      <c r="D593">
        <v>-82.031998000000002</v>
      </c>
      <c r="J593">
        <v>6244533333.3332996</v>
      </c>
      <c r="K593">
        <v>-91.610161000000005</v>
      </c>
      <c r="L593">
        <v>-84.108367999999999</v>
      </c>
    </row>
    <row r="594" spans="2:12" x14ac:dyDescent="0.25">
      <c r="B594">
        <v>6900100000</v>
      </c>
      <c r="C594">
        <v>-84.257439000000005</v>
      </c>
      <c r="D594">
        <v>-76.535743999999994</v>
      </c>
      <c r="J594">
        <v>6900100000</v>
      </c>
      <c r="K594">
        <v>-87.719809999999995</v>
      </c>
      <c r="L594">
        <v>-80.010185000000007</v>
      </c>
    </row>
    <row r="595" spans="2:12" x14ac:dyDescent="0.25">
      <c r="B595">
        <v>7555666666.6667004</v>
      </c>
      <c r="C595">
        <v>-85.290870999999996</v>
      </c>
      <c r="D595">
        <v>-77.442786999999996</v>
      </c>
      <c r="J595">
        <v>7555666666.6667004</v>
      </c>
      <c r="K595">
        <v>-90.363883999999999</v>
      </c>
      <c r="L595">
        <v>-82.677077999999995</v>
      </c>
    </row>
    <row r="596" spans="2:12" x14ac:dyDescent="0.25">
      <c r="B596">
        <v>8211233333.3332996</v>
      </c>
      <c r="C596">
        <v>-75.064628999999996</v>
      </c>
      <c r="D596">
        <v>-66.987183000000002</v>
      </c>
      <c r="J596">
        <v>8211233333.3332996</v>
      </c>
      <c r="K596">
        <v>-88.372642999999997</v>
      </c>
      <c r="L596">
        <v>-80.459823999999998</v>
      </c>
    </row>
    <row r="597" spans="2:12" x14ac:dyDescent="0.25">
      <c r="B597">
        <v>8866800000</v>
      </c>
      <c r="C597">
        <v>-74.573700000000002</v>
      </c>
      <c r="D597">
        <v>-66.524673000000007</v>
      </c>
      <c r="J597">
        <v>8866800000</v>
      </c>
      <c r="K597">
        <v>-82.295769000000007</v>
      </c>
      <c r="L597">
        <v>-73.950844000000004</v>
      </c>
    </row>
    <row r="598" spans="2:12" x14ac:dyDescent="0.25">
      <c r="B598">
        <v>9522366666.6667004</v>
      </c>
      <c r="C598">
        <v>-84.555724999999995</v>
      </c>
      <c r="D598">
        <v>-76.110573000000002</v>
      </c>
      <c r="J598">
        <v>9522366666.6667004</v>
      </c>
      <c r="K598">
        <v>-80.085548000000003</v>
      </c>
      <c r="L598">
        <v>-71.523848999999998</v>
      </c>
    </row>
    <row r="599" spans="2:12" x14ac:dyDescent="0.25">
      <c r="B599">
        <v>10177933333.333</v>
      </c>
      <c r="C599">
        <v>-97.884902999999994</v>
      </c>
      <c r="D599">
        <v>-89.286949000000007</v>
      </c>
      <c r="J599">
        <v>10177933333.333</v>
      </c>
      <c r="K599">
        <v>-82.268814000000006</v>
      </c>
      <c r="L599">
        <v>-73.835999000000001</v>
      </c>
    </row>
    <row r="600" spans="2:12" x14ac:dyDescent="0.25">
      <c r="B600">
        <v>10833500000</v>
      </c>
      <c r="C600">
        <v>-84.067436000000001</v>
      </c>
      <c r="D600">
        <v>-75.490120000000005</v>
      </c>
      <c r="J600">
        <v>10833500000</v>
      </c>
      <c r="K600">
        <v>-89.082526999999999</v>
      </c>
      <c r="L600">
        <v>-80.413550999999998</v>
      </c>
    </row>
    <row r="601" spans="2:12" x14ac:dyDescent="0.25">
      <c r="B601">
        <v>11489066666.667</v>
      </c>
      <c r="C601">
        <v>-79.164642000000001</v>
      </c>
      <c r="D601">
        <v>-70.638076999999996</v>
      </c>
      <c r="J601">
        <v>11489066666.667</v>
      </c>
      <c r="K601">
        <v>-81.866805999999997</v>
      </c>
      <c r="L601">
        <v>-73.298325000000006</v>
      </c>
    </row>
    <row r="602" spans="2:12" x14ac:dyDescent="0.25">
      <c r="B602">
        <v>12144633333.333</v>
      </c>
      <c r="C602">
        <v>-81.219322000000005</v>
      </c>
      <c r="D602">
        <v>-72.504615999999999</v>
      </c>
      <c r="J602">
        <v>12144633333.333</v>
      </c>
      <c r="K602">
        <v>-81.619529999999997</v>
      </c>
      <c r="L602">
        <v>-72.664451999999997</v>
      </c>
    </row>
    <row r="603" spans="2:12" x14ac:dyDescent="0.25">
      <c r="B603">
        <v>12800200000</v>
      </c>
      <c r="C603">
        <v>-83.625861999999998</v>
      </c>
      <c r="D603">
        <v>-74.874663999999996</v>
      </c>
      <c r="J603">
        <v>12800200000</v>
      </c>
      <c r="K603">
        <v>-81.617157000000006</v>
      </c>
      <c r="L603">
        <v>-72.731262000000001</v>
      </c>
    </row>
    <row r="604" spans="2:12" x14ac:dyDescent="0.25">
      <c r="B604" t="s">
        <v>25</v>
      </c>
      <c r="J604" t="s">
        <v>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148"/>
  <sheetViews>
    <sheetView workbookViewId="0">
      <selection activeCell="H103" sqref="H103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6" bestFit="1" customWidth="1"/>
    <col min="7" max="7" width="25.28515625" style="6" bestFit="1" customWidth="1"/>
    <col min="8" max="8" width="9.28515625" customWidth="1"/>
    <col min="9" max="9" width="13.7109375" style="40" customWidth="1"/>
    <col min="13" max="13" width="2" style="7" customWidth="1"/>
    <col min="14" max="14" width="16.28515625" style="6" bestFit="1" customWidth="1"/>
    <col min="15" max="15" width="25.28515625" style="6" bestFit="1" customWidth="1"/>
    <col min="16" max="16" width="9.28515625" customWidth="1"/>
    <col min="17" max="17" width="2" style="7" customWidth="1"/>
  </cols>
  <sheetData>
    <row r="1" spans="1:17" x14ac:dyDescent="0.25">
      <c r="B1" t="s">
        <v>101</v>
      </c>
      <c r="E1" s="10"/>
      <c r="G1" s="41" t="s">
        <v>16</v>
      </c>
      <c r="J1" t="s">
        <v>101</v>
      </c>
      <c r="M1" s="10"/>
      <c r="O1" s="41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G2" s="88" t="s">
        <v>324</v>
      </c>
      <c r="I2" s="50" t="s">
        <v>117</v>
      </c>
      <c r="J2" t="s">
        <v>102</v>
      </c>
      <c r="K2" t="s">
        <v>103</v>
      </c>
      <c r="L2" t="s">
        <v>104</v>
      </c>
      <c r="M2" s="10"/>
      <c r="O2" s="88" t="s">
        <v>324</v>
      </c>
      <c r="Q2" s="10"/>
    </row>
    <row r="3" spans="1:17" x14ac:dyDescent="0.25">
      <c r="B3" t="s">
        <v>214</v>
      </c>
      <c r="E3" s="10"/>
      <c r="G3" s="13"/>
      <c r="J3" t="s">
        <v>214</v>
      </c>
      <c r="M3" s="10"/>
      <c r="O3" s="13"/>
      <c r="Q3" s="10"/>
    </row>
    <row r="4" spans="1:17" x14ac:dyDescent="0.25">
      <c r="B4" t="s">
        <v>231</v>
      </c>
      <c r="C4" t="s">
        <v>274</v>
      </c>
      <c r="D4" t="s">
        <v>326</v>
      </c>
      <c r="E4" s="10"/>
      <c r="G4" s="41" t="s">
        <v>24</v>
      </c>
      <c r="J4" t="s">
        <v>231</v>
      </c>
      <c r="K4" t="s">
        <v>274</v>
      </c>
      <c r="L4" t="s">
        <v>327</v>
      </c>
      <c r="M4" s="10"/>
      <c r="O4" s="41" t="s">
        <v>24</v>
      </c>
      <c r="Q4" s="10"/>
    </row>
    <row r="5" spans="1:17" x14ac:dyDescent="0.25">
      <c r="B5" t="s">
        <v>106</v>
      </c>
      <c r="E5" s="10"/>
      <c r="F5" s="6" t="s">
        <v>22</v>
      </c>
      <c r="H5" s="85"/>
      <c r="J5" t="s">
        <v>106</v>
      </c>
      <c r="M5" s="10"/>
      <c r="N5" s="6" t="s">
        <v>22</v>
      </c>
      <c r="P5" s="85"/>
      <c r="Q5" s="10"/>
    </row>
    <row r="6" spans="1:17" ht="15.75" x14ac:dyDescent="0.25">
      <c r="E6" s="10"/>
      <c r="F6" s="6" t="s">
        <v>23</v>
      </c>
      <c r="G6" s="6" t="str">
        <f t="shared" ref="G6:G25" si="0">D32</f>
        <v>1Ix0L dBc Log Mag(dB)</v>
      </c>
      <c r="H6" s="35">
        <v>1</v>
      </c>
      <c r="M6" s="10"/>
      <c r="N6" s="6" t="s">
        <v>23</v>
      </c>
      <c r="O6" s="6" t="str">
        <f t="shared" ref="O6:O25" si="1">L32</f>
        <v>1Ix0L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6">
        <f t="shared" ref="F7:F25" si="2">B33/1000000000</f>
        <v>1</v>
      </c>
      <c r="G7" s="6">
        <f t="shared" si="0"/>
        <v>-8.7563399999999998</v>
      </c>
      <c r="H7" s="36">
        <f>ABS(AVERAGE(G7:G25)-(H6-1)*5)</f>
        <v>20.372886789473686</v>
      </c>
      <c r="J7" t="s">
        <v>107</v>
      </c>
      <c r="M7" s="10"/>
      <c r="N7" s="6">
        <f t="shared" ref="N7:N25" si="3">J33/1000000000</f>
        <v>1</v>
      </c>
      <c r="O7" s="6">
        <f t="shared" si="1"/>
        <v>-17.283177999999999</v>
      </c>
      <c r="P7" s="36">
        <f>ABS(AVERAGE(O7:O25)-(P6-1)*5)</f>
        <v>27.275020315789472</v>
      </c>
      <c r="Q7" s="10"/>
    </row>
    <row r="8" spans="1:17" x14ac:dyDescent="0.25">
      <c r="B8" t="s">
        <v>23</v>
      </c>
      <c r="C8" t="s">
        <v>126</v>
      </c>
      <c r="E8" s="10"/>
      <c r="F8" s="6">
        <f t="shared" si="2"/>
        <v>1.6666666666666998</v>
      </c>
      <c r="G8" s="6">
        <f t="shared" si="0"/>
        <v>-12.860396</v>
      </c>
      <c r="H8" s="85"/>
      <c r="J8" t="s">
        <v>23</v>
      </c>
      <c r="K8" t="s">
        <v>126</v>
      </c>
      <c r="M8" s="10"/>
      <c r="N8" s="6">
        <f t="shared" si="3"/>
        <v>1.6666666666666998</v>
      </c>
      <c r="O8" s="6">
        <f t="shared" si="1"/>
        <v>-22.733847000000001</v>
      </c>
      <c r="P8" s="85"/>
      <c r="Q8" s="10"/>
    </row>
    <row r="9" spans="1:17" x14ac:dyDescent="0.25">
      <c r="B9">
        <v>999000000</v>
      </c>
      <c r="C9">
        <v>-11.951421</v>
      </c>
      <c r="E9" s="10"/>
      <c r="F9" s="6">
        <f t="shared" si="2"/>
        <v>2.3333333333333002</v>
      </c>
      <c r="G9" s="6">
        <f t="shared" si="0"/>
        <v>-16.972338000000001</v>
      </c>
      <c r="H9" s="85"/>
      <c r="J9">
        <v>999000000</v>
      </c>
      <c r="K9">
        <v>-11.611863</v>
      </c>
      <c r="M9" s="10"/>
      <c r="N9" s="6">
        <f t="shared" si="3"/>
        <v>2.3333333333333002</v>
      </c>
      <c r="O9" s="6">
        <f t="shared" si="1"/>
        <v>-26.797650999999998</v>
      </c>
      <c r="P9" s="85"/>
      <c r="Q9" s="10"/>
    </row>
    <row r="10" spans="1:17" x14ac:dyDescent="0.25">
      <c r="B10">
        <v>1610166666.6666999</v>
      </c>
      <c r="C10">
        <v>-11.137606</v>
      </c>
      <c r="E10" s="10"/>
      <c r="F10" s="6">
        <f t="shared" si="2"/>
        <v>3</v>
      </c>
      <c r="G10" s="6">
        <f t="shared" si="0"/>
        <v>-20.299952999999999</v>
      </c>
      <c r="H10" s="85"/>
      <c r="J10">
        <v>1610166666.6666999</v>
      </c>
      <c r="K10">
        <v>-10.839096</v>
      </c>
      <c r="M10" s="10"/>
      <c r="N10" s="6">
        <f t="shared" si="3"/>
        <v>3</v>
      </c>
      <c r="O10" s="6">
        <f t="shared" si="1"/>
        <v>-28.583545999999998</v>
      </c>
      <c r="P10" s="85"/>
      <c r="Q10" s="10"/>
    </row>
    <row r="11" spans="1:17" x14ac:dyDescent="0.25">
      <c r="B11">
        <v>2221333333.3333001</v>
      </c>
      <c r="C11">
        <v>-11.269698999999999</v>
      </c>
      <c r="E11" s="10"/>
      <c r="F11" s="6">
        <f t="shared" si="2"/>
        <v>3.6666666666666998</v>
      </c>
      <c r="G11" s="6">
        <f t="shared" si="0"/>
        <v>-23.262969999999999</v>
      </c>
      <c r="H11" s="85"/>
      <c r="J11">
        <v>2221333333.3333001</v>
      </c>
      <c r="K11">
        <v>-11.136535</v>
      </c>
      <c r="M11" s="10"/>
      <c r="N11" s="6">
        <f t="shared" si="3"/>
        <v>3.6666666666666998</v>
      </c>
      <c r="O11" s="6">
        <f t="shared" si="1"/>
        <v>-29.828818999999999</v>
      </c>
      <c r="P11" s="85"/>
      <c r="Q11" s="10"/>
    </row>
    <row r="12" spans="1:17" x14ac:dyDescent="0.25">
      <c r="B12">
        <v>2832500000</v>
      </c>
      <c r="C12">
        <v>-11.923826</v>
      </c>
      <c r="E12" s="10"/>
      <c r="F12" s="6">
        <f t="shared" si="2"/>
        <v>4.3333333333332993</v>
      </c>
      <c r="G12" s="6">
        <f t="shared" si="0"/>
        <v>-24.942667</v>
      </c>
      <c r="H12" s="85"/>
      <c r="J12">
        <v>2832500000</v>
      </c>
      <c r="K12">
        <v>-11.754258</v>
      </c>
      <c r="M12" s="10"/>
      <c r="N12" s="6">
        <f t="shared" si="3"/>
        <v>4.3333333333332993</v>
      </c>
      <c r="O12" s="6">
        <f t="shared" si="1"/>
        <v>-31.045003999999999</v>
      </c>
      <c r="P12" s="85"/>
      <c r="Q12" s="10"/>
    </row>
    <row r="13" spans="1:17" x14ac:dyDescent="0.25">
      <c r="B13">
        <v>3443666666.6666999</v>
      </c>
      <c r="C13">
        <v>-11.907651</v>
      </c>
      <c r="E13" s="10"/>
      <c r="F13" s="6">
        <f t="shared" si="2"/>
        <v>5</v>
      </c>
      <c r="G13" s="6">
        <f t="shared" si="0"/>
        <v>-26.006219999999999</v>
      </c>
      <c r="H13" s="85"/>
      <c r="J13">
        <v>3443666666.6666999</v>
      </c>
      <c r="K13">
        <v>-11.678523</v>
      </c>
      <c r="M13" s="10"/>
      <c r="N13" s="6">
        <f t="shared" si="3"/>
        <v>5</v>
      </c>
      <c r="O13" s="6">
        <f t="shared" si="1"/>
        <v>-31.109739000000001</v>
      </c>
      <c r="P13" s="85"/>
      <c r="Q13" s="10"/>
    </row>
    <row r="14" spans="1:17" x14ac:dyDescent="0.25">
      <c r="B14">
        <v>4054833333.3333001</v>
      </c>
      <c r="C14">
        <v>-11.712230999999999</v>
      </c>
      <c r="E14" s="10"/>
      <c r="F14" s="6">
        <f t="shared" si="2"/>
        <v>5.6666666666667007</v>
      </c>
      <c r="G14" s="6">
        <f t="shared" si="0"/>
        <v>-24.556538</v>
      </c>
      <c r="H14" s="85"/>
      <c r="J14">
        <v>4054833333.3333001</v>
      </c>
      <c r="K14">
        <v>-11.271217</v>
      </c>
      <c r="M14" s="10"/>
      <c r="N14" s="6">
        <f t="shared" si="3"/>
        <v>5.6666666666667007</v>
      </c>
      <c r="O14" s="6">
        <f t="shared" si="1"/>
        <v>-39.862330999999998</v>
      </c>
      <c r="P14" s="85"/>
      <c r="Q14" s="10"/>
    </row>
    <row r="15" spans="1:17" x14ac:dyDescent="0.25">
      <c r="B15">
        <v>4666000000</v>
      </c>
      <c r="C15">
        <v>-12.261932</v>
      </c>
      <c r="E15" s="10"/>
      <c r="F15" s="6">
        <f t="shared" si="2"/>
        <v>6.3333333333332993</v>
      </c>
      <c r="G15" s="6">
        <f t="shared" si="0"/>
        <v>-28.050796999999999</v>
      </c>
      <c r="H15" s="85"/>
      <c r="J15">
        <v>4666000000</v>
      </c>
      <c r="K15">
        <v>-11.906176</v>
      </c>
      <c r="M15" s="10"/>
      <c r="N15" s="6">
        <f t="shared" si="3"/>
        <v>6.3333333333332993</v>
      </c>
      <c r="O15" s="6">
        <f t="shared" si="1"/>
        <v>-31.086485</v>
      </c>
      <c r="P15" s="85"/>
      <c r="Q15" s="10"/>
    </row>
    <row r="16" spans="1:17" x14ac:dyDescent="0.25">
      <c r="B16">
        <v>5277166666.6667004</v>
      </c>
      <c r="C16">
        <v>-12.067213000000001</v>
      </c>
      <c r="E16" s="10"/>
      <c r="F16" s="6">
        <f t="shared" si="2"/>
        <v>7</v>
      </c>
      <c r="G16" s="6">
        <f t="shared" si="0"/>
        <v>-31.098227999999999</v>
      </c>
      <c r="H16" s="85"/>
      <c r="J16">
        <v>5277166666.6667004</v>
      </c>
      <c r="K16">
        <v>-11.869422999999999</v>
      </c>
      <c r="M16" s="10"/>
      <c r="N16" s="6">
        <f t="shared" si="3"/>
        <v>7</v>
      </c>
      <c r="O16" s="6">
        <f t="shared" si="1"/>
        <v>-33.720371</v>
      </c>
      <c r="P16" s="85"/>
      <c r="Q16" s="10"/>
    </row>
    <row r="17" spans="2:17" x14ac:dyDescent="0.25">
      <c r="B17">
        <v>5888333333.3332996</v>
      </c>
      <c r="C17">
        <v>-12.317989000000001</v>
      </c>
      <c r="E17" s="10"/>
      <c r="F17" s="6">
        <f t="shared" si="2"/>
        <v>7.6666666666667007</v>
      </c>
      <c r="G17" s="6">
        <f t="shared" si="0"/>
        <v>-22.122841000000001</v>
      </c>
      <c r="H17" s="85"/>
      <c r="J17">
        <v>5888333333.3332996</v>
      </c>
      <c r="K17">
        <v>-11.837059999999999</v>
      </c>
      <c r="M17" s="10"/>
      <c r="N17" s="6">
        <f t="shared" si="3"/>
        <v>7.6666666666667007</v>
      </c>
      <c r="O17" s="6">
        <f t="shared" si="1"/>
        <v>-28.138237</v>
      </c>
      <c r="P17" s="85"/>
      <c r="Q17" s="10"/>
    </row>
    <row r="18" spans="2:17" x14ac:dyDescent="0.25">
      <c r="B18">
        <v>6499500000</v>
      </c>
      <c r="C18">
        <v>-11.626167000000001</v>
      </c>
      <c r="E18" s="10"/>
      <c r="F18" s="6">
        <f t="shared" si="2"/>
        <v>8.3333333333333002</v>
      </c>
      <c r="G18" s="6">
        <f t="shared" si="0"/>
        <v>-18.864470000000001</v>
      </c>
      <c r="H18" s="85"/>
      <c r="J18">
        <v>6499500000</v>
      </c>
      <c r="K18">
        <v>-11.534943</v>
      </c>
      <c r="M18" s="10"/>
      <c r="N18" s="6">
        <f t="shared" si="3"/>
        <v>8.3333333333333002</v>
      </c>
      <c r="O18" s="6">
        <f t="shared" si="1"/>
        <v>-25.839808000000001</v>
      </c>
      <c r="P18" s="85"/>
      <c r="Q18" s="10"/>
    </row>
    <row r="19" spans="2:17" x14ac:dyDescent="0.25">
      <c r="B19">
        <v>7110666666.6667004</v>
      </c>
      <c r="C19">
        <v>-13.07625</v>
      </c>
      <c r="E19" s="10"/>
      <c r="F19" s="6">
        <f t="shared" si="2"/>
        <v>9</v>
      </c>
      <c r="G19" s="6">
        <f t="shared" si="0"/>
        <v>-17.152094000000002</v>
      </c>
      <c r="H19" s="85"/>
      <c r="J19">
        <v>7110666666.6667004</v>
      </c>
      <c r="K19">
        <v>-13.098559</v>
      </c>
      <c r="M19" s="10"/>
      <c r="N19" s="6">
        <f t="shared" si="3"/>
        <v>9</v>
      </c>
      <c r="O19" s="6">
        <f t="shared" si="1"/>
        <v>-24.568007999999999</v>
      </c>
      <c r="P19" s="85"/>
      <c r="Q19" s="10"/>
    </row>
    <row r="20" spans="2:17" x14ac:dyDescent="0.25">
      <c r="B20">
        <v>7721833333.3332996</v>
      </c>
      <c r="C20">
        <v>-14.118883</v>
      </c>
      <c r="E20" s="10"/>
      <c r="F20" s="6">
        <f t="shared" si="2"/>
        <v>9.6666666666666998</v>
      </c>
      <c r="G20" s="6">
        <f t="shared" si="0"/>
        <v>-16.529484</v>
      </c>
      <c r="H20" s="85"/>
      <c r="J20">
        <v>7721833333.3332996</v>
      </c>
      <c r="K20">
        <v>-13.728464000000001</v>
      </c>
      <c r="M20" s="10"/>
      <c r="N20" s="6">
        <f t="shared" si="3"/>
        <v>9.6666666666666998</v>
      </c>
      <c r="O20" s="6">
        <f t="shared" si="1"/>
        <v>-24.391726999999999</v>
      </c>
      <c r="P20" s="85"/>
      <c r="Q20" s="10"/>
    </row>
    <row r="21" spans="2:17" x14ac:dyDescent="0.25">
      <c r="B21">
        <v>8333000000</v>
      </c>
      <c r="C21">
        <v>-14.121489</v>
      </c>
      <c r="E21" s="10"/>
      <c r="F21" s="6">
        <f t="shared" si="2"/>
        <v>10.333333333333</v>
      </c>
      <c r="G21" s="6">
        <f t="shared" si="0"/>
        <v>-16.946031999999999</v>
      </c>
      <c r="H21" s="85"/>
      <c r="J21">
        <v>8333000000</v>
      </c>
      <c r="K21">
        <v>-14.221852</v>
      </c>
      <c r="M21" s="10"/>
      <c r="N21" s="6">
        <f t="shared" si="3"/>
        <v>10.333333333333</v>
      </c>
      <c r="O21" s="6">
        <f t="shared" si="1"/>
        <v>-24.016327</v>
      </c>
      <c r="P21" s="85"/>
      <c r="Q21" s="10"/>
    </row>
    <row r="22" spans="2:17" x14ac:dyDescent="0.25">
      <c r="B22">
        <v>8944166666.6667004</v>
      </c>
      <c r="C22">
        <v>-14.754303</v>
      </c>
      <c r="E22" s="10"/>
      <c r="F22" s="6">
        <f t="shared" si="2"/>
        <v>11</v>
      </c>
      <c r="G22" s="6">
        <f t="shared" si="0"/>
        <v>-18.953994999999999</v>
      </c>
      <c r="H22" s="85"/>
      <c r="J22">
        <v>8944166666.6667004</v>
      </c>
      <c r="K22">
        <v>-14.983791</v>
      </c>
      <c r="M22" s="10"/>
      <c r="N22" s="6">
        <f t="shared" si="3"/>
        <v>11</v>
      </c>
      <c r="O22" s="6">
        <f t="shared" si="1"/>
        <v>-24.355013</v>
      </c>
      <c r="P22" s="85"/>
      <c r="Q22" s="10"/>
    </row>
    <row r="23" spans="2:17" x14ac:dyDescent="0.25">
      <c r="B23">
        <v>9555333333.3332996</v>
      </c>
      <c r="C23">
        <v>-15.414634</v>
      </c>
      <c r="E23" s="10"/>
      <c r="F23" s="6">
        <f t="shared" si="2"/>
        <v>11.666666666667</v>
      </c>
      <c r="G23" s="6">
        <f t="shared" si="0"/>
        <v>-20.975586</v>
      </c>
      <c r="H23" s="85"/>
      <c r="J23">
        <v>9555333333.3332996</v>
      </c>
      <c r="K23">
        <v>-15.623099</v>
      </c>
      <c r="M23" s="10"/>
      <c r="N23" s="6">
        <f t="shared" si="3"/>
        <v>11.666666666667</v>
      </c>
      <c r="O23" s="6">
        <f t="shared" si="1"/>
        <v>-24.154368999999999</v>
      </c>
      <c r="P23" s="85"/>
      <c r="Q23" s="10"/>
    </row>
    <row r="24" spans="2:17" x14ac:dyDescent="0.25">
      <c r="B24">
        <v>10166500000</v>
      </c>
      <c r="C24">
        <v>-15.125693</v>
      </c>
      <c r="E24" s="10"/>
      <c r="F24" s="6">
        <f t="shared" si="2"/>
        <v>12.333333333333</v>
      </c>
      <c r="G24" s="6">
        <f t="shared" si="0"/>
        <v>-21.718056000000001</v>
      </c>
      <c r="H24" s="85"/>
      <c r="J24">
        <v>10166500000</v>
      </c>
      <c r="K24">
        <v>-15.221603999999999</v>
      </c>
      <c r="M24" s="10"/>
      <c r="N24" s="6">
        <f t="shared" si="3"/>
        <v>12.333333333333</v>
      </c>
      <c r="O24" s="6">
        <f t="shared" si="1"/>
        <v>-26.909085999999999</v>
      </c>
      <c r="P24" s="85"/>
      <c r="Q24" s="10"/>
    </row>
    <row r="25" spans="2:17" x14ac:dyDescent="0.25">
      <c r="B25">
        <v>10777666666.667</v>
      </c>
      <c r="C25">
        <v>-14.958709000000001</v>
      </c>
      <c r="E25" s="10"/>
      <c r="F25" s="6">
        <f t="shared" si="2"/>
        <v>13</v>
      </c>
      <c r="G25" s="6">
        <f t="shared" si="0"/>
        <v>-17.015844000000001</v>
      </c>
      <c r="H25" s="85"/>
      <c r="J25">
        <v>10777666666.667</v>
      </c>
      <c r="K25">
        <v>-14.633247000000001</v>
      </c>
      <c r="M25" s="10"/>
      <c r="N25" s="6">
        <f t="shared" si="3"/>
        <v>13</v>
      </c>
      <c r="O25" s="6">
        <f t="shared" si="1"/>
        <v>-23.801839999999999</v>
      </c>
      <c r="P25" s="85"/>
      <c r="Q25" s="10"/>
    </row>
    <row r="26" spans="2:17" x14ac:dyDescent="0.25">
      <c r="B26">
        <v>11388833333.333</v>
      </c>
      <c r="C26">
        <v>-15.264415</v>
      </c>
      <c r="E26" s="10"/>
      <c r="F26" s="6" t="s">
        <v>25</v>
      </c>
      <c r="H26" s="85"/>
      <c r="J26">
        <v>11388833333.333</v>
      </c>
      <c r="K26">
        <v>-14.491148000000001</v>
      </c>
      <c r="M26" s="10"/>
      <c r="N26" s="6" t="s">
        <v>25</v>
      </c>
      <c r="P26" s="85"/>
      <c r="Q26" s="10"/>
    </row>
    <row r="27" spans="2:17" x14ac:dyDescent="0.25">
      <c r="B27">
        <v>12000000000</v>
      </c>
      <c r="C27">
        <v>-24.609006999999998</v>
      </c>
      <c r="E27" s="10"/>
      <c r="H27" s="85"/>
      <c r="J27">
        <v>12000000000</v>
      </c>
      <c r="K27">
        <v>-17.572571</v>
      </c>
      <c r="M27" s="10"/>
      <c r="P27" s="85"/>
      <c r="Q27" s="10"/>
    </row>
    <row r="28" spans="2:17" x14ac:dyDescent="0.25">
      <c r="B28" t="s">
        <v>25</v>
      </c>
      <c r="E28" s="10"/>
      <c r="H28" s="85"/>
      <c r="J28" t="s">
        <v>25</v>
      </c>
      <c r="M28" s="10"/>
      <c r="P28" s="85"/>
      <c r="Q28" s="10"/>
    </row>
    <row r="29" spans="2:17" x14ac:dyDescent="0.25">
      <c r="E29" s="10"/>
      <c r="F29" s="6" t="s">
        <v>26</v>
      </c>
      <c r="H29" s="85"/>
      <c r="M29" s="10"/>
      <c r="N29" s="6" t="s">
        <v>26</v>
      </c>
      <c r="P29" s="85"/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2Ix0L dBc Log Mag(dB)</v>
      </c>
      <c r="H30" s="35">
        <v>2</v>
      </c>
      <c r="M30" s="10"/>
      <c r="N30" s="6" t="s">
        <v>23</v>
      </c>
      <c r="O30" s="6" t="str">
        <f t="shared" ref="O30:O49" si="5">L56</f>
        <v>2Ix0L dBc Log Mag(dB)</v>
      </c>
      <c r="P30" s="35">
        <v>2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0.999</v>
      </c>
      <c r="G31" s="6">
        <f t="shared" si="4"/>
        <v>-42.305785999999998</v>
      </c>
      <c r="H31" s="36">
        <f>ABS(AVERAGE(G31:G49)-(H30-1)*5)</f>
        <v>56.60819021052631</v>
      </c>
      <c r="J31" t="s">
        <v>22</v>
      </c>
      <c r="M31" s="10"/>
      <c r="N31" s="6">
        <f t="shared" ref="N31:N49" si="7">J57/1000000000</f>
        <v>0.999</v>
      </c>
      <c r="O31" s="6">
        <f t="shared" si="5"/>
        <v>-43.277332000000001</v>
      </c>
      <c r="P31" s="36">
        <f>ABS(AVERAGE(O31:O49)-(P30-1)*5)</f>
        <v>49.163219263157892</v>
      </c>
      <c r="Q31" s="10"/>
    </row>
    <row r="32" spans="2:17" x14ac:dyDescent="0.25">
      <c r="B32" t="s">
        <v>23</v>
      </c>
      <c r="C32" t="s">
        <v>128</v>
      </c>
      <c r="D32" t="s">
        <v>30</v>
      </c>
      <c r="E32" s="10"/>
      <c r="F32" s="6">
        <f t="shared" si="6"/>
        <v>1.3046111111111001</v>
      </c>
      <c r="G32" s="6">
        <f t="shared" si="4"/>
        <v>-41.577396</v>
      </c>
      <c r="H32" s="85"/>
      <c r="J32" t="s">
        <v>23</v>
      </c>
      <c r="K32" t="s">
        <v>128</v>
      </c>
      <c r="L32" t="s">
        <v>30</v>
      </c>
      <c r="M32" s="10"/>
      <c r="N32" s="6">
        <f t="shared" si="7"/>
        <v>1.3046111111111001</v>
      </c>
      <c r="O32" s="6">
        <f t="shared" si="5"/>
        <v>-38.832672000000002</v>
      </c>
      <c r="P32" s="85"/>
      <c r="Q32" s="10"/>
    </row>
    <row r="33" spans="2:17" x14ac:dyDescent="0.25">
      <c r="B33">
        <v>1000000000</v>
      </c>
      <c r="C33">
        <v>-20.70776</v>
      </c>
      <c r="D33">
        <v>-8.7563399999999998</v>
      </c>
      <c r="E33" s="10"/>
      <c r="F33" s="6">
        <f t="shared" si="6"/>
        <v>1.6102222222222</v>
      </c>
      <c r="G33" s="6">
        <f t="shared" si="4"/>
        <v>-46.385447999999997</v>
      </c>
      <c r="H33" s="85"/>
      <c r="J33">
        <v>1000000000</v>
      </c>
      <c r="K33">
        <v>-28.895042</v>
      </c>
      <c r="L33">
        <v>-17.283177999999999</v>
      </c>
      <c r="M33" s="10"/>
      <c r="N33" s="6">
        <f t="shared" si="7"/>
        <v>1.6102222222222</v>
      </c>
      <c r="O33" s="6">
        <f t="shared" si="5"/>
        <v>-40.192822</v>
      </c>
      <c r="P33" s="85"/>
      <c r="Q33" s="10"/>
    </row>
    <row r="34" spans="2:17" x14ac:dyDescent="0.25">
      <c r="B34">
        <v>1666666666.6666999</v>
      </c>
      <c r="C34">
        <v>-23.998000999999999</v>
      </c>
      <c r="D34">
        <v>-12.860396</v>
      </c>
      <c r="E34" s="10"/>
      <c r="F34" s="6">
        <f t="shared" si="6"/>
        <v>1.9158333333333002</v>
      </c>
      <c r="G34" s="6">
        <f t="shared" si="4"/>
        <v>-46.228000999999999</v>
      </c>
      <c r="H34" s="85"/>
      <c r="J34">
        <v>1666666666.6666999</v>
      </c>
      <c r="K34">
        <v>-33.572944999999997</v>
      </c>
      <c r="L34">
        <v>-22.733847000000001</v>
      </c>
      <c r="M34" s="10"/>
      <c r="N34" s="6">
        <f t="shared" si="7"/>
        <v>1.9158333333333002</v>
      </c>
      <c r="O34" s="6">
        <f t="shared" si="5"/>
        <v>-37.437736999999998</v>
      </c>
      <c r="P34" s="85"/>
      <c r="Q34" s="10"/>
    </row>
    <row r="35" spans="2:17" x14ac:dyDescent="0.25">
      <c r="B35">
        <v>2333333333.3333001</v>
      </c>
      <c r="C35">
        <v>-28.242035000000001</v>
      </c>
      <c r="D35">
        <v>-16.972338000000001</v>
      </c>
      <c r="E35" s="10"/>
      <c r="F35" s="6">
        <f t="shared" si="6"/>
        <v>2.2214444444443999</v>
      </c>
      <c r="G35" s="6">
        <f t="shared" si="4"/>
        <v>-49.188164</v>
      </c>
      <c r="H35" s="85"/>
      <c r="J35">
        <v>2333333333.3333001</v>
      </c>
      <c r="K35">
        <v>-37.934184999999999</v>
      </c>
      <c r="L35">
        <v>-26.797650999999998</v>
      </c>
      <c r="M35" s="10"/>
      <c r="N35" s="6">
        <f t="shared" si="7"/>
        <v>2.2214444444443999</v>
      </c>
      <c r="O35" s="6">
        <f t="shared" si="5"/>
        <v>-39.621364999999997</v>
      </c>
      <c r="P35" s="85"/>
      <c r="Q35" s="10"/>
    </row>
    <row r="36" spans="2:17" x14ac:dyDescent="0.25">
      <c r="B36">
        <v>3000000000</v>
      </c>
      <c r="C36">
        <v>-32.223778000000003</v>
      </c>
      <c r="D36">
        <v>-20.299952999999999</v>
      </c>
      <c r="E36" s="10"/>
      <c r="F36" s="6">
        <f t="shared" si="6"/>
        <v>2.5270555555556</v>
      </c>
      <c r="G36" s="6">
        <f t="shared" si="4"/>
        <v>-50.226551000000001</v>
      </c>
      <c r="H36" s="85"/>
      <c r="J36">
        <v>3000000000</v>
      </c>
      <c r="K36">
        <v>-40.337806999999998</v>
      </c>
      <c r="L36">
        <v>-28.583545999999998</v>
      </c>
      <c r="M36" s="10"/>
      <c r="N36" s="6">
        <f t="shared" si="7"/>
        <v>2.5270555555556</v>
      </c>
      <c r="O36" s="6">
        <f t="shared" si="5"/>
        <v>-38.676837999999996</v>
      </c>
      <c r="P36" s="85"/>
      <c r="Q36" s="10"/>
    </row>
    <row r="37" spans="2:17" x14ac:dyDescent="0.25">
      <c r="B37">
        <v>3666666666.6666999</v>
      </c>
      <c r="C37">
        <v>-35.17062</v>
      </c>
      <c r="D37">
        <v>-23.262969999999999</v>
      </c>
      <c r="E37" s="10"/>
      <c r="F37" s="6">
        <f t="shared" si="6"/>
        <v>2.8326666666666998</v>
      </c>
      <c r="G37" s="6">
        <f t="shared" si="4"/>
        <v>-47.858944000000001</v>
      </c>
      <c r="H37" s="85"/>
      <c r="J37">
        <v>3666666666.6666999</v>
      </c>
      <c r="K37">
        <v>-41.507342999999999</v>
      </c>
      <c r="L37">
        <v>-29.828818999999999</v>
      </c>
      <c r="M37" s="10"/>
      <c r="N37" s="6">
        <f t="shared" si="7"/>
        <v>2.8326666666666998</v>
      </c>
      <c r="O37" s="6">
        <f t="shared" si="5"/>
        <v>-53.499625999999999</v>
      </c>
      <c r="P37" s="85"/>
      <c r="Q37" s="10"/>
    </row>
    <row r="38" spans="2:17" x14ac:dyDescent="0.25">
      <c r="B38">
        <v>4333333333.3332996</v>
      </c>
      <c r="C38">
        <v>-36.654896000000001</v>
      </c>
      <c r="D38">
        <v>-24.942667</v>
      </c>
      <c r="E38" s="10"/>
      <c r="F38" s="6">
        <f t="shared" si="6"/>
        <v>3.1382777777777999</v>
      </c>
      <c r="G38" s="6">
        <f t="shared" si="4"/>
        <v>-50.098007000000003</v>
      </c>
      <c r="H38" s="85"/>
      <c r="J38">
        <v>4333333333.3332996</v>
      </c>
      <c r="K38">
        <v>-42.316218999999997</v>
      </c>
      <c r="L38">
        <v>-31.045003999999999</v>
      </c>
      <c r="M38" s="10"/>
      <c r="N38" s="6">
        <f t="shared" si="7"/>
        <v>3.1382777777777999</v>
      </c>
      <c r="O38" s="6">
        <f t="shared" si="5"/>
        <v>-39.799301</v>
      </c>
      <c r="P38" s="85"/>
      <c r="Q38" s="10"/>
    </row>
    <row r="39" spans="2:17" x14ac:dyDescent="0.25">
      <c r="B39">
        <v>5000000000</v>
      </c>
      <c r="C39">
        <v>-38.268149999999999</v>
      </c>
      <c r="D39">
        <v>-26.006219999999999</v>
      </c>
      <c r="E39" s="10"/>
      <c r="F39" s="6">
        <f t="shared" si="6"/>
        <v>3.4438888888888997</v>
      </c>
      <c r="G39" s="6">
        <f t="shared" si="4"/>
        <v>-62.774192999999997</v>
      </c>
      <c r="H39" s="85"/>
      <c r="J39">
        <v>5000000000</v>
      </c>
      <c r="K39">
        <v>-43.015915</v>
      </c>
      <c r="L39">
        <v>-31.109739000000001</v>
      </c>
      <c r="M39" s="10"/>
      <c r="N39" s="6">
        <f t="shared" si="7"/>
        <v>3.4438888888888997</v>
      </c>
      <c r="O39" s="6">
        <f t="shared" si="5"/>
        <v>-45.968685000000001</v>
      </c>
      <c r="P39" s="85"/>
      <c r="Q39" s="10"/>
    </row>
    <row r="40" spans="2:17" x14ac:dyDescent="0.25">
      <c r="B40">
        <v>5666666666.6667004</v>
      </c>
      <c r="C40">
        <v>-36.623748999999997</v>
      </c>
      <c r="D40">
        <v>-24.556538</v>
      </c>
      <c r="E40" s="10"/>
      <c r="F40" s="6">
        <f t="shared" si="6"/>
        <v>3.7494999999999998</v>
      </c>
      <c r="G40" s="6">
        <f t="shared" si="4"/>
        <v>-61.011040000000001</v>
      </c>
      <c r="H40" s="85"/>
      <c r="J40">
        <v>5666666666.6667004</v>
      </c>
      <c r="K40">
        <v>-51.731754000000002</v>
      </c>
      <c r="L40">
        <v>-39.862330999999998</v>
      </c>
      <c r="M40" s="10"/>
      <c r="N40" s="6">
        <f t="shared" si="7"/>
        <v>3.7494999999999998</v>
      </c>
      <c r="O40" s="6">
        <f t="shared" si="5"/>
        <v>-48.330478999999997</v>
      </c>
      <c r="P40" s="85"/>
      <c r="Q40" s="10"/>
    </row>
    <row r="41" spans="2:17" x14ac:dyDescent="0.25">
      <c r="B41">
        <v>6333333333.3332996</v>
      </c>
      <c r="C41">
        <v>-40.368786</v>
      </c>
      <c r="D41">
        <v>-28.050796999999999</v>
      </c>
      <c r="E41" s="10"/>
      <c r="F41" s="6">
        <f t="shared" si="6"/>
        <v>4.0551111111111</v>
      </c>
      <c r="G41" s="6">
        <f t="shared" si="4"/>
        <v>-54.040908999999999</v>
      </c>
      <c r="H41" s="85"/>
      <c r="J41">
        <v>6333333333.3332996</v>
      </c>
      <c r="K41">
        <v>-42.923546000000002</v>
      </c>
      <c r="L41">
        <v>-31.086485</v>
      </c>
      <c r="M41" s="10"/>
      <c r="N41" s="6">
        <f t="shared" si="7"/>
        <v>4.0551111111111</v>
      </c>
      <c r="O41" s="6">
        <f t="shared" si="5"/>
        <v>-44.801994000000001</v>
      </c>
      <c r="P41" s="85"/>
      <c r="Q41" s="10"/>
    </row>
    <row r="42" spans="2:17" x14ac:dyDescent="0.25">
      <c r="B42">
        <v>7000000000</v>
      </c>
      <c r="C42">
        <v>-42.724395999999999</v>
      </c>
      <c r="D42">
        <v>-31.098227999999999</v>
      </c>
      <c r="E42" s="10"/>
      <c r="F42" s="6">
        <f t="shared" si="6"/>
        <v>4.3607222222222006</v>
      </c>
      <c r="G42" s="6">
        <f t="shared" si="4"/>
        <v>-52.578299999999999</v>
      </c>
      <c r="H42" s="85"/>
      <c r="J42">
        <v>7000000000</v>
      </c>
      <c r="K42">
        <v>-45.255313999999998</v>
      </c>
      <c r="L42">
        <v>-33.720371</v>
      </c>
      <c r="M42" s="10"/>
      <c r="N42" s="6">
        <f t="shared" si="7"/>
        <v>4.3607222222222006</v>
      </c>
      <c r="O42" s="6">
        <f t="shared" si="5"/>
        <v>-44.631366999999997</v>
      </c>
      <c r="P42" s="85"/>
      <c r="Q42" s="10"/>
    </row>
    <row r="43" spans="2:17" x14ac:dyDescent="0.25">
      <c r="B43">
        <v>7666666666.6667004</v>
      </c>
      <c r="C43">
        <v>-35.199092999999998</v>
      </c>
      <c r="D43">
        <v>-22.122841000000001</v>
      </c>
      <c r="E43" s="10"/>
      <c r="F43" s="6">
        <f t="shared" si="6"/>
        <v>4.6663333333332995</v>
      </c>
      <c r="G43" s="6">
        <f t="shared" si="4"/>
        <v>-53.585605999999999</v>
      </c>
      <c r="H43" s="85"/>
      <c r="J43">
        <v>7666666666.6667004</v>
      </c>
      <c r="K43">
        <v>-41.236797000000003</v>
      </c>
      <c r="L43">
        <v>-28.138237</v>
      </c>
      <c r="M43" s="10"/>
      <c r="N43" s="6">
        <f t="shared" si="7"/>
        <v>4.6663333333332995</v>
      </c>
      <c r="O43" s="6">
        <f t="shared" si="5"/>
        <v>-44.003760999999997</v>
      </c>
      <c r="P43" s="85"/>
      <c r="Q43" s="10"/>
    </row>
    <row r="44" spans="2:17" x14ac:dyDescent="0.25">
      <c r="B44">
        <v>8333333333.3332996</v>
      </c>
      <c r="C44">
        <v>-32.983353000000001</v>
      </c>
      <c r="D44">
        <v>-18.864470000000001</v>
      </c>
      <c r="E44" s="10"/>
      <c r="F44" s="6">
        <f t="shared" si="6"/>
        <v>4.9719444444444001</v>
      </c>
      <c r="G44" s="6">
        <f t="shared" si="4"/>
        <v>-55.962359999999997</v>
      </c>
      <c r="H44" s="85"/>
      <c r="J44">
        <v>8333333333.3332996</v>
      </c>
      <c r="K44">
        <v>-39.568272</v>
      </c>
      <c r="L44">
        <v>-25.839808000000001</v>
      </c>
      <c r="M44" s="10"/>
      <c r="N44" s="6">
        <f t="shared" si="7"/>
        <v>4.9719444444444001</v>
      </c>
      <c r="O44" s="6">
        <f t="shared" si="5"/>
        <v>-44.752944999999997</v>
      </c>
      <c r="P44" s="85"/>
      <c r="Q44" s="10"/>
    </row>
    <row r="45" spans="2:17" x14ac:dyDescent="0.25">
      <c r="B45">
        <v>9000000000</v>
      </c>
      <c r="C45">
        <v>-31.273582000000001</v>
      </c>
      <c r="D45">
        <v>-17.152094000000002</v>
      </c>
      <c r="E45" s="10"/>
      <c r="F45" s="6">
        <f t="shared" si="6"/>
        <v>5.2775555555556002</v>
      </c>
      <c r="G45" s="6">
        <f t="shared" si="4"/>
        <v>-59.001761999999999</v>
      </c>
      <c r="H45" s="85"/>
      <c r="J45">
        <v>9000000000</v>
      </c>
      <c r="K45">
        <v>-38.789859999999997</v>
      </c>
      <c r="L45">
        <v>-24.568007999999999</v>
      </c>
      <c r="M45" s="10"/>
      <c r="N45" s="6">
        <f t="shared" si="7"/>
        <v>5.2775555555556002</v>
      </c>
      <c r="O45" s="6">
        <f t="shared" si="5"/>
        <v>-44.962527999999999</v>
      </c>
      <c r="P45" s="85"/>
      <c r="Q45" s="10"/>
    </row>
    <row r="46" spans="2:17" x14ac:dyDescent="0.25">
      <c r="B46">
        <v>9666666666.6667004</v>
      </c>
      <c r="C46">
        <v>-31.283787</v>
      </c>
      <c r="D46">
        <v>-16.529484</v>
      </c>
      <c r="E46" s="10"/>
      <c r="F46" s="6">
        <f t="shared" si="6"/>
        <v>5.5831666666667008</v>
      </c>
      <c r="G46" s="6">
        <f t="shared" si="4"/>
        <v>-55.859127000000001</v>
      </c>
      <c r="H46" s="85"/>
      <c r="J46">
        <v>9666666666.6667004</v>
      </c>
      <c r="K46">
        <v>-39.375518999999997</v>
      </c>
      <c r="L46">
        <v>-24.391726999999999</v>
      </c>
      <c r="M46" s="10"/>
      <c r="N46" s="6">
        <f t="shared" si="7"/>
        <v>5.5831666666667008</v>
      </c>
      <c r="O46" s="6">
        <f t="shared" si="5"/>
        <v>-47.941947999999996</v>
      </c>
      <c r="P46" s="85"/>
      <c r="Q46" s="10"/>
    </row>
    <row r="47" spans="2:17" x14ac:dyDescent="0.25">
      <c r="B47">
        <v>10333333333.333</v>
      </c>
      <c r="C47">
        <v>-32.360664</v>
      </c>
      <c r="D47">
        <v>-16.946031999999999</v>
      </c>
      <c r="E47" s="10"/>
      <c r="F47" s="6">
        <f t="shared" si="6"/>
        <v>5.8887777777777996</v>
      </c>
      <c r="G47" s="6">
        <f t="shared" si="4"/>
        <v>-56.193192000000003</v>
      </c>
      <c r="H47" s="85"/>
      <c r="J47">
        <v>10333333333.333</v>
      </c>
      <c r="K47">
        <v>-39.639426999999998</v>
      </c>
      <c r="L47">
        <v>-24.016327</v>
      </c>
      <c r="M47" s="10"/>
      <c r="N47" s="6">
        <f t="shared" si="7"/>
        <v>5.8887777777777996</v>
      </c>
      <c r="O47" s="6">
        <f t="shared" si="5"/>
        <v>-48.399222999999999</v>
      </c>
      <c r="P47" s="85"/>
      <c r="Q47" s="10"/>
    </row>
    <row r="48" spans="2:17" x14ac:dyDescent="0.25">
      <c r="B48">
        <v>11000000000</v>
      </c>
      <c r="C48">
        <v>-34.079689000000002</v>
      </c>
      <c r="D48">
        <v>-18.953994999999999</v>
      </c>
      <c r="E48" s="10"/>
      <c r="F48" s="6">
        <f t="shared" si="6"/>
        <v>6.1943888888888994</v>
      </c>
      <c r="G48" s="6">
        <f t="shared" si="4"/>
        <v>-50.662922000000002</v>
      </c>
      <c r="H48" s="85"/>
      <c r="J48">
        <v>11000000000</v>
      </c>
      <c r="K48">
        <v>-39.576618000000003</v>
      </c>
      <c r="L48">
        <v>-24.355013</v>
      </c>
      <c r="M48" s="10"/>
      <c r="N48" s="6">
        <f t="shared" si="7"/>
        <v>6.1943888888888994</v>
      </c>
      <c r="O48" s="6">
        <f t="shared" si="5"/>
        <v>-47.311169</v>
      </c>
      <c r="P48" s="85"/>
      <c r="Q48" s="10"/>
    </row>
    <row r="49" spans="2:17" x14ac:dyDescent="0.25">
      <c r="B49">
        <v>11666666666.667</v>
      </c>
      <c r="C49">
        <v>-35.934296000000003</v>
      </c>
      <c r="D49">
        <v>-20.975586</v>
      </c>
      <c r="E49" s="10"/>
      <c r="F49" s="6">
        <f t="shared" si="6"/>
        <v>6.5</v>
      </c>
      <c r="G49" s="6">
        <f t="shared" si="4"/>
        <v>-45.017906000000004</v>
      </c>
      <c r="H49" s="85"/>
      <c r="J49">
        <v>11666666666.667</v>
      </c>
      <c r="K49">
        <v>-38.787616999999997</v>
      </c>
      <c r="L49">
        <v>-24.154368999999999</v>
      </c>
      <c r="M49" s="10"/>
      <c r="N49" s="6">
        <f t="shared" si="7"/>
        <v>6.5</v>
      </c>
      <c r="O49" s="6">
        <f t="shared" si="5"/>
        <v>-46.659374</v>
      </c>
      <c r="P49" s="85"/>
      <c r="Q49" s="10"/>
    </row>
    <row r="50" spans="2:17" x14ac:dyDescent="0.25">
      <c r="B50">
        <v>12333333333.333</v>
      </c>
      <c r="C50">
        <v>-36.982470999999997</v>
      </c>
      <c r="D50">
        <v>-21.718056000000001</v>
      </c>
      <c r="E50" s="10"/>
      <c r="F50" s="6" t="s">
        <v>25</v>
      </c>
      <c r="H50" s="85"/>
      <c r="J50">
        <v>12333333333.333</v>
      </c>
      <c r="K50">
        <v>-41.400233999999998</v>
      </c>
      <c r="L50">
        <v>-26.909085999999999</v>
      </c>
      <c r="M50" s="10"/>
      <c r="N50" s="6" t="s">
        <v>25</v>
      </c>
      <c r="P50" s="85"/>
      <c r="Q50" s="10"/>
    </row>
    <row r="51" spans="2:17" x14ac:dyDescent="0.25">
      <c r="B51">
        <v>13000000000</v>
      </c>
      <c r="C51">
        <v>-41.624851</v>
      </c>
      <c r="D51">
        <v>-17.015844000000001</v>
      </c>
      <c r="E51" s="10"/>
      <c r="H51" s="85"/>
      <c r="J51">
        <v>13000000000</v>
      </c>
      <c r="K51">
        <v>-41.374409</v>
      </c>
      <c r="L51">
        <v>-23.801839999999999</v>
      </c>
      <c r="M51" s="10"/>
      <c r="P51" s="85"/>
      <c r="Q51" s="10"/>
    </row>
    <row r="52" spans="2:17" x14ac:dyDescent="0.25">
      <c r="B52" t="s">
        <v>25</v>
      </c>
      <c r="E52" s="8"/>
      <c r="H52" s="85"/>
      <c r="J52" t="s">
        <v>25</v>
      </c>
      <c r="M52" s="8"/>
      <c r="P52" s="85"/>
      <c r="Q52" s="8"/>
    </row>
    <row r="53" spans="2:17" x14ac:dyDescent="0.25">
      <c r="E53" s="8"/>
      <c r="F53" s="6" t="s">
        <v>27</v>
      </c>
      <c r="H53" s="85"/>
      <c r="M53" s="8"/>
      <c r="N53" s="6" t="s">
        <v>27</v>
      </c>
      <c r="P53" s="85"/>
      <c r="Q53" s="8"/>
    </row>
    <row r="54" spans="2:17" ht="15.75" x14ac:dyDescent="0.25">
      <c r="E54" s="8"/>
      <c r="F54" s="6" t="s">
        <v>23</v>
      </c>
      <c r="G54" s="6" t="str">
        <f>D80</f>
        <v>3Ix0L dBc Log Mag(dB)</v>
      </c>
      <c r="H54" s="35">
        <v>3</v>
      </c>
      <c r="M54" s="8"/>
      <c r="N54" s="6" t="s">
        <v>23</v>
      </c>
      <c r="O54" s="6" t="str">
        <f>L80</f>
        <v>3Ix0L dBc Log Mag(dB)</v>
      </c>
      <c r="P54" s="35">
        <v>3</v>
      </c>
      <c r="Q54" s="8"/>
    </row>
    <row r="55" spans="2:17" ht="15.75" x14ac:dyDescent="0.25">
      <c r="B55" t="s">
        <v>26</v>
      </c>
      <c r="E55" s="8"/>
      <c r="F55" s="6">
        <f>B81/1000000000</f>
        <v>0.999</v>
      </c>
      <c r="G55" s="6">
        <f>D81</f>
        <v>-55.91198</v>
      </c>
      <c r="H55" s="36">
        <f>ABS(AVERAGE(G55:G73)-(H54-1)*15)</f>
        <v>90.926095052631581</v>
      </c>
      <c r="J55" t="s">
        <v>26</v>
      </c>
      <c r="M55" s="8"/>
      <c r="N55" s="6">
        <f>J81/1000000000</f>
        <v>0.999</v>
      </c>
      <c r="O55" s="6">
        <f>L81</f>
        <v>-55.552253999999998</v>
      </c>
      <c r="P55" s="36">
        <f>ABS(AVERAGE(O55:O73)-(P54-1)*15)</f>
        <v>87.362675736842107</v>
      </c>
      <c r="Q55" s="8"/>
    </row>
    <row r="56" spans="2:17" x14ac:dyDescent="0.25">
      <c r="B56" t="s">
        <v>23</v>
      </c>
      <c r="C56" t="s">
        <v>129</v>
      </c>
      <c r="D56" t="s">
        <v>31</v>
      </c>
      <c r="E56" s="8"/>
      <c r="F56" s="6">
        <v>19805555555.556</v>
      </c>
      <c r="G56" s="85">
        <f t="shared" ref="G56:G73" si="8">D82</f>
        <v>-61.723942000000001</v>
      </c>
      <c r="H56" s="85"/>
      <c r="J56" t="s">
        <v>23</v>
      </c>
      <c r="K56" t="s">
        <v>129</v>
      </c>
      <c r="L56" t="s">
        <v>31</v>
      </c>
      <c r="M56" s="8"/>
      <c r="N56" s="6">
        <v>19805555555.556</v>
      </c>
      <c r="O56" s="85">
        <f t="shared" ref="O56:O73" si="9">L82</f>
        <v>-53.591225000000001</v>
      </c>
      <c r="P56" s="85"/>
      <c r="Q56" s="8"/>
    </row>
    <row r="57" spans="2:17" x14ac:dyDescent="0.25">
      <c r="B57">
        <v>999000000</v>
      </c>
      <c r="C57">
        <v>-54.257205999999996</v>
      </c>
      <c r="D57">
        <v>-42.305785999999998</v>
      </c>
      <c r="E57" s="8"/>
      <c r="F57" s="6">
        <v>20111111111.111</v>
      </c>
      <c r="G57" s="85">
        <f t="shared" si="8"/>
        <v>-52.860874000000003</v>
      </c>
      <c r="H57" s="85"/>
      <c r="J57">
        <v>999000000</v>
      </c>
      <c r="K57">
        <v>-54.889198</v>
      </c>
      <c r="L57">
        <v>-43.277332000000001</v>
      </c>
      <c r="M57" s="8"/>
      <c r="N57" s="6">
        <v>20111111111.111</v>
      </c>
      <c r="O57" s="85">
        <f t="shared" si="9"/>
        <v>-54.590556999999997</v>
      </c>
      <c r="P57" s="85"/>
      <c r="Q57" s="8"/>
    </row>
    <row r="58" spans="2:17" x14ac:dyDescent="0.25">
      <c r="B58">
        <v>1304611111.1111</v>
      </c>
      <c r="C58">
        <v>-52.715000000000003</v>
      </c>
      <c r="D58">
        <v>-41.577396</v>
      </c>
      <c r="E58" s="8"/>
      <c r="F58" s="6">
        <v>20416666666.667</v>
      </c>
      <c r="G58" s="85">
        <f t="shared" si="8"/>
        <v>-50.299762999999999</v>
      </c>
      <c r="H58" s="85"/>
      <c r="J58">
        <v>1304611111.1111</v>
      </c>
      <c r="K58">
        <v>-49.671768</v>
      </c>
      <c r="L58">
        <v>-38.832672000000002</v>
      </c>
      <c r="M58" s="8"/>
      <c r="N58" s="6">
        <v>20416666666.667</v>
      </c>
      <c r="O58" s="85">
        <f t="shared" si="9"/>
        <v>-53.680613999999998</v>
      </c>
      <c r="P58" s="85"/>
      <c r="Q58" s="8"/>
    </row>
    <row r="59" spans="2:17" x14ac:dyDescent="0.25">
      <c r="B59">
        <v>1610222222.2221999</v>
      </c>
      <c r="C59">
        <v>-57.655147999999997</v>
      </c>
      <c r="D59">
        <v>-46.385447999999997</v>
      </c>
      <c r="E59" s="8"/>
      <c r="F59" s="6">
        <v>20722222222.222</v>
      </c>
      <c r="G59" s="85">
        <f t="shared" si="8"/>
        <v>-48.099110000000003</v>
      </c>
      <c r="H59" s="85"/>
      <c r="J59">
        <v>1610222222.2221999</v>
      </c>
      <c r="K59">
        <v>-51.329352999999998</v>
      </c>
      <c r="L59">
        <v>-40.192822</v>
      </c>
      <c r="M59" s="8"/>
      <c r="N59" s="6">
        <v>20722222222.222</v>
      </c>
      <c r="O59" s="85">
        <f t="shared" si="9"/>
        <v>-59.805892999999998</v>
      </c>
      <c r="P59" s="85"/>
      <c r="Q59" s="8"/>
    </row>
    <row r="60" spans="2:17" x14ac:dyDescent="0.25">
      <c r="B60">
        <v>1915833333.3333001</v>
      </c>
      <c r="C60">
        <v>-58.151828999999999</v>
      </c>
      <c r="D60">
        <v>-46.228000999999999</v>
      </c>
      <c r="E60" s="8"/>
      <c r="F60" s="6">
        <v>21027777777.778</v>
      </c>
      <c r="G60" s="85">
        <f t="shared" si="8"/>
        <v>-54.294593999999996</v>
      </c>
      <c r="H60" s="85"/>
      <c r="J60">
        <v>1915833333.3333001</v>
      </c>
      <c r="K60">
        <v>-49.191994000000001</v>
      </c>
      <c r="L60">
        <v>-37.437736999999998</v>
      </c>
      <c r="M60" s="8"/>
      <c r="N60" s="6">
        <v>21027777777.778</v>
      </c>
      <c r="O60" s="85">
        <f t="shared" si="9"/>
        <v>-54.289546999999999</v>
      </c>
      <c r="P60" s="85"/>
      <c r="Q60" s="8"/>
    </row>
    <row r="61" spans="2:17" x14ac:dyDescent="0.25">
      <c r="B61">
        <v>2221444444.4443998</v>
      </c>
      <c r="C61">
        <v>-61.095813999999997</v>
      </c>
      <c r="D61">
        <v>-49.188164</v>
      </c>
      <c r="E61" s="8"/>
      <c r="F61" s="6">
        <v>21333333333.333</v>
      </c>
      <c r="G61" s="85">
        <f t="shared" si="8"/>
        <v>-52.364058999999997</v>
      </c>
      <c r="H61" s="85"/>
      <c r="J61">
        <v>2221444444.4443998</v>
      </c>
      <c r="K61">
        <v>-51.299889</v>
      </c>
      <c r="L61">
        <v>-39.621364999999997</v>
      </c>
      <c r="M61" s="8"/>
      <c r="N61" s="6">
        <v>21333333333.333</v>
      </c>
      <c r="O61" s="85">
        <f t="shared" si="9"/>
        <v>-49.108383000000003</v>
      </c>
      <c r="P61" s="85"/>
      <c r="Q61" s="8"/>
    </row>
    <row r="62" spans="2:17" x14ac:dyDescent="0.25">
      <c r="B62">
        <v>2527055555.5556002</v>
      </c>
      <c r="C62">
        <v>-61.938782000000003</v>
      </c>
      <c r="D62">
        <v>-50.226551000000001</v>
      </c>
      <c r="E62" s="8"/>
      <c r="F62" s="6">
        <v>21638888888.889</v>
      </c>
      <c r="G62" s="85">
        <f t="shared" si="8"/>
        <v>-56.120716000000002</v>
      </c>
      <c r="H62" s="85"/>
      <c r="J62">
        <v>2527055555.5556002</v>
      </c>
      <c r="K62">
        <v>-49.948054999999997</v>
      </c>
      <c r="L62">
        <v>-38.676837999999996</v>
      </c>
      <c r="M62" s="8"/>
      <c r="N62" s="6">
        <v>21638888888.889</v>
      </c>
      <c r="O62" s="85">
        <f t="shared" si="9"/>
        <v>-59.397392000000004</v>
      </c>
      <c r="P62" s="85"/>
      <c r="Q62" s="8"/>
    </row>
    <row r="63" spans="2:17" x14ac:dyDescent="0.25">
      <c r="B63">
        <v>2832666666.6666999</v>
      </c>
      <c r="C63">
        <v>-60.120876000000003</v>
      </c>
      <c r="D63">
        <v>-47.858944000000001</v>
      </c>
      <c r="E63" s="8"/>
      <c r="F63" s="6">
        <v>21944444444.444</v>
      </c>
      <c r="G63" s="85">
        <f t="shared" si="8"/>
        <v>-66.303070000000005</v>
      </c>
      <c r="H63" s="85"/>
      <c r="J63">
        <v>2832666666.6666999</v>
      </c>
      <c r="K63">
        <v>-65.405799999999999</v>
      </c>
      <c r="L63">
        <v>-53.499625999999999</v>
      </c>
      <c r="M63" s="8"/>
      <c r="N63" s="6">
        <v>21944444444.444</v>
      </c>
      <c r="O63" s="85">
        <f t="shared" si="9"/>
        <v>-60.009799999999998</v>
      </c>
      <c r="P63" s="85"/>
      <c r="Q63" s="8"/>
    </row>
    <row r="64" spans="2:17" x14ac:dyDescent="0.25">
      <c r="B64">
        <v>3138277777.7778001</v>
      </c>
      <c r="C64">
        <v>-62.165218000000003</v>
      </c>
      <c r="D64">
        <v>-50.098007000000003</v>
      </c>
      <c r="E64" s="8"/>
      <c r="F64" s="6">
        <v>22250000000</v>
      </c>
      <c r="G64" s="85">
        <f t="shared" si="8"/>
        <v>-73.427825999999996</v>
      </c>
      <c r="H64" s="85"/>
      <c r="J64">
        <v>3138277777.7778001</v>
      </c>
      <c r="K64">
        <v>-51.668723999999997</v>
      </c>
      <c r="L64">
        <v>-39.799301</v>
      </c>
      <c r="M64" s="8"/>
      <c r="N64" s="6">
        <v>22250000000</v>
      </c>
      <c r="O64" s="85">
        <f t="shared" si="9"/>
        <v>-57.704300000000003</v>
      </c>
      <c r="P64" s="85"/>
      <c r="Q64" s="8"/>
    </row>
    <row r="65" spans="2:17" x14ac:dyDescent="0.25">
      <c r="B65">
        <v>3443888888.8888998</v>
      </c>
      <c r="C65">
        <v>-75.092185999999998</v>
      </c>
      <c r="D65">
        <v>-62.774192999999997</v>
      </c>
      <c r="E65" s="8"/>
      <c r="F65" s="6">
        <v>22555555555.556</v>
      </c>
      <c r="G65" s="85">
        <f t="shared" si="8"/>
        <v>-63.932667000000002</v>
      </c>
      <c r="H65" s="85"/>
      <c r="J65">
        <v>3443888888.8888998</v>
      </c>
      <c r="K65">
        <v>-57.805743999999997</v>
      </c>
      <c r="L65">
        <v>-45.968685000000001</v>
      </c>
      <c r="M65" s="8"/>
      <c r="N65" s="6">
        <v>22555555555.556</v>
      </c>
      <c r="O65" s="85">
        <f t="shared" si="9"/>
        <v>-56.161887999999998</v>
      </c>
      <c r="P65" s="85"/>
      <c r="Q65" s="8"/>
    </row>
    <row r="66" spans="2:17" x14ac:dyDescent="0.25">
      <c r="B66">
        <v>3749500000</v>
      </c>
      <c r="C66">
        <v>-72.637207000000004</v>
      </c>
      <c r="D66">
        <v>-61.011040000000001</v>
      </c>
      <c r="E66" s="8"/>
      <c r="F66" s="6">
        <v>22861111111.111</v>
      </c>
      <c r="G66" s="85">
        <f t="shared" si="8"/>
        <v>-59.513817000000003</v>
      </c>
      <c r="H66" s="85"/>
      <c r="J66">
        <v>3749500000</v>
      </c>
      <c r="K66">
        <v>-59.865417000000001</v>
      </c>
      <c r="L66">
        <v>-48.330478999999997</v>
      </c>
      <c r="M66" s="8"/>
      <c r="N66" s="6">
        <v>22861111111.111</v>
      </c>
      <c r="O66" s="85">
        <f t="shared" si="9"/>
        <v>-55.574424999999998</v>
      </c>
      <c r="P66" s="85"/>
      <c r="Q66" s="8"/>
    </row>
    <row r="67" spans="2:17" x14ac:dyDescent="0.25">
      <c r="B67">
        <v>4055111111.1111002</v>
      </c>
      <c r="C67">
        <v>-67.117157000000006</v>
      </c>
      <c r="D67">
        <v>-54.040908999999999</v>
      </c>
      <c r="E67" s="8"/>
      <c r="F67" s="6">
        <v>23166666666.667</v>
      </c>
      <c r="G67" s="85">
        <f t="shared" si="8"/>
        <v>-58.811976999999999</v>
      </c>
      <c r="H67" s="85"/>
      <c r="J67">
        <v>4055111111.1111002</v>
      </c>
      <c r="K67">
        <v>-57.900554999999997</v>
      </c>
      <c r="L67">
        <v>-44.801994000000001</v>
      </c>
      <c r="M67" s="8"/>
      <c r="N67" s="6">
        <v>23166666666.667</v>
      </c>
      <c r="O67" s="85">
        <f t="shared" si="9"/>
        <v>-56.732773000000002</v>
      </c>
      <c r="P67" s="85"/>
      <c r="Q67" s="8"/>
    </row>
    <row r="68" spans="2:17" x14ac:dyDescent="0.25">
      <c r="B68">
        <v>4360722222.2222004</v>
      </c>
      <c r="C68">
        <v>-66.697181999999998</v>
      </c>
      <c r="D68">
        <v>-52.578299999999999</v>
      </c>
      <c r="E68" s="8"/>
      <c r="F68" s="6">
        <v>23472222222.222</v>
      </c>
      <c r="G68" s="85">
        <f t="shared" si="8"/>
        <v>-63.541370000000001</v>
      </c>
      <c r="H68" s="85"/>
      <c r="J68">
        <v>4360722222.2222004</v>
      </c>
      <c r="K68">
        <v>-58.359833000000002</v>
      </c>
      <c r="L68">
        <v>-44.631366999999997</v>
      </c>
      <c r="M68" s="8"/>
      <c r="N68" s="6">
        <v>23472222222.222</v>
      </c>
      <c r="O68" s="85">
        <f t="shared" si="9"/>
        <v>-58.444031000000003</v>
      </c>
      <c r="P68" s="85"/>
      <c r="Q68" s="8"/>
    </row>
    <row r="69" spans="2:17" x14ac:dyDescent="0.25">
      <c r="B69">
        <v>4666333333.3332996</v>
      </c>
      <c r="C69">
        <v>-67.707092000000003</v>
      </c>
      <c r="D69">
        <v>-53.585605999999999</v>
      </c>
      <c r="E69" s="8"/>
      <c r="F69" s="6">
        <v>23777777777.778</v>
      </c>
      <c r="G69" s="85">
        <f t="shared" si="8"/>
        <v>-63.705756999999998</v>
      </c>
      <c r="H69" s="85"/>
      <c r="J69">
        <v>4666333333.3332996</v>
      </c>
      <c r="K69">
        <v>-58.225613000000003</v>
      </c>
      <c r="L69">
        <v>-44.003760999999997</v>
      </c>
      <c r="M69" s="8"/>
      <c r="N69" s="6">
        <v>23777777777.778</v>
      </c>
      <c r="O69" s="85">
        <f t="shared" si="9"/>
        <v>-58.433067000000001</v>
      </c>
      <c r="P69" s="85"/>
      <c r="Q69" s="8"/>
    </row>
    <row r="70" spans="2:17" x14ac:dyDescent="0.25">
      <c r="B70">
        <v>4971944444.4443998</v>
      </c>
      <c r="C70">
        <v>-70.716667000000001</v>
      </c>
      <c r="D70">
        <v>-55.962359999999997</v>
      </c>
      <c r="E70" s="8"/>
      <c r="F70" s="6">
        <v>24083333333.333</v>
      </c>
      <c r="G70" s="85">
        <f t="shared" si="8"/>
        <v>-73.956253000000004</v>
      </c>
      <c r="H70" s="85"/>
      <c r="J70">
        <v>4971944444.4443998</v>
      </c>
      <c r="K70">
        <v>-59.736732000000003</v>
      </c>
      <c r="L70">
        <v>-44.752944999999997</v>
      </c>
      <c r="M70" s="8"/>
      <c r="N70" s="6">
        <v>24083333333.333</v>
      </c>
      <c r="O70" s="85">
        <f t="shared" si="9"/>
        <v>-61.96228</v>
      </c>
      <c r="P70" s="85"/>
      <c r="Q70" s="8"/>
    </row>
    <row r="71" spans="2:17" x14ac:dyDescent="0.25">
      <c r="B71">
        <v>5277555555.5556002</v>
      </c>
      <c r="C71">
        <v>-74.416397000000003</v>
      </c>
      <c r="D71">
        <v>-59.001761999999999</v>
      </c>
      <c r="E71" s="8"/>
      <c r="F71" s="6">
        <v>24388888888.889</v>
      </c>
      <c r="G71" s="85">
        <f t="shared" si="8"/>
        <v>-69.137253000000001</v>
      </c>
      <c r="H71" s="85"/>
      <c r="J71">
        <v>5277555555.5556002</v>
      </c>
      <c r="K71">
        <v>-60.585628999999997</v>
      </c>
      <c r="L71">
        <v>-44.962527999999999</v>
      </c>
      <c r="M71" s="8"/>
      <c r="N71" s="6">
        <v>24388888888.889</v>
      </c>
      <c r="O71" s="85">
        <f t="shared" si="9"/>
        <v>-61.707169</v>
      </c>
      <c r="P71" s="85"/>
      <c r="Q71" s="8"/>
    </row>
    <row r="72" spans="2:17" x14ac:dyDescent="0.25">
      <c r="B72">
        <v>5583166666.6667004</v>
      </c>
      <c r="C72">
        <v>-70.984818000000004</v>
      </c>
      <c r="D72">
        <v>-55.859127000000001</v>
      </c>
      <c r="E72" s="8"/>
      <c r="F72" s="6">
        <v>24694444444.444</v>
      </c>
      <c r="G72" s="85">
        <f t="shared" si="8"/>
        <v>-69.980300999999997</v>
      </c>
      <c r="H72" s="85"/>
      <c r="J72">
        <v>5583166666.6667004</v>
      </c>
      <c r="K72">
        <v>-63.163555000000002</v>
      </c>
      <c r="L72">
        <v>-47.941947999999996</v>
      </c>
      <c r="M72" s="8"/>
      <c r="N72" s="6">
        <v>24694444444.444</v>
      </c>
      <c r="O72" s="85">
        <f t="shared" si="9"/>
        <v>-65.870284999999996</v>
      </c>
      <c r="P72" s="85"/>
      <c r="Q72" s="8"/>
    </row>
    <row r="73" spans="2:17" x14ac:dyDescent="0.25">
      <c r="B73">
        <v>5888777777.7777996</v>
      </c>
      <c r="C73">
        <v>-71.151900999999995</v>
      </c>
      <c r="D73">
        <v>-56.193192000000003</v>
      </c>
      <c r="E73" s="8"/>
      <c r="F73" s="6">
        <v>25000000000</v>
      </c>
      <c r="G73" s="85">
        <f t="shared" si="8"/>
        <v>-63.610477000000003</v>
      </c>
      <c r="H73" s="85"/>
      <c r="J73">
        <v>5888777777.7777996</v>
      </c>
      <c r="K73">
        <v>-63.032474999999998</v>
      </c>
      <c r="L73">
        <v>-48.399222999999999</v>
      </c>
      <c r="M73" s="8"/>
      <c r="N73" s="6">
        <v>25000000000</v>
      </c>
      <c r="O73" s="85">
        <f t="shared" si="9"/>
        <v>-57.274956000000003</v>
      </c>
      <c r="P73" s="85"/>
      <c r="Q73" s="8"/>
    </row>
    <row r="74" spans="2:17" x14ac:dyDescent="0.25">
      <c r="B74">
        <v>6194388888.8888998</v>
      </c>
      <c r="C74">
        <v>-65.927338000000006</v>
      </c>
      <c r="D74">
        <v>-50.662922000000002</v>
      </c>
      <c r="E74" s="8"/>
      <c r="F74" s="6" t="s">
        <v>25</v>
      </c>
      <c r="H74" s="85"/>
      <c r="J74">
        <v>6194388888.8888998</v>
      </c>
      <c r="K74">
        <v>-61.802318999999997</v>
      </c>
      <c r="L74">
        <v>-47.311169</v>
      </c>
      <c r="M74" s="8"/>
      <c r="N74" s="6" t="s">
        <v>25</v>
      </c>
      <c r="P74" s="85"/>
      <c r="Q74" s="8"/>
    </row>
    <row r="75" spans="2:17" x14ac:dyDescent="0.25">
      <c r="B75">
        <v>6500000000</v>
      </c>
      <c r="C75">
        <v>-69.626914999999997</v>
      </c>
      <c r="D75">
        <v>-45.017906000000004</v>
      </c>
      <c r="H75" s="85"/>
      <c r="J75">
        <v>6500000000</v>
      </c>
      <c r="K75">
        <v>-64.231941000000006</v>
      </c>
      <c r="L75">
        <v>-46.659374</v>
      </c>
      <c r="P75" s="85"/>
    </row>
    <row r="76" spans="2:17" x14ac:dyDescent="0.25">
      <c r="B76" t="s">
        <v>25</v>
      </c>
      <c r="H76" s="85"/>
      <c r="J76" t="s">
        <v>25</v>
      </c>
      <c r="P76" s="85"/>
    </row>
    <row r="77" spans="2:17" x14ac:dyDescent="0.25">
      <c r="F77" s="6" t="s">
        <v>28</v>
      </c>
      <c r="H77" s="85"/>
      <c r="N77" s="6" t="s">
        <v>28</v>
      </c>
      <c r="P77" s="85"/>
    </row>
    <row r="78" spans="2:17" ht="15.75" x14ac:dyDescent="0.25">
      <c r="F78" s="6" t="s">
        <v>23</v>
      </c>
      <c r="G78" s="6" t="str">
        <f t="shared" ref="G78:G97" si="10">D104</f>
        <v>4Ix0L dBc Log Mag(dB)</v>
      </c>
      <c r="H78" s="35">
        <v>4</v>
      </c>
      <c r="N78" s="6" t="s">
        <v>23</v>
      </c>
      <c r="O78" s="6" t="str">
        <f t="shared" ref="O78:O97" si="11">L104</f>
        <v>4Ix0L dBc Log Mag(dB)</v>
      </c>
      <c r="P78" s="35">
        <v>4</v>
      </c>
    </row>
    <row r="79" spans="2:17" ht="15.75" x14ac:dyDescent="0.25">
      <c r="B79" t="s">
        <v>27</v>
      </c>
      <c r="F79" s="6">
        <f t="shared" ref="F79:F97" si="12">B105/1000000000</f>
        <v>0.999</v>
      </c>
      <c r="G79" s="6">
        <f t="shared" si="10"/>
        <v>-59.494002999999999</v>
      </c>
      <c r="H79" s="36">
        <f>ABS(AVERAGE(G79:G97)-(H78-1)*17)</f>
        <v>110.88959052631579</v>
      </c>
      <c r="J79" t="s">
        <v>27</v>
      </c>
      <c r="N79" s="6">
        <f t="shared" ref="N79:N97" si="13">J105/1000000000</f>
        <v>0.999</v>
      </c>
      <c r="O79" s="6">
        <f t="shared" si="11"/>
        <v>-55.326358999999997</v>
      </c>
      <c r="P79" s="36">
        <f>ABS(AVERAGE(O79:O97)-(P78-1)*17)</f>
        <v>111.26847157894737</v>
      </c>
    </row>
    <row r="80" spans="2:17" x14ac:dyDescent="0.25">
      <c r="B80" t="s">
        <v>23</v>
      </c>
      <c r="C80" t="s">
        <v>130</v>
      </c>
      <c r="D80" t="s">
        <v>32</v>
      </c>
      <c r="F80" s="6">
        <f t="shared" si="12"/>
        <v>1.1240555555556</v>
      </c>
      <c r="G80" s="6">
        <f t="shared" si="10"/>
        <v>-56.611548999999997</v>
      </c>
      <c r="H80" s="85"/>
      <c r="J80" t="s">
        <v>23</v>
      </c>
      <c r="K80" t="s">
        <v>130</v>
      </c>
      <c r="L80" t="s">
        <v>32</v>
      </c>
      <c r="N80" s="6">
        <f t="shared" si="13"/>
        <v>1.1240555555556</v>
      </c>
      <c r="O80" s="6">
        <f t="shared" si="11"/>
        <v>-60.016055999999999</v>
      </c>
      <c r="P80" s="85"/>
    </row>
    <row r="81" spans="2:16" x14ac:dyDescent="0.25">
      <c r="B81">
        <v>999000000</v>
      </c>
      <c r="C81">
        <v>-67.863403000000005</v>
      </c>
      <c r="D81">
        <v>-55.91198</v>
      </c>
      <c r="F81" s="6">
        <f t="shared" si="12"/>
        <v>1.2491111111111</v>
      </c>
      <c r="G81" s="6">
        <f t="shared" si="10"/>
        <v>-57.507286000000001</v>
      </c>
      <c r="H81" s="85"/>
      <c r="J81">
        <v>999000000</v>
      </c>
      <c r="K81">
        <v>-67.164116000000007</v>
      </c>
      <c r="L81">
        <v>-55.552253999999998</v>
      </c>
      <c r="N81" s="6">
        <f t="shared" si="13"/>
        <v>1.2491111111111</v>
      </c>
      <c r="O81" s="6">
        <f t="shared" si="11"/>
        <v>-58.689177999999998</v>
      </c>
      <c r="P81" s="85"/>
    </row>
    <row r="82" spans="2:16" x14ac:dyDescent="0.25">
      <c r="B82">
        <v>1184240740.7407</v>
      </c>
      <c r="C82">
        <v>-72.861548999999997</v>
      </c>
      <c r="D82">
        <v>-61.723942000000001</v>
      </c>
      <c r="F82" s="6">
        <f t="shared" si="12"/>
        <v>1.3741666666666998</v>
      </c>
      <c r="G82" s="6">
        <f t="shared" si="10"/>
        <v>-60.782169000000003</v>
      </c>
      <c r="H82" s="85"/>
      <c r="J82">
        <v>1184240740.7407</v>
      </c>
      <c r="K82">
        <v>-64.430321000000006</v>
      </c>
      <c r="L82">
        <v>-53.591225000000001</v>
      </c>
      <c r="N82" s="6">
        <f t="shared" si="13"/>
        <v>1.3741666666666998</v>
      </c>
      <c r="O82" s="6">
        <f t="shared" si="11"/>
        <v>-53.956501000000003</v>
      </c>
      <c r="P82" s="85"/>
    </row>
    <row r="83" spans="2:16" x14ac:dyDescent="0.25">
      <c r="B83">
        <v>1369481481.4814999</v>
      </c>
      <c r="C83">
        <v>-64.130577000000002</v>
      </c>
      <c r="D83">
        <v>-52.860874000000003</v>
      </c>
      <c r="F83" s="6">
        <f t="shared" si="12"/>
        <v>1.4992222222221998</v>
      </c>
      <c r="G83" s="6">
        <f t="shared" si="10"/>
        <v>-55.880229999999997</v>
      </c>
      <c r="H83" s="85"/>
      <c r="J83">
        <v>1369481481.4814999</v>
      </c>
      <c r="K83">
        <v>-65.727097000000001</v>
      </c>
      <c r="L83">
        <v>-54.590556999999997</v>
      </c>
      <c r="N83" s="6">
        <f t="shared" si="13"/>
        <v>1.4992222222221998</v>
      </c>
      <c r="O83" s="6">
        <f t="shared" si="11"/>
        <v>-53.824806000000002</v>
      </c>
      <c r="P83" s="85"/>
    </row>
    <row r="84" spans="2:16" x14ac:dyDescent="0.25">
      <c r="B84">
        <v>1554722222.2221999</v>
      </c>
      <c r="C84">
        <v>-62.223590999999999</v>
      </c>
      <c r="D84">
        <v>-50.299762999999999</v>
      </c>
      <c r="F84" s="6">
        <f t="shared" si="12"/>
        <v>1.6242777777778001</v>
      </c>
      <c r="G84" s="6">
        <f t="shared" si="10"/>
        <v>-61.809162000000001</v>
      </c>
      <c r="H84" s="85"/>
      <c r="J84">
        <v>1554722222.2221999</v>
      </c>
      <c r="K84">
        <v>-65.434875000000005</v>
      </c>
      <c r="L84">
        <v>-53.680613999999998</v>
      </c>
      <c r="N84" s="6">
        <f t="shared" si="13"/>
        <v>1.6242777777778001</v>
      </c>
      <c r="O84" s="6">
        <f t="shared" si="11"/>
        <v>-58.559196</v>
      </c>
      <c r="P84" s="85"/>
    </row>
    <row r="85" spans="2:16" x14ac:dyDescent="0.25">
      <c r="B85">
        <v>1739962962.9630001</v>
      </c>
      <c r="C85">
        <v>-60.00676</v>
      </c>
      <c r="D85">
        <v>-48.099110000000003</v>
      </c>
      <c r="F85" s="6">
        <f t="shared" si="12"/>
        <v>1.7493333333333001</v>
      </c>
      <c r="G85" s="6">
        <f t="shared" si="10"/>
        <v>-65.998085000000003</v>
      </c>
      <c r="H85" s="85"/>
      <c r="J85">
        <v>1739962962.9630001</v>
      </c>
      <c r="K85">
        <v>-71.484420999999998</v>
      </c>
      <c r="L85">
        <v>-59.805892999999998</v>
      </c>
      <c r="N85" s="6">
        <f t="shared" si="13"/>
        <v>1.7493333333333001</v>
      </c>
      <c r="O85" s="6">
        <f t="shared" si="11"/>
        <v>-57.508960999999999</v>
      </c>
      <c r="P85" s="85"/>
    </row>
    <row r="86" spans="2:16" x14ac:dyDescent="0.25">
      <c r="B86">
        <v>1925203703.7037001</v>
      </c>
      <c r="C86">
        <v>-66.006827999999999</v>
      </c>
      <c r="D86">
        <v>-54.294593999999996</v>
      </c>
      <c r="F86" s="6">
        <f t="shared" si="12"/>
        <v>1.8743888888889</v>
      </c>
      <c r="G86" s="6">
        <f t="shared" si="10"/>
        <v>-71.388442999999995</v>
      </c>
      <c r="H86" s="85"/>
      <c r="J86">
        <v>1925203703.7037001</v>
      </c>
      <c r="K86">
        <v>-65.560767999999996</v>
      </c>
      <c r="L86">
        <v>-54.289546999999999</v>
      </c>
      <c r="N86" s="6">
        <f t="shared" si="13"/>
        <v>1.8743888888889</v>
      </c>
      <c r="O86" s="6">
        <f t="shared" si="11"/>
        <v>-60.710175</v>
      </c>
      <c r="P86" s="85"/>
    </row>
    <row r="87" spans="2:16" x14ac:dyDescent="0.25">
      <c r="B87">
        <v>2110444444.4444001</v>
      </c>
      <c r="C87">
        <v>-64.625991999999997</v>
      </c>
      <c r="D87">
        <v>-52.364058999999997</v>
      </c>
      <c r="F87" s="6">
        <f t="shared" si="12"/>
        <v>1.9994444444444002</v>
      </c>
      <c r="G87" s="6">
        <f t="shared" si="10"/>
        <v>-66.444382000000004</v>
      </c>
      <c r="H87" s="85"/>
      <c r="J87">
        <v>2110444444.4444001</v>
      </c>
      <c r="K87">
        <v>-61.014557000000003</v>
      </c>
      <c r="L87">
        <v>-49.108383000000003</v>
      </c>
      <c r="N87" s="6">
        <f t="shared" si="13"/>
        <v>1.9994444444444002</v>
      </c>
      <c r="O87" s="6">
        <f t="shared" si="11"/>
        <v>-62.923687000000001</v>
      </c>
      <c r="P87" s="85"/>
    </row>
    <row r="88" spans="2:16" x14ac:dyDescent="0.25">
      <c r="B88">
        <v>2295685185.1852002</v>
      </c>
      <c r="C88">
        <v>-68.187927000000002</v>
      </c>
      <c r="D88">
        <v>-56.120716000000002</v>
      </c>
      <c r="F88" s="6">
        <f t="shared" si="12"/>
        <v>2.1244999999999998</v>
      </c>
      <c r="G88" s="6">
        <f t="shared" si="10"/>
        <v>-62.184787999999998</v>
      </c>
      <c r="H88" s="85"/>
      <c r="J88">
        <v>2295685185.1852002</v>
      </c>
      <c r="K88">
        <v>-71.266814999999994</v>
      </c>
      <c r="L88">
        <v>-59.397392000000004</v>
      </c>
      <c r="N88" s="6">
        <f t="shared" si="13"/>
        <v>2.1244999999999998</v>
      </c>
      <c r="O88" s="6">
        <f t="shared" si="11"/>
        <v>-63.283954999999999</v>
      </c>
      <c r="P88" s="85"/>
    </row>
    <row r="89" spans="2:16" x14ac:dyDescent="0.25">
      <c r="B89">
        <v>2480925925.9259</v>
      </c>
      <c r="C89">
        <v>-78.621063000000007</v>
      </c>
      <c r="D89">
        <v>-66.303070000000005</v>
      </c>
      <c r="F89" s="6">
        <f t="shared" si="12"/>
        <v>2.2495555555556002</v>
      </c>
      <c r="G89" s="6">
        <f t="shared" si="10"/>
        <v>-60.051262000000001</v>
      </c>
      <c r="H89" s="85"/>
      <c r="J89">
        <v>2480925925.9259</v>
      </c>
      <c r="K89">
        <v>-71.846862999999999</v>
      </c>
      <c r="L89">
        <v>-60.009799999999998</v>
      </c>
      <c r="N89" s="6">
        <f t="shared" si="13"/>
        <v>2.2495555555556002</v>
      </c>
      <c r="O89" s="6">
        <f t="shared" si="11"/>
        <v>-63.058788</v>
      </c>
      <c r="P89" s="85"/>
    </row>
    <row r="90" spans="2:16" x14ac:dyDescent="0.25">
      <c r="B90">
        <v>2666166666.6666999</v>
      </c>
      <c r="C90">
        <v>-85.053993000000006</v>
      </c>
      <c r="D90">
        <v>-73.427825999999996</v>
      </c>
      <c r="F90" s="6">
        <f t="shared" si="12"/>
        <v>2.3746111111111001</v>
      </c>
      <c r="G90" s="6">
        <f t="shared" si="10"/>
        <v>-58.755507999999999</v>
      </c>
      <c r="H90" s="85"/>
      <c r="J90">
        <v>2666166666.6666999</v>
      </c>
      <c r="K90">
        <v>-69.239243000000002</v>
      </c>
      <c r="L90">
        <v>-57.704300000000003</v>
      </c>
      <c r="N90" s="6">
        <f t="shared" si="13"/>
        <v>2.3746111111111001</v>
      </c>
      <c r="O90" s="6">
        <f t="shared" si="11"/>
        <v>-62.076565000000002</v>
      </c>
      <c r="P90" s="85"/>
    </row>
    <row r="91" spans="2:16" x14ac:dyDescent="0.25">
      <c r="B91">
        <v>2851407407.4074001</v>
      </c>
      <c r="C91">
        <v>-77.008919000000006</v>
      </c>
      <c r="D91">
        <v>-63.932667000000002</v>
      </c>
      <c r="F91" s="6">
        <f t="shared" si="12"/>
        <v>2.4996666666667</v>
      </c>
      <c r="G91" s="6">
        <f t="shared" si="10"/>
        <v>-58.593936999999997</v>
      </c>
      <c r="H91" s="85"/>
      <c r="J91">
        <v>2851407407.4074001</v>
      </c>
      <c r="K91">
        <v>-69.260452000000001</v>
      </c>
      <c r="L91">
        <v>-56.161887999999998</v>
      </c>
      <c r="N91" s="6">
        <f t="shared" si="13"/>
        <v>2.4996666666667</v>
      </c>
      <c r="O91" s="6">
        <f t="shared" si="11"/>
        <v>-63.235759999999999</v>
      </c>
      <c r="P91" s="85"/>
    </row>
    <row r="92" spans="2:16" x14ac:dyDescent="0.25">
      <c r="B92">
        <v>3036648148.1480999</v>
      </c>
      <c r="C92">
        <v>-73.632698000000005</v>
      </c>
      <c r="D92">
        <v>-59.513817000000003</v>
      </c>
      <c r="F92" s="6">
        <f t="shared" si="12"/>
        <v>2.6247222222222</v>
      </c>
      <c r="G92" s="6">
        <f t="shared" si="10"/>
        <v>-57.136723000000003</v>
      </c>
      <c r="H92" s="85"/>
      <c r="J92">
        <v>3036648148.1480999</v>
      </c>
      <c r="K92">
        <v>-69.302886999999998</v>
      </c>
      <c r="L92">
        <v>-55.574424999999998</v>
      </c>
      <c r="N92" s="6">
        <f t="shared" si="13"/>
        <v>2.6247222222222</v>
      </c>
      <c r="O92" s="6">
        <f t="shared" si="11"/>
        <v>-60.050747000000001</v>
      </c>
      <c r="P92" s="85"/>
    </row>
    <row r="93" spans="2:16" x14ac:dyDescent="0.25">
      <c r="B93">
        <v>3221888888.8888998</v>
      </c>
      <c r="C93">
        <v>-72.933464000000001</v>
      </c>
      <c r="D93">
        <v>-58.811976999999999</v>
      </c>
      <c r="F93" s="6">
        <f t="shared" si="12"/>
        <v>2.7497777777778003</v>
      </c>
      <c r="G93" s="6">
        <f t="shared" si="10"/>
        <v>-54.918449000000003</v>
      </c>
      <c r="H93" s="85"/>
      <c r="J93">
        <v>3221888888.8888998</v>
      </c>
      <c r="K93">
        <v>-70.954628</v>
      </c>
      <c r="L93">
        <v>-56.732773000000002</v>
      </c>
      <c r="N93" s="6">
        <f t="shared" si="13"/>
        <v>2.7497777777778003</v>
      </c>
      <c r="O93" s="6">
        <f t="shared" si="11"/>
        <v>-58.551495000000003</v>
      </c>
      <c r="P93" s="85"/>
    </row>
    <row r="94" spans="2:16" x14ac:dyDescent="0.25">
      <c r="B94">
        <v>3407129629.6296</v>
      </c>
      <c r="C94">
        <v>-78.295676999999998</v>
      </c>
      <c r="D94">
        <v>-63.541370000000001</v>
      </c>
      <c r="F94" s="6">
        <f t="shared" si="12"/>
        <v>2.8748333333333003</v>
      </c>
      <c r="G94" s="6">
        <f t="shared" si="10"/>
        <v>-57.295665999999997</v>
      </c>
      <c r="H94" s="85"/>
      <c r="J94">
        <v>3407129629.6296</v>
      </c>
      <c r="K94">
        <v>-73.427818000000002</v>
      </c>
      <c r="L94">
        <v>-58.444031000000003</v>
      </c>
      <c r="N94" s="6">
        <f t="shared" si="13"/>
        <v>2.8748333333333003</v>
      </c>
      <c r="O94" s="6">
        <f t="shared" si="11"/>
        <v>-63.325977000000002</v>
      </c>
      <c r="P94" s="85"/>
    </row>
    <row r="95" spans="2:16" x14ac:dyDescent="0.25">
      <c r="B95">
        <v>3592370370.3704</v>
      </c>
      <c r="C95">
        <v>-79.120391999999995</v>
      </c>
      <c r="D95">
        <v>-63.705756999999998</v>
      </c>
      <c r="F95" s="6">
        <f t="shared" si="12"/>
        <v>2.9998888888888997</v>
      </c>
      <c r="G95" s="6">
        <f t="shared" si="10"/>
        <v>-57.669806999999999</v>
      </c>
      <c r="H95" s="85"/>
      <c r="J95">
        <v>3592370370.3704</v>
      </c>
      <c r="K95">
        <v>-74.056168</v>
      </c>
      <c r="L95">
        <v>-58.433067000000001</v>
      </c>
      <c r="N95" s="6">
        <f t="shared" si="13"/>
        <v>2.9998888888888997</v>
      </c>
      <c r="O95" s="6">
        <f t="shared" si="11"/>
        <v>-61.169815</v>
      </c>
      <c r="P95" s="85"/>
    </row>
    <row r="96" spans="2:16" x14ac:dyDescent="0.25">
      <c r="B96">
        <v>3777611111.1111002</v>
      </c>
      <c r="C96">
        <v>-89.081940000000003</v>
      </c>
      <c r="D96">
        <v>-73.956253000000004</v>
      </c>
      <c r="F96" s="6">
        <f t="shared" si="12"/>
        <v>3.1249444444443997</v>
      </c>
      <c r="G96" s="6">
        <f t="shared" si="10"/>
        <v>-62.146461000000002</v>
      </c>
      <c r="H96" s="85"/>
      <c r="J96">
        <v>3777611111.1111002</v>
      </c>
      <c r="K96">
        <v>-77.183884000000006</v>
      </c>
      <c r="L96">
        <v>-61.96228</v>
      </c>
      <c r="N96" s="6">
        <f t="shared" si="13"/>
        <v>3.1249444444443997</v>
      </c>
      <c r="O96" s="6">
        <f t="shared" si="11"/>
        <v>-66.948013000000003</v>
      </c>
      <c r="P96" s="85"/>
    </row>
    <row r="97" spans="2:16" x14ac:dyDescent="0.25">
      <c r="B97">
        <v>3962851851.8519001</v>
      </c>
      <c r="C97">
        <v>-84.095962999999998</v>
      </c>
      <c r="D97">
        <v>-69.137253000000001</v>
      </c>
      <c r="F97" s="6">
        <f t="shared" si="12"/>
        <v>3.25</v>
      </c>
      <c r="G97" s="6">
        <f t="shared" si="10"/>
        <v>-53.234310000000001</v>
      </c>
      <c r="H97" s="85"/>
      <c r="J97">
        <v>3962851851.8519001</v>
      </c>
      <c r="K97">
        <v>-76.340416000000005</v>
      </c>
      <c r="L97">
        <v>-61.707169</v>
      </c>
      <c r="N97" s="6">
        <f t="shared" si="13"/>
        <v>3.25</v>
      </c>
      <c r="O97" s="6">
        <f t="shared" si="11"/>
        <v>-61.884926</v>
      </c>
      <c r="P97" s="85"/>
    </row>
    <row r="98" spans="2:16" x14ac:dyDescent="0.25">
      <c r="B98">
        <v>4148092592.5925999</v>
      </c>
      <c r="C98">
        <v>-85.244713000000004</v>
      </c>
      <c r="D98">
        <v>-69.980300999999997</v>
      </c>
      <c r="F98" s="6" t="s">
        <v>25</v>
      </c>
      <c r="H98" s="85"/>
      <c r="J98">
        <v>4148092592.5925999</v>
      </c>
      <c r="K98">
        <v>-80.361435</v>
      </c>
      <c r="L98">
        <v>-65.870284999999996</v>
      </c>
      <c r="N98" s="6" t="s">
        <v>25</v>
      </c>
      <c r="P98" s="85"/>
    </row>
    <row r="99" spans="2:16" x14ac:dyDescent="0.25">
      <c r="B99">
        <v>4333333333.3332996</v>
      </c>
      <c r="C99">
        <v>-88.219481999999999</v>
      </c>
      <c r="D99">
        <v>-63.610477000000003</v>
      </c>
      <c r="H99" s="85"/>
      <c r="J99">
        <v>4333333333.3332996</v>
      </c>
      <c r="K99">
        <v>-74.847526999999999</v>
      </c>
      <c r="L99">
        <v>-57.274956000000003</v>
      </c>
      <c r="P99" s="85"/>
    </row>
    <row r="100" spans="2:16" x14ac:dyDescent="0.25">
      <c r="B100" t="s">
        <v>25</v>
      </c>
      <c r="H100" s="85"/>
      <c r="J100" t="s">
        <v>25</v>
      </c>
      <c r="P100" s="85"/>
    </row>
    <row r="101" spans="2:16" x14ac:dyDescent="0.25">
      <c r="F101" s="6" t="s">
        <v>29</v>
      </c>
      <c r="H101" s="85"/>
      <c r="N101" s="6" t="s">
        <v>29</v>
      </c>
      <c r="P101" s="85"/>
    </row>
    <row r="102" spans="2:16" ht="15.75" x14ac:dyDescent="0.25">
      <c r="F102" s="6" t="s">
        <v>23</v>
      </c>
      <c r="G102" s="6" t="str">
        <f t="shared" ref="G102:G121" si="14">D128</f>
        <v>5Ix0L dBc Log Mag(dB)</v>
      </c>
      <c r="H102" s="35">
        <v>5</v>
      </c>
      <c r="N102" s="6" t="s">
        <v>23</v>
      </c>
      <c r="O102" s="6" t="str">
        <f t="shared" ref="O102:O121" si="15">L128</f>
        <v>5Ix0L dBc Log Mag(dB)</v>
      </c>
      <c r="P102" s="35">
        <v>5</v>
      </c>
    </row>
    <row r="103" spans="2:16" ht="15.75" x14ac:dyDescent="0.25">
      <c r="B103" t="s">
        <v>28</v>
      </c>
      <c r="F103" s="6">
        <f t="shared" ref="F103:F121" si="16">B129/1000000000</f>
        <v>0.999</v>
      </c>
      <c r="G103" s="6">
        <f t="shared" si="14"/>
        <v>-62.185592999999997</v>
      </c>
      <c r="H103" s="36">
        <f>ABS(AVERAGE(G103:G121)-(H102-1)*19)</f>
        <v>142.25398084210525</v>
      </c>
      <c r="J103" t="s">
        <v>28</v>
      </c>
      <c r="N103" s="6">
        <f t="shared" ref="N103:N121" si="17">J129/1000000000</f>
        <v>0.999</v>
      </c>
      <c r="O103" s="6">
        <f t="shared" si="15"/>
        <v>-58.414070000000002</v>
      </c>
      <c r="P103" s="36">
        <f>ABS(AVERAGE(O103:O121)-(P102-1)*19)</f>
        <v>138.29142978947368</v>
      </c>
    </row>
    <row r="104" spans="2:16" x14ac:dyDescent="0.25">
      <c r="B104" t="s">
        <v>23</v>
      </c>
      <c r="C104" t="s">
        <v>131</v>
      </c>
      <c r="D104" t="s">
        <v>33</v>
      </c>
      <c r="F104" s="6">
        <f t="shared" si="16"/>
        <v>1.0879444444444</v>
      </c>
      <c r="G104" s="6">
        <f t="shared" si="14"/>
        <v>-63.909900999999998</v>
      </c>
      <c r="J104" t="s">
        <v>23</v>
      </c>
      <c r="K104" t="s">
        <v>131</v>
      </c>
      <c r="L104" t="s">
        <v>33</v>
      </c>
      <c r="N104" s="6">
        <f t="shared" si="17"/>
        <v>1.0879444444444</v>
      </c>
      <c r="O104" s="6">
        <f t="shared" si="15"/>
        <v>-58.007655999999997</v>
      </c>
    </row>
    <row r="105" spans="2:16" x14ac:dyDescent="0.25">
      <c r="B105">
        <v>999000000</v>
      </c>
      <c r="C105">
        <v>-71.445426999999995</v>
      </c>
      <c r="D105">
        <v>-59.494002999999999</v>
      </c>
      <c r="F105" s="6">
        <f t="shared" si="16"/>
        <v>1.1768888888889</v>
      </c>
      <c r="G105" s="6">
        <f t="shared" si="14"/>
        <v>-70.269561999999993</v>
      </c>
      <c r="J105">
        <v>999000000</v>
      </c>
      <c r="K105">
        <v>-66.938225000000003</v>
      </c>
      <c r="L105">
        <v>-55.326358999999997</v>
      </c>
      <c r="N105" s="6">
        <f t="shared" si="17"/>
        <v>1.1768888888889</v>
      </c>
      <c r="O105" s="6">
        <f t="shared" si="15"/>
        <v>-59.314518</v>
      </c>
    </row>
    <row r="106" spans="2:16" x14ac:dyDescent="0.25">
      <c r="B106">
        <v>1124055555.5555999</v>
      </c>
      <c r="C106">
        <v>-67.749153000000007</v>
      </c>
      <c r="D106">
        <v>-56.611548999999997</v>
      </c>
      <c r="F106" s="6">
        <f t="shared" si="16"/>
        <v>1.2658333333333001</v>
      </c>
      <c r="G106" s="6">
        <f t="shared" si="14"/>
        <v>-69.357674000000003</v>
      </c>
      <c r="J106">
        <v>1124055555.5555999</v>
      </c>
      <c r="K106">
        <v>-70.855148</v>
      </c>
      <c r="L106">
        <v>-60.016055999999999</v>
      </c>
      <c r="N106" s="6">
        <f t="shared" si="17"/>
        <v>1.2658333333333001</v>
      </c>
      <c r="O106" s="6">
        <f t="shared" si="15"/>
        <v>-61.190502000000002</v>
      </c>
    </row>
    <row r="107" spans="2:16" x14ac:dyDescent="0.25">
      <c r="B107">
        <v>1249111111.1111</v>
      </c>
      <c r="C107">
        <v>-68.776984999999996</v>
      </c>
      <c r="D107">
        <v>-57.507286000000001</v>
      </c>
      <c r="F107" s="6">
        <f t="shared" si="16"/>
        <v>1.3547777777778001</v>
      </c>
      <c r="G107" s="6">
        <f t="shared" si="14"/>
        <v>-70.518051</v>
      </c>
      <c r="J107">
        <v>1249111111.1111</v>
      </c>
      <c r="K107">
        <v>-69.825714000000005</v>
      </c>
      <c r="L107">
        <v>-58.689177999999998</v>
      </c>
      <c r="N107" s="6">
        <f t="shared" si="17"/>
        <v>1.3547777777778001</v>
      </c>
      <c r="O107" s="6">
        <f t="shared" si="15"/>
        <v>-67.208115000000006</v>
      </c>
    </row>
    <row r="108" spans="2:16" x14ac:dyDescent="0.25">
      <c r="B108">
        <v>1374166666.6666999</v>
      </c>
      <c r="C108">
        <v>-72.705994000000004</v>
      </c>
      <c r="D108">
        <v>-60.782169000000003</v>
      </c>
      <c r="F108" s="6">
        <f t="shared" si="16"/>
        <v>1.4437222222221999</v>
      </c>
      <c r="G108" s="6">
        <f t="shared" si="14"/>
        <v>-68.488151999999999</v>
      </c>
      <c r="J108">
        <v>1374166666.6666999</v>
      </c>
      <c r="K108">
        <v>-65.710762000000003</v>
      </c>
      <c r="L108">
        <v>-53.956501000000003</v>
      </c>
      <c r="N108" s="6">
        <f t="shared" si="17"/>
        <v>1.4437222222221999</v>
      </c>
      <c r="O108" s="6">
        <f t="shared" si="15"/>
        <v>-76.293953000000002</v>
      </c>
    </row>
    <row r="109" spans="2:16" x14ac:dyDescent="0.25">
      <c r="B109">
        <v>1499222222.2221999</v>
      </c>
      <c r="C109">
        <v>-67.787880000000001</v>
      </c>
      <c r="D109">
        <v>-55.880229999999997</v>
      </c>
      <c r="F109" s="6">
        <f t="shared" si="16"/>
        <v>1.5326666666666999</v>
      </c>
      <c r="G109" s="6">
        <f t="shared" si="14"/>
        <v>-65.538116000000002</v>
      </c>
      <c r="J109">
        <v>1499222222.2221999</v>
      </c>
      <c r="K109">
        <v>-65.503333999999995</v>
      </c>
      <c r="L109">
        <v>-53.824806000000002</v>
      </c>
      <c r="N109" s="6">
        <f t="shared" si="17"/>
        <v>1.5326666666666999</v>
      </c>
      <c r="O109" s="6">
        <f t="shared" si="15"/>
        <v>-65.630759999999995</v>
      </c>
    </row>
    <row r="110" spans="2:16" x14ac:dyDescent="0.25">
      <c r="B110">
        <v>1624277777.7778001</v>
      </c>
      <c r="C110">
        <v>-73.521393000000003</v>
      </c>
      <c r="D110">
        <v>-61.809162000000001</v>
      </c>
      <c r="F110" s="6">
        <f t="shared" si="16"/>
        <v>1.6216111111111</v>
      </c>
      <c r="G110" s="6">
        <f t="shared" si="14"/>
        <v>-67.208449999999999</v>
      </c>
      <c r="J110">
        <v>1624277777.7778001</v>
      </c>
      <c r="K110">
        <v>-69.830414000000005</v>
      </c>
      <c r="L110">
        <v>-58.559196</v>
      </c>
      <c r="N110" s="6">
        <f t="shared" si="17"/>
        <v>1.6216111111111</v>
      </c>
      <c r="O110" s="6">
        <f t="shared" si="15"/>
        <v>-62.726570000000002</v>
      </c>
    </row>
    <row r="111" spans="2:16" x14ac:dyDescent="0.25">
      <c r="B111">
        <v>1749333333.3333001</v>
      </c>
      <c r="C111">
        <v>-78.260017000000005</v>
      </c>
      <c r="D111">
        <v>-65.998085000000003</v>
      </c>
      <c r="F111" s="6">
        <f t="shared" si="16"/>
        <v>1.7105555555556</v>
      </c>
      <c r="G111" s="6">
        <f t="shared" si="14"/>
        <v>-72.391823000000002</v>
      </c>
      <c r="J111">
        <v>1749333333.3333001</v>
      </c>
      <c r="K111">
        <v>-69.415137999999999</v>
      </c>
      <c r="L111">
        <v>-57.508960999999999</v>
      </c>
      <c r="N111" s="6">
        <f t="shared" si="17"/>
        <v>1.7105555555556</v>
      </c>
      <c r="O111" s="6">
        <f t="shared" si="15"/>
        <v>-62.028038000000002</v>
      </c>
    </row>
    <row r="112" spans="2:16" x14ac:dyDescent="0.25">
      <c r="B112">
        <v>1874388888.8889</v>
      </c>
      <c r="C112">
        <v>-83.455658</v>
      </c>
      <c r="D112">
        <v>-71.388442999999995</v>
      </c>
      <c r="F112" s="6">
        <f t="shared" si="16"/>
        <v>1.7995000000000001</v>
      </c>
      <c r="G112" s="6">
        <f t="shared" si="14"/>
        <v>-76.829070999999999</v>
      </c>
      <c r="J112">
        <v>1874388888.8889</v>
      </c>
      <c r="K112">
        <v>-72.579597000000007</v>
      </c>
      <c r="L112">
        <v>-60.710175</v>
      </c>
      <c r="N112" s="6">
        <f t="shared" si="17"/>
        <v>1.7995000000000001</v>
      </c>
      <c r="O112" s="6">
        <f t="shared" si="15"/>
        <v>-60.877426</v>
      </c>
    </row>
    <row r="113" spans="2:15" x14ac:dyDescent="0.25">
      <c r="B113">
        <v>1999444444.4444001</v>
      </c>
      <c r="C113">
        <v>-78.762366999999998</v>
      </c>
      <c r="D113">
        <v>-66.444382000000004</v>
      </c>
      <c r="F113" s="6">
        <f t="shared" si="16"/>
        <v>1.8884444444444</v>
      </c>
      <c r="G113" s="6">
        <f t="shared" si="14"/>
        <v>-66.637298999999999</v>
      </c>
      <c r="J113">
        <v>1999444444.4444001</v>
      </c>
      <c r="K113">
        <v>-74.760750000000002</v>
      </c>
      <c r="L113">
        <v>-62.923687000000001</v>
      </c>
      <c r="N113" s="6">
        <f t="shared" si="17"/>
        <v>1.8884444444444</v>
      </c>
      <c r="O113" s="6">
        <f t="shared" si="15"/>
        <v>-59.953861000000003</v>
      </c>
    </row>
    <row r="114" spans="2:15" x14ac:dyDescent="0.25">
      <c r="B114">
        <v>2124500000</v>
      </c>
      <c r="C114">
        <v>-73.810958999999997</v>
      </c>
      <c r="D114">
        <v>-62.184787999999998</v>
      </c>
      <c r="F114" s="6">
        <f t="shared" si="16"/>
        <v>1.9773888888889</v>
      </c>
      <c r="G114" s="6">
        <f t="shared" si="14"/>
        <v>-66.215012000000002</v>
      </c>
      <c r="J114">
        <v>2124500000</v>
      </c>
      <c r="K114">
        <v>-74.818893000000003</v>
      </c>
      <c r="L114">
        <v>-63.283954999999999</v>
      </c>
      <c r="N114" s="6">
        <f t="shared" si="17"/>
        <v>1.9773888888889</v>
      </c>
      <c r="O114" s="6">
        <f t="shared" si="15"/>
        <v>-58.838673</v>
      </c>
    </row>
    <row r="115" spans="2:15" x14ac:dyDescent="0.25">
      <c r="B115">
        <v>2249555555.5556002</v>
      </c>
      <c r="C115">
        <v>-73.127510000000001</v>
      </c>
      <c r="D115">
        <v>-60.051262000000001</v>
      </c>
      <c r="F115" s="6">
        <f t="shared" si="16"/>
        <v>2.0663333333333003</v>
      </c>
      <c r="G115" s="6">
        <f t="shared" si="14"/>
        <v>-63.458252000000002</v>
      </c>
      <c r="J115">
        <v>2249555555.5556002</v>
      </c>
      <c r="K115">
        <v>-76.157348999999996</v>
      </c>
      <c r="L115">
        <v>-63.058788</v>
      </c>
      <c r="N115" s="6">
        <f t="shared" si="17"/>
        <v>2.0663333333333003</v>
      </c>
      <c r="O115" s="6">
        <f t="shared" si="15"/>
        <v>-59.759093999999997</v>
      </c>
    </row>
    <row r="116" spans="2:15" x14ac:dyDescent="0.25">
      <c r="B116">
        <v>2374611111.1111002</v>
      </c>
      <c r="C116">
        <v>-72.874390000000005</v>
      </c>
      <c r="D116">
        <v>-58.755507999999999</v>
      </c>
      <c r="F116" s="6">
        <f t="shared" si="16"/>
        <v>2.1552777777778003</v>
      </c>
      <c r="G116" s="6">
        <f t="shared" si="14"/>
        <v>-67.425194000000005</v>
      </c>
      <c r="J116">
        <v>2374611111.1111002</v>
      </c>
      <c r="K116">
        <v>-75.805031</v>
      </c>
      <c r="L116">
        <v>-62.076565000000002</v>
      </c>
      <c r="N116" s="6">
        <f t="shared" si="17"/>
        <v>2.1552777777778003</v>
      </c>
      <c r="O116" s="6">
        <f t="shared" si="15"/>
        <v>-57.861240000000002</v>
      </c>
    </row>
    <row r="117" spans="2:15" x14ac:dyDescent="0.25">
      <c r="B117">
        <v>2499666666.6666999</v>
      </c>
      <c r="C117">
        <v>-72.715423999999999</v>
      </c>
      <c r="D117">
        <v>-58.593936999999997</v>
      </c>
      <c r="F117" s="6">
        <f t="shared" si="16"/>
        <v>2.2442222222221999</v>
      </c>
      <c r="G117" s="6">
        <f t="shared" si="14"/>
        <v>-61.143883000000002</v>
      </c>
      <c r="J117">
        <v>2499666666.6666999</v>
      </c>
      <c r="K117">
        <v>-77.457611</v>
      </c>
      <c r="L117">
        <v>-63.235759999999999</v>
      </c>
      <c r="N117" s="6">
        <f t="shared" si="17"/>
        <v>2.2442222222221999</v>
      </c>
      <c r="O117" s="6">
        <f t="shared" si="15"/>
        <v>-59.228698999999999</v>
      </c>
    </row>
    <row r="118" spans="2:15" x14ac:dyDescent="0.25">
      <c r="B118">
        <v>2624722222.2221999</v>
      </c>
      <c r="C118">
        <v>-71.891022000000007</v>
      </c>
      <c r="D118">
        <v>-57.136723000000003</v>
      </c>
      <c r="F118" s="6">
        <f t="shared" si="16"/>
        <v>2.3331666666666999</v>
      </c>
      <c r="G118" s="6">
        <f t="shared" si="14"/>
        <v>-66.920731000000004</v>
      </c>
      <c r="J118">
        <v>2624722222.2221999</v>
      </c>
      <c r="K118">
        <v>-75.034537999999998</v>
      </c>
      <c r="L118">
        <v>-60.050747000000001</v>
      </c>
      <c r="N118" s="6">
        <f t="shared" si="17"/>
        <v>2.3331666666666999</v>
      </c>
      <c r="O118" s="6">
        <f t="shared" si="15"/>
        <v>-59.238925999999999</v>
      </c>
    </row>
    <row r="119" spans="2:15" x14ac:dyDescent="0.25">
      <c r="B119">
        <v>2749777777.7778001</v>
      </c>
      <c r="C119">
        <v>-70.333083999999999</v>
      </c>
      <c r="D119">
        <v>-54.918449000000003</v>
      </c>
      <c r="F119" s="6">
        <f t="shared" si="16"/>
        <v>2.4221111111111</v>
      </c>
      <c r="G119" s="6">
        <f t="shared" si="14"/>
        <v>-64.299605999999997</v>
      </c>
      <c r="J119">
        <v>2749777777.7778001</v>
      </c>
      <c r="K119">
        <v>-74.174591000000007</v>
      </c>
      <c r="L119">
        <v>-58.551495000000003</v>
      </c>
      <c r="N119" s="6">
        <f t="shared" si="17"/>
        <v>2.4221111111111</v>
      </c>
      <c r="O119" s="6">
        <f t="shared" si="15"/>
        <v>-64.546859999999995</v>
      </c>
    </row>
    <row r="120" spans="2:15" x14ac:dyDescent="0.25">
      <c r="B120">
        <v>2874833333.3333001</v>
      </c>
      <c r="C120">
        <v>-72.421356000000003</v>
      </c>
      <c r="D120">
        <v>-57.295665999999997</v>
      </c>
      <c r="F120" s="6">
        <f t="shared" si="16"/>
        <v>2.5110555555556</v>
      </c>
      <c r="G120" s="6">
        <f t="shared" si="14"/>
        <v>-63.122340999999999</v>
      </c>
      <c r="J120">
        <v>2874833333.3333001</v>
      </c>
      <c r="K120">
        <v>-78.547584999999998</v>
      </c>
      <c r="L120">
        <v>-63.325977000000002</v>
      </c>
      <c r="N120" s="6">
        <f t="shared" si="17"/>
        <v>2.5110555555556</v>
      </c>
      <c r="O120" s="6">
        <f t="shared" si="15"/>
        <v>-66.845894000000001</v>
      </c>
    </row>
    <row r="121" spans="2:15" x14ac:dyDescent="0.25">
      <c r="B121">
        <v>2999888888.8888998</v>
      </c>
      <c r="C121">
        <v>-72.628517000000002</v>
      </c>
      <c r="D121">
        <v>-57.669806999999999</v>
      </c>
      <c r="F121" s="6">
        <f t="shared" si="16"/>
        <v>2.6</v>
      </c>
      <c r="G121" s="6">
        <f t="shared" si="14"/>
        <v>-52.906925000000001</v>
      </c>
      <c r="J121">
        <v>2999888888.8888998</v>
      </c>
      <c r="K121">
        <v>-75.803061999999997</v>
      </c>
      <c r="L121">
        <v>-61.169815</v>
      </c>
      <c r="N121" s="6">
        <f t="shared" si="17"/>
        <v>2.6</v>
      </c>
      <c r="O121" s="6">
        <f t="shared" si="15"/>
        <v>-65.572310999999999</v>
      </c>
    </row>
    <row r="122" spans="2:15" x14ac:dyDescent="0.25">
      <c r="B122">
        <v>3124944444.4443998</v>
      </c>
      <c r="C122">
        <v>-77.410881000000003</v>
      </c>
      <c r="D122">
        <v>-62.146461000000002</v>
      </c>
      <c r="F122" s="6" t="s">
        <v>25</v>
      </c>
      <c r="J122">
        <v>3124944444.4443998</v>
      </c>
      <c r="K122">
        <v>-81.439162999999994</v>
      </c>
      <c r="L122">
        <v>-66.948013000000003</v>
      </c>
      <c r="N122" s="6" t="s">
        <v>25</v>
      </c>
    </row>
    <row r="123" spans="2:15" x14ac:dyDescent="0.25">
      <c r="B123">
        <v>3250000000</v>
      </c>
      <c r="C123">
        <v>-77.843315000000004</v>
      </c>
      <c r="D123">
        <v>-53.234310000000001</v>
      </c>
      <c r="J123">
        <v>3250000000</v>
      </c>
      <c r="K123">
        <v>-79.457497000000004</v>
      </c>
      <c r="L123">
        <v>-61.884926</v>
      </c>
    </row>
    <row r="124" spans="2:15" x14ac:dyDescent="0.25">
      <c r="B124" t="s">
        <v>25</v>
      </c>
      <c r="J124" t="s">
        <v>25</v>
      </c>
    </row>
    <row r="127" spans="2:15" x14ac:dyDescent="0.25">
      <c r="B127" t="s">
        <v>29</v>
      </c>
      <c r="J127" t="s">
        <v>29</v>
      </c>
    </row>
    <row r="128" spans="2:15" x14ac:dyDescent="0.25">
      <c r="B128" t="s">
        <v>23</v>
      </c>
      <c r="C128" t="s">
        <v>132</v>
      </c>
      <c r="D128" t="s">
        <v>34</v>
      </c>
      <c r="J128" t="s">
        <v>23</v>
      </c>
      <c r="K128" t="s">
        <v>132</v>
      </c>
      <c r="L128" t="s">
        <v>34</v>
      </c>
    </row>
    <row r="129" spans="2:12" x14ac:dyDescent="0.25">
      <c r="B129">
        <v>999000000</v>
      </c>
      <c r="C129">
        <v>-74.137016000000003</v>
      </c>
      <c r="D129">
        <v>-62.185592999999997</v>
      </c>
      <c r="J129">
        <v>999000000</v>
      </c>
      <c r="K129">
        <v>-70.025931999999997</v>
      </c>
      <c r="L129">
        <v>-58.414070000000002</v>
      </c>
    </row>
    <row r="130" spans="2:12" x14ac:dyDescent="0.25">
      <c r="B130">
        <v>1087944444.4444001</v>
      </c>
      <c r="C130">
        <v>-75.047507999999993</v>
      </c>
      <c r="D130">
        <v>-63.909900999999998</v>
      </c>
      <c r="J130">
        <v>1087944444.4444001</v>
      </c>
      <c r="K130">
        <v>-68.846748000000005</v>
      </c>
      <c r="L130">
        <v>-58.007655999999997</v>
      </c>
    </row>
    <row r="131" spans="2:12" x14ac:dyDescent="0.25">
      <c r="B131">
        <v>1176888888.8889</v>
      </c>
      <c r="C131">
        <v>-81.539260999999996</v>
      </c>
      <c r="D131">
        <v>-70.269561999999993</v>
      </c>
      <c r="J131">
        <v>1176888888.8889</v>
      </c>
      <c r="K131">
        <v>-70.451049999999995</v>
      </c>
      <c r="L131">
        <v>-59.314518</v>
      </c>
    </row>
    <row r="132" spans="2:12" x14ac:dyDescent="0.25">
      <c r="B132">
        <v>1265833333.3333001</v>
      </c>
      <c r="C132">
        <v>-81.281502000000003</v>
      </c>
      <c r="D132">
        <v>-69.357674000000003</v>
      </c>
      <c r="J132">
        <v>1265833333.3333001</v>
      </c>
      <c r="K132">
        <v>-72.944762999999995</v>
      </c>
      <c r="L132">
        <v>-61.190502000000002</v>
      </c>
    </row>
    <row r="133" spans="2:12" x14ac:dyDescent="0.25">
      <c r="B133">
        <v>1354777777.7778001</v>
      </c>
      <c r="C133">
        <v>-82.425697</v>
      </c>
      <c r="D133">
        <v>-70.518051</v>
      </c>
      <c r="J133">
        <v>1354777777.7778001</v>
      </c>
      <c r="K133">
        <v>-78.886634999999998</v>
      </c>
      <c r="L133">
        <v>-67.208115000000006</v>
      </c>
    </row>
    <row r="134" spans="2:12" x14ac:dyDescent="0.25">
      <c r="B134">
        <v>1443722222.2221999</v>
      </c>
      <c r="C134">
        <v>-80.200385999999995</v>
      </c>
      <c r="D134">
        <v>-68.488151999999999</v>
      </c>
      <c r="J134">
        <v>1443722222.2221999</v>
      </c>
      <c r="K134">
        <v>-87.565169999999995</v>
      </c>
      <c r="L134">
        <v>-76.293953000000002</v>
      </c>
    </row>
    <row r="135" spans="2:12" x14ac:dyDescent="0.25">
      <c r="B135">
        <v>1532666666.6666999</v>
      </c>
      <c r="C135">
        <v>-77.800049000000001</v>
      </c>
      <c r="D135">
        <v>-65.538116000000002</v>
      </c>
      <c r="J135">
        <v>1532666666.6666999</v>
      </c>
      <c r="K135">
        <v>-77.536934000000002</v>
      </c>
      <c r="L135">
        <v>-65.630759999999995</v>
      </c>
    </row>
    <row r="136" spans="2:12" x14ac:dyDescent="0.25">
      <c r="B136">
        <v>1621611111.1111</v>
      </c>
      <c r="C136">
        <v>-79.275665000000004</v>
      </c>
      <c r="D136">
        <v>-67.208449999999999</v>
      </c>
      <c r="J136">
        <v>1621611111.1111</v>
      </c>
      <c r="K136">
        <v>-74.595993000000007</v>
      </c>
      <c r="L136">
        <v>-62.726570000000002</v>
      </c>
    </row>
    <row r="137" spans="2:12" x14ac:dyDescent="0.25">
      <c r="B137">
        <v>1710555555.5555999</v>
      </c>
      <c r="C137">
        <v>-84.709816000000004</v>
      </c>
      <c r="D137">
        <v>-72.391823000000002</v>
      </c>
      <c r="J137">
        <v>1710555555.5555999</v>
      </c>
      <c r="K137">
        <v>-73.865097000000006</v>
      </c>
      <c r="L137">
        <v>-62.028038000000002</v>
      </c>
    </row>
    <row r="138" spans="2:12" x14ac:dyDescent="0.25">
      <c r="B138">
        <v>1799500000</v>
      </c>
      <c r="C138">
        <v>-88.455237999999994</v>
      </c>
      <c r="D138">
        <v>-76.829070999999999</v>
      </c>
      <c r="J138">
        <v>1799500000</v>
      </c>
      <c r="K138">
        <v>-72.412368999999998</v>
      </c>
      <c r="L138">
        <v>-60.877426</v>
      </c>
    </row>
    <row r="139" spans="2:12" x14ac:dyDescent="0.25">
      <c r="B139">
        <v>1888444444.4444001</v>
      </c>
      <c r="C139">
        <v>-79.713547000000005</v>
      </c>
      <c r="D139">
        <v>-66.637298999999999</v>
      </c>
      <c r="J139">
        <v>1888444444.4444001</v>
      </c>
      <c r="K139">
        <v>-73.052422000000007</v>
      </c>
      <c r="L139">
        <v>-59.953861000000003</v>
      </c>
    </row>
    <row r="140" spans="2:12" x14ac:dyDescent="0.25">
      <c r="B140">
        <v>1977388888.8889</v>
      </c>
      <c r="C140">
        <v>-80.333893000000003</v>
      </c>
      <c r="D140">
        <v>-66.215012000000002</v>
      </c>
      <c r="J140">
        <v>1977388888.8889</v>
      </c>
      <c r="K140">
        <v>-72.567138999999997</v>
      </c>
      <c r="L140">
        <v>-58.838673</v>
      </c>
    </row>
    <row r="141" spans="2:12" x14ac:dyDescent="0.25">
      <c r="B141">
        <v>2066333333.3333001</v>
      </c>
      <c r="C141">
        <v>-77.579741999999996</v>
      </c>
      <c r="D141">
        <v>-63.458252000000002</v>
      </c>
      <c r="J141">
        <v>2066333333.3333001</v>
      </c>
      <c r="K141">
        <v>-73.980948999999995</v>
      </c>
      <c r="L141">
        <v>-59.759093999999997</v>
      </c>
    </row>
    <row r="142" spans="2:12" x14ac:dyDescent="0.25">
      <c r="B142">
        <v>2155277777.7778001</v>
      </c>
      <c r="C142">
        <v>-82.179496999999998</v>
      </c>
      <c r="D142">
        <v>-67.425194000000005</v>
      </c>
      <c r="J142">
        <v>2155277777.7778001</v>
      </c>
      <c r="K142">
        <v>-72.845032000000003</v>
      </c>
      <c r="L142">
        <v>-57.861240000000002</v>
      </c>
    </row>
    <row r="143" spans="2:12" x14ac:dyDescent="0.25">
      <c r="B143">
        <v>2244222222.2221999</v>
      </c>
      <c r="C143">
        <v>-76.558516999999995</v>
      </c>
      <c r="D143">
        <v>-61.143883000000002</v>
      </c>
      <c r="J143">
        <v>2244222222.2221999</v>
      </c>
      <c r="K143">
        <v>-74.851799</v>
      </c>
      <c r="L143">
        <v>-59.228698999999999</v>
      </c>
    </row>
    <row r="144" spans="2:12" x14ac:dyDescent="0.25">
      <c r="B144">
        <v>2333166666.6666999</v>
      </c>
      <c r="C144">
        <v>-82.046424999999999</v>
      </c>
      <c r="D144">
        <v>-66.920731000000004</v>
      </c>
      <c r="J144">
        <v>2333166666.6666999</v>
      </c>
      <c r="K144">
        <v>-74.460532999999998</v>
      </c>
      <c r="L144">
        <v>-59.238925999999999</v>
      </c>
    </row>
    <row r="145" spans="2:12" x14ac:dyDescent="0.25">
      <c r="B145">
        <v>2422111111.1111002</v>
      </c>
      <c r="C145">
        <v>-79.258315999999994</v>
      </c>
      <c r="D145">
        <v>-64.299605999999997</v>
      </c>
      <c r="J145">
        <v>2422111111.1111002</v>
      </c>
      <c r="K145">
        <v>-79.180107000000007</v>
      </c>
      <c r="L145">
        <v>-64.546859999999995</v>
      </c>
    </row>
    <row r="146" spans="2:12" x14ac:dyDescent="0.25">
      <c r="B146">
        <v>2511055555.5556002</v>
      </c>
      <c r="C146">
        <v>-78.386757000000003</v>
      </c>
      <c r="D146">
        <v>-63.122340999999999</v>
      </c>
      <c r="J146">
        <v>2511055555.5556002</v>
      </c>
      <c r="K146">
        <v>-81.337044000000006</v>
      </c>
      <c r="L146">
        <v>-66.845894000000001</v>
      </c>
    </row>
    <row r="147" spans="2:12" x14ac:dyDescent="0.25">
      <c r="B147">
        <v>2600000000</v>
      </c>
      <c r="C147">
        <v>-77.515929999999997</v>
      </c>
      <c r="D147">
        <v>-52.906925000000001</v>
      </c>
      <c r="J147">
        <v>2600000000</v>
      </c>
      <c r="K147">
        <v>-83.144881999999996</v>
      </c>
      <c r="L147">
        <v>-65.572310999999999</v>
      </c>
    </row>
    <row r="148" spans="2:12" x14ac:dyDescent="0.25">
      <c r="B148" t="s">
        <v>25</v>
      </c>
      <c r="J148" t="s">
        <v>25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148"/>
  <sheetViews>
    <sheetView workbookViewId="0">
      <selection activeCell="J1" sqref="J1:L1048576"/>
    </sheetView>
  </sheetViews>
  <sheetFormatPr defaultRowHeight="15" x14ac:dyDescent="0.25"/>
  <cols>
    <col min="1" max="1" width="13.7109375" style="40" customWidth="1"/>
    <col min="5" max="5" width="2" style="7" customWidth="1"/>
    <col min="6" max="6" width="16.28515625" style="89" customWidth="1"/>
    <col min="7" max="7" width="25.28515625" style="89" customWidth="1"/>
    <col min="8" max="8" width="9.28515625" customWidth="1"/>
    <col min="9" max="9" width="13.7109375" style="40" customWidth="1"/>
    <col min="13" max="13" width="2" style="7" customWidth="1"/>
    <col min="14" max="14" width="16.28515625" style="89" customWidth="1"/>
    <col min="15" max="15" width="25.28515625" style="89" customWidth="1"/>
    <col min="16" max="16" width="9.28515625" customWidth="1"/>
    <col min="17" max="17" width="2" style="7" customWidth="1"/>
  </cols>
  <sheetData>
    <row r="1" spans="1:17" x14ac:dyDescent="0.25">
      <c r="B1" t="s">
        <v>101</v>
      </c>
      <c r="E1" s="10"/>
      <c r="G1" s="41" t="s">
        <v>16</v>
      </c>
      <c r="J1" t="s">
        <v>101</v>
      </c>
      <c r="M1" s="10"/>
      <c r="O1" s="41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G2" s="88" t="s">
        <v>324</v>
      </c>
      <c r="I2" s="50" t="s">
        <v>117</v>
      </c>
      <c r="J2" t="s">
        <v>102</v>
      </c>
      <c r="K2" t="s">
        <v>103</v>
      </c>
      <c r="L2" t="s">
        <v>104</v>
      </c>
      <c r="M2" s="10"/>
      <c r="O2" s="88" t="s">
        <v>324</v>
      </c>
      <c r="Q2" s="10"/>
    </row>
    <row r="3" spans="1:17" x14ac:dyDescent="0.25">
      <c r="B3" t="s">
        <v>214</v>
      </c>
      <c r="E3" s="10"/>
      <c r="G3" s="13"/>
      <c r="J3" t="s">
        <v>214</v>
      </c>
      <c r="M3" s="10"/>
      <c r="O3" s="13"/>
      <c r="Q3" s="10"/>
    </row>
    <row r="4" spans="1:17" x14ac:dyDescent="0.25">
      <c r="B4" t="s">
        <v>231</v>
      </c>
      <c r="C4" t="s">
        <v>274</v>
      </c>
      <c r="D4" t="s">
        <v>357</v>
      </c>
      <c r="E4" s="10"/>
      <c r="G4" s="41" t="s">
        <v>24</v>
      </c>
      <c r="J4" t="s">
        <v>231</v>
      </c>
      <c r="K4" t="s">
        <v>274</v>
      </c>
      <c r="L4" t="s">
        <v>358</v>
      </c>
      <c r="M4" s="10"/>
      <c r="O4" s="41" t="s">
        <v>24</v>
      </c>
      <c r="Q4" s="10"/>
    </row>
    <row r="5" spans="1:17" x14ac:dyDescent="0.25">
      <c r="B5" t="s">
        <v>106</v>
      </c>
      <c r="E5" s="10"/>
      <c r="F5" s="89" t="s">
        <v>22</v>
      </c>
      <c r="H5" s="89"/>
      <c r="J5" t="s">
        <v>106</v>
      </c>
      <c r="M5" s="10"/>
      <c r="N5" s="89" t="s">
        <v>22</v>
      </c>
      <c r="P5" s="89"/>
      <c r="Q5" s="10"/>
    </row>
    <row r="6" spans="1:17" ht="15.75" x14ac:dyDescent="0.25">
      <c r="E6" s="10"/>
      <c r="F6" s="89" t="s">
        <v>23</v>
      </c>
      <c r="G6" s="89" t="str">
        <f t="shared" ref="G6:G25" si="0">D32</f>
        <v>1Ix0L dBc Log Mag(dB)</v>
      </c>
      <c r="H6" s="35">
        <v>1</v>
      </c>
      <c r="M6" s="10"/>
      <c r="N6" s="89" t="s">
        <v>23</v>
      </c>
      <c r="O6" s="89" t="str">
        <f t="shared" ref="O6:O25" si="1">L32</f>
        <v>1Ix0L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89">
        <f t="shared" ref="F7:F25" si="2">B33/1000000000</f>
        <v>1</v>
      </c>
      <c r="G7" s="89">
        <f t="shared" si="0"/>
        <v>-10.941580999999999</v>
      </c>
      <c r="H7" s="36">
        <f>ABS(AVERAGE(G7:G25)-(H6-1)*5)</f>
        <v>22.8920002631579</v>
      </c>
      <c r="J7" t="s">
        <v>107</v>
      </c>
      <c r="M7" s="10"/>
      <c r="N7" s="89">
        <f t="shared" ref="N7:N25" si="3">J33/1000000000</f>
        <v>1</v>
      </c>
      <c r="O7" s="89">
        <f t="shared" si="1"/>
        <v>-20.389641000000001</v>
      </c>
      <c r="P7" s="36">
        <f>ABS(AVERAGE(O7:O25)-(P6-1)*5)</f>
        <v>32.831810999999995</v>
      </c>
      <c r="Q7" s="10"/>
    </row>
    <row r="8" spans="1:17" x14ac:dyDescent="0.25">
      <c r="B8" t="s">
        <v>23</v>
      </c>
      <c r="C8" t="s">
        <v>126</v>
      </c>
      <c r="E8" s="10"/>
      <c r="F8" s="89">
        <f t="shared" si="2"/>
        <v>1.6666666666666998</v>
      </c>
      <c r="G8" s="89">
        <f t="shared" si="0"/>
        <v>-14.775499999999999</v>
      </c>
      <c r="H8" s="89"/>
      <c r="J8" t="s">
        <v>23</v>
      </c>
      <c r="K8" t="s">
        <v>126</v>
      </c>
      <c r="M8" s="10"/>
      <c r="N8" s="89">
        <f t="shared" si="3"/>
        <v>1.6666666666666998</v>
      </c>
      <c r="O8" s="89">
        <f t="shared" si="1"/>
        <v>-27.063987999999998</v>
      </c>
      <c r="P8" s="89"/>
      <c r="Q8" s="10"/>
    </row>
    <row r="9" spans="1:17" x14ac:dyDescent="0.25">
      <c r="B9">
        <v>999000000</v>
      </c>
      <c r="C9">
        <v>-10.45167</v>
      </c>
      <c r="E9" s="10"/>
      <c r="F9" s="89">
        <f t="shared" si="2"/>
        <v>2.3333333333333002</v>
      </c>
      <c r="G9" s="89">
        <f t="shared" si="0"/>
        <v>-19.283373000000001</v>
      </c>
      <c r="H9" s="89"/>
      <c r="J9">
        <v>999000000</v>
      </c>
      <c r="K9">
        <v>-10.172867999999999</v>
      </c>
      <c r="M9" s="10"/>
      <c r="N9" s="89">
        <f t="shared" si="3"/>
        <v>2.3333333333333002</v>
      </c>
      <c r="O9" s="89">
        <f t="shared" si="1"/>
        <v>-31.142852999999999</v>
      </c>
      <c r="P9" s="89"/>
      <c r="Q9" s="10"/>
    </row>
    <row r="10" spans="1:17" x14ac:dyDescent="0.25">
      <c r="B10">
        <v>1610166666.6666999</v>
      </c>
      <c r="C10">
        <v>-10.015262999999999</v>
      </c>
      <c r="E10" s="10"/>
      <c r="F10" s="89">
        <f t="shared" si="2"/>
        <v>3</v>
      </c>
      <c r="G10" s="89">
        <f t="shared" si="0"/>
        <v>-21.418399999999998</v>
      </c>
      <c r="H10" s="89"/>
      <c r="J10">
        <v>1610166666.6666999</v>
      </c>
      <c r="K10">
        <v>-9.8878135999999994</v>
      </c>
      <c r="M10" s="10"/>
      <c r="N10" s="89">
        <f t="shared" si="3"/>
        <v>3</v>
      </c>
      <c r="O10" s="89">
        <f t="shared" si="1"/>
        <v>-31.728639999999999</v>
      </c>
      <c r="P10" s="89"/>
      <c r="Q10" s="10"/>
    </row>
    <row r="11" spans="1:17" x14ac:dyDescent="0.25">
      <c r="B11">
        <v>2221333333.3333001</v>
      </c>
      <c r="C11">
        <v>-9.8116673999999993</v>
      </c>
      <c r="E11" s="10"/>
      <c r="F11" s="89">
        <f t="shared" si="2"/>
        <v>3.6666666666666998</v>
      </c>
      <c r="G11" s="89">
        <f t="shared" si="0"/>
        <v>-22.431166000000001</v>
      </c>
      <c r="H11" s="89"/>
      <c r="J11">
        <v>2221333333.3333001</v>
      </c>
      <c r="K11">
        <v>-9.9984245000000005</v>
      </c>
      <c r="M11" s="10"/>
      <c r="N11" s="89">
        <f t="shared" si="3"/>
        <v>3.6666666666666998</v>
      </c>
      <c r="O11" s="89">
        <f t="shared" si="1"/>
        <v>-33.192722000000003</v>
      </c>
      <c r="P11" s="89"/>
      <c r="Q11" s="10"/>
    </row>
    <row r="12" spans="1:17" x14ac:dyDescent="0.25">
      <c r="B12">
        <v>2832500000</v>
      </c>
      <c r="C12">
        <v>-10.472671</v>
      </c>
      <c r="E12" s="10"/>
      <c r="F12" s="89">
        <f t="shared" si="2"/>
        <v>4.3333333333332993</v>
      </c>
      <c r="G12" s="89">
        <f t="shared" si="0"/>
        <v>-23.064465999999999</v>
      </c>
      <c r="H12" s="89"/>
      <c r="J12">
        <v>2832500000</v>
      </c>
      <c r="K12">
        <v>-10.243983</v>
      </c>
      <c r="M12" s="10"/>
      <c r="N12" s="89">
        <f t="shared" si="3"/>
        <v>4.3333333333332993</v>
      </c>
      <c r="O12" s="89">
        <f t="shared" si="1"/>
        <v>-36.188915000000001</v>
      </c>
      <c r="P12" s="89"/>
      <c r="Q12" s="10"/>
    </row>
    <row r="13" spans="1:17" x14ac:dyDescent="0.25">
      <c r="B13">
        <v>3443666666.6666999</v>
      </c>
      <c r="C13">
        <v>-10.799448</v>
      </c>
      <c r="E13" s="10"/>
      <c r="F13" s="89">
        <f t="shared" si="2"/>
        <v>5</v>
      </c>
      <c r="G13" s="89">
        <f t="shared" si="0"/>
        <v>-26.590958000000001</v>
      </c>
      <c r="H13" s="89"/>
      <c r="J13">
        <v>3443666666.6666999</v>
      </c>
      <c r="K13">
        <v>-10.447505</v>
      </c>
      <c r="M13" s="10"/>
      <c r="N13" s="89">
        <f t="shared" si="3"/>
        <v>5</v>
      </c>
      <c r="O13" s="89">
        <f t="shared" si="1"/>
        <v>-45.685802000000002</v>
      </c>
      <c r="P13" s="89"/>
      <c r="Q13" s="10"/>
    </row>
    <row r="14" spans="1:17" x14ac:dyDescent="0.25">
      <c r="B14">
        <v>4054833333.3333001</v>
      </c>
      <c r="C14">
        <v>-11.059404000000001</v>
      </c>
      <c r="E14" s="10"/>
      <c r="F14" s="89">
        <f t="shared" si="2"/>
        <v>5.6666666666667007</v>
      </c>
      <c r="G14" s="89">
        <f t="shared" si="0"/>
        <v>-25.686024</v>
      </c>
      <c r="H14" s="89"/>
      <c r="J14">
        <v>4054833333.3333001</v>
      </c>
      <c r="K14">
        <v>-10.5243</v>
      </c>
      <c r="M14" s="10"/>
      <c r="N14" s="89">
        <f t="shared" si="3"/>
        <v>5.6666666666667007</v>
      </c>
      <c r="O14" s="89">
        <f t="shared" si="1"/>
        <v>-40.480029999999999</v>
      </c>
      <c r="P14" s="89"/>
      <c r="Q14" s="10"/>
    </row>
    <row r="15" spans="1:17" x14ac:dyDescent="0.25">
      <c r="B15">
        <v>4666000000</v>
      </c>
      <c r="C15">
        <v>-11.263763000000001</v>
      </c>
      <c r="E15" s="10"/>
      <c r="F15" s="89">
        <f t="shared" si="2"/>
        <v>6.3333333333332993</v>
      </c>
      <c r="G15" s="89">
        <f t="shared" si="0"/>
        <v>-24.943515999999999</v>
      </c>
      <c r="H15" s="89"/>
      <c r="J15">
        <v>4666000000</v>
      </c>
      <c r="K15">
        <v>-11.001378000000001</v>
      </c>
      <c r="M15" s="10"/>
      <c r="N15" s="89">
        <f t="shared" si="3"/>
        <v>6.3333333333332993</v>
      </c>
      <c r="O15" s="89">
        <f t="shared" si="1"/>
        <v>-28.174060999999998</v>
      </c>
      <c r="P15" s="89"/>
      <c r="Q15" s="10"/>
    </row>
    <row r="16" spans="1:17" x14ac:dyDescent="0.25">
      <c r="B16">
        <v>5277166666.6667004</v>
      </c>
      <c r="C16">
        <v>-11.364822999999999</v>
      </c>
      <c r="E16" s="10"/>
      <c r="F16" s="89">
        <f t="shared" si="2"/>
        <v>7</v>
      </c>
      <c r="G16" s="89">
        <f t="shared" si="0"/>
        <v>-35.252944999999997</v>
      </c>
      <c r="H16" s="89"/>
      <c r="J16">
        <v>5277166666.6667004</v>
      </c>
      <c r="K16">
        <v>-11.467881999999999</v>
      </c>
      <c r="M16" s="10"/>
      <c r="N16" s="89">
        <f t="shared" si="3"/>
        <v>7</v>
      </c>
      <c r="O16" s="89">
        <f t="shared" si="1"/>
        <v>-35.053421</v>
      </c>
      <c r="P16" s="89"/>
      <c r="Q16" s="10"/>
    </row>
    <row r="17" spans="2:17" x14ac:dyDescent="0.25">
      <c r="B17">
        <v>5888333333.3332996</v>
      </c>
      <c r="C17">
        <v>-11.565125999999999</v>
      </c>
      <c r="E17" s="10"/>
      <c r="F17" s="89">
        <f t="shared" si="2"/>
        <v>7.6666666666667007</v>
      </c>
      <c r="G17" s="89">
        <f t="shared" si="0"/>
        <v>-28.362881000000002</v>
      </c>
      <c r="H17" s="89"/>
      <c r="J17">
        <v>5888333333.3332996</v>
      </c>
      <c r="K17">
        <v>-11.356669999999999</v>
      </c>
      <c r="M17" s="10"/>
      <c r="N17" s="89">
        <f t="shared" si="3"/>
        <v>7.6666666666667007</v>
      </c>
      <c r="O17" s="89">
        <f t="shared" si="1"/>
        <v>-46.218418</v>
      </c>
      <c r="P17" s="89"/>
      <c r="Q17" s="10"/>
    </row>
    <row r="18" spans="2:17" x14ac:dyDescent="0.25">
      <c r="B18">
        <v>6499500000</v>
      </c>
      <c r="C18">
        <v>-11.056658000000001</v>
      </c>
      <c r="E18" s="10"/>
      <c r="F18" s="89">
        <f t="shared" si="2"/>
        <v>8.3333333333333002</v>
      </c>
      <c r="G18" s="89">
        <f t="shared" si="0"/>
        <v>-23.510190999999999</v>
      </c>
      <c r="H18" s="89"/>
      <c r="J18">
        <v>6499500000</v>
      </c>
      <c r="K18">
        <v>-10.970879999999999</v>
      </c>
      <c r="M18" s="10"/>
      <c r="N18" s="89">
        <f t="shared" si="3"/>
        <v>8.3333333333333002</v>
      </c>
      <c r="O18" s="89">
        <f t="shared" si="1"/>
        <v>-34.954749999999997</v>
      </c>
      <c r="P18" s="89"/>
      <c r="Q18" s="10"/>
    </row>
    <row r="19" spans="2:17" x14ac:dyDescent="0.25">
      <c r="B19">
        <v>7110666666.6667004</v>
      </c>
      <c r="C19">
        <v>-11.755566999999999</v>
      </c>
      <c r="E19" s="10"/>
      <c r="F19" s="89">
        <f t="shared" si="2"/>
        <v>9</v>
      </c>
      <c r="G19" s="89">
        <f t="shared" si="0"/>
        <v>-19.816904000000001</v>
      </c>
      <c r="H19" s="89"/>
      <c r="J19">
        <v>7110666666.6667004</v>
      </c>
      <c r="K19">
        <v>-11.710245</v>
      </c>
      <c r="M19" s="10"/>
      <c r="N19" s="89">
        <f t="shared" si="3"/>
        <v>9</v>
      </c>
      <c r="O19" s="89">
        <f t="shared" si="1"/>
        <v>-30.643592999999999</v>
      </c>
      <c r="P19" s="89"/>
      <c r="Q19" s="10"/>
    </row>
    <row r="20" spans="2:17" x14ac:dyDescent="0.25">
      <c r="B20">
        <v>7721833333.3332996</v>
      </c>
      <c r="C20">
        <v>-12.794763</v>
      </c>
      <c r="E20" s="10"/>
      <c r="F20" s="89">
        <f t="shared" si="2"/>
        <v>9.6666666666666998</v>
      </c>
      <c r="G20" s="89">
        <f t="shared" si="0"/>
        <v>-18.967886</v>
      </c>
      <c r="H20" s="89"/>
      <c r="J20">
        <v>7721833333.3332996</v>
      </c>
      <c r="K20">
        <v>-12.549548</v>
      </c>
      <c r="M20" s="10"/>
      <c r="N20" s="89">
        <f t="shared" si="3"/>
        <v>9.6666666666666998</v>
      </c>
      <c r="O20" s="89">
        <f t="shared" si="1"/>
        <v>-31.027415999999999</v>
      </c>
      <c r="P20" s="89"/>
      <c r="Q20" s="10"/>
    </row>
    <row r="21" spans="2:17" x14ac:dyDescent="0.25">
      <c r="B21">
        <v>8333000000</v>
      </c>
      <c r="C21">
        <v>-13.069347</v>
      </c>
      <c r="E21" s="10"/>
      <c r="F21" s="89">
        <f t="shared" si="2"/>
        <v>10.333333333333</v>
      </c>
      <c r="G21" s="89">
        <f t="shared" si="0"/>
        <v>-19.767336</v>
      </c>
      <c r="H21" s="89"/>
      <c r="J21">
        <v>8333000000</v>
      </c>
      <c r="K21">
        <v>-13.064024</v>
      </c>
      <c r="M21" s="10"/>
      <c r="N21" s="89">
        <f t="shared" si="3"/>
        <v>10.333333333333</v>
      </c>
      <c r="O21" s="89">
        <f t="shared" si="1"/>
        <v>-30.042109</v>
      </c>
      <c r="P21" s="89"/>
      <c r="Q21" s="10"/>
    </row>
    <row r="22" spans="2:17" x14ac:dyDescent="0.25">
      <c r="B22">
        <v>8944166666.6667004</v>
      </c>
      <c r="C22">
        <v>-13.223739999999999</v>
      </c>
      <c r="E22" s="10"/>
      <c r="F22" s="89">
        <f t="shared" si="2"/>
        <v>11</v>
      </c>
      <c r="G22" s="89">
        <f t="shared" si="0"/>
        <v>-21.004175</v>
      </c>
      <c r="H22" s="89"/>
      <c r="J22">
        <v>8944166666.6667004</v>
      </c>
      <c r="K22">
        <v>-13.347894999999999</v>
      </c>
      <c r="M22" s="10"/>
      <c r="N22" s="89">
        <f t="shared" si="3"/>
        <v>11</v>
      </c>
      <c r="O22" s="89">
        <f t="shared" si="1"/>
        <v>-28.385743999999999</v>
      </c>
      <c r="P22" s="89"/>
      <c r="Q22" s="10"/>
    </row>
    <row r="23" spans="2:17" x14ac:dyDescent="0.25">
      <c r="B23">
        <v>9555333333.3332996</v>
      </c>
      <c r="C23">
        <v>-13.753353000000001</v>
      </c>
      <c r="E23" s="10"/>
      <c r="F23" s="89">
        <f t="shared" si="2"/>
        <v>11.666666666667</v>
      </c>
      <c r="G23" s="89">
        <f t="shared" si="0"/>
        <v>-23.796728000000002</v>
      </c>
      <c r="H23" s="89"/>
      <c r="J23">
        <v>9555333333.3332996</v>
      </c>
      <c r="K23">
        <v>-13.829389000000001</v>
      </c>
      <c r="M23" s="10"/>
      <c r="N23" s="89">
        <f t="shared" si="3"/>
        <v>11.666666666667</v>
      </c>
      <c r="O23" s="89">
        <f t="shared" si="1"/>
        <v>-27.459135</v>
      </c>
      <c r="P23" s="89"/>
      <c r="Q23" s="10"/>
    </row>
    <row r="24" spans="2:17" x14ac:dyDescent="0.25">
      <c r="B24">
        <v>10166500000</v>
      </c>
      <c r="C24">
        <v>-14.103035</v>
      </c>
      <c r="E24" s="10"/>
      <c r="F24" s="89">
        <f t="shared" si="2"/>
        <v>12.333333333333</v>
      </c>
      <c r="G24" s="89">
        <f t="shared" si="0"/>
        <v>-24.843862999999999</v>
      </c>
      <c r="H24" s="89"/>
      <c r="J24">
        <v>10166500000</v>
      </c>
      <c r="K24">
        <v>-13.812041000000001</v>
      </c>
      <c r="M24" s="10"/>
      <c r="N24" s="89">
        <f t="shared" si="3"/>
        <v>12.333333333333</v>
      </c>
      <c r="O24" s="89">
        <f t="shared" si="1"/>
        <v>-32.279525999999997</v>
      </c>
      <c r="P24" s="89"/>
      <c r="Q24" s="10"/>
    </row>
    <row r="25" spans="2:17" x14ac:dyDescent="0.25">
      <c r="B25">
        <v>10777666666.667</v>
      </c>
      <c r="C25">
        <v>-14.025293</v>
      </c>
      <c r="E25" s="10"/>
      <c r="F25" s="89">
        <f t="shared" si="2"/>
        <v>13</v>
      </c>
      <c r="G25" s="89">
        <f t="shared" si="0"/>
        <v>-30.490112</v>
      </c>
      <c r="H25" s="89"/>
      <c r="J25">
        <v>10777666666.667</v>
      </c>
      <c r="K25">
        <v>-13.725993000000001</v>
      </c>
      <c r="M25" s="10"/>
      <c r="N25" s="89">
        <f t="shared" si="3"/>
        <v>13</v>
      </c>
      <c r="O25" s="89">
        <f t="shared" si="1"/>
        <v>-33.693644999999997</v>
      </c>
      <c r="P25" s="89"/>
      <c r="Q25" s="10"/>
    </row>
    <row r="26" spans="2:17" x14ac:dyDescent="0.25">
      <c r="B26">
        <v>11388833333.333</v>
      </c>
      <c r="C26">
        <v>-14.197228000000001</v>
      </c>
      <c r="E26" s="10"/>
      <c r="F26" s="89" t="s">
        <v>25</v>
      </c>
      <c r="H26" s="89"/>
      <c r="J26">
        <v>11388833333.333</v>
      </c>
      <c r="K26">
        <v>-13.714093999999999</v>
      </c>
      <c r="M26" s="10"/>
      <c r="N26" s="89" t="s">
        <v>25</v>
      </c>
      <c r="P26" s="89"/>
      <c r="Q26" s="10"/>
    </row>
    <row r="27" spans="2:17" x14ac:dyDescent="0.25">
      <c r="B27">
        <v>12000000000</v>
      </c>
      <c r="C27">
        <v>-14.853008000000001</v>
      </c>
      <c r="E27" s="10"/>
      <c r="H27" s="89"/>
      <c r="J27">
        <v>12000000000</v>
      </c>
      <c r="K27">
        <v>-13.849588000000001</v>
      </c>
      <c r="M27" s="10"/>
      <c r="P27" s="89"/>
      <c r="Q27" s="10"/>
    </row>
    <row r="28" spans="2:17" x14ac:dyDescent="0.25">
      <c r="B28" t="s">
        <v>25</v>
      </c>
      <c r="E28" s="10"/>
      <c r="H28" s="89"/>
      <c r="J28" t="s">
        <v>25</v>
      </c>
      <c r="M28" s="10"/>
      <c r="P28" s="89"/>
      <c r="Q28" s="10"/>
    </row>
    <row r="29" spans="2:17" x14ac:dyDescent="0.25">
      <c r="E29" s="10"/>
      <c r="F29" s="89" t="s">
        <v>26</v>
      </c>
      <c r="H29" s="89"/>
      <c r="M29" s="10"/>
      <c r="N29" s="89" t="s">
        <v>26</v>
      </c>
      <c r="P29" s="89"/>
      <c r="Q29" s="10"/>
    </row>
    <row r="30" spans="2:17" ht="15.75" x14ac:dyDescent="0.25">
      <c r="E30" s="10"/>
      <c r="F30" s="89" t="s">
        <v>23</v>
      </c>
      <c r="G30" s="89" t="str">
        <f t="shared" ref="G30:G49" si="4">D56</f>
        <v>2Ix0L dBc Log Mag(dB)</v>
      </c>
      <c r="H30" s="35">
        <v>2</v>
      </c>
      <c r="M30" s="10"/>
      <c r="N30" s="89" t="s">
        <v>23</v>
      </c>
      <c r="O30" s="89" t="str">
        <f t="shared" ref="O30:O49" si="5">L56</f>
        <v>2Ix0L dBc Log Mag(dB)</v>
      </c>
      <c r="P30" s="35">
        <v>2</v>
      </c>
      <c r="Q30" s="10"/>
    </row>
    <row r="31" spans="2:17" ht="15.75" x14ac:dyDescent="0.25">
      <c r="B31" t="s">
        <v>22</v>
      </c>
      <c r="E31" s="10"/>
      <c r="F31" s="89">
        <f t="shared" ref="F31:F49" si="6">B57/1000000000</f>
        <v>0.999</v>
      </c>
      <c r="G31" s="89">
        <f t="shared" si="4"/>
        <v>-51.457127</v>
      </c>
      <c r="H31" s="36">
        <f>ABS(AVERAGE(G31:G49)-(H30-1)*5)</f>
        <v>68.486238157894746</v>
      </c>
      <c r="J31" t="s">
        <v>22</v>
      </c>
      <c r="M31" s="10"/>
      <c r="N31" s="89">
        <f t="shared" ref="N31:N49" si="7">J57/1000000000</f>
        <v>0.999</v>
      </c>
      <c r="O31" s="89">
        <f t="shared" si="5"/>
        <v>-51.873569000000003</v>
      </c>
      <c r="P31" s="36">
        <f>ABS(AVERAGE(O31:O49)-(P30-1)*5)</f>
        <v>60.54986105263157</v>
      </c>
      <c r="Q31" s="10"/>
    </row>
    <row r="32" spans="2:17" x14ac:dyDescent="0.25">
      <c r="B32" t="s">
        <v>23</v>
      </c>
      <c r="C32" t="s">
        <v>128</v>
      </c>
      <c r="D32" t="s">
        <v>30</v>
      </c>
      <c r="E32" s="10"/>
      <c r="F32" s="89">
        <f t="shared" si="6"/>
        <v>1.3046111111111001</v>
      </c>
      <c r="G32" s="89">
        <f t="shared" si="4"/>
        <v>-53.637695000000001</v>
      </c>
      <c r="H32" s="89"/>
      <c r="J32" t="s">
        <v>23</v>
      </c>
      <c r="K32" t="s">
        <v>128</v>
      </c>
      <c r="L32" t="s">
        <v>30</v>
      </c>
      <c r="M32" s="10"/>
      <c r="N32" s="89">
        <f t="shared" si="7"/>
        <v>1.3046111111111001</v>
      </c>
      <c r="O32" s="89">
        <f t="shared" si="5"/>
        <v>-52.447239000000003</v>
      </c>
      <c r="P32" s="89"/>
      <c r="Q32" s="10"/>
    </row>
    <row r="33" spans="2:17" x14ac:dyDescent="0.25">
      <c r="B33">
        <v>1000000000</v>
      </c>
      <c r="C33">
        <v>-21.393249999999998</v>
      </c>
      <c r="D33">
        <v>-10.941580999999999</v>
      </c>
      <c r="E33" s="10"/>
      <c r="F33" s="89">
        <f t="shared" si="6"/>
        <v>1.6102222222222</v>
      </c>
      <c r="G33" s="89">
        <f t="shared" si="4"/>
        <v>-55.485717999999999</v>
      </c>
      <c r="H33" s="89"/>
      <c r="J33">
        <v>1000000000</v>
      </c>
      <c r="K33">
        <v>-30.562508000000001</v>
      </c>
      <c r="L33">
        <v>-20.389641000000001</v>
      </c>
      <c r="M33" s="10"/>
      <c r="N33" s="89">
        <f t="shared" si="7"/>
        <v>1.6102222222222</v>
      </c>
      <c r="O33" s="89">
        <f t="shared" si="5"/>
        <v>-51.733359999999998</v>
      </c>
      <c r="P33" s="89"/>
      <c r="Q33" s="10"/>
    </row>
    <row r="34" spans="2:17" x14ac:dyDescent="0.25">
      <c r="B34">
        <v>1666666666.6666999</v>
      </c>
      <c r="C34">
        <v>-24.790763999999999</v>
      </c>
      <c r="D34">
        <v>-14.775499999999999</v>
      </c>
      <c r="E34" s="10"/>
      <c r="F34" s="89">
        <f t="shared" si="6"/>
        <v>1.9158333333333002</v>
      </c>
      <c r="G34" s="89">
        <f t="shared" si="4"/>
        <v>-57.234031999999999</v>
      </c>
      <c r="H34" s="89"/>
      <c r="J34">
        <v>1666666666.6666999</v>
      </c>
      <c r="K34">
        <v>-36.951801000000003</v>
      </c>
      <c r="L34">
        <v>-27.063987999999998</v>
      </c>
      <c r="M34" s="10"/>
      <c r="N34" s="89">
        <f t="shared" si="7"/>
        <v>1.9158333333333002</v>
      </c>
      <c r="O34" s="89">
        <f t="shared" si="5"/>
        <v>-51.593623999999998</v>
      </c>
      <c r="P34" s="89"/>
      <c r="Q34" s="10"/>
    </row>
    <row r="35" spans="2:17" x14ac:dyDescent="0.25">
      <c r="B35">
        <v>2333333333.3333001</v>
      </c>
      <c r="C35">
        <v>-29.095040999999998</v>
      </c>
      <c r="D35">
        <v>-19.283373000000001</v>
      </c>
      <c r="E35" s="10"/>
      <c r="F35" s="89">
        <f t="shared" si="6"/>
        <v>2.2214444444443999</v>
      </c>
      <c r="G35" s="89">
        <f t="shared" si="4"/>
        <v>-57.779713000000001</v>
      </c>
      <c r="H35" s="89"/>
      <c r="J35">
        <v>2333333333.3333001</v>
      </c>
      <c r="K35">
        <v>-41.141277000000002</v>
      </c>
      <c r="L35">
        <v>-31.142852999999999</v>
      </c>
      <c r="M35" s="10"/>
      <c r="N35" s="89">
        <f t="shared" si="7"/>
        <v>2.2214444444443999</v>
      </c>
      <c r="O35" s="89">
        <f t="shared" si="5"/>
        <v>-53.288947999999998</v>
      </c>
      <c r="P35" s="89"/>
      <c r="Q35" s="10"/>
    </row>
    <row r="36" spans="2:17" x14ac:dyDescent="0.25">
      <c r="B36">
        <v>3000000000</v>
      </c>
      <c r="C36">
        <v>-31.891069000000002</v>
      </c>
      <c r="D36">
        <v>-21.418399999999998</v>
      </c>
      <c r="E36" s="10"/>
      <c r="F36" s="89">
        <f t="shared" si="6"/>
        <v>2.5270555555556</v>
      </c>
      <c r="G36" s="89">
        <f t="shared" si="4"/>
        <v>-59.160449999999997</v>
      </c>
      <c r="H36" s="89"/>
      <c r="J36">
        <v>3000000000</v>
      </c>
      <c r="K36">
        <v>-41.972622000000001</v>
      </c>
      <c r="L36">
        <v>-31.728639999999999</v>
      </c>
      <c r="M36" s="10"/>
      <c r="N36" s="89">
        <f t="shared" si="7"/>
        <v>2.5270555555556</v>
      </c>
      <c r="O36" s="89">
        <f t="shared" si="5"/>
        <v>-55.887371000000002</v>
      </c>
      <c r="P36" s="89"/>
      <c r="Q36" s="10"/>
    </row>
    <row r="37" spans="2:17" x14ac:dyDescent="0.25">
      <c r="B37">
        <v>3666666666.6666999</v>
      </c>
      <c r="C37">
        <v>-33.230614000000003</v>
      </c>
      <c r="D37">
        <v>-22.431166000000001</v>
      </c>
      <c r="E37" s="10"/>
      <c r="F37" s="89">
        <f t="shared" si="6"/>
        <v>2.8326666666666998</v>
      </c>
      <c r="G37" s="89">
        <f t="shared" si="4"/>
        <v>-77.581481999999994</v>
      </c>
      <c r="H37" s="89"/>
      <c r="J37">
        <v>3666666666.6666999</v>
      </c>
      <c r="K37">
        <v>-43.640224000000003</v>
      </c>
      <c r="L37">
        <v>-33.192722000000003</v>
      </c>
      <c r="M37" s="10"/>
      <c r="N37" s="89">
        <f t="shared" si="7"/>
        <v>2.8326666666666998</v>
      </c>
      <c r="O37" s="89">
        <f t="shared" si="5"/>
        <v>-51.242686999999997</v>
      </c>
      <c r="P37" s="89"/>
      <c r="Q37" s="10"/>
    </row>
    <row r="38" spans="2:17" x14ac:dyDescent="0.25">
      <c r="B38">
        <v>4333333333.3332996</v>
      </c>
      <c r="C38">
        <v>-34.123871000000001</v>
      </c>
      <c r="D38">
        <v>-23.064465999999999</v>
      </c>
      <c r="E38" s="10"/>
      <c r="F38" s="89">
        <f t="shared" si="6"/>
        <v>3.1382777777777999</v>
      </c>
      <c r="G38" s="89">
        <f t="shared" si="4"/>
        <v>-63.824699000000003</v>
      </c>
      <c r="H38" s="89"/>
      <c r="J38">
        <v>4333333333.3332996</v>
      </c>
      <c r="K38">
        <v>-46.713214999999998</v>
      </c>
      <c r="L38">
        <v>-36.188915000000001</v>
      </c>
      <c r="M38" s="10"/>
      <c r="N38" s="89">
        <f t="shared" si="7"/>
        <v>3.1382777777777999</v>
      </c>
      <c r="O38" s="89">
        <f t="shared" si="5"/>
        <v>-48.481746999999999</v>
      </c>
      <c r="P38" s="89"/>
      <c r="Q38" s="10"/>
    </row>
    <row r="39" spans="2:17" x14ac:dyDescent="0.25">
      <c r="B39">
        <v>5000000000</v>
      </c>
      <c r="C39">
        <v>-37.854720999999998</v>
      </c>
      <c r="D39">
        <v>-26.590958000000001</v>
      </c>
      <c r="E39" s="10"/>
      <c r="F39" s="89">
        <f t="shared" si="6"/>
        <v>3.4438888888888997</v>
      </c>
      <c r="G39" s="89">
        <f t="shared" si="4"/>
        <v>-80.043944999999994</v>
      </c>
      <c r="H39" s="89"/>
      <c r="J39">
        <v>5000000000</v>
      </c>
      <c r="K39">
        <v>-56.687179999999998</v>
      </c>
      <c r="L39">
        <v>-45.685802000000002</v>
      </c>
      <c r="M39" s="10"/>
      <c r="N39" s="89">
        <f t="shared" si="7"/>
        <v>3.4438888888888997</v>
      </c>
      <c r="O39" s="89">
        <f t="shared" si="5"/>
        <v>-65.081421000000006</v>
      </c>
      <c r="P39" s="89"/>
      <c r="Q39" s="10"/>
    </row>
    <row r="40" spans="2:17" x14ac:dyDescent="0.25">
      <c r="B40">
        <v>5666666666.6667004</v>
      </c>
      <c r="C40">
        <v>-37.050846</v>
      </c>
      <c r="D40">
        <v>-25.686024</v>
      </c>
      <c r="E40" s="10"/>
      <c r="F40" s="89">
        <f t="shared" si="6"/>
        <v>3.7494999999999998</v>
      </c>
      <c r="G40" s="89">
        <f t="shared" si="4"/>
        <v>-72.155608999999998</v>
      </c>
      <c r="H40" s="89"/>
      <c r="J40">
        <v>5666666666.6667004</v>
      </c>
      <c r="K40">
        <v>-51.94791</v>
      </c>
      <c r="L40">
        <v>-40.480029999999999</v>
      </c>
      <c r="M40" s="10"/>
      <c r="N40" s="89">
        <f t="shared" si="7"/>
        <v>3.7494999999999998</v>
      </c>
      <c r="O40" s="89">
        <f t="shared" si="5"/>
        <v>-58.007210000000001</v>
      </c>
      <c r="P40" s="89"/>
      <c r="Q40" s="10"/>
    </row>
    <row r="41" spans="2:17" x14ac:dyDescent="0.25">
      <c r="B41">
        <v>6333333333.3332996</v>
      </c>
      <c r="C41">
        <v>-36.508643999999997</v>
      </c>
      <c r="D41">
        <v>-24.943515999999999</v>
      </c>
      <c r="E41" s="10"/>
      <c r="F41" s="89">
        <f t="shared" si="6"/>
        <v>4.0551111111111</v>
      </c>
      <c r="G41" s="89">
        <f t="shared" si="4"/>
        <v>-65.379456000000005</v>
      </c>
      <c r="H41" s="89"/>
      <c r="J41">
        <v>6333333333.3332996</v>
      </c>
      <c r="K41">
        <v>-39.530731000000003</v>
      </c>
      <c r="L41">
        <v>-28.174060999999998</v>
      </c>
      <c r="M41" s="10"/>
      <c r="N41" s="89">
        <f t="shared" si="7"/>
        <v>4.0551111111111</v>
      </c>
      <c r="O41" s="89">
        <f t="shared" si="5"/>
        <v>-55.696606000000003</v>
      </c>
      <c r="P41" s="89"/>
      <c r="Q41" s="10"/>
    </row>
    <row r="42" spans="2:17" x14ac:dyDescent="0.25">
      <c r="B42">
        <v>7000000000</v>
      </c>
      <c r="C42">
        <v>-46.309604999999998</v>
      </c>
      <c r="D42">
        <v>-35.252944999999997</v>
      </c>
      <c r="E42" s="10"/>
      <c r="F42" s="89">
        <f t="shared" si="6"/>
        <v>4.3607222222222006</v>
      </c>
      <c r="G42" s="89">
        <f t="shared" si="4"/>
        <v>-63.136864000000003</v>
      </c>
      <c r="H42" s="89"/>
      <c r="J42">
        <v>7000000000</v>
      </c>
      <c r="K42">
        <v>-46.024299999999997</v>
      </c>
      <c r="L42">
        <v>-35.053421</v>
      </c>
      <c r="M42" s="10"/>
      <c r="N42" s="89">
        <f t="shared" si="7"/>
        <v>4.3607222222222006</v>
      </c>
      <c r="O42" s="89">
        <f t="shared" si="5"/>
        <v>-56.652709999999999</v>
      </c>
      <c r="P42" s="89"/>
      <c r="Q42" s="10"/>
    </row>
    <row r="43" spans="2:17" x14ac:dyDescent="0.25">
      <c r="B43">
        <v>7666666666.6667004</v>
      </c>
      <c r="C43">
        <v>-40.118445999999999</v>
      </c>
      <c r="D43">
        <v>-28.362881000000002</v>
      </c>
      <c r="E43" s="10"/>
      <c r="F43" s="89">
        <f t="shared" si="6"/>
        <v>4.6663333333332995</v>
      </c>
      <c r="G43" s="89">
        <f t="shared" si="4"/>
        <v>-64.161208999999999</v>
      </c>
      <c r="H43" s="89"/>
      <c r="J43">
        <v>7666666666.6667004</v>
      </c>
      <c r="K43">
        <v>-57.928660999999998</v>
      </c>
      <c r="L43">
        <v>-46.218418</v>
      </c>
      <c r="M43" s="10"/>
      <c r="N43" s="89">
        <f t="shared" si="7"/>
        <v>4.6663333333332995</v>
      </c>
      <c r="O43" s="89">
        <f t="shared" si="5"/>
        <v>-57.997912999999997</v>
      </c>
      <c r="P43" s="89"/>
      <c r="Q43" s="10"/>
    </row>
    <row r="44" spans="2:17" x14ac:dyDescent="0.25">
      <c r="B44">
        <v>8333333333.3332996</v>
      </c>
      <c r="C44">
        <v>-36.304955</v>
      </c>
      <c r="D44">
        <v>-23.510190999999999</v>
      </c>
      <c r="E44" s="10"/>
      <c r="F44" s="89">
        <f t="shared" si="6"/>
        <v>4.9719444444444001</v>
      </c>
      <c r="G44" s="89">
        <f t="shared" si="4"/>
        <v>-72.983001999999999</v>
      </c>
      <c r="H44" s="89"/>
      <c r="J44">
        <v>8333333333.3332996</v>
      </c>
      <c r="K44">
        <v>-47.504299000000003</v>
      </c>
      <c r="L44">
        <v>-34.954749999999997</v>
      </c>
      <c r="M44" s="10"/>
      <c r="N44" s="89">
        <f t="shared" si="7"/>
        <v>4.9719444444444001</v>
      </c>
      <c r="O44" s="89">
        <f t="shared" si="5"/>
        <v>-58.239821999999997</v>
      </c>
      <c r="P44" s="89"/>
      <c r="Q44" s="10"/>
    </row>
    <row r="45" spans="2:17" x14ac:dyDescent="0.25">
      <c r="B45">
        <v>9000000000</v>
      </c>
      <c r="C45">
        <v>-32.886253000000004</v>
      </c>
      <c r="D45">
        <v>-19.816904000000001</v>
      </c>
      <c r="E45" s="10"/>
      <c r="F45" s="89">
        <f t="shared" si="6"/>
        <v>5.2775555555556002</v>
      </c>
      <c r="G45" s="89">
        <f t="shared" si="4"/>
        <v>-68.397414999999995</v>
      </c>
      <c r="H45" s="89"/>
      <c r="J45">
        <v>9000000000</v>
      </c>
      <c r="K45">
        <v>-43.707619000000001</v>
      </c>
      <c r="L45">
        <v>-30.643592999999999</v>
      </c>
      <c r="M45" s="10"/>
      <c r="N45" s="89">
        <f t="shared" si="7"/>
        <v>5.2775555555556002</v>
      </c>
      <c r="O45" s="89">
        <f t="shared" si="5"/>
        <v>-58.166195000000002</v>
      </c>
      <c r="P45" s="89"/>
      <c r="Q45" s="10"/>
    </row>
    <row r="46" spans="2:17" x14ac:dyDescent="0.25">
      <c r="B46">
        <v>9666666666.6667004</v>
      </c>
      <c r="C46">
        <v>-32.191623999999997</v>
      </c>
      <c r="D46">
        <v>-18.967886</v>
      </c>
      <c r="E46" s="10"/>
      <c r="F46" s="89">
        <f t="shared" si="6"/>
        <v>5.5831666666667008</v>
      </c>
      <c r="G46" s="89">
        <f t="shared" si="4"/>
        <v>-61.944144999999999</v>
      </c>
      <c r="H46" s="89"/>
      <c r="J46">
        <v>9666666666.6667004</v>
      </c>
      <c r="K46">
        <v>-44.375312999999998</v>
      </c>
      <c r="L46">
        <v>-31.027415999999999</v>
      </c>
      <c r="M46" s="10"/>
      <c r="N46" s="89">
        <f t="shared" si="7"/>
        <v>5.5831666666667008</v>
      </c>
      <c r="O46" s="89">
        <f t="shared" si="5"/>
        <v>-59.092514000000001</v>
      </c>
      <c r="P46" s="89"/>
      <c r="Q46" s="10"/>
    </row>
    <row r="47" spans="2:17" x14ac:dyDescent="0.25">
      <c r="B47">
        <v>10333333333.333</v>
      </c>
      <c r="C47">
        <v>-33.520690999999999</v>
      </c>
      <c r="D47">
        <v>-19.767336</v>
      </c>
      <c r="E47" s="10"/>
      <c r="F47" s="89">
        <f t="shared" si="6"/>
        <v>5.8887777777777996</v>
      </c>
      <c r="G47" s="89">
        <f t="shared" si="4"/>
        <v>-69.023398999999998</v>
      </c>
      <c r="H47" s="89"/>
      <c r="J47">
        <v>10333333333.333</v>
      </c>
      <c r="K47">
        <v>-43.871498000000003</v>
      </c>
      <c r="L47">
        <v>-30.042109</v>
      </c>
      <c r="M47" s="10"/>
      <c r="N47" s="89">
        <f t="shared" si="7"/>
        <v>5.8887777777777996</v>
      </c>
      <c r="O47" s="89">
        <f t="shared" si="5"/>
        <v>-57.267605000000003</v>
      </c>
      <c r="P47" s="89"/>
      <c r="Q47" s="10"/>
    </row>
    <row r="48" spans="2:17" x14ac:dyDescent="0.25">
      <c r="B48">
        <v>11000000000</v>
      </c>
      <c r="C48">
        <v>-35.107211999999997</v>
      </c>
      <c r="D48">
        <v>-21.004175</v>
      </c>
      <c r="E48" s="10"/>
      <c r="F48" s="89">
        <f t="shared" si="6"/>
        <v>6.1943888888888994</v>
      </c>
      <c r="G48" s="89">
        <f t="shared" si="4"/>
        <v>-56.139052999999997</v>
      </c>
      <c r="H48" s="89"/>
      <c r="J48">
        <v>11000000000</v>
      </c>
      <c r="K48">
        <v>-42.197783999999999</v>
      </c>
      <c r="L48">
        <v>-28.385743999999999</v>
      </c>
      <c r="M48" s="10"/>
      <c r="N48" s="89">
        <f t="shared" si="7"/>
        <v>6.1943888888888994</v>
      </c>
      <c r="O48" s="89">
        <f t="shared" si="5"/>
        <v>-56.154915000000003</v>
      </c>
      <c r="P48" s="89"/>
      <c r="Q48" s="10"/>
    </row>
    <row r="49" spans="2:17" x14ac:dyDescent="0.25">
      <c r="B49">
        <v>11666666666.667</v>
      </c>
      <c r="C49">
        <v>-37.822020999999999</v>
      </c>
      <c r="D49">
        <v>-23.796728000000002</v>
      </c>
      <c r="E49" s="10"/>
      <c r="F49" s="89">
        <f t="shared" si="6"/>
        <v>6.5</v>
      </c>
      <c r="G49" s="89">
        <f t="shared" si="4"/>
        <v>-56.713512000000001</v>
      </c>
      <c r="H49" s="89"/>
      <c r="J49">
        <v>11666666666.667</v>
      </c>
      <c r="K49">
        <v>-41.185127000000001</v>
      </c>
      <c r="L49">
        <v>-27.459135</v>
      </c>
      <c r="M49" s="10"/>
      <c r="N49" s="89">
        <f t="shared" si="7"/>
        <v>6.5</v>
      </c>
      <c r="O49" s="89">
        <f t="shared" si="5"/>
        <v>-56.541904000000002</v>
      </c>
      <c r="P49" s="89"/>
      <c r="Q49" s="10"/>
    </row>
    <row r="50" spans="2:17" x14ac:dyDescent="0.25">
      <c r="B50">
        <v>12333333333.333</v>
      </c>
      <c r="C50">
        <v>-39.041091999999999</v>
      </c>
      <c r="D50">
        <v>-24.843862999999999</v>
      </c>
      <c r="E50" s="10"/>
      <c r="F50" s="89" t="s">
        <v>25</v>
      </c>
      <c r="H50" s="89"/>
      <c r="J50">
        <v>12333333333.333</v>
      </c>
      <c r="K50">
        <v>-45.993622000000002</v>
      </c>
      <c r="L50">
        <v>-32.279525999999997</v>
      </c>
      <c r="M50" s="10"/>
      <c r="N50" s="89" t="s">
        <v>25</v>
      </c>
      <c r="P50" s="89"/>
      <c r="Q50" s="10"/>
    </row>
    <row r="51" spans="2:17" x14ac:dyDescent="0.25">
      <c r="B51">
        <v>13000000000</v>
      </c>
      <c r="C51">
        <v>-45.343120999999996</v>
      </c>
      <c r="D51">
        <v>-30.490112</v>
      </c>
      <c r="E51" s="10"/>
      <c r="H51" s="89"/>
      <c r="J51">
        <v>13000000000</v>
      </c>
      <c r="K51">
        <v>-47.543236</v>
      </c>
      <c r="L51">
        <v>-33.693644999999997</v>
      </c>
      <c r="M51" s="10"/>
      <c r="P51" s="89"/>
      <c r="Q51" s="10"/>
    </row>
    <row r="52" spans="2:17" x14ac:dyDescent="0.25">
      <c r="B52" t="s">
        <v>25</v>
      </c>
      <c r="E52" s="8"/>
      <c r="H52" s="89"/>
      <c r="J52" t="s">
        <v>25</v>
      </c>
      <c r="M52" s="8"/>
      <c r="P52" s="89"/>
      <c r="Q52" s="8"/>
    </row>
    <row r="53" spans="2:17" x14ac:dyDescent="0.25">
      <c r="E53" s="8"/>
      <c r="F53" s="89" t="s">
        <v>27</v>
      </c>
      <c r="H53" s="89"/>
      <c r="M53" s="8"/>
      <c r="N53" s="89" t="s">
        <v>27</v>
      </c>
      <c r="P53" s="89"/>
      <c r="Q53" s="8"/>
    </row>
    <row r="54" spans="2:17" ht="15.75" x14ac:dyDescent="0.25">
      <c r="E54" s="8"/>
      <c r="F54" s="89" t="s">
        <v>23</v>
      </c>
      <c r="G54" s="89" t="str">
        <f>D80</f>
        <v>3Ix0L dBc Log Mag(dB)</v>
      </c>
      <c r="H54" s="35">
        <v>3</v>
      </c>
      <c r="M54" s="8"/>
      <c r="N54" s="89" t="s">
        <v>23</v>
      </c>
      <c r="O54" s="89" t="str">
        <f>L80</f>
        <v>3Ix0L dBc Log Mag(dB)</v>
      </c>
      <c r="P54" s="35">
        <v>3</v>
      </c>
      <c r="Q54" s="8"/>
    </row>
    <row r="55" spans="2:17" ht="15.75" x14ac:dyDescent="0.25">
      <c r="B55" t="s">
        <v>26</v>
      </c>
      <c r="E55" s="8"/>
      <c r="F55" s="89">
        <f>B81/1000000000</f>
        <v>0.999</v>
      </c>
      <c r="G55" s="89">
        <f>D81</f>
        <v>-65.256088000000005</v>
      </c>
      <c r="H55" s="36">
        <f>ABS(AVERAGE(G55:G73)-(H54-1)*15)</f>
        <v>101.7558332631579</v>
      </c>
      <c r="J55" t="s">
        <v>26</v>
      </c>
      <c r="M55" s="8"/>
      <c r="N55" s="89">
        <f>J81/1000000000</f>
        <v>0.999</v>
      </c>
      <c r="O55" s="89">
        <f>L81</f>
        <v>-58.749817</v>
      </c>
      <c r="P55" s="36">
        <f>ABS(AVERAGE(O55:O73)-(P54-1)*15)</f>
        <v>100.13109963157895</v>
      </c>
      <c r="Q55" s="8"/>
    </row>
    <row r="56" spans="2:17" x14ac:dyDescent="0.25">
      <c r="B56" t="s">
        <v>23</v>
      </c>
      <c r="C56" t="s">
        <v>129</v>
      </c>
      <c r="D56" t="s">
        <v>31</v>
      </c>
      <c r="E56" s="8"/>
      <c r="F56" s="89">
        <v>19805555555.556</v>
      </c>
      <c r="G56" s="89">
        <f t="shared" ref="G56:G73" si="8">D82</f>
        <v>-69.077270999999996</v>
      </c>
      <c r="H56" s="89"/>
      <c r="J56" t="s">
        <v>23</v>
      </c>
      <c r="K56" t="s">
        <v>129</v>
      </c>
      <c r="L56" t="s">
        <v>31</v>
      </c>
      <c r="M56" s="8"/>
      <c r="N56" s="89">
        <v>19805555555.556</v>
      </c>
      <c r="O56" s="89">
        <f t="shared" ref="O56:O73" si="9">L82</f>
        <v>-61.133892000000003</v>
      </c>
      <c r="P56" s="89"/>
      <c r="Q56" s="8"/>
    </row>
    <row r="57" spans="2:17" x14ac:dyDescent="0.25">
      <c r="B57">
        <v>999000000</v>
      </c>
      <c r="C57">
        <v>-61.908794</v>
      </c>
      <c r="D57">
        <v>-51.457127</v>
      </c>
      <c r="E57" s="8"/>
      <c r="F57" s="89">
        <v>20111111111.111</v>
      </c>
      <c r="G57" s="89">
        <f t="shared" si="8"/>
        <v>-69.476714999999999</v>
      </c>
      <c r="H57" s="89"/>
      <c r="J57">
        <v>999000000</v>
      </c>
      <c r="K57">
        <v>-62.046439999999997</v>
      </c>
      <c r="L57">
        <v>-51.873569000000003</v>
      </c>
      <c r="M57" s="8"/>
      <c r="N57" s="89">
        <v>20111111111.111</v>
      </c>
      <c r="O57" s="89">
        <f t="shared" si="9"/>
        <v>-63.451248</v>
      </c>
      <c r="P57" s="89"/>
      <c r="Q57" s="8"/>
    </row>
    <row r="58" spans="2:17" x14ac:dyDescent="0.25">
      <c r="B58">
        <v>1304611111.1111</v>
      </c>
      <c r="C58">
        <v>-63.652957999999998</v>
      </c>
      <c r="D58">
        <v>-53.637695000000001</v>
      </c>
      <c r="E58" s="8"/>
      <c r="F58" s="89">
        <v>20416666666.667</v>
      </c>
      <c r="G58" s="89">
        <f t="shared" si="8"/>
        <v>-68.315155000000004</v>
      </c>
      <c r="H58" s="89"/>
      <c r="J58">
        <v>1304611111.1111</v>
      </c>
      <c r="K58">
        <v>-62.335051999999997</v>
      </c>
      <c r="L58">
        <v>-52.447239000000003</v>
      </c>
      <c r="M58" s="8"/>
      <c r="N58" s="89">
        <v>20416666666.667</v>
      </c>
      <c r="O58" s="89">
        <f t="shared" si="9"/>
        <v>-66.181601999999998</v>
      </c>
      <c r="P58" s="89"/>
      <c r="Q58" s="8"/>
    </row>
    <row r="59" spans="2:17" x14ac:dyDescent="0.25">
      <c r="B59">
        <v>1610222222.2221999</v>
      </c>
      <c r="C59">
        <v>-65.297386000000003</v>
      </c>
      <c r="D59">
        <v>-55.485717999999999</v>
      </c>
      <c r="E59" s="8"/>
      <c r="F59" s="89">
        <v>20722222222.222</v>
      </c>
      <c r="G59" s="89">
        <f t="shared" si="8"/>
        <v>-65.645026999999999</v>
      </c>
      <c r="H59" s="89"/>
      <c r="J59">
        <v>1610222222.2221999</v>
      </c>
      <c r="K59">
        <v>-61.731785000000002</v>
      </c>
      <c r="L59">
        <v>-51.733359999999998</v>
      </c>
      <c r="M59" s="8"/>
      <c r="N59" s="89">
        <v>20722222222.222</v>
      </c>
      <c r="O59" s="89">
        <f t="shared" si="9"/>
        <v>-71.339691000000002</v>
      </c>
      <c r="P59" s="89"/>
      <c r="Q59" s="8"/>
    </row>
    <row r="60" spans="2:17" x14ac:dyDescent="0.25">
      <c r="B60">
        <v>1915833333.3333001</v>
      </c>
      <c r="C60">
        <v>-67.706703000000005</v>
      </c>
      <c r="D60">
        <v>-57.234031999999999</v>
      </c>
      <c r="E60" s="8"/>
      <c r="F60" s="89">
        <v>21027777777.778</v>
      </c>
      <c r="G60" s="89">
        <f t="shared" si="8"/>
        <v>-71.904358000000002</v>
      </c>
      <c r="H60" s="89"/>
      <c r="J60">
        <v>1915833333.3333001</v>
      </c>
      <c r="K60">
        <v>-61.837605000000003</v>
      </c>
      <c r="L60">
        <v>-51.593623999999998</v>
      </c>
      <c r="M60" s="8"/>
      <c r="N60" s="89">
        <v>21027777777.778</v>
      </c>
      <c r="O60" s="89">
        <f t="shared" si="9"/>
        <v>-67.388794000000004</v>
      </c>
      <c r="P60" s="89"/>
      <c r="Q60" s="8"/>
    </row>
    <row r="61" spans="2:17" x14ac:dyDescent="0.25">
      <c r="B61">
        <v>2221444444.4443998</v>
      </c>
      <c r="C61">
        <v>-68.579162999999994</v>
      </c>
      <c r="D61">
        <v>-57.779713000000001</v>
      </c>
      <c r="E61" s="8"/>
      <c r="F61" s="89">
        <v>21333333333.333</v>
      </c>
      <c r="G61" s="89">
        <f t="shared" si="8"/>
        <v>-66.495041000000001</v>
      </c>
      <c r="H61" s="89"/>
      <c r="J61">
        <v>2221444444.4443998</v>
      </c>
      <c r="K61">
        <v>-63.736454000000002</v>
      </c>
      <c r="L61">
        <v>-53.288947999999998</v>
      </c>
      <c r="M61" s="8"/>
      <c r="N61" s="89">
        <v>21333333333.333</v>
      </c>
      <c r="O61" s="89">
        <f t="shared" si="9"/>
        <v>-76.346794000000003</v>
      </c>
      <c r="P61" s="89"/>
      <c r="Q61" s="8"/>
    </row>
    <row r="62" spans="2:17" x14ac:dyDescent="0.25">
      <c r="B62">
        <v>2527055555.5556002</v>
      </c>
      <c r="C62">
        <v>-70.219855999999993</v>
      </c>
      <c r="D62">
        <v>-59.160449999999997</v>
      </c>
      <c r="E62" s="8"/>
      <c r="F62" s="89">
        <v>21638888888.889</v>
      </c>
      <c r="G62" s="89">
        <f t="shared" si="8"/>
        <v>-68.540915999999996</v>
      </c>
      <c r="H62" s="89"/>
      <c r="J62">
        <v>2527055555.5556002</v>
      </c>
      <c r="K62">
        <v>-66.411666999999994</v>
      </c>
      <c r="L62">
        <v>-55.887371000000002</v>
      </c>
      <c r="M62" s="8"/>
      <c r="N62" s="89">
        <v>21638888888.889</v>
      </c>
      <c r="O62" s="89">
        <f t="shared" si="9"/>
        <v>-79.133719999999997</v>
      </c>
      <c r="P62" s="89"/>
      <c r="Q62" s="8"/>
    </row>
    <row r="63" spans="2:17" x14ac:dyDescent="0.25">
      <c r="B63">
        <v>2832666666.6666999</v>
      </c>
      <c r="C63">
        <v>-88.845245000000006</v>
      </c>
      <c r="D63">
        <v>-77.581481999999994</v>
      </c>
      <c r="E63" s="8"/>
      <c r="F63" s="89">
        <v>21944444444.444</v>
      </c>
      <c r="G63" s="89">
        <f t="shared" si="8"/>
        <v>-70.951903999999999</v>
      </c>
      <c r="H63" s="89"/>
      <c r="J63">
        <v>2832666666.6666999</v>
      </c>
      <c r="K63">
        <v>-62.244064000000002</v>
      </c>
      <c r="L63">
        <v>-51.242686999999997</v>
      </c>
      <c r="M63" s="8"/>
      <c r="N63" s="89">
        <v>21944444444.444</v>
      </c>
      <c r="O63" s="89">
        <f t="shared" si="9"/>
        <v>-74.441092999999995</v>
      </c>
      <c r="P63" s="89"/>
      <c r="Q63" s="8"/>
    </row>
    <row r="64" spans="2:17" x14ac:dyDescent="0.25">
      <c r="B64">
        <v>3138277777.7778001</v>
      </c>
      <c r="C64">
        <v>-75.189521999999997</v>
      </c>
      <c r="D64">
        <v>-63.824699000000003</v>
      </c>
      <c r="E64" s="8"/>
      <c r="F64" s="89">
        <v>22250000000</v>
      </c>
      <c r="G64" s="89">
        <f t="shared" si="8"/>
        <v>-77.003112999999999</v>
      </c>
      <c r="H64" s="89"/>
      <c r="J64">
        <v>3138277777.7778001</v>
      </c>
      <c r="K64">
        <v>-59.949630999999997</v>
      </c>
      <c r="L64">
        <v>-48.481746999999999</v>
      </c>
      <c r="M64" s="8"/>
      <c r="N64" s="89">
        <v>22250000000</v>
      </c>
      <c r="O64" s="89">
        <f t="shared" si="9"/>
        <v>-76.739365000000006</v>
      </c>
      <c r="P64" s="89"/>
      <c r="Q64" s="8"/>
    </row>
    <row r="65" spans="2:17" x14ac:dyDescent="0.25">
      <c r="B65">
        <v>3443888888.8888998</v>
      </c>
      <c r="C65">
        <v>-91.609070000000003</v>
      </c>
      <c r="D65">
        <v>-80.043944999999994</v>
      </c>
      <c r="E65" s="8"/>
      <c r="F65" s="89">
        <v>22555555555.556</v>
      </c>
      <c r="G65" s="89">
        <f t="shared" si="8"/>
        <v>-78.803405999999995</v>
      </c>
      <c r="H65" s="89"/>
      <c r="J65">
        <v>3443888888.8888998</v>
      </c>
      <c r="K65">
        <v>-76.438086999999996</v>
      </c>
      <c r="L65">
        <v>-65.081421000000006</v>
      </c>
      <c r="M65" s="8"/>
      <c r="N65" s="89">
        <v>22555555555.556</v>
      </c>
      <c r="O65" s="89">
        <f t="shared" si="9"/>
        <v>-73.366553999999994</v>
      </c>
      <c r="P65" s="89"/>
      <c r="Q65" s="8"/>
    </row>
    <row r="66" spans="2:17" x14ac:dyDescent="0.25">
      <c r="B66">
        <v>3749500000</v>
      </c>
      <c r="C66">
        <v>-83.212265000000002</v>
      </c>
      <c r="D66">
        <v>-72.155608999999998</v>
      </c>
      <c r="E66" s="8"/>
      <c r="F66" s="89">
        <v>22861111111.111</v>
      </c>
      <c r="G66" s="89">
        <f t="shared" si="8"/>
        <v>-74.064994999999996</v>
      </c>
      <c r="H66" s="89"/>
      <c r="J66">
        <v>3749500000</v>
      </c>
      <c r="K66">
        <v>-68.978088</v>
      </c>
      <c r="L66">
        <v>-58.007210000000001</v>
      </c>
      <c r="M66" s="8"/>
      <c r="N66" s="89">
        <v>22861111111.111</v>
      </c>
      <c r="O66" s="89">
        <f t="shared" si="9"/>
        <v>-73.060660999999996</v>
      </c>
      <c r="P66" s="89"/>
      <c r="Q66" s="8"/>
    </row>
    <row r="67" spans="2:17" x14ac:dyDescent="0.25">
      <c r="B67">
        <v>4055111111.1111002</v>
      </c>
      <c r="C67">
        <v>-77.135017000000005</v>
      </c>
      <c r="D67">
        <v>-65.379456000000005</v>
      </c>
      <c r="E67" s="8"/>
      <c r="F67" s="89">
        <v>23166666666.667</v>
      </c>
      <c r="G67" s="89">
        <f t="shared" si="8"/>
        <v>-73.311768000000001</v>
      </c>
      <c r="H67" s="89"/>
      <c r="J67">
        <v>4055111111.1111002</v>
      </c>
      <c r="K67">
        <v>-67.406852999999998</v>
      </c>
      <c r="L67">
        <v>-55.696606000000003</v>
      </c>
      <c r="M67" s="8"/>
      <c r="N67" s="89">
        <v>23166666666.667</v>
      </c>
      <c r="O67" s="89">
        <f t="shared" si="9"/>
        <v>-69.379013</v>
      </c>
      <c r="P67" s="89"/>
      <c r="Q67" s="8"/>
    </row>
    <row r="68" spans="2:17" x14ac:dyDescent="0.25">
      <c r="B68">
        <v>4360722222.2222004</v>
      </c>
      <c r="C68">
        <v>-75.931624999999997</v>
      </c>
      <c r="D68">
        <v>-63.136864000000003</v>
      </c>
      <c r="E68" s="8"/>
      <c r="F68" s="89">
        <v>23472222222.222</v>
      </c>
      <c r="G68" s="89">
        <f t="shared" si="8"/>
        <v>-73.854965000000007</v>
      </c>
      <c r="H68" s="89"/>
      <c r="J68">
        <v>4360722222.2222004</v>
      </c>
      <c r="K68">
        <v>-69.202263000000002</v>
      </c>
      <c r="L68">
        <v>-56.652709999999999</v>
      </c>
      <c r="M68" s="8"/>
      <c r="N68" s="89">
        <v>23472222222.222</v>
      </c>
      <c r="O68" s="89">
        <f t="shared" si="9"/>
        <v>-69.744629000000003</v>
      </c>
      <c r="P68" s="89"/>
      <c r="Q68" s="8"/>
    </row>
    <row r="69" spans="2:17" x14ac:dyDescent="0.25">
      <c r="B69">
        <v>4666333333.3332996</v>
      </c>
      <c r="C69">
        <v>-77.230553</v>
      </c>
      <c r="D69">
        <v>-64.161208999999999</v>
      </c>
      <c r="E69" s="8"/>
      <c r="F69" s="89">
        <v>23777777777.778</v>
      </c>
      <c r="G69" s="89">
        <f t="shared" si="8"/>
        <v>-70.461089999999999</v>
      </c>
      <c r="H69" s="89"/>
      <c r="J69">
        <v>4666333333.3332996</v>
      </c>
      <c r="K69">
        <v>-71.061935000000005</v>
      </c>
      <c r="L69">
        <v>-57.997912999999997</v>
      </c>
      <c r="M69" s="8"/>
      <c r="N69" s="89">
        <v>23777777777.778</v>
      </c>
      <c r="O69" s="89">
        <f t="shared" si="9"/>
        <v>-69.253936999999993</v>
      </c>
      <c r="P69" s="89"/>
      <c r="Q69" s="8"/>
    </row>
    <row r="70" spans="2:17" x14ac:dyDescent="0.25">
      <c r="B70">
        <v>4971944444.4443998</v>
      </c>
      <c r="C70">
        <v>-86.206740999999994</v>
      </c>
      <c r="D70">
        <v>-72.983001999999999</v>
      </c>
      <c r="E70" s="8"/>
      <c r="F70" s="89">
        <v>24083333333.333</v>
      </c>
      <c r="G70" s="89">
        <f t="shared" si="8"/>
        <v>-72.962165999999996</v>
      </c>
      <c r="H70" s="89"/>
      <c r="J70">
        <v>4971944444.4443998</v>
      </c>
      <c r="K70">
        <v>-71.587715000000003</v>
      </c>
      <c r="L70">
        <v>-58.239821999999997</v>
      </c>
      <c r="M70" s="8"/>
      <c r="N70" s="89">
        <v>24083333333.333</v>
      </c>
      <c r="O70" s="89">
        <f t="shared" si="9"/>
        <v>-67.996375999999998</v>
      </c>
      <c r="P70" s="89"/>
      <c r="Q70" s="8"/>
    </row>
    <row r="71" spans="2:17" x14ac:dyDescent="0.25">
      <c r="B71">
        <v>5277555555.5556002</v>
      </c>
      <c r="C71">
        <v>-82.150763999999995</v>
      </c>
      <c r="D71">
        <v>-68.397414999999995</v>
      </c>
      <c r="E71" s="8"/>
      <c r="F71" s="89">
        <v>24388888888.889</v>
      </c>
      <c r="G71" s="89">
        <f t="shared" si="8"/>
        <v>-75.391052000000002</v>
      </c>
      <c r="H71" s="89"/>
      <c r="J71">
        <v>5277555555.5556002</v>
      </c>
      <c r="K71">
        <v>-71.995582999999996</v>
      </c>
      <c r="L71">
        <v>-58.166195000000002</v>
      </c>
      <c r="M71" s="8"/>
      <c r="N71" s="89">
        <v>24388888888.889</v>
      </c>
      <c r="O71" s="89">
        <f t="shared" si="9"/>
        <v>-68.742988999999994</v>
      </c>
      <c r="P71" s="89"/>
      <c r="Q71" s="8"/>
    </row>
    <row r="72" spans="2:17" x14ac:dyDescent="0.25">
      <c r="B72">
        <v>5583166666.6667004</v>
      </c>
      <c r="C72">
        <v>-76.047179999999997</v>
      </c>
      <c r="D72">
        <v>-61.944144999999999</v>
      </c>
      <c r="E72" s="8"/>
      <c r="F72" s="89">
        <v>24694444444.444</v>
      </c>
      <c r="G72" s="89">
        <f t="shared" si="8"/>
        <v>-75.532004999999998</v>
      </c>
      <c r="H72" s="89"/>
      <c r="J72">
        <v>5583166666.6667004</v>
      </c>
      <c r="K72">
        <v>-72.904555999999999</v>
      </c>
      <c r="L72">
        <v>-59.092514000000001</v>
      </c>
      <c r="M72" s="8"/>
      <c r="N72" s="89">
        <v>24694444444.444</v>
      </c>
      <c r="O72" s="89">
        <f t="shared" si="9"/>
        <v>-71.920563000000001</v>
      </c>
      <c r="P72" s="89"/>
      <c r="Q72" s="8"/>
    </row>
    <row r="73" spans="2:17" x14ac:dyDescent="0.25">
      <c r="B73">
        <v>5888777777.7777996</v>
      </c>
      <c r="C73">
        <v>-83.048691000000005</v>
      </c>
      <c r="D73">
        <v>-69.023398999999998</v>
      </c>
      <c r="E73" s="8"/>
      <c r="F73" s="89">
        <v>25000000000</v>
      </c>
      <c r="G73" s="89">
        <f t="shared" si="8"/>
        <v>-76.313796999999994</v>
      </c>
      <c r="H73" s="89"/>
      <c r="J73">
        <v>5888777777.7777996</v>
      </c>
      <c r="K73">
        <v>-70.993599000000003</v>
      </c>
      <c r="L73">
        <v>-57.267605000000003</v>
      </c>
      <c r="M73" s="8"/>
      <c r="N73" s="89">
        <v>25000000000</v>
      </c>
      <c r="O73" s="89">
        <f t="shared" si="9"/>
        <v>-74.120154999999997</v>
      </c>
      <c r="P73" s="89"/>
      <c r="Q73" s="8"/>
    </row>
    <row r="74" spans="2:17" x14ac:dyDescent="0.25">
      <c r="B74">
        <v>6194388888.8888998</v>
      </c>
      <c r="C74">
        <v>-70.336281</v>
      </c>
      <c r="D74">
        <v>-56.139052999999997</v>
      </c>
      <c r="E74" s="8"/>
      <c r="F74" s="89" t="s">
        <v>25</v>
      </c>
      <c r="H74" s="89"/>
      <c r="J74">
        <v>6194388888.8888998</v>
      </c>
      <c r="K74">
        <v>-69.869011</v>
      </c>
      <c r="L74">
        <v>-56.154915000000003</v>
      </c>
      <c r="M74" s="8"/>
      <c r="N74" s="89" t="s">
        <v>25</v>
      </c>
      <c r="P74" s="89"/>
      <c r="Q74" s="8"/>
    </row>
    <row r="75" spans="2:17" x14ac:dyDescent="0.25">
      <c r="B75">
        <v>6500000000</v>
      </c>
      <c r="C75">
        <v>-71.566520999999995</v>
      </c>
      <c r="D75">
        <v>-56.713512000000001</v>
      </c>
      <c r="H75" s="89"/>
      <c r="J75">
        <v>6500000000</v>
      </c>
      <c r="K75">
        <v>-70.391495000000006</v>
      </c>
      <c r="L75">
        <v>-56.541904000000002</v>
      </c>
      <c r="P75" s="89"/>
    </row>
    <row r="76" spans="2:17" x14ac:dyDescent="0.25">
      <c r="B76" t="s">
        <v>25</v>
      </c>
      <c r="H76" s="89"/>
      <c r="J76" t="s">
        <v>25</v>
      </c>
      <c r="P76" s="89"/>
    </row>
    <row r="77" spans="2:17" x14ac:dyDescent="0.25">
      <c r="F77" s="89" t="s">
        <v>28</v>
      </c>
      <c r="H77" s="89"/>
      <c r="N77" s="89" t="s">
        <v>28</v>
      </c>
      <c r="P77" s="89"/>
    </row>
    <row r="78" spans="2:17" ht="15.75" x14ac:dyDescent="0.25">
      <c r="F78" s="89" t="s">
        <v>23</v>
      </c>
      <c r="G78" s="89" t="str">
        <f t="shared" ref="G78:G97" si="10">D104</f>
        <v>4Ix0L dBc Log Mag(dB)</v>
      </c>
      <c r="H78" s="35">
        <v>4</v>
      </c>
      <c r="N78" s="89" t="s">
        <v>23</v>
      </c>
      <c r="O78" s="89" t="str">
        <f t="shared" ref="O78:O97" si="11">L104</f>
        <v>4Ix0L dBc Log Mag(dB)</v>
      </c>
      <c r="P78" s="35">
        <v>4</v>
      </c>
    </row>
    <row r="79" spans="2:17" ht="15.75" x14ac:dyDescent="0.25">
      <c r="B79" t="s">
        <v>27</v>
      </c>
      <c r="F79" s="89">
        <f t="shared" ref="F79:F97" si="12">B105/1000000000</f>
        <v>0.999</v>
      </c>
      <c r="G79" s="89">
        <f t="shared" si="10"/>
        <v>-85.073905999999994</v>
      </c>
      <c r="H79" s="36">
        <f>ABS(AVERAGE(G79:G97)-(H78-1)*17)</f>
        <v>134.32458621052632</v>
      </c>
      <c r="J79" t="s">
        <v>27</v>
      </c>
      <c r="N79" s="89">
        <f t="shared" ref="N79:N97" si="13">J105/1000000000</f>
        <v>0.999</v>
      </c>
      <c r="O79" s="89">
        <f t="shared" si="11"/>
        <v>-68.365600999999998</v>
      </c>
      <c r="P79" s="36">
        <f>ABS(AVERAGE(O79:O97)-(P78-1)*17)</f>
        <v>128.72241489473686</v>
      </c>
    </row>
    <row r="80" spans="2:17" x14ac:dyDescent="0.25">
      <c r="B80" t="s">
        <v>23</v>
      </c>
      <c r="C80" t="s">
        <v>130</v>
      </c>
      <c r="D80" t="s">
        <v>32</v>
      </c>
      <c r="F80" s="89">
        <f t="shared" si="12"/>
        <v>1.1240555555556</v>
      </c>
      <c r="G80" s="89">
        <f t="shared" si="10"/>
        <v>-91.163573999999997</v>
      </c>
      <c r="H80" s="89"/>
      <c r="J80" t="s">
        <v>23</v>
      </c>
      <c r="K80" t="s">
        <v>130</v>
      </c>
      <c r="L80" t="s">
        <v>32</v>
      </c>
      <c r="N80" s="89">
        <f t="shared" si="13"/>
        <v>1.1240555555556</v>
      </c>
      <c r="O80" s="89">
        <f t="shared" si="11"/>
        <v>-70.011191999999994</v>
      </c>
      <c r="P80" s="89"/>
    </row>
    <row r="81" spans="2:16" x14ac:dyDescent="0.25">
      <c r="B81">
        <v>999000000</v>
      </c>
      <c r="C81">
        <v>-75.707756000000003</v>
      </c>
      <c r="D81">
        <v>-65.256088000000005</v>
      </c>
      <c r="F81" s="89">
        <f t="shared" si="12"/>
        <v>1.2491111111111</v>
      </c>
      <c r="G81" s="89">
        <f t="shared" si="10"/>
        <v>-88.041420000000002</v>
      </c>
      <c r="H81" s="89"/>
      <c r="J81">
        <v>999000000</v>
      </c>
      <c r="K81">
        <v>-68.922684000000004</v>
      </c>
      <c r="L81">
        <v>-58.749817</v>
      </c>
      <c r="N81" s="89">
        <f t="shared" si="13"/>
        <v>1.2491111111111</v>
      </c>
      <c r="O81" s="89">
        <f t="shared" si="11"/>
        <v>-67.680640999999994</v>
      </c>
      <c r="P81" s="89"/>
    </row>
    <row r="82" spans="2:16" x14ac:dyDescent="0.25">
      <c r="B82">
        <v>1184240740.7407</v>
      </c>
      <c r="C82">
        <v>-79.092536999999993</v>
      </c>
      <c r="D82">
        <v>-69.077270999999996</v>
      </c>
      <c r="F82" s="89">
        <f t="shared" si="12"/>
        <v>1.3741666666666998</v>
      </c>
      <c r="G82" s="89">
        <f t="shared" si="10"/>
        <v>-84.376655999999997</v>
      </c>
      <c r="H82" s="89"/>
      <c r="J82">
        <v>1184240740.7407</v>
      </c>
      <c r="K82">
        <v>-71.021705999999995</v>
      </c>
      <c r="L82">
        <v>-61.133892000000003</v>
      </c>
      <c r="N82" s="89">
        <f t="shared" si="13"/>
        <v>1.3741666666666998</v>
      </c>
      <c r="O82" s="89">
        <f t="shared" si="11"/>
        <v>-65.700432000000006</v>
      </c>
      <c r="P82" s="89"/>
    </row>
    <row r="83" spans="2:16" x14ac:dyDescent="0.25">
      <c r="B83">
        <v>1369481481.4814999</v>
      </c>
      <c r="C83">
        <v>-79.288382999999996</v>
      </c>
      <c r="D83">
        <v>-69.476714999999999</v>
      </c>
      <c r="F83" s="89">
        <f t="shared" si="12"/>
        <v>1.4992222222221998</v>
      </c>
      <c r="G83" s="89">
        <f t="shared" si="10"/>
        <v>-86.582419999999999</v>
      </c>
      <c r="H83" s="89"/>
      <c r="J83">
        <v>1369481481.4814999</v>
      </c>
      <c r="K83">
        <v>-73.449676999999994</v>
      </c>
      <c r="L83">
        <v>-63.451248</v>
      </c>
      <c r="N83" s="89">
        <f t="shared" si="13"/>
        <v>1.4992222222221998</v>
      </c>
      <c r="O83" s="89">
        <f t="shared" si="11"/>
        <v>-65.021422999999999</v>
      </c>
      <c r="P83" s="89"/>
    </row>
    <row r="84" spans="2:16" x14ac:dyDescent="0.25">
      <c r="B84">
        <v>1554722222.2221999</v>
      </c>
      <c r="C84">
        <v>-78.787826999999993</v>
      </c>
      <c r="D84">
        <v>-68.315155000000004</v>
      </c>
      <c r="F84" s="89">
        <f t="shared" si="12"/>
        <v>1.6242777777778001</v>
      </c>
      <c r="G84" s="89">
        <f t="shared" si="10"/>
        <v>-82.366637999999995</v>
      </c>
      <c r="H84" s="89"/>
      <c r="J84">
        <v>1554722222.2221999</v>
      </c>
      <c r="K84">
        <v>-76.425583000000003</v>
      </c>
      <c r="L84">
        <v>-66.181601999999998</v>
      </c>
      <c r="N84" s="89">
        <f t="shared" si="13"/>
        <v>1.6242777777778001</v>
      </c>
      <c r="O84" s="89">
        <f t="shared" si="11"/>
        <v>-72.073020999999997</v>
      </c>
      <c r="P84" s="89"/>
    </row>
    <row r="85" spans="2:16" x14ac:dyDescent="0.25">
      <c r="B85">
        <v>1739962962.9630001</v>
      </c>
      <c r="C85">
        <v>-76.444473000000002</v>
      </c>
      <c r="D85">
        <v>-65.645026999999999</v>
      </c>
      <c r="F85" s="89">
        <f t="shared" si="12"/>
        <v>1.7493333333333001</v>
      </c>
      <c r="G85" s="89">
        <f t="shared" si="10"/>
        <v>-87.263503999999998</v>
      </c>
      <c r="H85" s="89"/>
      <c r="J85">
        <v>1739962962.9630001</v>
      </c>
      <c r="K85">
        <v>-81.787193000000002</v>
      </c>
      <c r="L85">
        <v>-71.339691000000002</v>
      </c>
      <c r="N85" s="89">
        <f t="shared" si="13"/>
        <v>1.7493333333333001</v>
      </c>
      <c r="O85" s="89">
        <f t="shared" si="11"/>
        <v>-69.871673999999999</v>
      </c>
      <c r="P85" s="89"/>
    </row>
    <row r="86" spans="2:16" x14ac:dyDescent="0.25">
      <c r="B86">
        <v>1925203703.7037001</v>
      </c>
      <c r="C86">
        <v>-82.963759999999994</v>
      </c>
      <c r="D86">
        <v>-71.904358000000002</v>
      </c>
      <c r="F86" s="89">
        <f t="shared" si="12"/>
        <v>1.8743888888889</v>
      </c>
      <c r="G86" s="89">
        <f t="shared" si="10"/>
        <v>-84.139069000000006</v>
      </c>
      <c r="H86" s="89"/>
      <c r="J86">
        <v>1925203703.7037001</v>
      </c>
      <c r="K86">
        <v>-77.913094000000001</v>
      </c>
      <c r="L86">
        <v>-67.388794000000004</v>
      </c>
      <c r="N86" s="89">
        <f t="shared" si="13"/>
        <v>1.8743888888889</v>
      </c>
      <c r="O86" s="89">
        <f t="shared" si="11"/>
        <v>-70.412514000000002</v>
      </c>
      <c r="P86" s="89"/>
    </row>
    <row r="87" spans="2:16" x14ac:dyDescent="0.25">
      <c r="B87">
        <v>2110444444.4444001</v>
      </c>
      <c r="C87">
        <v>-77.758803999999998</v>
      </c>
      <c r="D87">
        <v>-66.495041000000001</v>
      </c>
      <c r="F87" s="89">
        <f t="shared" si="12"/>
        <v>1.9994444444444002</v>
      </c>
      <c r="G87" s="89">
        <f t="shared" si="10"/>
        <v>-85.629547000000002</v>
      </c>
      <c r="H87" s="89"/>
      <c r="J87">
        <v>2110444444.4444001</v>
      </c>
      <c r="K87">
        <v>-87.348167000000004</v>
      </c>
      <c r="L87">
        <v>-76.346794000000003</v>
      </c>
      <c r="N87" s="89">
        <f t="shared" si="13"/>
        <v>1.9994444444444002</v>
      </c>
      <c r="O87" s="89">
        <f t="shared" si="11"/>
        <v>-73.773705000000007</v>
      </c>
      <c r="P87" s="89"/>
    </row>
    <row r="88" spans="2:16" x14ac:dyDescent="0.25">
      <c r="B88">
        <v>2295685185.1852002</v>
      </c>
      <c r="C88">
        <v>-79.905738999999997</v>
      </c>
      <c r="D88">
        <v>-68.540915999999996</v>
      </c>
      <c r="F88" s="89">
        <f t="shared" si="12"/>
        <v>2.1244999999999998</v>
      </c>
      <c r="G88" s="89">
        <f t="shared" si="10"/>
        <v>-82.035140999999996</v>
      </c>
      <c r="H88" s="89"/>
      <c r="J88">
        <v>2295685185.1852002</v>
      </c>
      <c r="K88">
        <v>-90.601601000000002</v>
      </c>
      <c r="L88">
        <v>-79.133719999999997</v>
      </c>
      <c r="N88" s="89">
        <f t="shared" si="13"/>
        <v>2.1244999999999998</v>
      </c>
      <c r="O88" s="89">
        <f t="shared" si="11"/>
        <v>-76.099281000000005</v>
      </c>
      <c r="P88" s="89"/>
    </row>
    <row r="89" spans="2:16" x14ac:dyDescent="0.25">
      <c r="B89">
        <v>2480925925.9259</v>
      </c>
      <c r="C89">
        <v>-82.517028999999994</v>
      </c>
      <c r="D89">
        <v>-70.951903999999999</v>
      </c>
      <c r="F89" s="89">
        <f t="shared" si="12"/>
        <v>2.2495555555556002</v>
      </c>
      <c r="G89" s="89">
        <f t="shared" si="10"/>
        <v>-80.389854</v>
      </c>
      <c r="H89" s="89"/>
      <c r="J89">
        <v>2480925925.9259</v>
      </c>
      <c r="K89">
        <v>-85.797768000000005</v>
      </c>
      <c r="L89">
        <v>-74.441092999999995</v>
      </c>
      <c r="N89" s="89">
        <f t="shared" si="13"/>
        <v>2.2495555555556002</v>
      </c>
      <c r="O89" s="89">
        <f t="shared" si="11"/>
        <v>-78.769508000000002</v>
      </c>
      <c r="P89" s="89"/>
    </row>
    <row r="90" spans="2:16" x14ac:dyDescent="0.25">
      <c r="B90">
        <v>2666166666.6666999</v>
      </c>
      <c r="C90">
        <v>-88.059775999999999</v>
      </c>
      <c r="D90">
        <v>-77.003112999999999</v>
      </c>
      <c r="F90" s="89">
        <f t="shared" si="12"/>
        <v>2.3746111111111001</v>
      </c>
      <c r="G90" s="89">
        <f t="shared" si="10"/>
        <v>-79.508628999999999</v>
      </c>
      <c r="H90" s="89"/>
      <c r="J90">
        <v>2666166666.6666999</v>
      </c>
      <c r="K90">
        <v>-87.710243000000006</v>
      </c>
      <c r="L90">
        <v>-76.739365000000006</v>
      </c>
      <c r="N90" s="89">
        <f t="shared" si="13"/>
        <v>2.3746111111111001</v>
      </c>
      <c r="O90" s="89">
        <f t="shared" si="11"/>
        <v>-78.982108999999994</v>
      </c>
      <c r="P90" s="89"/>
    </row>
    <row r="91" spans="2:16" x14ac:dyDescent="0.25">
      <c r="B91">
        <v>2851407407.4074001</v>
      </c>
      <c r="C91">
        <v>-90.558975000000004</v>
      </c>
      <c r="D91">
        <v>-78.803405999999995</v>
      </c>
      <c r="F91" s="89">
        <f t="shared" si="12"/>
        <v>2.4996666666667</v>
      </c>
      <c r="G91" s="89">
        <f t="shared" si="10"/>
        <v>-79.818382</v>
      </c>
      <c r="H91" s="89"/>
      <c r="J91">
        <v>2851407407.4074001</v>
      </c>
      <c r="K91">
        <v>-85.076796999999999</v>
      </c>
      <c r="L91">
        <v>-73.366553999999994</v>
      </c>
      <c r="N91" s="89">
        <f t="shared" si="13"/>
        <v>2.4996666666667</v>
      </c>
      <c r="O91" s="89">
        <f t="shared" si="11"/>
        <v>-80.635436999999996</v>
      </c>
      <c r="P91" s="89"/>
    </row>
    <row r="92" spans="2:16" x14ac:dyDescent="0.25">
      <c r="B92">
        <v>3036648148.1480999</v>
      </c>
      <c r="C92">
        <v>-86.859763999999998</v>
      </c>
      <c r="D92">
        <v>-74.064994999999996</v>
      </c>
      <c r="F92" s="89">
        <f t="shared" si="12"/>
        <v>2.6247222222222</v>
      </c>
      <c r="G92" s="89">
        <f t="shared" si="10"/>
        <v>-80.542312999999993</v>
      </c>
      <c r="H92" s="89"/>
      <c r="J92">
        <v>3036648148.1480999</v>
      </c>
      <c r="K92">
        <v>-85.610207000000003</v>
      </c>
      <c r="L92">
        <v>-73.060660999999996</v>
      </c>
      <c r="N92" s="89">
        <f t="shared" si="13"/>
        <v>2.6247222222222</v>
      </c>
      <c r="O92" s="89">
        <f t="shared" si="11"/>
        <v>-88.872474999999994</v>
      </c>
      <c r="P92" s="89"/>
    </row>
    <row r="93" spans="2:16" x14ac:dyDescent="0.25">
      <c r="B93">
        <v>3221888888.8888998</v>
      </c>
      <c r="C93">
        <v>-86.381111000000004</v>
      </c>
      <c r="D93">
        <v>-73.311768000000001</v>
      </c>
      <c r="F93" s="89">
        <f t="shared" si="12"/>
        <v>2.7497777777778003</v>
      </c>
      <c r="G93" s="89">
        <f t="shared" si="10"/>
        <v>-80.160324000000003</v>
      </c>
      <c r="H93" s="89"/>
      <c r="J93">
        <v>3221888888.8888998</v>
      </c>
      <c r="K93">
        <v>-82.443031000000005</v>
      </c>
      <c r="L93">
        <v>-69.379013</v>
      </c>
      <c r="N93" s="89">
        <f t="shared" si="13"/>
        <v>2.7497777777778003</v>
      </c>
      <c r="O93" s="89">
        <f t="shared" si="11"/>
        <v>-88.217185999999998</v>
      </c>
      <c r="P93" s="89"/>
    </row>
    <row r="94" spans="2:16" x14ac:dyDescent="0.25">
      <c r="B94">
        <v>3407129629.6296</v>
      </c>
      <c r="C94">
        <v>-87.078704999999999</v>
      </c>
      <c r="D94">
        <v>-73.854965000000007</v>
      </c>
      <c r="F94" s="89">
        <f t="shared" si="12"/>
        <v>2.8748333333333003</v>
      </c>
      <c r="G94" s="89">
        <f t="shared" si="10"/>
        <v>-82.187591999999995</v>
      </c>
      <c r="H94" s="89"/>
      <c r="J94">
        <v>3407129629.6296</v>
      </c>
      <c r="K94">
        <v>-83.092528999999999</v>
      </c>
      <c r="L94">
        <v>-69.744629000000003</v>
      </c>
      <c r="N94" s="89">
        <f t="shared" si="13"/>
        <v>2.8748333333333003</v>
      </c>
      <c r="O94" s="89">
        <f t="shared" si="11"/>
        <v>-90.849106000000006</v>
      </c>
      <c r="P94" s="89"/>
    </row>
    <row r="95" spans="2:16" x14ac:dyDescent="0.25">
      <c r="B95">
        <v>3592370370.3704</v>
      </c>
      <c r="C95">
        <v>-84.214438999999999</v>
      </c>
      <c r="D95">
        <v>-70.461089999999999</v>
      </c>
      <c r="F95" s="89">
        <f t="shared" si="12"/>
        <v>2.9998888888888997</v>
      </c>
      <c r="G95" s="89">
        <f t="shared" si="10"/>
        <v>-79.448441000000003</v>
      </c>
      <c r="H95" s="89"/>
      <c r="J95">
        <v>3592370370.3704</v>
      </c>
      <c r="K95">
        <v>-83.083327999999995</v>
      </c>
      <c r="L95">
        <v>-69.253936999999993</v>
      </c>
      <c r="N95" s="89">
        <f t="shared" si="13"/>
        <v>2.9998888888888997</v>
      </c>
      <c r="O95" s="89">
        <f t="shared" si="11"/>
        <v>-89.468451999999999</v>
      </c>
      <c r="P95" s="89"/>
    </row>
    <row r="96" spans="2:16" x14ac:dyDescent="0.25">
      <c r="B96">
        <v>3777611111.1111002</v>
      </c>
      <c r="C96">
        <v>-87.065201000000002</v>
      </c>
      <c r="D96">
        <v>-72.962165999999996</v>
      </c>
      <c r="F96" s="89">
        <f t="shared" si="12"/>
        <v>3.1249444444443997</v>
      </c>
      <c r="G96" s="89">
        <f t="shared" si="10"/>
        <v>-81.882537999999997</v>
      </c>
      <c r="H96" s="89"/>
      <c r="J96">
        <v>3777611111.1111002</v>
      </c>
      <c r="K96">
        <v>-81.808418000000003</v>
      </c>
      <c r="L96">
        <v>-67.996375999999998</v>
      </c>
      <c r="N96" s="89">
        <f t="shared" si="13"/>
        <v>3.1249444444443997</v>
      </c>
      <c r="O96" s="89">
        <f t="shared" si="11"/>
        <v>-89.512794</v>
      </c>
      <c r="P96" s="89"/>
    </row>
    <row r="97" spans="2:16" x14ac:dyDescent="0.25">
      <c r="B97">
        <v>3962851851.8519001</v>
      </c>
      <c r="C97">
        <v>-89.416343999999995</v>
      </c>
      <c r="D97">
        <v>-75.391052000000002</v>
      </c>
      <c r="F97" s="89">
        <f t="shared" si="12"/>
        <v>3.25</v>
      </c>
      <c r="G97" s="89">
        <f t="shared" si="10"/>
        <v>-82.557190000000006</v>
      </c>
      <c r="H97" s="89"/>
      <c r="J97">
        <v>3962851851.8519001</v>
      </c>
      <c r="K97">
        <v>-82.468986999999998</v>
      </c>
      <c r="L97">
        <v>-68.742988999999994</v>
      </c>
      <c r="N97" s="89">
        <f t="shared" si="13"/>
        <v>3.25</v>
      </c>
      <c r="O97" s="89">
        <f t="shared" si="11"/>
        <v>-92.409332000000006</v>
      </c>
      <c r="P97" s="89"/>
    </row>
    <row r="98" spans="2:16" x14ac:dyDescent="0.25">
      <c r="B98">
        <v>4148092592.5925999</v>
      </c>
      <c r="C98">
        <v>-89.729232999999994</v>
      </c>
      <c r="D98">
        <v>-75.532004999999998</v>
      </c>
      <c r="F98" s="89" t="s">
        <v>25</v>
      </c>
      <c r="H98" s="89"/>
      <c r="J98">
        <v>4148092592.5925999</v>
      </c>
      <c r="K98">
        <v>-85.634651000000005</v>
      </c>
      <c r="L98">
        <v>-71.920563000000001</v>
      </c>
      <c r="N98" s="89" t="s">
        <v>25</v>
      </c>
      <c r="P98" s="89"/>
    </row>
    <row r="99" spans="2:16" x14ac:dyDescent="0.25">
      <c r="B99">
        <v>4333333333.3332996</v>
      </c>
      <c r="C99">
        <v>-91.166809000000001</v>
      </c>
      <c r="D99">
        <v>-76.313796999999994</v>
      </c>
      <c r="H99" s="89"/>
      <c r="J99">
        <v>4333333333.3332996</v>
      </c>
      <c r="K99">
        <v>-87.969741999999997</v>
      </c>
      <c r="L99">
        <v>-74.120154999999997</v>
      </c>
      <c r="P99" s="89"/>
    </row>
    <row r="100" spans="2:16" x14ac:dyDescent="0.25">
      <c r="B100" t="s">
        <v>25</v>
      </c>
      <c r="H100" s="89"/>
      <c r="J100" t="s">
        <v>25</v>
      </c>
      <c r="P100" s="89"/>
    </row>
    <row r="101" spans="2:16" x14ac:dyDescent="0.25">
      <c r="F101" s="89" t="s">
        <v>29</v>
      </c>
      <c r="H101" s="89"/>
      <c r="N101" s="89" t="s">
        <v>29</v>
      </c>
      <c r="P101" s="89"/>
    </row>
    <row r="102" spans="2:16" ht="15.75" x14ac:dyDescent="0.25">
      <c r="F102" s="89" t="s">
        <v>23</v>
      </c>
      <c r="G102" s="89" t="str">
        <f t="shared" ref="G102:G121" si="14">D128</f>
        <v>5Ix0L dBc Log Mag(dB)</v>
      </c>
      <c r="H102" s="35">
        <v>5</v>
      </c>
      <c r="N102" s="89" t="s">
        <v>23</v>
      </c>
      <c r="O102" s="89" t="str">
        <f t="shared" ref="O102:O121" si="15">L128</f>
        <v>5Ix0L dBc Log Mag(dB)</v>
      </c>
      <c r="P102" s="35">
        <v>5</v>
      </c>
    </row>
    <row r="103" spans="2:16" ht="15.75" x14ac:dyDescent="0.25">
      <c r="B103" t="s">
        <v>28</v>
      </c>
      <c r="F103" s="89">
        <f t="shared" ref="F103:F121" si="16">B129/1000000000</f>
        <v>0.999</v>
      </c>
      <c r="G103" s="89">
        <f t="shared" si="14"/>
        <v>-81.501769999999993</v>
      </c>
      <c r="H103" s="36">
        <f>ABS(AVERAGE(G103:G121)-(H102-1)*19)</f>
        <v>164.35373631578946</v>
      </c>
      <c r="J103" t="s">
        <v>28</v>
      </c>
      <c r="N103" s="89">
        <f t="shared" ref="N103:N121" si="17">J129/1000000000</f>
        <v>0.999</v>
      </c>
      <c r="O103" s="89">
        <f t="shared" si="15"/>
        <v>-77.110991999999996</v>
      </c>
      <c r="P103" s="36">
        <f>ABS(AVERAGE(O103:O121)-(P102-1)*19)</f>
        <v>153.92452489473686</v>
      </c>
    </row>
    <row r="104" spans="2:16" x14ac:dyDescent="0.25">
      <c r="B104" t="s">
        <v>23</v>
      </c>
      <c r="C104" t="s">
        <v>131</v>
      </c>
      <c r="D104" t="s">
        <v>33</v>
      </c>
      <c r="F104" s="89">
        <f t="shared" si="16"/>
        <v>1.0879444444444</v>
      </c>
      <c r="G104" s="89">
        <f t="shared" si="14"/>
        <v>-82.780501999999998</v>
      </c>
      <c r="J104" t="s">
        <v>23</v>
      </c>
      <c r="K104" t="s">
        <v>131</v>
      </c>
      <c r="L104" t="s">
        <v>33</v>
      </c>
      <c r="N104" s="89">
        <f t="shared" si="17"/>
        <v>1.0879444444444</v>
      </c>
      <c r="O104" s="89">
        <f t="shared" si="15"/>
        <v>-75.197700999999995</v>
      </c>
    </row>
    <row r="105" spans="2:16" x14ac:dyDescent="0.25">
      <c r="B105">
        <v>999000000</v>
      </c>
      <c r="C105">
        <v>-95.525574000000006</v>
      </c>
      <c r="D105">
        <v>-85.073905999999994</v>
      </c>
      <c r="F105" s="89">
        <f t="shared" si="16"/>
        <v>1.1768888888889</v>
      </c>
      <c r="G105" s="89">
        <f t="shared" si="14"/>
        <v>-87.094466999999995</v>
      </c>
      <c r="J105">
        <v>999000000</v>
      </c>
      <c r="K105">
        <v>-78.538466999999997</v>
      </c>
      <c r="L105">
        <v>-68.365600999999998</v>
      </c>
      <c r="N105" s="89">
        <f t="shared" si="17"/>
        <v>1.1768888888889</v>
      </c>
      <c r="O105" s="89">
        <f t="shared" si="15"/>
        <v>-71.566467000000003</v>
      </c>
    </row>
    <row r="106" spans="2:16" x14ac:dyDescent="0.25">
      <c r="B106">
        <v>1124055555.5555999</v>
      </c>
      <c r="C106">
        <v>-101.17883</v>
      </c>
      <c r="D106">
        <v>-91.163573999999997</v>
      </c>
      <c r="F106" s="89">
        <f t="shared" si="16"/>
        <v>1.2658333333333001</v>
      </c>
      <c r="G106" s="89">
        <f t="shared" si="14"/>
        <v>-91.106392</v>
      </c>
      <c r="J106">
        <v>1124055555.5555999</v>
      </c>
      <c r="K106">
        <v>-79.899010000000004</v>
      </c>
      <c r="L106">
        <v>-70.011191999999994</v>
      </c>
      <c r="N106" s="89">
        <f t="shared" si="17"/>
        <v>1.2658333333333001</v>
      </c>
      <c r="O106" s="89">
        <f t="shared" si="15"/>
        <v>-76.723511000000002</v>
      </c>
    </row>
    <row r="107" spans="2:16" x14ac:dyDescent="0.25">
      <c r="B107">
        <v>1249111111.1111</v>
      </c>
      <c r="C107">
        <v>-97.853088</v>
      </c>
      <c r="D107">
        <v>-88.041420000000002</v>
      </c>
      <c r="F107" s="89">
        <f t="shared" si="16"/>
        <v>1.3547777777778001</v>
      </c>
      <c r="G107" s="89">
        <f t="shared" si="14"/>
        <v>-92.977829</v>
      </c>
      <c r="J107">
        <v>1249111111.1111</v>
      </c>
      <c r="K107">
        <v>-77.679069999999996</v>
      </c>
      <c r="L107">
        <v>-67.680640999999994</v>
      </c>
      <c r="N107" s="89">
        <f t="shared" si="17"/>
        <v>1.3547777777778001</v>
      </c>
      <c r="O107" s="89">
        <f t="shared" si="15"/>
        <v>-74.738563999999997</v>
      </c>
    </row>
    <row r="108" spans="2:16" x14ac:dyDescent="0.25">
      <c r="B108">
        <v>1374166666.6666999</v>
      </c>
      <c r="C108">
        <v>-94.849327000000002</v>
      </c>
      <c r="D108">
        <v>-84.376655999999997</v>
      </c>
      <c r="F108" s="89">
        <f t="shared" si="16"/>
        <v>1.4437222222221999</v>
      </c>
      <c r="G108" s="89">
        <f t="shared" si="14"/>
        <v>-97.501082999999994</v>
      </c>
      <c r="J108">
        <v>1374166666.6666999</v>
      </c>
      <c r="K108">
        <v>-75.944419999999994</v>
      </c>
      <c r="L108">
        <v>-65.700432000000006</v>
      </c>
      <c r="N108" s="89">
        <f t="shared" si="17"/>
        <v>1.4437222222221999</v>
      </c>
      <c r="O108" s="89">
        <f t="shared" si="15"/>
        <v>-73.486168000000006</v>
      </c>
    </row>
    <row r="109" spans="2:16" x14ac:dyDescent="0.25">
      <c r="B109">
        <v>1499222222.2221999</v>
      </c>
      <c r="C109">
        <v>-97.381866000000002</v>
      </c>
      <c r="D109">
        <v>-86.582419999999999</v>
      </c>
      <c r="F109" s="89">
        <f t="shared" si="16"/>
        <v>1.5326666666666999</v>
      </c>
      <c r="G109" s="89">
        <f t="shared" si="14"/>
        <v>-97.362457000000006</v>
      </c>
      <c r="J109">
        <v>1499222222.2221999</v>
      </c>
      <c r="K109">
        <v>-75.468924999999999</v>
      </c>
      <c r="L109">
        <v>-65.021422999999999</v>
      </c>
      <c r="N109" s="89">
        <f t="shared" si="17"/>
        <v>1.5326666666666999</v>
      </c>
      <c r="O109" s="89">
        <f t="shared" si="15"/>
        <v>-74.861687000000003</v>
      </c>
    </row>
    <row r="110" spans="2:16" x14ac:dyDescent="0.25">
      <c r="B110">
        <v>1624277777.7778001</v>
      </c>
      <c r="C110">
        <v>-93.426040999999998</v>
      </c>
      <c r="D110">
        <v>-82.366637999999995</v>
      </c>
      <c r="F110" s="89">
        <f t="shared" si="16"/>
        <v>1.6216111111111</v>
      </c>
      <c r="G110" s="89">
        <f t="shared" si="14"/>
        <v>-86.323905999999994</v>
      </c>
      <c r="J110">
        <v>1624277777.7778001</v>
      </c>
      <c r="K110">
        <v>-82.597320999999994</v>
      </c>
      <c r="L110">
        <v>-72.073020999999997</v>
      </c>
      <c r="N110" s="89">
        <f t="shared" si="17"/>
        <v>1.6216111111111</v>
      </c>
      <c r="O110" s="89">
        <f t="shared" si="15"/>
        <v>-75.332122999999996</v>
      </c>
    </row>
    <row r="111" spans="2:16" x14ac:dyDescent="0.25">
      <c r="B111">
        <v>1749333333.3333001</v>
      </c>
      <c r="C111">
        <v>-98.527266999999995</v>
      </c>
      <c r="D111">
        <v>-87.263503999999998</v>
      </c>
      <c r="F111" s="89">
        <f t="shared" si="16"/>
        <v>1.7105555555556</v>
      </c>
      <c r="G111" s="89">
        <f t="shared" si="14"/>
        <v>-96.646079999999998</v>
      </c>
      <c r="J111">
        <v>1749333333.3333001</v>
      </c>
      <c r="K111">
        <v>-80.873054999999994</v>
      </c>
      <c r="L111">
        <v>-69.871673999999999</v>
      </c>
      <c r="N111" s="89">
        <f t="shared" si="17"/>
        <v>1.7105555555556</v>
      </c>
      <c r="O111" s="89">
        <f t="shared" si="15"/>
        <v>-76.300338999999994</v>
      </c>
    </row>
    <row r="112" spans="2:16" x14ac:dyDescent="0.25">
      <c r="B112">
        <v>1874388888.8889</v>
      </c>
      <c r="C112">
        <v>-95.503890999999996</v>
      </c>
      <c r="D112">
        <v>-84.139069000000006</v>
      </c>
      <c r="F112" s="89">
        <f t="shared" si="16"/>
        <v>1.7995000000000001</v>
      </c>
      <c r="G112" s="89">
        <f t="shared" si="14"/>
        <v>-90.161040999999997</v>
      </c>
      <c r="J112">
        <v>1874388888.8889</v>
      </c>
      <c r="K112">
        <v>-81.880393999999995</v>
      </c>
      <c r="L112">
        <v>-70.412514000000002</v>
      </c>
      <c r="N112" s="89">
        <f t="shared" si="17"/>
        <v>1.7995000000000001</v>
      </c>
      <c r="O112" s="89">
        <f t="shared" si="15"/>
        <v>-77.134399000000002</v>
      </c>
    </row>
    <row r="113" spans="2:15" x14ac:dyDescent="0.25">
      <c r="B113">
        <v>1999444444.4444001</v>
      </c>
      <c r="C113">
        <v>-97.194678999999994</v>
      </c>
      <c r="D113">
        <v>-85.629547000000002</v>
      </c>
      <c r="F113" s="89">
        <f t="shared" si="16"/>
        <v>1.8884444444444</v>
      </c>
      <c r="G113" s="89">
        <f t="shared" si="14"/>
        <v>-86.620566999999994</v>
      </c>
      <c r="J113">
        <v>1999444444.4444001</v>
      </c>
      <c r="K113">
        <v>-85.130379000000005</v>
      </c>
      <c r="L113">
        <v>-73.773705000000007</v>
      </c>
      <c r="N113" s="89">
        <f t="shared" si="17"/>
        <v>1.8884444444444</v>
      </c>
      <c r="O113" s="89">
        <f t="shared" si="15"/>
        <v>-79.081931999999995</v>
      </c>
    </row>
    <row r="114" spans="2:15" x14ac:dyDescent="0.25">
      <c r="B114">
        <v>2124500000</v>
      </c>
      <c r="C114">
        <v>-93.091804999999994</v>
      </c>
      <c r="D114">
        <v>-82.035140999999996</v>
      </c>
      <c r="F114" s="89">
        <f t="shared" si="16"/>
        <v>1.9773888888889</v>
      </c>
      <c r="G114" s="89">
        <f t="shared" si="14"/>
        <v>-89.889861999999994</v>
      </c>
      <c r="J114">
        <v>2124500000</v>
      </c>
      <c r="K114">
        <v>-87.070160000000001</v>
      </c>
      <c r="L114">
        <v>-76.099281000000005</v>
      </c>
      <c r="N114" s="89">
        <f t="shared" si="17"/>
        <v>1.9773888888889</v>
      </c>
      <c r="O114" s="89">
        <f t="shared" si="15"/>
        <v>-77.429001</v>
      </c>
    </row>
    <row r="115" spans="2:15" x14ac:dyDescent="0.25">
      <c r="B115">
        <v>2249555555.5556002</v>
      </c>
      <c r="C115">
        <v>-92.145424000000006</v>
      </c>
      <c r="D115">
        <v>-80.389854</v>
      </c>
      <c r="F115" s="89">
        <f t="shared" si="16"/>
        <v>2.0663333333333003</v>
      </c>
      <c r="G115" s="89">
        <f t="shared" si="14"/>
        <v>-92.688789</v>
      </c>
      <c r="J115">
        <v>2249555555.5556002</v>
      </c>
      <c r="K115">
        <v>-90.479752000000005</v>
      </c>
      <c r="L115">
        <v>-78.769508000000002</v>
      </c>
      <c r="N115" s="89">
        <f t="shared" si="17"/>
        <v>2.0663333333333003</v>
      </c>
      <c r="O115" s="89">
        <f t="shared" si="15"/>
        <v>-78.832970000000003</v>
      </c>
    </row>
    <row r="116" spans="2:15" x14ac:dyDescent="0.25">
      <c r="B116">
        <v>2374611111.1111002</v>
      </c>
      <c r="C116">
        <v>-92.303391000000005</v>
      </c>
      <c r="D116">
        <v>-79.508628999999999</v>
      </c>
      <c r="F116" s="89">
        <f t="shared" si="16"/>
        <v>2.1552777777778003</v>
      </c>
      <c r="G116" s="89">
        <f t="shared" si="14"/>
        <v>-84.670638999999994</v>
      </c>
      <c r="J116">
        <v>2374611111.1111002</v>
      </c>
      <c r="K116">
        <v>-91.531654000000003</v>
      </c>
      <c r="L116">
        <v>-78.982108999999994</v>
      </c>
      <c r="N116" s="89">
        <f t="shared" si="17"/>
        <v>2.1552777777778003</v>
      </c>
      <c r="O116" s="89">
        <f t="shared" si="15"/>
        <v>-79.879807</v>
      </c>
    </row>
    <row r="117" spans="2:15" x14ac:dyDescent="0.25">
      <c r="B117">
        <v>2499666666.6666999</v>
      </c>
      <c r="C117">
        <v>-92.887726000000001</v>
      </c>
      <c r="D117">
        <v>-79.818382</v>
      </c>
      <c r="F117" s="89">
        <f t="shared" si="16"/>
        <v>2.2442222222221999</v>
      </c>
      <c r="G117" s="89">
        <f t="shared" si="14"/>
        <v>-80.424666999999999</v>
      </c>
      <c r="J117">
        <v>2499666666.6666999</v>
      </c>
      <c r="K117">
        <v>-93.699462999999994</v>
      </c>
      <c r="L117">
        <v>-80.635436999999996</v>
      </c>
      <c r="N117" s="89">
        <f t="shared" si="17"/>
        <v>2.2442222222221999</v>
      </c>
      <c r="O117" s="89">
        <f t="shared" si="15"/>
        <v>-78.465843000000007</v>
      </c>
    </row>
    <row r="118" spans="2:15" x14ac:dyDescent="0.25">
      <c r="B118">
        <v>2624722222.2221999</v>
      </c>
      <c r="C118">
        <v>-93.766052000000002</v>
      </c>
      <c r="D118">
        <v>-80.542312999999993</v>
      </c>
      <c r="F118" s="89">
        <f t="shared" si="16"/>
        <v>2.3331666666666999</v>
      </c>
      <c r="G118" s="89">
        <f t="shared" si="14"/>
        <v>-83.686333000000005</v>
      </c>
      <c r="J118">
        <v>2624722222.2221999</v>
      </c>
      <c r="K118">
        <v>-102.22037</v>
      </c>
      <c r="L118">
        <v>-88.872474999999994</v>
      </c>
      <c r="N118" s="89">
        <f t="shared" si="17"/>
        <v>2.3331666666666999</v>
      </c>
      <c r="O118" s="89">
        <f t="shared" si="15"/>
        <v>-79.602553999999998</v>
      </c>
    </row>
    <row r="119" spans="2:15" x14ac:dyDescent="0.25">
      <c r="B119">
        <v>2749777777.7778001</v>
      </c>
      <c r="C119">
        <v>-93.913673000000003</v>
      </c>
      <c r="D119">
        <v>-80.160324000000003</v>
      </c>
      <c r="F119" s="89">
        <f t="shared" si="16"/>
        <v>2.4221111111111</v>
      </c>
      <c r="G119" s="89">
        <f t="shared" si="14"/>
        <v>-80.953636000000003</v>
      </c>
      <c r="J119">
        <v>2749777777.7778001</v>
      </c>
      <c r="K119">
        <v>-102.04657</v>
      </c>
      <c r="L119">
        <v>-88.217185999999998</v>
      </c>
      <c r="N119" s="89">
        <f t="shared" si="17"/>
        <v>2.4221111111111</v>
      </c>
      <c r="O119" s="89">
        <f t="shared" si="15"/>
        <v>-85.037689</v>
      </c>
    </row>
    <row r="120" spans="2:15" x14ac:dyDescent="0.25">
      <c r="B120">
        <v>2874833333.3333001</v>
      </c>
      <c r="C120">
        <v>-96.290633999999997</v>
      </c>
      <c r="D120">
        <v>-82.187591999999995</v>
      </c>
      <c r="F120" s="89">
        <f t="shared" si="16"/>
        <v>2.5110555555556</v>
      </c>
      <c r="G120" s="89">
        <f t="shared" si="14"/>
        <v>-89.782684000000003</v>
      </c>
      <c r="J120">
        <v>2874833333.3333001</v>
      </c>
      <c r="K120">
        <v>-104.66115000000001</v>
      </c>
      <c r="L120">
        <v>-90.849106000000006</v>
      </c>
      <c r="N120" s="89">
        <f t="shared" si="17"/>
        <v>2.5110555555556</v>
      </c>
      <c r="O120" s="89">
        <f t="shared" si="15"/>
        <v>-82.950989000000007</v>
      </c>
    </row>
    <row r="121" spans="2:15" x14ac:dyDescent="0.25">
      <c r="B121">
        <v>2999888888.8888998</v>
      </c>
      <c r="C121">
        <v>-93.473731999999998</v>
      </c>
      <c r="D121">
        <v>-79.448441000000003</v>
      </c>
      <c r="F121" s="89">
        <f t="shared" si="16"/>
        <v>2.6</v>
      </c>
      <c r="G121" s="89">
        <f t="shared" si="14"/>
        <v>-86.548286000000004</v>
      </c>
      <c r="J121">
        <v>2999888888.8888998</v>
      </c>
      <c r="K121">
        <v>-103.19445</v>
      </c>
      <c r="L121">
        <v>-89.468451999999999</v>
      </c>
      <c r="N121" s="89">
        <f t="shared" si="17"/>
        <v>2.6</v>
      </c>
      <c r="O121" s="89">
        <f t="shared" si="15"/>
        <v>-86.833236999999997</v>
      </c>
    </row>
    <row r="122" spans="2:15" x14ac:dyDescent="0.25">
      <c r="B122">
        <v>3124944444.4443998</v>
      </c>
      <c r="C122">
        <v>-96.079764999999995</v>
      </c>
      <c r="D122">
        <v>-81.882537999999997</v>
      </c>
      <c r="F122" s="89" t="s">
        <v>25</v>
      </c>
      <c r="J122">
        <v>3124944444.4443998</v>
      </c>
      <c r="K122">
        <v>-103.22689</v>
      </c>
      <c r="L122">
        <v>-89.512794</v>
      </c>
      <c r="N122" s="89" t="s">
        <v>25</v>
      </c>
    </row>
    <row r="123" spans="2:15" x14ac:dyDescent="0.25">
      <c r="B123">
        <v>3250000000</v>
      </c>
      <c r="C123">
        <v>-97.410201999999998</v>
      </c>
      <c r="D123">
        <v>-82.557190000000006</v>
      </c>
      <c r="J123">
        <v>3250000000</v>
      </c>
      <c r="K123">
        <v>-106.25893000000001</v>
      </c>
      <c r="L123">
        <v>-92.409332000000006</v>
      </c>
    </row>
    <row r="124" spans="2:15" x14ac:dyDescent="0.25">
      <c r="B124" t="s">
        <v>25</v>
      </c>
      <c r="J124" t="s">
        <v>25</v>
      </c>
    </row>
    <row r="127" spans="2:15" x14ac:dyDescent="0.25">
      <c r="B127" t="s">
        <v>29</v>
      </c>
      <c r="J127" t="s">
        <v>29</v>
      </c>
    </row>
    <row r="128" spans="2:15" x14ac:dyDescent="0.25">
      <c r="B128" t="s">
        <v>23</v>
      </c>
      <c r="C128" t="s">
        <v>132</v>
      </c>
      <c r="D128" t="s">
        <v>34</v>
      </c>
      <c r="J128" t="s">
        <v>23</v>
      </c>
      <c r="K128" t="s">
        <v>132</v>
      </c>
      <c r="L128" t="s">
        <v>34</v>
      </c>
    </row>
    <row r="129" spans="2:12" x14ac:dyDescent="0.25">
      <c r="B129">
        <v>999000000</v>
      </c>
      <c r="C129">
        <v>-91.953445000000002</v>
      </c>
      <c r="D129">
        <v>-81.501769999999993</v>
      </c>
      <c r="J129">
        <v>999000000</v>
      </c>
      <c r="K129">
        <v>-87.283859000000007</v>
      </c>
      <c r="L129">
        <v>-77.110991999999996</v>
      </c>
    </row>
    <row r="130" spans="2:12" x14ac:dyDescent="0.25">
      <c r="B130">
        <v>1087944444.4444001</v>
      </c>
      <c r="C130">
        <v>-92.795769000000007</v>
      </c>
      <c r="D130">
        <v>-82.780501999999998</v>
      </c>
      <c r="J130">
        <v>1087944444.4444001</v>
      </c>
      <c r="K130">
        <v>-85.085509999999999</v>
      </c>
      <c r="L130">
        <v>-75.197700999999995</v>
      </c>
    </row>
    <row r="131" spans="2:12" x14ac:dyDescent="0.25">
      <c r="B131">
        <v>1176888888.8889</v>
      </c>
      <c r="C131">
        <v>-96.906136000000004</v>
      </c>
      <c r="D131">
        <v>-87.094466999999995</v>
      </c>
      <c r="J131">
        <v>1176888888.8889</v>
      </c>
      <c r="K131">
        <v>-81.564887999999996</v>
      </c>
      <c r="L131">
        <v>-71.566467000000003</v>
      </c>
    </row>
    <row r="132" spans="2:12" x14ac:dyDescent="0.25">
      <c r="B132">
        <v>1265833333.3333001</v>
      </c>
      <c r="C132">
        <v>-101.57906</v>
      </c>
      <c r="D132">
        <v>-91.106392</v>
      </c>
      <c r="J132">
        <v>1265833333.3333001</v>
      </c>
      <c r="K132">
        <v>-86.967490999999995</v>
      </c>
      <c r="L132">
        <v>-76.723511000000002</v>
      </c>
    </row>
    <row r="133" spans="2:12" x14ac:dyDescent="0.25">
      <c r="B133">
        <v>1354777777.7778001</v>
      </c>
      <c r="C133">
        <v>-103.77728</v>
      </c>
      <c r="D133">
        <v>-92.977829</v>
      </c>
      <c r="J133">
        <v>1354777777.7778001</v>
      </c>
      <c r="K133">
        <v>-85.186072999999993</v>
      </c>
      <c r="L133">
        <v>-74.738563999999997</v>
      </c>
    </row>
    <row r="134" spans="2:12" x14ac:dyDescent="0.25">
      <c r="B134">
        <v>1443722222.2221999</v>
      </c>
      <c r="C134">
        <v>-108.56049</v>
      </c>
      <c r="D134">
        <v>-97.501082999999994</v>
      </c>
      <c r="J134">
        <v>1443722222.2221999</v>
      </c>
      <c r="K134">
        <v>-84.010468000000003</v>
      </c>
      <c r="L134">
        <v>-73.486168000000006</v>
      </c>
    </row>
    <row r="135" spans="2:12" x14ac:dyDescent="0.25">
      <c r="B135">
        <v>1532666666.6666999</v>
      </c>
      <c r="C135">
        <v>-108.62622</v>
      </c>
      <c r="D135">
        <v>-97.362457000000006</v>
      </c>
      <c r="J135">
        <v>1532666666.6666999</v>
      </c>
      <c r="K135">
        <v>-85.863060000000004</v>
      </c>
      <c r="L135">
        <v>-74.861687000000003</v>
      </c>
    </row>
    <row r="136" spans="2:12" x14ac:dyDescent="0.25">
      <c r="B136">
        <v>1621611111.1111</v>
      </c>
      <c r="C136">
        <v>-97.688736000000006</v>
      </c>
      <c r="D136">
        <v>-86.323905999999994</v>
      </c>
      <c r="J136">
        <v>1621611111.1111</v>
      </c>
      <c r="K136">
        <v>-86.800010999999998</v>
      </c>
      <c r="L136">
        <v>-75.332122999999996</v>
      </c>
    </row>
    <row r="137" spans="2:12" x14ac:dyDescent="0.25">
      <c r="B137">
        <v>1710555555.5555999</v>
      </c>
      <c r="C137">
        <v>-108.21120000000001</v>
      </c>
      <c r="D137">
        <v>-96.646079999999998</v>
      </c>
      <c r="J137">
        <v>1710555555.5555999</v>
      </c>
      <c r="K137">
        <v>-87.657004999999998</v>
      </c>
      <c r="L137">
        <v>-76.300338999999994</v>
      </c>
    </row>
    <row r="138" spans="2:12" x14ac:dyDescent="0.25">
      <c r="B138">
        <v>1799500000</v>
      </c>
      <c r="C138">
        <v>-101.21769999999999</v>
      </c>
      <c r="D138">
        <v>-90.161040999999997</v>
      </c>
      <c r="J138">
        <v>1799500000</v>
      </c>
      <c r="K138">
        <v>-88.105277999999998</v>
      </c>
      <c r="L138">
        <v>-77.134399000000002</v>
      </c>
    </row>
    <row r="139" spans="2:12" x14ac:dyDescent="0.25">
      <c r="B139">
        <v>1888444444.4444001</v>
      </c>
      <c r="C139">
        <v>-98.376137</v>
      </c>
      <c r="D139">
        <v>-86.620566999999994</v>
      </c>
      <c r="J139">
        <v>1888444444.4444001</v>
      </c>
      <c r="K139">
        <v>-90.792182999999994</v>
      </c>
      <c r="L139">
        <v>-79.081931999999995</v>
      </c>
    </row>
    <row r="140" spans="2:12" x14ac:dyDescent="0.25">
      <c r="B140">
        <v>1977388888.8889</v>
      </c>
      <c r="C140">
        <v>-102.68463</v>
      </c>
      <c r="D140">
        <v>-89.889861999999994</v>
      </c>
      <c r="J140">
        <v>1977388888.8889</v>
      </c>
      <c r="K140">
        <v>-89.978545999999994</v>
      </c>
      <c r="L140">
        <v>-77.429001</v>
      </c>
    </row>
    <row r="141" spans="2:12" x14ac:dyDescent="0.25">
      <c r="B141">
        <v>2066333333.3333001</v>
      </c>
      <c r="C141">
        <v>-105.75812999999999</v>
      </c>
      <c r="D141">
        <v>-92.688789</v>
      </c>
      <c r="J141">
        <v>2066333333.3333001</v>
      </c>
      <c r="K141">
        <v>-91.896996000000001</v>
      </c>
      <c r="L141">
        <v>-78.832970000000003</v>
      </c>
    </row>
    <row r="142" spans="2:12" x14ac:dyDescent="0.25">
      <c r="B142">
        <v>2155277777.7778001</v>
      </c>
      <c r="C142">
        <v>-97.894379000000001</v>
      </c>
      <c r="D142">
        <v>-84.670638999999994</v>
      </c>
      <c r="J142">
        <v>2155277777.7778001</v>
      </c>
      <c r="K142">
        <v>-93.227699000000001</v>
      </c>
      <c r="L142">
        <v>-79.879807</v>
      </c>
    </row>
    <row r="143" spans="2:12" x14ac:dyDescent="0.25">
      <c r="B143">
        <v>2244222222.2221999</v>
      </c>
      <c r="C143">
        <v>-94.178016999999997</v>
      </c>
      <c r="D143">
        <v>-80.424666999999999</v>
      </c>
      <c r="J143">
        <v>2244222222.2221999</v>
      </c>
      <c r="K143">
        <v>-92.295235000000005</v>
      </c>
      <c r="L143">
        <v>-78.465843000000007</v>
      </c>
    </row>
    <row r="144" spans="2:12" x14ac:dyDescent="0.25">
      <c r="B144">
        <v>2333166666.6666999</v>
      </c>
      <c r="C144">
        <v>-97.789367999999996</v>
      </c>
      <c r="D144">
        <v>-83.686333000000005</v>
      </c>
      <c r="J144">
        <v>2333166666.6666999</v>
      </c>
      <c r="K144">
        <v>-93.414597000000001</v>
      </c>
      <c r="L144">
        <v>-79.602553999999998</v>
      </c>
    </row>
    <row r="145" spans="2:12" x14ac:dyDescent="0.25">
      <c r="B145">
        <v>2422111111.1111002</v>
      </c>
      <c r="C145">
        <v>-94.978935000000007</v>
      </c>
      <c r="D145">
        <v>-80.953636000000003</v>
      </c>
      <c r="J145">
        <v>2422111111.1111002</v>
      </c>
      <c r="K145">
        <v>-98.763679999999994</v>
      </c>
      <c r="L145">
        <v>-85.037689</v>
      </c>
    </row>
    <row r="146" spans="2:12" x14ac:dyDescent="0.25">
      <c r="B146">
        <v>2511055555.5556002</v>
      </c>
      <c r="C146">
        <v>-103.97991</v>
      </c>
      <c r="D146">
        <v>-89.782684000000003</v>
      </c>
      <c r="J146">
        <v>2511055555.5556002</v>
      </c>
      <c r="K146">
        <v>-96.665085000000005</v>
      </c>
      <c r="L146">
        <v>-82.950989000000007</v>
      </c>
    </row>
    <row r="147" spans="2:12" x14ac:dyDescent="0.25">
      <c r="B147">
        <v>2600000000</v>
      </c>
      <c r="C147">
        <v>-101.40130000000001</v>
      </c>
      <c r="D147">
        <v>-86.548286000000004</v>
      </c>
      <c r="J147">
        <v>2600000000</v>
      </c>
      <c r="K147">
        <v>-100.68282000000001</v>
      </c>
      <c r="L147">
        <v>-86.833236999999997</v>
      </c>
    </row>
    <row r="148" spans="2:12" x14ac:dyDescent="0.25">
      <c r="B148" t="s">
        <v>25</v>
      </c>
      <c r="J148" t="s">
        <v>25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604"/>
  <sheetViews>
    <sheetView workbookViewId="0">
      <selection activeCell="N19" sqref="N19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6" bestFit="1" customWidth="1"/>
    <col min="7" max="7" width="25.28515625" style="6" bestFit="1" customWidth="1"/>
    <col min="8" max="8" width="9.28515625" style="85" customWidth="1"/>
    <col min="9" max="9" width="13.7109375" style="40" customWidth="1"/>
    <col min="13" max="13" width="2" style="7" customWidth="1"/>
    <col min="14" max="14" width="17.42578125" style="6" bestFit="1" customWidth="1"/>
    <col min="15" max="15" width="25.28515625" style="6" bestFit="1" customWidth="1"/>
    <col min="16" max="16" width="9.28515625" style="85" customWidth="1"/>
    <col min="17" max="17" width="2" style="7" customWidth="1"/>
  </cols>
  <sheetData>
    <row r="1" spans="1:17" x14ac:dyDescent="0.25">
      <c r="B1" t="s">
        <v>101</v>
      </c>
      <c r="E1" s="10"/>
      <c r="G1" s="6" t="s">
        <v>16</v>
      </c>
      <c r="J1" t="s">
        <v>101</v>
      </c>
      <c r="M1" s="10"/>
      <c r="O1" s="6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F2" s="15"/>
      <c r="G2" s="88" t="s">
        <v>324</v>
      </c>
      <c r="I2" s="50" t="s">
        <v>117</v>
      </c>
      <c r="J2" t="s">
        <v>102</v>
      </c>
      <c r="K2" t="s">
        <v>103</v>
      </c>
      <c r="L2" t="s">
        <v>104</v>
      </c>
      <c r="M2" s="10"/>
      <c r="N2" s="15"/>
      <c r="O2" s="88" t="s">
        <v>324</v>
      </c>
      <c r="Q2" s="10"/>
    </row>
    <row r="3" spans="1:17" x14ac:dyDescent="0.25">
      <c r="B3" t="s">
        <v>214</v>
      </c>
      <c r="E3" s="10"/>
      <c r="F3" s="15"/>
      <c r="G3" s="13"/>
      <c r="J3" t="s">
        <v>214</v>
      </c>
      <c r="M3" s="10"/>
      <c r="N3" s="15"/>
      <c r="O3" s="13"/>
      <c r="Q3" s="10"/>
    </row>
    <row r="4" spans="1:17" x14ac:dyDescent="0.25">
      <c r="B4" t="s">
        <v>231</v>
      </c>
      <c r="C4" t="s">
        <v>274</v>
      </c>
      <c r="D4" t="s">
        <v>328</v>
      </c>
      <c r="E4" s="10"/>
      <c r="G4" s="41" t="s">
        <v>24</v>
      </c>
      <c r="J4" t="s">
        <v>231</v>
      </c>
      <c r="K4" t="s">
        <v>274</v>
      </c>
      <c r="L4" t="s">
        <v>329</v>
      </c>
      <c r="M4" s="10"/>
      <c r="O4" s="41" t="s">
        <v>24</v>
      </c>
      <c r="Q4" s="10"/>
    </row>
    <row r="5" spans="1:17" x14ac:dyDescent="0.25">
      <c r="B5" t="s">
        <v>106</v>
      </c>
      <c r="E5" s="10"/>
      <c r="F5" s="6" t="s">
        <v>22</v>
      </c>
      <c r="J5" t="s">
        <v>106</v>
      </c>
      <c r="M5" s="10"/>
      <c r="N5" s="6" t="s">
        <v>22</v>
      </c>
      <c r="Q5" s="10"/>
    </row>
    <row r="6" spans="1:17" ht="15.75" x14ac:dyDescent="0.25">
      <c r="E6" s="10"/>
      <c r="F6" s="6" t="s">
        <v>23</v>
      </c>
      <c r="G6" s="6" t="str">
        <f t="shared" ref="G6:G25" si="0">D32</f>
        <v>1Ix2L dBc Log Mag(dB)</v>
      </c>
      <c r="H6" s="35">
        <v>1</v>
      </c>
      <c r="M6" s="10"/>
      <c r="N6" s="6" t="s">
        <v>23</v>
      </c>
      <c r="O6" s="6" t="str">
        <f t="shared" ref="O6:O25" si="1">L32</f>
        <v>1Ix2L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6">
        <f t="shared" ref="F7:F25" si="2">B33/1000000000</f>
        <v>1.0009999999999999</v>
      </c>
      <c r="G7" s="6">
        <f t="shared" si="0"/>
        <v>-19.390067999999999</v>
      </c>
      <c r="H7" s="36">
        <f>ABS(AVERAGE(G7:G25)-(H6-1)*5)</f>
        <v>28.477509263157895</v>
      </c>
      <c r="J7" t="s">
        <v>107</v>
      </c>
      <c r="M7" s="10"/>
      <c r="N7" s="6">
        <f t="shared" ref="N7:N25" si="3">J33/1000000000</f>
        <v>1.0009999999999999</v>
      </c>
      <c r="O7" s="6">
        <f t="shared" si="1"/>
        <v>-26.758704999999999</v>
      </c>
      <c r="P7" s="36">
        <f>ABS(AVERAGE(O7:O25)-(P6-1)*5)</f>
        <v>34.550897473684209</v>
      </c>
      <c r="Q7" s="10"/>
    </row>
    <row r="8" spans="1:17" x14ac:dyDescent="0.25">
      <c r="B8" t="s">
        <v>23</v>
      </c>
      <c r="C8" t="s">
        <v>126</v>
      </c>
      <c r="E8" s="10"/>
      <c r="F8" s="6">
        <f t="shared" si="2"/>
        <v>1.6676111111111001</v>
      </c>
      <c r="G8" s="6">
        <f t="shared" si="0"/>
        <v>-16.265540999999999</v>
      </c>
      <c r="J8" t="s">
        <v>23</v>
      </c>
      <c r="K8" t="s">
        <v>126</v>
      </c>
      <c r="M8" s="10"/>
      <c r="N8" s="6">
        <f t="shared" si="3"/>
        <v>1.6676111111111001</v>
      </c>
      <c r="O8" s="6">
        <f t="shared" si="1"/>
        <v>-22.944355000000002</v>
      </c>
      <c r="Q8" s="10"/>
    </row>
    <row r="9" spans="1:17" x14ac:dyDescent="0.25">
      <c r="B9">
        <v>2000000000</v>
      </c>
      <c r="C9">
        <v>-9.8610734999999998</v>
      </c>
      <c r="E9" s="10"/>
      <c r="F9" s="6">
        <f t="shared" si="2"/>
        <v>2.3342222222221998</v>
      </c>
      <c r="G9" s="6">
        <f t="shared" si="0"/>
        <v>-30.726768</v>
      </c>
      <c r="J9">
        <v>2000000000</v>
      </c>
      <c r="K9">
        <v>-7.6619821000000004</v>
      </c>
      <c r="M9" s="10"/>
      <c r="N9" s="6">
        <f t="shared" si="3"/>
        <v>2.3342222222221998</v>
      </c>
      <c r="O9" s="6">
        <f t="shared" si="1"/>
        <v>-28.908653000000001</v>
      </c>
      <c r="Q9" s="10"/>
    </row>
    <row r="10" spans="1:17" x14ac:dyDescent="0.25">
      <c r="B10">
        <v>2611111111.1111002</v>
      </c>
      <c r="C10">
        <v>-6.9718456</v>
      </c>
      <c r="E10" s="10"/>
      <c r="F10" s="6">
        <f t="shared" si="2"/>
        <v>3.0008333333333002</v>
      </c>
      <c r="G10" s="6">
        <f t="shared" si="0"/>
        <v>-26.995733000000001</v>
      </c>
      <c r="J10">
        <v>2611111111.1111002</v>
      </c>
      <c r="K10">
        <v>-6.8388429000000004</v>
      </c>
      <c r="M10" s="10"/>
      <c r="N10" s="6">
        <f t="shared" si="3"/>
        <v>3.0008333333333002</v>
      </c>
      <c r="O10" s="6">
        <f t="shared" si="1"/>
        <v>-41.679070000000003</v>
      </c>
      <c r="Q10" s="10"/>
    </row>
    <row r="11" spans="1:17" x14ac:dyDescent="0.25">
      <c r="B11">
        <v>3222222222.2221999</v>
      </c>
      <c r="C11">
        <v>-7.6136856000000002</v>
      </c>
      <c r="E11" s="10"/>
      <c r="F11" s="6">
        <f t="shared" si="2"/>
        <v>3.6674444444443997</v>
      </c>
      <c r="G11" s="6">
        <f t="shared" si="0"/>
        <v>-26.622123999999999</v>
      </c>
      <c r="J11">
        <v>3222222222.2221999</v>
      </c>
      <c r="K11">
        <v>-7.0526228</v>
      </c>
      <c r="M11" s="10"/>
      <c r="N11" s="6">
        <f t="shared" si="3"/>
        <v>3.6674444444443997</v>
      </c>
      <c r="O11" s="6">
        <f t="shared" si="1"/>
        <v>-40.206673000000002</v>
      </c>
      <c r="Q11" s="10"/>
    </row>
    <row r="12" spans="1:17" x14ac:dyDescent="0.25">
      <c r="B12">
        <v>3833333333.3333001</v>
      </c>
      <c r="C12">
        <v>-8.0707932000000007</v>
      </c>
      <c r="E12" s="10"/>
      <c r="F12" s="6">
        <f t="shared" si="2"/>
        <v>4.3340555555556</v>
      </c>
      <c r="G12" s="6">
        <f t="shared" si="0"/>
        <v>-23.222351</v>
      </c>
      <c r="J12">
        <v>3833333333.3333001</v>
      </c>
      <c r="K12">
        <v>-7.5273447000000004</v>
      </c>
      <c r="M12" s="10"/>
      <c r="N12" s="6">
        <f t="shared" si="3"/>
        <v>4.3340555555556</v>
      </c>
      <c r="O12" s="6">
        <f t="shared" si="1"/>
        <v>-31.629519999999999</v>
      </c>
      <c r="Q12" s="10"/>
    </row>
    <row r="13" spans="1:17" x14ac:dyDescent="0.25">
      <c r="B13">
        <v>4444444444.4443998</v>
      </c>
      <c r="C13">
        <v>-8.0156755000000004</v>
      </c>
      <c r="E13" s="10"/>
      <c r="F13" s="6">
        <f t="shared" si="2"/>
        <v>5.0006666666667003</v>
      </c>
      <c r="G13" s="6">
        <f t="shared" si="0"/>
        <v>-22.148579000000002</v>
      </c>
      <c r="J13">
        <v>4444444444.4443998</v>
      </c>
      <c r="K13">
        <v>-7.7424064000000001</v>
      </c>
      <c r="M13" s="10"/>
      <c r="N13" s="6">
        <f t="shared" si="3"/>
        <v>5.0006666666667003</v>
      </c>
      <c r="O13" s="6">
        <f t="shared" si="1"/>
        <v>-33.792023</v>
      </c>
      <c r="Q13" s="10"/>
    </row>
    <row r="14" spans="1:17" x14ac:dyDescent="0.25">
      <c r="B14">
        <v>5055555555.5556002</v>
      </c>
      <c r="C14">
        <v>-7.7852058</v>
      </c>
      <c r="E14" s="10"/>
      <c r="F14" s="6">
        <f t="shared" si="2"/>
        <v>5.6672777777777998</v>
      </c>
      <c r="G14" s="6">
        <f t="shared" si="0"/>
        <v>-27.154344999999999</v>
      </c>
      <c r="J14">
        <v>5055555555.5556002</v>
      </c>
      <c r="K14">
        <v>-7.7392282000000003</v>
      </c>
      <c r="M14" s="10"/>
      <c r="N14" s="6">
        <f t="shared" si="3"/>
        <v>5.6672777777777998</v>
      </c>
      <c r="O14" s="6">
        <f t="shared" si="1"/>
        <v>-38.758026000000001</v>
      </c>
      <c r="Q14" s="10"/>
    </row>
    <row r="15" spans="1:17" x14ac:dyDescent="0.25">
      <c r="B15">
        <v>5666666666.6667004</v>
      </c>
      <c r="C15">
        <v>-7.4236636000000003</v>
      </c>
      <c r="E15" s="10"/>
      <c r="F15" s="6">
        <f t="shared" si="2"/>
        <v>6.3338888888889002</v>
      </c>
      <c r="G15" s="6">
        <f t="shared" si="0"/>
        <v>-26.968672000000002</v>
      </c>
      <c r="J15">
        <v>5666666666.6667004</v>
      </c>
      <c r="K15">
        <v>-7.5080628000000003</v>
      </c>
      <c r="M15" s="10"/>
      <c r="N15" s="6">
        <f t="shared" si="3"/>
        <v>6.3338888888889002</v>
      </c>
      <c r="O15" s="6">
        <f t="shared" si="1"/>
        <v>-37.840907999999999</v>
      </c>
      <c r="Q15" s="10"/>
    </row>
    <row r="16" spans="1:17" x14ac:dyDescent="0.25">
      <c r="B16">
        <v>6277777777.7777996</v>
      </c>
      <c r="C16">
        <v>-7.6403923000000002</v>
      </c>
      <c r="E16" s="10"/>
      <c r="F16" s="6">
        <f t="shared" si="2"/>
        <v>7.0004999999999997</v>
      </c>
      <c r="G16" s="6">
        <f t="shared" si="0"/>
        <v>-34.91198</v>
      </c>
      <c r="J16">
        <v>6277777777.7777996</v>
      </c>
      <c r="K16">
        <v>-7.7274284</v>
      </c>
      <c r="M16" s="10"/>
      <c r="N16" s="6">
        <f t="shared" si="3"/>
        <v>7.0004999999999997</v>
      </c>
      <c r="O16" s="6">
        <f t="shared" si="1"/>
        <v>-40.203395999999998</v>
      </c>
      <c r="Q16" s="10"/>
    </row>
    <row r="17" spans="2:17" x14ac:dyDescent="0.25">
      <c r="B17">
        <v>6888888888.8888998</v>
      </c>
      <c r="C17">
        <v>-7.5582580999999998</v>
      </c>
      <c r="E17" s="10"/>
      <c r="F17" s="6">
        <f t="shared" si="2"/>
        <v>7.6671111111111001</v>
      </c>
      <c r="G17" s="6">
        <f t="shared" si="0"/>
        <v>-31.174118</v>
      </c>
      <c r="J17">
        <v>6888888888.8888998</v>
      </c>
      <c r="K17">
        <v>-7.6413479000000004</v>
      </c>
      <c r="M17" s="10"/>
      <c r="N17" s="6">
        <f t="shared" si="3"/>
        <v>7.6671111111111001</v>
      </c>
      <c r="O17" s="6">
        <f t="shared" si="1"/>
        <v>-34.848854000000003</v>
      </c>
      <c r="Q17" s="10"/>
    </row>
    <row r="18" spans="2:17" x14ac:dyDescent="0.25">
      <c r="B18">
        <v>7500000000</v>
      </c>
      <c r="C18">
        <v>-7.4792538000000004</v>
      </c>
      <c r="E18" s="10"/>
      <c r="F18" s="6">
        <f t="shared" si="2"/>
        <v>8.3337222222221996</v>
      </c>
      <c r="G18" s="6">
        <f t="shared" si="0"/>
        <v>-31.058938999999999</v>
      </c>
      <c r="J18">
        <v>7500000000</v>
      </c>
      <c r="K18">
        <v>-7.7046207999999998</v>
      </c>
      <c r="M18" s="10"/>
      <c r="N18" s="6">
        <f t="shared" si="3"/>
        <v>8.3337222222221996</v>
      </c>
      <c r="O18" s="6">
        <f t="shared" si="1"/>
        <v>-33.941540000000003</v>
      </c>
      <c r="Q18" s="10"/>
    </row>
    <row r="19" spans="2:17" x14ac:dyDescent="0.25">
      <c r="B19">
        <v>8111111111.1111002</v>
      </c>
      <c r="C19">
        <v>-8.0206260999999994</v>
      </c>
      <c r="E19" s="10"/>
      <c r="F19" s="6">
        <f t="shared" si="2"/>
        <v>9.0003333333333</v>
      </c>
      <c r="G19" s="6">
        <f t="shared" si="0"/>
        <v>-30.479301</v>
      </c>
      <c r="J19">
        <v>8111111111.1111002</v>
      </c>
      <c r="K19">
        <v>-7.9602298999999999</v>
      </c>
      <c r="M19" s="10"/>
      <c r="N19" s="6">
        <f t="shared" si="3"/>
        <v>9.0003333333333</v>
      </c>
      <c r="O19" s="6">
        <f t="shared" si="1"/>
        <v>-33.170676999999998</v>
      </c>
      <c r="Q19" s="10"/>
    </row>
    <row r="20" spans="2:17" x14ac:dyDescent="0.25">
      <c r="B20">
        <v>8722222222.2222004</v>
      </c>
      <c r="C20">
        <v>-8.6430941000000008</v>
      </c>
      <c r="E20" s="10"/>
      <c r="F20" s="6">
        <f t="shared" si="2"/>
        <v>9.6669444444444004</v>
      </c>
      <c r="G20" s="6">
        <f t="shared" si="0"/>
        <v>-27.330803</v>
      </c>
      <c r="J20">
        <v>8722222222.2222004</v>
      </c>
      <c r="K20">
        <v>-8.6340923000000007</v>
      </c>
      <c r="M20" s="10"/>
      <c r="N20" s="6">
        <f t="shared" si="3"/>
        <v>9.6669444444444004</v>
      </c>
      <c r="O20" s="6">
        <f t="shared" si="1"/>
        <v>-36.265887999999997</v>
      </c>
      <c r="Q20" s="10"/>
    </row>
    <row r="21" spans="2:17" x14ac:dyDescent="0.25">
      <c r="B21">
        <v>9333333333.3332996</v>
      </c>
      <c r="C21">
        <v>-8.9296416999999995</v>
      </c>
      <c r="E21" s="10"/>
      <c r="F21" s="6">
        <f t="shared" si="2"/>
        <v>10.333555555556</v>
      </c>
      <c r="G21" s="6">
        <f t="shared" si="0"/>
        <v>-28.171091000000001</v>
      </c>
      <c r="J21">
        <v>9333333333.3332996</v>
      </c>
      <c r="K21">
        <v>-8.9137497000000003</v>
      </c>
      <c r="M21" s="10"/>
      <c r="N21" s="6">
        <f t="shared" si="3"/>
        <v>10.333555555556</v>
      </c>
      <c r="O21" s="6">
        <f t="shared" si="1"/>
        <v>-37.963695999999999</v>
      </c>
      <c r="Q21" s="10"/>
    </row>
    <row r="22" spans="2:17" x14ac:dyDescent="0.25">
      <c r="B22">
        <v>9944444444.4444008</v>
      </c>
      <c r="C22">
        <v>-9.2699870999999998</v>
      </c>
      <c r="E22" s="10"/>
      <c r="F22" s="6">
        <f t="shared" si="2"/>
        <v>11.000166666666999</v>
      </c>
      <c r="G22" s="6">
        <f t="shared" si="0"/>
        <v>-33.407832999999997</v>
      </c>
      <c r="J22">
        <v>9944444444.4444008</v>
      </c>
      <c r="K22">
        <v>-9.1171054999999992</v>
      </c>
      <c r="M22" s="10"/>
      <c r="N22" s="6">
        <f t="shared" si="3"/>
        <v>11.000166666666999</v>
      </c>
      <c r="O22" s="6">
        <f t="shared" si="1"/>
        <v>-28.507895000000001</v>
      </c>
      <c r="Q22" s="10"/>
    </row>
    <row r="23" spans="2:17" x14ac:dyDescent="0.25">
      <c r="B23">
        <v>10555555555.556</v>
      </c>
      <c r="C23">
        <v>-9.2774839</v>
      </c>
      <c r="E23" s="10"/>
      <c r="F23" s="6">
        <f t="shared" si="2"/>
        <v>11.666777777778</v>
      </c>
      <c r="G23" s="6">
        <f t="shared" si="0"/>
        <v>-34.715640999999998</v>
      </c>
      <c r="J23">
        <v>10555555555.556</v>
      </c>
      <c r="K23">
        <v>-9.1522693999999998</v>
      </c>
      <c r="M23" s="10"/>
      <c r="N23" s="6">
        <f t="shared" si="3"/>
        <v>11.666777777778</v>
      </c>
      <c r="O23" s="6">
        <f t="shared" si="1"/>
        <v>-28.360489000000001</v>
      </c>
      <c r="Q23" s="10"/>
    </row>
    <row r="24" spans="2:17" x14ac:dyDescent="0.25">
      <c r="B24">
        <v>11166666666.667</v>
      </c>
      <c r="C24">
        <v>-8.8993939999999991</v>
      </c>
      <c r="E24" s="10"/>
      <c r="F24" s="6">
        <f t="shared" si="2"/>
        <v>12.333388888888999</v>
      </c>
      <c r="G24" s="6">
        <f t="shared" si="0"/>
        <v>-36.197544000000001</v>
      </c>
      <c r="J24">
        <v>11166666666.667</v>
      </c>
      <c r="K24">
        <v>-9.1566896</v>
      </c>
      <c r="M24" s="10"/>
      <c r="N24" s="6">
        <f t="shared" si="3"/>
        <v>12.333388888888999</v>
      </c>
      <c r="O24" s="6">
        <f t="shared" si="1"/>
        <v>-48.805092000000002</v>
      </c>
      <c r="Q24" s="10"/>
    </row>
    <row r="25" spans="2:17" x14ac:dyDescent="0.25">
      <c r="B25">
        <v>11777777777.778</v>
      </c>
      <c r="C25">
        <v>-8.9065609000000006</v>
      </c>
      <c r="E25" s="10"/>
      <c r="F25" s="6">
        <f t="shared" si="2"/>
        <v>13</v>
      </c>
      <c r="G25" s="6">
        <f t="shared" si="0"/>
        <v>-34.131245</v>
      </c>
      <c r="J25">
        <v>11777777777.778</v>
      </c>
      <c r="K25">
        <v>-9.1655826999999999</v>
      </c>
      <c r="M25" s="10"/>
      <c r="N25" s="6">
        <f t="shared" si="3"/>
        <v>13</v>
      </c>
      <c r="O25" s="6">
        <f t="shared" si="1"/>
        <v>-31.881592000000001</v>
      </c>
      <c r="Q25" s="10"/>
    </row>
    <row r="26" spans="2:17" x14ac:dyDescent="0.25">
      <c r="B26">
        <v>12388888888.889</v>
      </c>
      <c r="C26">
        <v>-9.5768690000000003</v>
      </c>
      <c r="E26" s="10"/>
      <c r="F26" s="6" t="s">
        <v>25</v>
      </c>
      <c r="J26">
        <v>12388888888.889</v>
      </c>
      <c r="K26">
        <v>-9.3430929000000003</v>
      </c>
      <c r="M26" s="10"/>
      <c r="N26" s="6" t="s">
        <v>25</v>
      </c>
      <c r="Q26" s="10"/>
    </row>
    <row r="27" spans="2:17" x14ac:dyDescent="0.25">
      <c r="B27">
        <v>13000000000</v>
      </c>
      <c r="C27">
        <v>-10.405416000000001</v>
      </c>
      <c r="E27" s="10"/>
      <c r="J27">
        <v>13000000000</v>
      </c>
      <c r="K27">
        <v>-10.141392</v>
      </c>
      <c r="M27" s="10"/>
      <c r="Q27" s="10"/>
    </row>
    <row r="28" spans="2:17" x14ac:dyDescent="0.25">
      <c r="B28" t="s">
        <v>25</v>
      </c>
      <c r="E28" s="10"/>
      <c r="J28" t="s">
        <v>25</v>
      </c>
      <c r="M28" s="10"/>
      <c r="Q28" s="10"/>
    </row>
    <row r="29" spans="2:17" x14ac:dyDescent="0.25">
      <c r="E29" s="10"/>
      <c r="F29" s="6" t="s">
        <v>26</v>
      </c>
      <c r="M29" s="10"/>
      <c r="N29" s="6" t="s">
        <v>26</v>
      </c>
      <c r="Q29" s="10"/>
    </row>
    <row r="30" spans="2:17" ht="15.75" x14ac:dyDescent="0.25">
      <c r="E30" s="10"/>
      <c r="F30" s="6" t="s">
        <v>23</v>
      </c>
      <c r="G30" s="6" t="str">
        <f t="shared" ref="G30:G49" si="4">D56</f>
        <v>1Ix3L dBc Log Mag(dB)</v>
      </c>
      <c r="H30" s="35">
        <v>1</v>
      </c>
      <c r="M30" s="10"/>
      <c r="N30" s="6" t="s">
        <v>23</v>
      </c>
      <c r="O30" s="6" t="str">
        <f t="shared" ref="O30:O49" si="5">L56</f>
        <v>1Ix3L dBc Log Mag(dB)</v>
      </c>
      <c r="P30" s="35">
        <v>1</v>
      </c>
      <c r="Q30" s="10"/>
    </row>
    <row r="31" spans="2:17" ht="15.75" x14ac:dyDescent="0.25">
      <c r="B31" t="s">
        <v>22</v>
      </c>
      <c r="E31" s="10"/>
      <c r="F31" s="6">
        <f t="shared" ref="F31:F49" si="6">B57/1000000000</f>
        <v>2.0009999999999999</v>
      </c>
      <c r="G31" s="6">
        <f t="shared" si="4"/>
        <v>-17.034614999999999</v>
      </c>
      <c r="H31" s="36">
        <f>ABS(AVERAGE(G31:G49)-(H30-1)*5)</f>
        <v>18.299253999999994</v>
      </c>
      <c r="J31" t="s">
        <v>22</v>
      </c>
      <c r="M31" s="10"/>
      <c r="N31" s="6">
        <f t="shared" ref="N31:N49" si="7">J57/1000000000</f>
        <v>2.0009999999999999</v>
      </c>
      <c r="O31" s="6">
        <f t="shared" si="5"/>
        <v>-22.360427999999999</v>
      </c>
      <c r="P31" s="36">
        <f>ABS(AVERAGE(O31:O49)-(P30-1)*5)</f>
        <v>17.087389105263156</v>
      </c>
      <c r="Q31" s="10"/>
    </row>
    <row r="32" spans="2:17" x14ac:dyDescent="0.25">
      <c r="B32" t="s">
        <v>23</v>
      </c>
      <c r="C32" t="s">
        <v>156</v>
      </c>
      <c r="D32" t="s">
        <v>77</v>
      </c>
      <c r="E32" s="10"/>
      <c r="F32" s="6">
        <f t="shared" si="6"/>
        <v>2.6120555555556</v>
      </c>
      <c r="G32" s="6">
        <f t="shared" si="4"/>
        <v>-30.438461</v>
      </c>
      <c r="J32" t="s">
        <v>23</v>
      </c>
      <c r="K32" t="s">
        <v>156</v>
      </c>
      <c r="L32" t="s">
        <v>77</v>
      </c>
      <c r="M32" s="10"/>
      <c r="N32" s="6">
        <f t="shared" si="7"/>
        <v>2.6120555555556</v>
      </c>
      <c r="O32" s="6">
        <f t="shared" si="5"/>
        <v>-20.973181</v>
      </c>
      <c r="Q32" s="10"/>
    </row>
    <row r="33" spans="2:17" x14ac:dyDescent="0.25">
      <c r="B33">
        <v>1001000000</v>
      </c>
      <c r="C33">
        <v>-29.251141000000001</v>
      </c>
      <c r="D33">
        <v>-19.390067999999999</v>
      </c>
      <c r="E33" s="10"/>
      <c r="F33" s="6">
        <f t="shared" si="6"/>
        <v>3.2231111111111002</v>
      </c>
      <c r="G33" s="6">
        <f t="shared" si="4"/>
        <v>-19.406535999999999</v>
      </c>
      <c r="J33">
        <v>1001000000</v>
      </c>
      <c r="K33">
        <v>-34.420689000000003</v>
      </c>
      <c r="L33">
        <v>-26.758704999999999</v>
      </c>
      <c r="M33" s="10"/>
      <c r="N33" s="6">
        <f t="shared" si="7"/>
        <v>3.2231111111111002</v>
      </c>
      <c r="O33" s="6">
        <f t="shared" si="5"/>
        <v>-15.783448999999999</v>
      </c>
      <c r="Q33" s="10"/>
    </row>
    <row r="34" spans="2:17" x14ac:dyDescent="0.25">
      <c r="B34">
        <v>1667611111.1111</v>
      </c>
      <c r="C34">
        <v>-23.237385</v>
      </c>
      <c r="D34">
        <v>-16.265540999999999</v>
      </c>
      <c r="E34" s="10"/>
      <c r="F34" s="6">
        <f t="shared" si="6"/>
        <v>3.8341666666666998</v>
      </c>
      <c r="G34" s="6">
        <f t="shared" si="4"/>
        <v>-15.009582999999999</v>
      </c>
      <c r="J34">
        <v>1667611111.1111</v>
      </c>
      <c r="K34">
        <v>-29.783197000000001</v>
      </c>
      <c r="L34">
        <v>-22.944355000000002</v>
      </c>
      <c r="M34" s="10"/>
      <c r="N34" s="6">
        <f t="shared" si="7"/>
        <v>3.8341666666666998</v>
      </c>
      <c r="O34" s="6">
        <f t="shared" si="5"/>
        <v>-14.306943</v>
      </c>
      <c r="Q34" s="10"/>
    </row>
    <row r="35" spans="2:17" x14ac:dyDescent="0.25">
      <c r="B35">
        <v>2334222222.2221999</v>
      </c>
      <c r="C35">
        <v>-38.340454000000001</v>
      </c>
      <c r="D35">
        <v>-30.726768</v>
      </c>
      <c r="E35" s="10"/>
      <c r="F35" s="6">
        <f t="shared" si="6"/>
        <v>4.4452222222222</v>
      </c>
      <c r="G35" s="6">
        <f t="shared" si="4"/>
        <v>-19.137277999999998</v>
      </c>
      <c r="J35">
        <v>2334222222.2221999</v>
      </c>
      <c r="K35">
        <v>-35.961277000000003</v>
      </c>
      <c r="L35">
        <v>-28.908653000000001</v>
      </c>
      <c r="M35" s="10"/>
      <c r="N35" s="6">
        <f t="shared" si="7"/>
        <v>4.4452222222222</v>
      </c>
      <c r="O35" s="6">
        <f t="shared" si="5"/>
        <v>-17.593636</v>
      </c>
      <c r="Q35" s="10"/>
    </row>
    <row r="36" spans="2:17" x14ac:dyDescent="0.25">
      <c r="B36">
        <v>3000833333.3333001</v>
      </c>
      <c r="C36">
        <v>-35.066524999999999</v>
      </c>
      <c r="D36">
        <v>-26.995733000000001</v>
      </c>
      <c r="E36" s="10"/>
      <c r="F36" s="6">
        <f t="shared" si="6"/>
        <v>5.0562777777777992</v>
      </c>
      <c r="G36" s="6">
        <f t="shared" si="4"/>
        <v>-17.475908</v>
      </c>
      <c r="J36">
        <v>3000833333.3333001</v>
      </c>
      <c r="K36">
        <v>-49.206412999999998</v>
      </c>
      <c r="L36">
        <v>-41.679070000000003</v>
      </c>
      <c r="M36" s="10"/>
      <c r="N36" s="6">
        <f t="shared" si="7"/>
        <v>5.0562777777777992</v>
      </c>
      <c r="O36" s="6">
        <f t="shared" si="5"/>
        <v>-15.170422</v>
      </c>
      <c r="Q36" s="10"/>
    </row>
    <row r="37" spans="2:17" x14ac:dyDescent="0.25">
      <c r="B37">
        <v>3667444444.4443998</v>
      </c>
      <c r="C37">
        <v>-34.637797999999997</v>
      </c>
      <c r="D37">
        <v>-26.622123999999999</v>
      </c>
      <c r="E37" s="10"/>
      <c r="F37" s="6">
        <f t="shared" si="6"/>
        <v>5.6673333333332998</v>
      </c>
      <c r="G37" s="6">
        <f t="shared" si="4"/>
        <v>-18.147755</v>
      </c>
      <c r="J37">
        <v>3667444444.4443998</v>
      </c>
      <c r="K37">
        <v>-47.949078</v>
      </c>
      <c r="L37">
        <v>-40.206673000000002</v>
      </c>
      <c r="M37" s="10"/>
      <c r="N37" s="6">
        <f t="shared" si="7"/>
        <v>5.6673333333332998</v>
      </c>
      <c r="O37" s="6">
        <f t="shared" si="5"/>
        <v>-17.103964000000001</v>
      </c>
      <c r="Q37" s="10"/>
    </row>
    <row r="38" spans="2:17" x14ac:dyDescent="0.25">
      <c r="B38">
        <v>4334055555.5556002</v>
      </c>
      <c r="C38">
        <v>-31.007556999999998</v>
      </c>
      <c r="D38">
        <v>-23.222351</v>
      </c>
      <c r="E38" s="10"/>
      <c r="F38" s="6">
        <f t="shared" si="6"/>
        <v>6.2783888888888999</v>
      </c>
      <c r="G38" s="6">
        <f t="shared" si="4"/>
        <v>-18.555085999999999</v>
      </c>
      <c r="J38">
        <v>4334055555.5556002</v>
      </c>
      <c r="K38">
        <v>-39.368747999999997</v>
      </c>
      <c r="L38">
        <v>-31.629519999999999</v>
      </c>
      <c r="M38" s="10"/>
      <c r="N38" s="6">
        <f t="shared" si="7"/>
        <v>6.2783888888888999</v>
      </c>
      <c r="O38" s="6">
        <f t="shared" si="5"/>
        <v>-16.457792000000001</v>
      </c>
      <c r="Q38" s="10"/>
    </row>
    <row r="39" spans="2:17" x14ac:dyDescent="0.25">
      <c r="B39">
        <v>5000666666.6667004</v>
      </c>
      <c r="C39">
        <v>-29.572243</v>
      </c>
      <c r="D39">
        <v>-22.148579000000002</v>
      </c>
      <c r="E39" s="10"/>
      <c r="F39" s="6">
        <f t="shared" si="6"/>
        <v>6.8894444444443996</v>
      </c>
      <c r="G39" s="6">
        <f t="shared" si="4"/>
        <v>-22.145997999999999</v>
      </c>
      <c r="J39">
        <v>5000666666.6667004</v>
      </c>
      <c r="K39">
        <v>-41.300086999999998</v>
      </c>
      <c r="L39">
        <v>-33.792023</v>
      </c>
      <c r="M39" s="10"/>
      <c r="N39" s="6">
        <f t="shared" si="7"/>
        <v>6.8894444444443996</v>
      </c>
      <c r="O39" s="6">
        <f t="shared" si="5"/>
        <v>-22.514354999999998</v>
      </c>
      <c r="Q39" s="10"/>
    </row>
    <row r="40" spans="2:17" x14ac:dyDescent="0.25">
      <c r="B40">
        <v>5667277777.7777996</v>
      </c>
      <c r="C40">
        <v>-34.794739</v>
      </c>
      <c r="D40">
        <v>-27.154344999999999</v>
      </c>
      <c r="E40" s="10"/>
      <c r="F40" s="6">
        <f t="shared" si="6"/>
        <v>7.5004999999999997</v>
      </c>
      <c r="G40" s="6">
        <f t="shared" si="4"/>
        <v>-19.466851999999999</v>
      </c>
      <c r="J40">
        <v>5667277777.7777996</v>
      </c>
      <c r="K40">
        <v>-46.485455000000002</v>
      </c>
      <c r="L40">
        <v>-38.758026000000001</v>
      </c>
      <c r="M40" s="10"/>
      <c r="N40" s="6">
        <f t="shared" si="7"/>
        <v>7.5004999999999997</v>
      </c>
      <c r="O40" s="6">
        <f t="shared" si="5"/>
        <v>-17.528974999999999</v>
      </c>
      <c r="Q40" s="10"/>
    </row>
    <row r="41" spans="2:17" x14ac:dyDescent="0.25">
      <c r="B41">
        <v>6333888888.8888998</v>
      </c>
      <c r="C41">
        <v>-34.526927999999998</v>
      </c>
      <c r="D41">
        <v>-26.968672000000002</v>
      </c>
      <c r="E41" s="10"/>
      <c r="F41" s="6">
        <f t="shared" si="6"/>
        <v>8.1115555555556007</v>
      </c>
      <c r="G41" s="6">
        <f t="shared" si="4"/>
        <v>-21.456126999999999</v>
      </c>
      <c r="J41">
        <v>6333888888.8888998</v>
      </c>
      <c r="K41">
        <v>-45.482253999999998</v>
      </c>
      <c r="L41">
        <v>-37.840907999999999</v>
      </c>
      <c r="M41" s="10"/>
      <c r="N41" s="6">
        <f t="shared" si="7"/>
        <v>8.1115555555556007</v>
      </c>
      <c r="O41" s="6">
        <f t="shared" si="5"/>
        <v>-19.982645000000002</v>
      </c>
      <c r="Q41" s="10"/>
    </row>
    <row r="42" spans="2:17" x14ac:dyDescent="0.25">
      <c r="B42">
        <v>7000500000</v>
      </c>
      <c r="C42">
        <v>-42.391232000000002</v>
      </c>
      <c r="D42">
        <v>-34.91198</v>
      </c>
      <c r="E42" s="10"/>
      <c r="F42" s="6">
        <f t="shared" si="6"/>
        <v>8.7226111111110995</v>
      </c>
      <c r="G42" s="6">
        <f t="shared" si="4"/>
        <v>-17.653255000000001</v>
      </c>
      <c r="J42">
        <v>7000500000</v>
      </c>
      <c r="K42">
        <v>-47.908016000000003</v>
      </c>
      <c r="L42">
        <v>-40.203395999999998</v>
      </c>
      <c r="M42" s="10"/>
      <c r="N42" s="6">
        <f t="shared" si="7"/>
        <v>8.7226111111110995</v>
      </c>
      <c r="O42" s="6">
        <f t="shared" si="5"/>
        <v>-16.032640000000001</v>
      </c>
      <c r="Q42" s="10"/>
    </row>
    <row r="43" spans="2:17" x14ac:dyDescent="0.25">
      <c r="B43">
        <v>7667111111.1111002</v>
      </c>
      <c r="C43">
        <v>-39.194744</v>
      </c>
      <c r="D43">
        <v>-31.174118</v>
      </c>
      <c r="E43" s="10"/>
      <c r="F43" s="6">
        <f t="shared" si="6"/>
        <v>9.3336666666666996</v>
      </c>
      <c r="G43" s="6">
        <f t="shared" si="4"/>
        <v>-16.019501000000002</v>
      </c>
      <c r="J43">
        <v>7667111111.1111002</v>
      </c>
      <c r="K43">
        <v>-42.809086000000001</v>
      </c>
      <c r="L43">
        <v>-34.848854000000003</v>
      </c>
      <c r="M43" s="10"/>
      <c r="N43" s="6">
        <f t="shared" si="7"/>
        <v>9.3336666666666996</v>
      </c>
      <c r="O43" s="6">
        <f t="shared" si="5"/>
        <v>-16.646197999999998</v>
      </c>
      <c r="Q43" s="10"/>
    </row>
    <row r="44" spans="2:17" x14ac:dyDescent="0.25">
      <c r="B44">
        <v>8333722222.2222004</v>
      </c>
      <c r="C44">
        <v>-39.702033999999998</v>
      </c>
      <c r="D44">
        <v>-31.058938999999999</v>
      </c>
      <c r="E44" s="10"/>
      <c r="F44" s="6">
        <f t="shared" si="6"/>
        <v>9.9447222222222003</v>
      </c>
      <c r="G44" s="6">
        <f t="shared" si="4"/>
        <v>-14.695702000000001</v>
      </c>
      <c r="J44">
        <v>8333722222.2222004</v>
      </c>
      <c r="K44">
        <v>-42.575629999999997</v>
      </c>
      <c r="L44">
        <v>-33.941540000000003</v>
      </c>
      <c r="M44" s="10"/>
      <c r="N44" s="6">
        <f t="shared" si="7"/>
        <v>9.9447222222222003</v>
      </c>
      <c r="O44" s="6">
        <f t="shared" si="5"/>
        <v>-15.62637</v>
      </c>
      <c r="Q44" s="10"/>
    </row>
    <row r="45" spans="2:17" x14ac:dyDescent="0.25">
      <c r="B45">
        <v>9000333333.3332996</v>
      </c>
      <c r="C45">
        <v>-39.408943000000001</v>
      </c>
      <c r="D45">
        <v>-30.479301</v>
      </c>
      <c r="E45" s="10"/>
      <c r="F45" s="6">
        <f t="shared" si="6"/>
        <v>10.555777777777999</v>
      </c>
      <c r="G45" s="6">
        <f t="shared" si="4"/>
        <v>-15.751719</v>
      </c>
      <c r="J45">
        <v>9000333333.3332996</v>
      </c>
      <c r="K45">
        <v>-42.084426999999998</v>
      </c>
      <c r="L45">
        <v>-33.170676999999998</v>
      </c>
      <c r="M45" s="10"/>
      <c r="N45" s="6">
        <f t="shared" si="7"/>
        <v>10.555777777777999</v>
      </c>
      <c r="O45" s="6">
        <f t="shared" si="5"/>
        <v>-15.745953</v>
      </c>
      <c r="Q45" s="10"/>
    </row>
    <row r="46" spans="2:17" x14ac:dyDescent="0.25">
      <c r="B46">
        <v>9666944444.4444008</v>
      </c>
      <c r="C46">
        <v>-36.600788000000001</v>
      </c>
      <c r="D46">
        <v>-27.330803</v>
      </c>
      <c r="E46" s="10"/>
      <c r="F46" s="6">
        <f t="shared" si="6"/>
        <v>11.166833333333001</v>
      </c>
      <c r="G46" s="6">
        <f t="shared" si="4"/>
        <v>-16.964314000000002</v>
      </c>
      <c r="J46">
        <v>9666944444.4444008</v>
      </c>
      <c r="K46">
        <v>-45.382992000000002</v>
      </c>
      <c r="L46">
        <v>-36.265887999999997</v>
      </c>
      <c r="M46" s="10"/>
      <c r="N46" s="6">
        <f t="shared" si="7"/>
        <v>11.166833333333001</v>
      </c>
      <c r="O46" s="6">
        <f t="shared" si="5"/>
        <v>-15.559473000000001</v>
      </c>
      <c r="Q46" s="10"/>
    </row>
    <row r="47" spans="2:17" x14ac:dyDescent="0.25">
      <c r="B47">
        <v>10333555555.556</v>
      </c>
      <c r="C47">
        <v>-37.448574000000001</v>
      </c>
      <c r="D47">
        <v>-28.171091000000001</v>
      </c>
      <c r="E47" s="10"/>
      <c r="F47" s="6">
        <f t="shared" si="6"/>
        <v>11.777888888889001</v>
      </c>
      <c r="G47" s="6">
        <f t="shared" si="4"/>
        <v>-16.754601000000001</v>
      </c>
      <c r="J47">
        <v>10333555555.556</v>
      </c>
      <c r="K47">
        <v>-47.115963000000001</v>
      </c>
      <c r="L47">
        <v>-37.963695999999999</v>
      </c>
      <c r="M47" s="10"/>
      <c r="N47" s="6">
        <f t="shared" si="7"/>
        <v>11.777888888889001</v>
      </c>
      <c r="O47" s="6">
        <f t="shared" si="5"/>
        <v>-15.179672999999999</v>
      </c>
      <c r="Q47" s="10"/>
    </row>
    <row r="48" spans="2:17" x14ac:dyDescent="0.25">
      <c r="B48">
        <v>11000166666.667</v>
      </c>
      <c r="C48">
        <v>-42.307223999999998</v>
      </c>
      <c r="D48">
        <v>-33.407832999999997</v>
      </c>
      <c r="E48" s="10"/>
      <c r="F48" s="6">
        <f t="shared" si="6"/>
        <v>12.388944444444</v>
      </c>
      <c r="G48" s="6">
        <f t="shared" si="4"/>
        <v>-16.659704000000001</v>
      </c>
      <c r="J48">
        <v>11000166666.667</v>
      </c>
      <c r="K48">
        <v>-37.664585000000002</v>
      </c>
      <c r="L48">
        <v>-28.507895000000001</v>
      </c>
      <c r="M48" s="10"/>
      <c r="N48" s="6">
        <f t="shared" si="7"/>
        <v>12.388944444444</v>
      </c>
      <c r="O48" s="6">
        <f t="shared" si="5"/>
        <v>-16.118248000000001</v>
      </c>
      <c r="Q48" s="10"/>
    </row>
    <row r="49" spans="2:17" x14ac:dyDescent="0.25">
      <c r="B49">
        <v>11666777777.778</v>
      </c>
      <c r="C49">
        <v>-43.622199999999999</v>
      </c>
      <c r="D49">
        <v>-34.715640999999998</v>
      </c>
      <c r="E49" s="10"/>
      <c r="F49" s="6">
        <f t="shared" si="6"/>
        <v>13</v>
      </c>
      <c r="G49" s="6">
        <f t="shared" si="4"/>
        <v>-14.912831000000001</v>
      </c>
      <c r="J49">
        <v>11666777777.778</v>
      </c>
      <c r="K49">
        <v>-37.526072999999997</v>
      </c>
      <c r="L49">
        <v>-28.360489000000001</v>
      </c>
      <c r="M49" s="10"/>
      <c r="N49" s="6">
        <f t="shared" si="7"/>
        <v>13</v>
      </c>
      <c r="O49" s="6">
        <f t="shared" si="5"/>
        <v>-13.976048</v>
      </c>
      <c r="Q49" s="10"/>
    </row>
    <row r="50" spans="2:17" x14ac:dyDescent="0.25">
      <c r="B50">
        <v>12333388888.889</v>
      </c>
      <c r="C50">
        <v>-45.774414</v>
      </c>
      <c r="D50">
        <v>-36.197544000000001</v>
      </c>
      <c r="E50" s="10"/>
      <c r="F50" s="6" t="s">
        <v>25</v>
      </c>
      <c r="J50">
        <v>12333388888.889</v>
      </c>
      <c r="K50">
        <v>-58.148186000000003</v>
      </c>
      <c r="L50">
        <v>-48.805092000000002</v>
      </c>
      <c r="M50" s="10"/>
      <c r="N50" s="6" t="s">
        <v>25</v>
      </c>
      <c r="Q50" s="10"/>
    </row>
    <row r="51" spans="2:17" x14ac:dyDescent="0.25">
      <c r="B51">
        <v>13000000000</v>
      </c>
      <c r="C51">
        <v>-44.536662999999997</v>
      </c>
      <c r="D51">
        <v>-34.131245</v>
      </c>
      <c r="E51" s="10"/>
      <c r="J51">
        <v>13000000000</v>
      </c>
      <c r="K51">
        <v>-42.022984000000001</v>
      </c>
      <c r="L51">
        <v>-31.881592000000001</v>
      </c>
      <c r="M51" s="10"/>
      <c r="Q51" s="10"/>
    </row>
    <row r="52" spans="2:17" x14ac:dyDescent="0.25">
      <c r="B52" t="s">
        <v>25</v>
      </c>
      <c r="E52" s="8"/>
      <c r="J52" t="s">
        <v>25</v>
      </c>
      <c r="M52" s="8"/>
      <c r="Q52" s="8"/>
    </row>
    <row r="53" spans="2:17" x14ac:dyDescent="0.25">
      <c r="E53" s="8"/>
      <c r="F53" s="6" t="s">
        <v>27</v>
      </c>
      <c r="M53" s="8"/>
      <c r="N53" s="6" t="s">
        <v>27</v>
      </c>
      <c r="Q53" s="8"/>
    </row>
    <row r="54" spans="2:17" ht="15.75" x14ac:dyDescent="0.25">
      <c r="E54" s="8"/>
      <c r="F54" s="6" t="s">
        <v>23</v>
      </c>
      <c r="G54" s="6" t="str">
        <f t="shared" ref="G54:G73" si="8">D80</f>
        <v>1Ix4L dBc Log Mag(dB)</v>
      </c>
      <c r="H54" s="35">
        <v>1</v>
      </c>
      <c r="M54" s="8"/>
      <c r="N54" s="6" t="s">
        <v>23</v>
      </c>
      <c r="O54" s="6" t="str">
        <f t="shared" ref="O54:O73" si="9">L80</f>
        <v>1Ix4L dBc Log Mag(dB)</v>
      </c>
      <c r="P54" s="35">
        <v>1</v>
      </c>
      <c r="Q54" s="8"/>
    </row>
    <row r="55" spans="2:17" ht="15.75" x14ac:dyDescent="0.25">
      <c r="B55" t="s">
        <v>26</v>
      </c>
      <c r="E55" s="8"/>
      <c r="F55" s="6">
        <f t="shared" ref="F55:F73" si="10">B81/1000000000</f>
        <v>3.0009999999999999</v>
      </c>
      <c r="G55" s="6">
        <f t="shared" si="8"/>
        <v>-20.769245000000002</v>
      </c>
      <c r="H55" s="36">
        <f>ABS(AVERAGE(G55:G73)-(H54-1)*5)</f>
        <v>25.575350105263158</v>
      </c>
      <c r="J55" t="s">
        <v>26</v>
      </c>
      <c r="M55" s="8"/>
      <c r="N55" s="6">
        <f t="shared" ref="N55:N73" si="11">J81/1000000000</f>
        <v>3.0009999999999999</v>
      </c>
      <c r="O55" s="6">
        <f t="shared" si="9"/>
        <v>-26.727723999999998</v>
      </c>
      <c r="P55" s="36">
        <f>ABS(AVERAGE(O55:O73)-(P54-1)*5)</f>
        <v>36.634085631578941</v>
      </c>
      <c r="Q55" s="8"/>
    </row>
    <row r="56" spans="2:17" x14ac:dyDescent="0.25">
      <c r="B56" t="s">
        <v>23</v>
      </c>
      <c r="C56" t="s">
        <v>157</v>
      </c>
      <c r="D56" t="s">
        <v>78</v>
      </c>
      <c r="E56" s="8"/>
      <c r="F56" s="6">
        <f t="shared" si="10"/>
        <v>3.5565000000000002</v>
      </c>
      <c r="G56" s="6">
        <f t="shared" si="8"/>
        <v>-26.09243</v>
      </c>
      <c r="J56" t="s">
        <v>23</v>
      </c>
      <c r="K56" t="s">
        <v>157</v>
      </c>
      <c r="L56" t="s">
        <v>78</v>
      </c>
      <c r="M56" s="8"/>
      <c r="N56" s="6">
        <f t="shared" si="11"/>
        <v>3.5565000000000002</v>
      </c>
      <c r="O56" s="6">
        <f t="shared" si="9"/>
        <v>-20.236694</v>
      </c>
      <c r="Q56" s="8"/>
    </row>
    <row r="57" spans="2:17" x14ac:dyDescent="0.25">
      <c r="B57">
        <v>2001000000</v>
      </c>
      <c r="C57">
        <v>-26.895689000000001</v>
      </c>
      <c r="D57">
        <v>-17.034614999999999</v>
      </c>
      <c r="E57" s="8"/>
      <c r="F57" s="6">
        <f t="shared" si="10"/>
        <v>4.1120000000000001</v>
      </c>
      <c r="G57" s="6">
        <f t="shared" si="8"/>
        <v>-32.898003000000003</v>
      </c>
      <c r="J57">
        <v>2001000000</v>
      </c>
      <c r="K57">
        <v>-30.022409</v>
      </c>
      <c r="L57">
        <v>-22.360427999999999</v>
      </c>
      <c r="M57" s="8"/>
      <c r="N57" s="6">
        <f t="shared" si="11"/>
        <v>4.1120000000000001</v>
      </c>
      <c r="O57" s="6">
        <f t="shared" si="9"/>
        <v>-38.904797000000002</v>
      </c>
      <c r="Q57" s="8"/>
    </row>
    <row r="58" spans="2:17" x14ac:dyDescent="0.25">
      <c r="B58">
        <v>2612055555.5556002</v>
      </c>
      <c r="C58">
        <v>-37.410305000000001</v>
      </c>
      <c r="D58">
        <v>-30.438461</v>
      </c>
      <c r="E58" s="8"/>
      <c r="F58" s="6">
        <f t="shared" si="10"/>
        <v>4.6675000000000004</v>
      </c>
      <c r="G58" s="6">
        <f t="shared" si="8"/>
        <v>-23.305112999999999</v>
      </c>
      <c r="J58">
        <v>2612055555.5556002</v>
      </c>
      <c r="K58">
        <v>-27.812024999999998</v>
      </c>
      <c r="L58">
        <v>-20.973181</v>
      </c>
      <c r="M58" s="8"/>
      <c r="N58" s="6">
        <f t="shared" si="11"/>
        <v>4.6675000000000004</v>
      </c>
      <c r="O58" s="6">
        <f t="shared" si="9"/>
        <v>-25.086179999999999</v>
      </c>
      <c r="Q58" s="8"/>
    </row>
    <row r="59" spans="2:17" x14ac:dyDescent="0.25">
      <c r="B59">
        <v>3223111111.1111002</v>
      </c>
      <c r="C59">
        <v>-27.020223999999999</v>
      </c>
      <c r="D59">
        <v>-19.406535999999999</v>
      </c>
      <c r="E59" s="8"/>
      <c r="F59" s="6">
        <f t="shared" si="10"/>
        <v>5.2229999999999999</v>
      </c>
      <c r="G59" s="6">
        <f t="shared" si="8"/>
        <v>-18.762753</v>
      </c>
      <c r="J59">
        <v>3223111111.1111002</v>
      </c>
      <c r="K59">
        <v>-22.836071</v>
      </c>
      <c r="L59">
        <v>-15.783448999999999</v>
      </c>
      <c r="M59" s="8"/>
      <c r="N59" s="6">
        <f t="shared" si="11"/>
        <v>5.2229999999999999</v>
      </c>
      <c r="O59" s="6">
        <f t="shared" si="9"/>
        <v>-25.076993999999999</v>
      </c>
      <c r="Q59" s="8"/>
    </row>
    <row r="60" spans="2:17" x14ac:dyDescent="0.25">
      <c r="B60">
        <v>3834166666.6666999</v>
      </c>
      <c r="C60">
        <v>-23.080378</v>
      </c>
      <c r="D60">
        <v>-15.009582999999999</v>
      </c>
      <c r="E60" s="8"/>
      <c r="F60" s="6">
        <f t="shared" si="10"/>
        <v>5.7785000000000002</v>
      </c>
      <c r="G60" s="6">
        <f t="shared" si="8"/>
        <v>-20.687636999999999</v>
      </c>
      <c r="J60">
        <v>3834166666.6666999</v>
      </c>
      <c r="K60">
        <v>-21.834288000000001</v>
      </c>
      <c r="L60">
        <v>-14.306943</v>
      </c>
      <c r="M60" s="8"/>
      <c r="N60" s="6">
        <f t="shared" si="11"/>
        <v>5.7785000000000002</v>
      </c>
      <c r="O60" s="6">
        <f t="shared" si="9"/>
        <v>-23.219280000000001</v>
      </c>
      <c r="Q60" s="8"/>
    </row>
    <row r="61" spans="2:17" x14ac:dyDescent="0.25">
      <c r="B61">
        <v>4445222222.2222004</v>
      </c>
      <c r="C61">
        <v>-27.152951999999999</v>
      </c>
      <c r="D61">
        <v>-19.137277999999998</v>
      </c>
      <c r="E61" s="8"/>
      <c r="F61" s="6">
        <f t="shared" si="10"/>
        <v>6.3339999999999996</v>
      </c>
      <c r="G61" s="6">
        <f t="shared" si="8"/>
        <v>-20.587804999999999</v>
      </c>
      <c r="J61">
        <v>4445222222.2222004</v>
      </c>
      <c r="K61">
        <v>-25.336041999999999</v>
      </c>
      <c r="L61">
        <v>-17.593636</v>
      </c>
      <c r="M61" s="8"/>
      <c r="N61" s="6">
        <f t="shared" si="11"/>
        <v>6.3339999999999996</v>
      </c>
      <c r="O61" s="6">
        <f t="shared" si="9"/>
        <v>-23.883429</v>
      </c>
      <c r="Q61" s="8"/>
    </row>
    <row r="62" spans="2:17" x14ac:dyDescent="0.25">
      <c r="B62">
        <v>5056277777.7777996</v>
      </c>
      <c r="C62">
        <v>-25.261113999999999</v>
      </c>
      <c r="D62">
        <v>-17.475908</v>
      </c>
      <c r="E62" s="8"/>
      <c r="F62" s="6">
        <f t="shared" si="10"/>
        <v>6.8895</v>
      </c>
      <c r="G62" s="6">
        <f t="shared" si="8"/>
        <v>-32.112011000000003</v>
      </c>
      <c r="J62">
        <v>5056277777.7777996</v>
      </c>
      <c r="K62">
        <v>-22.909651</v>
      </c>
      <c r="L62">
        <v>-15.170422</v>
      </c>
      <c r="M62" s="8"/>
      <c r="N62" s="6">
        <f t="shared" si="11"/>
        <v>6.8895</v>
      </c>
      <c r="O62" s="6">
        <f t="shared" si="9"/>
        <v>-54.152805000000001</v>
      </c>
      <c r="Q62" s="8"/>
    </row>
    <row r="63" spans="2:17" x14ac:dyDescent="0.25">
      <c r="B63">
        <v>5667333333.3332996</v>
      </c>
      <c r="C63">
        <v>-25.571417</v>
      </c>
      <c r="D63">
        <v>-18.147755</v>
      </c>
      <c r="E63" s="8"/>
      <c r="F63" s="6">
        <f t="shared" si="10"/>
        <v>7.4450000000000003</v>
      </c>
      <c r="G63" s="6">
        <f t="shared" si="8"/>
        <v>-27.180295999999998</v>
      </c>
      <c r="J63">
        <v>5667333333.3332996</v>
      </c>
      <c r="K63">
        <v>-24.612026</v>
      </c>
      <c r="L63">
        <v>-17.103964000000001</v>
      </c>
      <c r="M63" s="8"/>
      <c r="N63" s="6">
        <f t="shared" si="11"/>
        <v>7.4450000000000003</v>
      </c>
      <c r="O63" s="6">
        <f t="shared" si="9"/>
        <v>-44.726669000000001</v>
      </c>
      <c r="Q63" s="8"/>
    </row>
    <row r="64" spans="2:17" x14ac:dyDescent="0.25">
      <c r="B64">
        <v>6278388888.8888998</v>
      </c>
      <c r="C64">
        <v>-26.195478000000001</v>
      </c>
      <c r="D64">
        <v>-18.555085999999999</v>
      </c>
      <c r="E64" s="8"/>
      <c r="F64" s="6">
        <f t="shared" si="10"/>
        <v>8.0005000000000006</v>
      </c>
      <c r="G64" s="6">
        <f t="shared" si="8"/>
        <v>-29.786064</v>
      </c>
      <c r="J64">
        <v>6278388888.8888998</v>
      </c>
      <c r="K64">
        <v>-24.185219</v>
      </c>
      <c r="L64">
        <v>-16.457792000000001</v>
      </c>
      <c r="M64" s="8"/>
      <c r="N64" s="6">
        <f t="shared" si="11"/>
        <v>8.0005000000000006</v>
      </c>
      <c r="O64" s="6">
        <f t="shared" si="9"/>
        <v>-44.143763999999997</v>
      </c>
      <c r="Q64" s="8"/>
    </row>
    <row r="65" spans="2:17" x14ac:dyDescent="0.25">
      <c r="B65">
        <v>6889444444.4443998</v>
      </c>
      <c r="C65">
        <v>-29.704256000000001</v>
      </c>
      <c r="D65">
        <v>-22.145997999999999</v>
      </c>
      <c r="E65" s="8"/>
      <c r="F65" s="6">
        <f t="shared" si="10"/>
        <v>8.5559999999999992</v>
      </c>
      <c r="G65" s="6">
        <f t="shared" si="8"/>
        <v>-27.448971</v>
      </c>
      <c r="J65">
        <v>6889444444.4443998</v>
      </c>
      <c r="K65">
        <v>-30.155702999999999</v>
      </c>
      <c r="L65">
        <v>-22.514354999999998</v>
      </c>
      <c r="M65" s="8"/>
      <c r="N65" s="6">
        <f t="shared" si="11"/>
        <v>8.5559999999999992</v>
      </c>
      <c r="O65" s="6">
        <f t="shared" si="9"/>
        <v>-48.637824999999999</v>
      </c>
      <c r="Q65" s="8"/>
    </row>
    <row r="66" spans="2:17" x14ac:dyDescent="0.25">
      <c r="B66">
        <v>7500500000</v>
      </c>
      <c r="C66">
        <v>-26.946106</v>
      </c>
      <c r="D66">
        <v>-19.466851999999999</v>
      </c>
      <c r="E66" s="8"/>
      <c r="F66" s="6">
        <f t="shared" si="10"/>
        <v>9.1114999999999995</v>
      </c>
      <c r="G66" s="6">
        <f t="shared" si="8"/>
        <v>-26.591263000000001</v>
      </c>
      <c r="J66">
        <v>7500500000</v>
      </c>
      <c r="K66">
        <v>-25.233595000000001</v>
      </c>
      <c r="L66">
        <v>-17.528974999999999</v>
      </c>
      <c r="M66" s="8"/>
      <c r="N66" s="6">
        <f t="shared" si="11"/>
        <v>9.1114999999999995</v>
      </c>
      <c r="O66" s="6">
        <f t="shared" si="9"/>
        <v>-48.417285999999997</v>
      </c>
      <c r="Q66" s="8"/>
    </row>
    <row r="67" spans="2:17" x14ac:dyDescent="0.25">
      <c r="B67">
        <v>8111555555.5556002</v>
      </c>
      <c r="C67">
        <v>-29.476752999999999</v>
      </c>
      <c r="D67">
        <v>-21.456126999999999</v>
      </c>
      <c r="E67" s="8"/>
      <c r="F67" s="6">
        <f t="shared" si="10"/>
        <v>9.6669999999999998</v>
      </c>
      <c r="G67" s="6">
        <f t="shared" si="8"/>
        <v>-25.513285</v>
      </c>
      <c r="J67">
        <v>8111555555.5556002</v>
      </c>
      <c r="K67">
        <v>-27.942875000000001</v>
      </c>
      <c r="L67">
        <v>-19.982645000000002</v>
      </c>
      <c r="M67" s="8"/>
      <c r="N67" s="6">
        <f t="shared" si="11"/>
        <v>9.6669999999999998</v>
      </c>
      <c r="O67" s="6">
        <f t="shared" si="9"/>
        <v>-37.336323</v>
      </c>
      <c r="Q67" s="8"/>
    </row>
    <row r="68" spans="2:17" x14ac:dyDescent="0.25">
      <c r="B68">
        <v>8722611111.1110992</v>
      </c>
      <c r="C68">
        <v>-26.29635</v>
      </c>
      <c r="D68">
        <v>-17.653255000000001</v>
      </c>
      <c r="E68" s="8"/>
      <c r="F68" s="6">
        <f t="shared" si="10"/>
        <v>10.2225</v>
      </c>
      <c r="G68" s="6">
        <f t="shared" si="8"/>
        <v>-25.514230999999999</v>
      </c>
      <c r="J68">
        <v>8722611111.1110992</v>
      </c>
      <c r="K68">
        <v>-24.666730999999999</v>
      </c>
      <c r="L68">
        <v>-16.032640000000001</v>
      </c>
      <c r="M68" s="8"/>
      <c r="N68" s="6">
        <f t="shared" si="11"/>
        <v>10.2225</v>
      </c>
      <c r="O68" s="6">
        <f t="shared" si="9"/>
        <v>-41.364941000000002</v>
      </c>
      <c r="Q68" s="8"/>
    </row>
    <row r="69" spans="2:17" x14ac:dyDescent="0.25">
      <c r="B69">
        <v>9333666666.6667004</v>
      </c>
      <c r="C69">
        <v>-24.949141999999998</v>
      </c>
      <c r="D69">
        <v>-16.019501000000002</v>
      </c>
      <c r="E69" s="8"/>
      <c r="F69" s="6">
        <f t="shared" si="10"/>
        <v>10.778</v>
      </c>
      <c r="G69" s="6">
        <f t="shared" si="8"/>
        <v>-24.298552999999998</v>
      </c>
      <c r="J69">
        <v>9333666666.6667004</v>
      </c>
      <c r="K69">
        <v>-25.559947999999999</v>
      </c>
      <c r="L69">
        <v>-16.646197999999998</v>
      </c>
      <c r="M69" s="8"/>
      <c r="N69" s="6">
        <f t="shared" si="11"/>
        <v>10.778</v>
      </c>
      <c r="O69" s="6">
        <f t="shared" si="9"/>
        <v>-44.329535999999997</v>
      </c>
      <c r="Q69" s="8"/>
    </row>
    <row r="70" spans="2:17" x14ac:dyDescent="0.25">
      <c r="B70">
        <v>9944722222.2222004</v>
      </c>
      <c r="C70">
        <v>-23.965691</v>
      </c>
      <c r="D70">
        <v>-14.695702000000001</v>
      </c>
      <c r="E70" s="8"/>
      <c r="F70" s="6">
        <f t="shared" si="10"/>
        <v>11.333500000000001</v>
      </c>
      <c r="G70" s="6">
        <f t="shared" si="8"/>
        <v>-24.788864</v>
      </c>
      <c r="J70">
        <v>9944722222.2222004</v>
      </c>
      <c r="K70">
        <v>-24.743476999999999</v>
      </c>
      <c r="L70">
        <v>-15.62637</v>
      </c>
      <c r="M70" s="8"/>
      <c r="N70" s="6">
        <f t="shared" si="11"/>
        <v>11.333500000000001</v>
      </c>
      <c r="O70" s="6">
        <f t="shared" si="9"/>
        <v>-35.407387</v>
      </c>
      <c r="Q70" s="8"/>
    </row>
    <row r="71" spans="2:17" x14ac:dyDescent="0.25">
      <c r="B71">
        <v>10555777777.778</v>
      </c>
      <c r="C71">
        <v>-25.029202000000002</v>
      </c>
      <c r="D71">
        <v>-15.751719</v>
      </c>
      <c r="E71" s="8"/>
      <c r="F71" s="6">
        <f t="shared" si="10"/>
        <v>11.888999999999999</v>
      </c>
      <c r="G71" s="6">
        <f t="shared" si="8"/>
        <v>-26.453341000000002</v>
      </c>
      <c r="J71">
        <v>10555777777.778</v>
      </c>
      <c r="K71">
        <v>-24.898222000000001</v>
      </c>
      <c r="L71">
        <v>-15.745953</v>
      </c>
      <c r="M71" s="8"/>
      <c r="N71" s="6">
        <f t="shared" si="11"/>
        <v>11.888999999999999</v>
      </c>
      <c r="O71" s="6">
        <f t="shared" si="9"/>
        <v>-39.262703000000002</v>
      </c>
      <c r="Q71" s="8"/>
    </row>
    <row r="72" spans="2:17" x14ac:dyDescent="0.25">
      <c r="B72">
        <v>11166833333.333</v>
      </c>
      <c r="C72">
        <v>-25.863707999999999</v>
      </c>
      <c r="D72">
        <v>-16.964314000000002</v>
      </c>
      <c r="E72" s="8"/>
      <c r="F72" s="6">
        <f t="shared" si="10"/>
        <v>12.4445</v>
      </c>
      <c r="G72" s="6">
        <f t="shared" si="8"/>
        <v>-26.524190999999998</v>
      </c>
      <c r="J72">
        <v>11166833333.333</v>
      </c>
      <c r="K72">
        <v>-24.716162000000001</v>
      </c>
      <c r="L72">
        <v>-15.559473000000001</v>
      </c>
      <c r="M72" s="8"/>
      <c r="N72" s="6">
        <f t="shared" si="11"/>
        <v>12.4445</v>
      </c>
      <c r="O72" s="6">
        <f t="shared" si="9"/>
        <v>-40.518352999999998</v>
      </c>
      <c r="Q72" s="8"/>
    </row>
    <row r="73" spans="2:17" x14ac:dyDescent="0.25">
      <c r="B73">
        <v>11777888888.889</v>
      </c>
      <c r="C73">
        <v>-25.661161</v>
      </c>
      <c r="D73">
        <v>-16.754601000000001</v>
      </c>
      <c r="E73" s="8"/>
      <c r="F73" s="6">
        <f t="shared" si="10"/>
        <v>13</v>
      </c>
      <c r="G73" s="6">
        <f t="shared" si="8"/>
        <v>-26.617595999999999</v>
      </c>
      <c r="J73">
        <v>11777888888.889</v>
      </c>
      <c r="K73">
        <v>-24.345255000000002</v>
      </c>
      <c r="L73">
        <v>-15.179672999999999</v>
      </c>
      <c r="M73" s="8"/>
      <c r="N73" s="6">
        <f t="shared" si="11"/>
        <v>13</v>
      </c>
      <c r="O73" s="6">
        <f t="shared" si="9"/>
        <v>-34.614936999999998</v>
      </c>
      <c r="Q73" s="8"/>
    </row>
    <row r="74" spans="2:17" x14ac:dyDescent="0.25">
      <c r="B74">
        <v>12388944444.444</v>
      </c>
      <c r="C74">
        <v>-26.236571999999999</v>
      </c>
      <c r="D74">
        <v>-16.659704000000001</v>
      </c>
      <c r="E74" s="8"/>
      <c r="F74" s="6" t="s">
        <v>25</v>
      </c>
      <c r="J74">
        <v>12388944444.444</v>
      </c>
      <c r="K74">
        <v>-25.461341999999998</v>
      </c>
      <c r="L74">
        <v>-16.118248000000001</v>
      </c>
      <c r="M74" s="8"/>
      <c r="N74" s="6" t="s">
        <v>25</v>
      </c>
      <c r="Q74" s="8"/>
    </row>
    <row r="75" spans="2:17" x14ac:dyDescent="0.25">
      <c r="B75">
        <v>13000000000</v>
      </c>
      <c r="C75">
        <v>-25.318249000000002</v>
      </c>
      <c r="D75">
        <v>-14.912831000000001</v>
      </c>
      <c r="J75">
        <v>13000000000</v>
      </c>
      <c r="K75">
        <v>-24.117439000000001</v>
      </c>
      <c r="L75">
        <v>-13.976048</v>
      </c>
    </row>
    <row r="76" spans="2:17" x14ac:dyDescent="0.25">
      <c r="B76" t="s">
        <v>25</v>
      </c>
      <c r="J76" t="s">
        <v>25</v>
      </c>
    </row>
    <row r="77" spans="2:17" x14ac:dyDescent="0.25">
      <c r="F77" s="6" t="s">
        <v>28</v>
      </c>
      <c r="N77" s="6" t="s">
        <v>28</v>
      </c>
    </row>
    <row r="78" spans="2:17" ht="15.75" x14ac:dyDescent="0.25">
      <c r="F78" s="6" t="s">
        <v>23</v>
      </c>
      <c r="G78" s="6" t="str">
        <f t="shared" ref="G78:G97" si="12">D104</f>
        <v>1Ix5L dBc Log Mag(dB)</v>
      </c>
      <c r="H78" s="35">
        <v>1</v>
      </c>
      <c r="N78" s="6" t="s">
        <v>23</v>
      </c>
      <c r="O78" s="6" t="str">
        <f t="shared" ref="O78:O97" si="13">L104</f>
        <v>1Ix5L dBc Log Mag(dB)</v>
      </c>
      <c r="P78" s="35">
        <v>1</v>
      </c>
    </row>
    <row r="79" spans="2:17" ht="15.75" x14ac:dyDescent="0.25">
      <c r="B79" t="s">
        <v>27</v>
      </c>
      <c r="F79" s="6">
        <f t="shared" ref="F79:F97" si="14">B105/1000000000</f>
        <v>4.0010000000000003</v>
      </c>
      <c r="G79" s="6">
        <f t="shared" si="12"/>
        <v>-16.708998000000001</v>
      </c>
      <c r="H79" s="36">
        <f>ABS(AVERAGE(G79:G97)-(H78-1)*5)</f>
        <v>21.081896263157898</v>
      </c>
      <c r="J79" t="s">
        <v>27</v>
      </c>
      <c r="N79" s="6">
        <f t="shared" ref="N79:N97" si="15">J105/1000000000</f>
        <v>4.0010000000000003</v>
      </c>
      <c r="O79" s="6">
        <f t="shared" si="13"/>
        <v>-20.517292000000001</v>
      </c>
      <c r="P79" s="36">
        <f>ABS(AVERAGE(O79:O97)-(P78-1)*5)</f>
        <v>22.556650000000005</v>
      </c>
    </row>
    <row r="80" spans="2:17" x14ac:dyDescent="0.25">
      <c r="B80" t="s">
        <v>23</v>
      </c>
      <c r="C80" t="s">
        <v>158</v>
      </c>
      <c r="D80" t="s">
        <v>79</v>
      </c>
      <c r="F80" s="6">
        <f t="shared" si="14"/>
        <v>4.5009444444444</v>
      </c>
      <c r="G80" s="6">
        <f t="shared" si="12"/>
        <v>-17.650687999999999</v>
      </c>
      <c r="J80" t="s">
        <v>23</v>
      </c>
      <c r="K80" t="s">
        <v>158</v>
      </c>
      <c r="L80" t="s">
        <v>79</v>
      </c>
      <c r="N80" s="6">
        <f t="shared" si="15"/>
        <v>4.5009444444444</v>
      </c>
      <c r="O80" s="6">
        <f t="shared" si="13"/>
        <v>-20.28801</v>
      </c>
    </row>
    <row r="81" spans="2:15" x14ac:dyDescent="0.25">
      <c r="B81">
        <v>3001000000</v>
      </c>
      <c r="C81">
        <v>-30.630320000000001</v>
      </c>
      <c r="D81">
        <v>-20.769245000000002</v>
      </c>
      <c r="F81" s="6">
        <f t="shared" si="14"/>
        <v>5.0008888888889</v>
      </c>
      <c r="G81" s="6">
        <f t="shared" si="12"/>
        <v>-22.566662000000001</v>
      </c>
      <c r="J81">
        <v>3001000000</v>
      </c>
      <c r="K81">
        <v>-34.389705999999997</v>
      </c>
      <c r="L81">
        <v>-26.727723999999998</v>
      </c>
      <c r="N81" s="6">
        <f t="shared" si="15"/>
        <v>5.0008888888889</v>
      </c>
      <c r="O81" s="6">
        <f t="shared" si="13"/>
        <v>-26.127625999999999</v>
      </c>
    </row>
    <row r="82" spans="2:15" x14ac:dyDescent="0.25">
      <c r="B82">
        <v>3556500000</v>
      </c>
      <c r="C82">
        <v>-33.064273999999997</v>
      </c>
      <c r="D82">
        <v>-26.09243</v>
      </c>
      <c r="F82" s="6">
        <f t="shared" si="14"/>
        <v>5.5008333333332997</v>
      </c>
      <c r="G82" s="6">
        <f t="shared" si="12"/>
        <v>-14.983643000000001</v>
      </c>
      <c r="J82">
        <v>3556500000</v>
      </c>
      <c r="K82">
        <v>-27.075538999999999</v>
      </c>
      <c r="L82">
        <v>-20.236694</v>
      </c>
      <c r="N82" s="6">
        <f t="shared" si="15"/>
        <v>5.5008333333332997</v>
      </c>
      <c r="O82" s="6">
        <f t="shared" si="13"/>
        <v>-19.641221999999999</v>
      </c>
    </row>
    <row r="83" spans="2:15" x14ac:dyDescent="0.25">
      <c r="B83">
        <v>4112000000</v>
      </c>
      <c r="C83">
        <v>-40.511687999999999</v>
      </c>
      <c r="D83">
        <v>-32.898003000000003</v>
      </c>
      <c r="F83" s="6">
        <f t="shared" si="14"/>
        <v>6.0007777777777997</v>
      </c>
      <c r="G83" s="6">
        <f t="shared" si="12"/>
        <v>-22.783531</v>
      </c>
      <c r="J83">
        <v>4112000000</v>
      </c>
      <c r="K83">
        <v>-45.957419999999999</v>
      </c>
      <c r="L83">
        <v>-38.904797000000002</v>
      </c>
      <c r="N83" s="6">
        <f t="shared" si="15"/>
        <v>6.0007777777777997</v>
      </c>
      <c r="O83" s="6">
        <f t="shared" si="13"/>
        <v>-26.73901</v>
      </c>
    </row>
    <row r="84" spans="2:15" x14ac:dyDescent="0.25">
      <c r="B84">
        <v>4667500000</v>
      </c>
      <c r="C84">
        <v>-31.375903999999998</v>
      </c>
      <c r="D84">
        <v>-23.305112999999999</v>
      </c>
      <c r="F84" s="6">
        <f t="shared" si="14"/>
        <v>6.5007222222222003</v>
      </c>
      <c r="G84" s="6">
        <f t="shared" si="12"/>
        <v>-19.284310999999999</v>
      </c>
      <c r="J84">
        <v>4667500000</v>
      </c>
      <c r="K84">
        <v>-32.613525000000003</v>
      </c>
      <c r="L84">
        <v>-25.086179999999999</v>
      </c>
      <c r="N84" s="6">
        <f t="shared" si="15"/>
        <v>6.5007222222222003</v>
      </c>
      <c r="O84" s="6">
        <f t="shared" si="13"/>
        <v>-24.553905</v>
      </c>
    </row>
    <row r="85" spans="2:15" x14ac:dyDescent="0.25">
      <c r="B85">
        <v>5223000000</v>
      </c>
      <c r="C85">
        <v>-26.778428999999999</v>
      </c>
      <c r="D85">
        <v>-18.762753</v>
      </c>
      <c r="F85" s="6">
        <f t="shared" si="14"/>
        <v>7.0006666666667003</v>
      </c>
      <c r="G85" s="6">
        <f t="shared" si="12"/>
        <v>-19.572216000000001</v>
      </c>
      <c r="J85">
        <v>5223000000</v>
      </c>
      <c r="K85">
        <v>-32.819400999999999</v>
      </c>
      <c r="L85">
        <v>-25.076993999999999</v>
      </c>
      <c r="N85" s="6">
        <f t="shared" si="15"/>
        <v>7.0006666666667003</v>
      </c>
      <c r="O85" s="6">
        <f t="shared" si="13"/>
        <v>-25.488066</v>
      </c>
    </row>
    <row r="86" spans="2:15" x14ac:dyDescent="0.25">
      <c r="B86">
        <v>5778500000</v>
      </c>
      <c r="C86">
        <v>-28.472843000000001</v>
      </c>
      <c r="D86">
        <v>-20.687636999999999</v>
      </c>
      <c r="F86" s="6">
        <f t="shared" si="14"/>
        <v>7.5006111111111</v>
      </c>
      <c r="G86" s="6">
        <f t="shared" si="12"/>
        <v>-21.808336000000001</v>
      </c>
      <c r="J86">
        <v>5778500000</v>
      </c>
      <c r="K86">
        <v>-30.958508999999999</v>
      </c>
      <c r="L86">
        <v>-23.219280000000001</v>
      </c>
      <c r="N86" s="6">
        <f t="shared" si="15"/>
        <v>7.5006111111111</v>
      </c>
      <c r="O86" s="6">
        <f t="shared" si="13"/>
        <v>-24.802322</v>
      </c>
    </row>
    <row r="87" spans="2:15" x14ac:dyDescent="0.25">
      <c r="B87">
        <v>6334000000</v>
      </c>
      <c r="C87">
        <v>-28.011469000000002</v>
      </c>
      <c r="D87">
        <v>-20.587804999999999</v>
      </c>
      <c r="F87" s="6">
        <f t="shared" si="14"/>
        <v>8.0005555555556001</v>
      </c>
      <c r="G87" s="6">
        <f t="shared" si="12"/>
        <v>-16.189194000000001</v>
      </c>
      <c r="J87">
        <v>6334000000</v>
      </c>
      <c r="K87">
        <v>-31.391490999999998</v>
      </c>
      <c r="L87">
        <v>-23.883429</v>
      </c>
      <c r="N87" s="6">
        <f t="shared" si="15"/>
        <v>8.0005555555556001</v>
      </c>
      <c r="O87" s="6">
        <f t="shared" si="13"/>
        <v>-17.641089999999998</v>
      </c>
    </row>
    <row r="88" spans="2:15" x14ac:dyDescent="0.25">
      <c r="B88">
        <v>6889500000</v>
      </c>
      <c r="C88">
        <v>-39.752403000000001</v>
      </c>
      <c r="D88">
        <v>-32.112011000000003</v>
      </c>
      <c r="F88" s="6">
        <f t="shared" si="14"/>
        <v>8.5005000000000006</v>
      </c>
      <c r="G88" s="6">
        <f t="shared" si="12"/>
        <v>-23.658374999999999</v>
      </c>
      <c r="J88">
        <v>6889500000</v>
      </c>
      <c r="K88">
        <v>-61.880234000000002</v>
      </c>
      <c r="L88">
        <v>-54.152805000000001</v>
      </c>
      <c r="N88" s="6">
        <f t="shared" si="15"/>
        <v>8.5005000000000006</v>
      </c>
      <c r="O88" s="6">
        <f t="shared" si="13"/>
        <v>-28.140518</v>
      </c>
    </row>
    <row r="89" spans="2:15" x14ac:dyDescent="0.25">
      <c r="B89">
        <v>7445000000</v>
      </c>
      <c r="C89">
        <v>-34.738551999999999</v>
      </c>
      <c r="D89">
        <v>-27.180295999999998</v>
      </c>
      <c r="F89" s="6">
        <f t="shared" si="14"/>
        <v>9.0004444444444012</v>
      </c>
      <c r="G89" s="6">
        <f t="shared" si="12"/>
        <v>-19.644955</v>
      </c>
      <c r="J89">
        <v>7445000000</v>
      </c>
      <c r="K89">
        <v>-52.368018999999997</v>
      </c>
      <c r="L89">
        <v>-44.726669000000001</v>
      </c>
      <c r="N89" s="6">
        <f t="shared" si="15"/>
        <v>9.0004444444444012</v>
      </c>
      <c r="O89" s="6">
        <f t="shared" si="13"/>
        <v>-18.660907999999999</v>
      </c>
    </row>
    <row r="90" spans="2:15" x14ac:dyDescent="0.25">
      <c r="B90">
        <v>8000500000</v>
      </c>
      <c r="C90">
        <v>-37.265315999999999</v>
      </c>
      <c r="D90">
        <v>-29.786064</v>
      </c>
      <c r="F90" s="6">
        <f t="shared" si="14"/>
        <v>9.5003888888889012</v>
      </c>
      <c r="G90" s="6">
        <f t="shared" si="12"/>
        <v>-21.035081999999999</v>
      </c>
      <c r="J90">
        <v>8000500000</v>
      </c>
      <c r="K90">
        <v>-51.848385</v>
      </c>
      <c r="L90">
        <v>-44.143763999999997</v>
      </c>
      <c r="N90" s="6">
        <f t="shared" si="15"/>
        <v>9.5003888888889012</v>
      </c>
      <c r="O90" s="6">
        <f t="shared" si="13"/>
        <v>-20.873622999999998</v>
      </c>
    </row>
    <row r="91" spans="2:15" x14ac:dyDescent="0.25">
      <c r="B91">
        <v>8556000000</v>
      </c>
      <c r="C91">
        <v>-35.469597</v>
      </c>
      <c r="D91">
        <v>-27.448971</v>
      </c>
      <c r="F91" s="6">
        <f t="shared" si="14"/>
        <v>10.000333333333</v>
      </c>
      <c r="G91" s="6">
        <f t="shared" si="12"/>
        <v>-22.999945</v>
      </c>
      <c r="J91">
        <v>8556000000</v>
      </c>
      <c r="K91">
        <v>-56.598053</v>
      </c>
      <c r="L91">
        <v>-48.637824999999999</v>
      </c>
      <c r="N91" s="6">
        <f t="shared" si="15"/>
        <v>10.000333333333</v>
      </c>
      <c r="O91" s="6">
        <f t="shared" si="13"/>
        <v>-21.334827000000001</v>
      </c>
    </row>
    <row r="92" spans="2:15" x14ac:dyDescent="0.25">
      <c r="B92">
        <v>9111500000</v>
      </c>
      <c r="C92">
        <v>-35.234355999999998</v>
      </c>
      <c r="D92">
        <v>-26.591263000000001</v>
      </c>
      <c r="F92" s="6">
        <f t="shared" si="14"/>
        <v>10.500277777778001</v>
      </c>
      <c r="G92" s="6">
        <f t="shared" si="12"/>
        <v>-18.523641999999999</v>
      </c>
      <c r="J92">
        <v>9111500000</v>
      </c>
      <c r="K92">
        <v>-57.051380000000002</v>
      </c>
      <c r="L92">
        <v>-48.417285999999997</v>
      </c>
      <c r="N92" s="6">
        <f t="shared" si="15"/>
        <v>10.500277777778001</v>
      </c>
      <c r="O92" s="6">
        <f t="shared" si="13"/>
        <v>-19.269062000000002</v>
      </c>
    </row>
    <row r="93" spans="2:15" x14ac:dyDescent="0.25">
      <c r="B93">
        <v>9667000000</v>
      </c>
      <c r="C93">
        <v>-34.442923999999998</v>
      </c>
      <c r="D93">
        <v>-25.513285</v>
      </c>
      <c r="F93" s="6">
        <f t="shared" si="14"/>
        <v>11.000222222222</v>
      </c>
      <c r="G93" s="6">
        <f t="shared" si="12"/>
        <v>-27.74296</v>
      </c>
      <c r="J93">
        <v>9667000000</v>
      </c>
      <c r="K93">
        <v>-46.250072000000003</v>
      </c>
      <c r="L93">
        <v>-37.336323</v>
      </c>
      <c r="N93" s="6">
        <f t="shared" si="15"/>
        <v>11.000222222222</v>
      </c>
      <c r="O93" s="6">
        <f t="shared" si="13"/>
        <v>-27.076554999999999</v>
      </c>
    </row>
    <row r="94" spans="2:15" x14ac:dyDescent="0.25">
      <c r="B94">
        <v>10222500000</v>
      </c>
      <c r="C94">
        <v>-34.784218000000003</v>
      </c>
      <c r="D94">
        <v>-25.514230999999999</v>
      </c>
      <c r="F94" s="6">
        <f t="shared" si="14"/>
        <v>11.500166666666999</v>
      </c>
      <c r="G94" s="6">
        <f t="shared" si="12"/>
        <v>-20.220593999999998</v>
      </c>
      <c r="J94">
        <v>10222500000</v>
      </c>
      <c r="K94">
        <v>-50.482044000000002</v>
      </c>
      <c r="L94">
        <v>-41.364941000000002</v>
      </c>
      <c r="N94" s="6">
        <f t="shared" si="15"/>
        <v>11.500166666666999</v>
      </c>
      <c r="O94" s="6">
        <f t="shared" si="13"/>
        <v>-18.821394000000002</v>
      </c>
    </row>
    <row r="95" spans="2:15" x14ac:dyDescent="0.25">
      <c r="B95">
        <v>10778000000</v>
      </c>
      <c r="C95">
        <v>-33.576037999999997</v>
      </c>
      <c r="D95">
        <v>-24.298552999999998</v>
      </c>
      <c r="F95" s="6">
        <f t="shared" si="14"/>
        <v>12.000111111111</v>
      </c>
      <c r="G95" s="6">
        <f t="shared" si="12"/>
        <v>-26.562449000000001</v>
      </c>
      <c r="J95">
        <v>10778000000</v>
      </c>
      <c r="K95">
        <v>-53.481808000000001</v>
      </c>
      <c r="L95">
        <v>-44.329535999999997</v>
      </c>
      <c r="N95" s="6">
        <f t="shared" si="15"/>
        <v>12.000111111111</v>
      </c>
      <c r="O95" s="6">
        <f t="shared" si="13"/>
        <v>-24.983601</v>
      </c>
    </row>
    <row r="96" spans="2:15" x14ac:dyDescent="0.25">
      <c r="B96">
        <v>11333500000</v>
      </c>
      <c r="C96">
        <v>-33.688259000000002</v>
      </c>
      <c r="D96">
        <v>-24.788864</v>
      </c>
      <c r="F96" s="6">
        <f t="shared" si="14"/>
        <v>12.500055555555999</v>
      </c>
      <c r="G96" s="6">
        <f t="shared" si="12"/>
        <v>-27.750298000000001</v>
      </c>
      <c r="J96">
        <v>11333500000</v>
      </c>
      <c r="K96">
        <v>-44.564075000000003</v>
      </c>
      <c r="L96">
        <v>-35.407387</v>
      </c>
      <c r="N96" s="6">
        <f t="shared" si="15"/>
        <v>12.500055555555999</v>
      </c>
      <c r="O96" s="6">
        <f t="shared" si="13"/>
        <v>-23.407689999999999</v>
      </c>
    </row>
    <row r="97" spans="2:16" x14ac:dyDescent="0.25">
      <c r="B97">
        <v>11889000000</v>
      </c>
      <c r="C97">
        <v>-35.359901000000001</v>
      </c>
      <c r="D97">
        <v>-26.453341000000002</v>
      </c>
      <c r="F97" s="6">
        <f t="shared" si="14"/>
        <v>13</v>
      </c>
      <c r="G97" s="6">
        <f t="shared" si="12"/>
        <v>-20.870149999999999</v>
      </c>
      <c r="J97">
        <v>11889000000</v>
      </c>
      <c r="K97">
        <v>-48.428288000000002</v>
      </c>
      <c r="L97">
        <v>-39.262703000000002</v>
      </c>
      <c r="N97" s="6">
        <f t="shared" si="15"/>
        <v>13</v>
      </c>
      <c r="O97" s="6">
        <f t="shared" si="13"/>
        <v>-20.209629</v>
      </c>
    </row>
    <row r="98" spans="2:16" x14ac:dyDescent="0.25">
      <c r="B98">
        <v>12444500000</v>
      </c>
      <c r="C98">
        <v>-36.101058999999999</v>
      </c>
      <c r="D98">
        <v>-26.524190999999998</v>
      </c>
      <c r="F98" s="6" t="s">
        <v>25</v>
      </c>
      <c r="J98">
        <v>12444500000</v>
      </c>
      <c r="K98">
        <v>-49.861443000000001</v>
      </c>
      <c r="L98">
        <v>-40.518352999999998</v>
      </c>
      <c r="N98" s="6" t="s">
        <v>25</v>
      </c>
    </row>
    <row r="99" spans="2:16" x14ac:dyDescent="0.25">
      <c r="B99">
        <v>13000000000</v>
      </c>
      <c r="C99">
        <v>-37.023014000000003</v>
      </c>
      <c r="D99">
        <v>-26.617595999999999</v>
      </c>
      <c r="J99">
        <v>13000000000</v>
      </c>
      <c r="K99">
        <v>-44.756329000000001</v>
      </c>
      <c r="L99">
        <v>-34.614936999999998</v>
      </c>
    </row>
    <row r="100" spans="2:16" x14ac:dyDescent="0.25">
      <c r="B100" t="s">
        <v>25</v>
      </c>
      <c r="J100" t="s">
        <v>25</v>
      </c>
    </row>
    <row r="101" spans="2:16" x14ac:dyDescent="0.25">
      <c r="F101" s="6" t="s">
        <v>29</v>
      </c>
      <c r="N101" s="6" t="s">
        <v>29</v>
      </c>
    </row>
    <row r="102" spans="2:16" ht="15.75" x14ac:dyDescent="0.25">
      <c r="F102" s="6" t="s">
        <v>23</v>
      </c>
      <c r="G102" s="6" t="str">
        <f t="shared" ref="G102:G121" si="16">D128</f>
        <v>2Ix1L dBc Log Mag(dB)</v>
      </c>
      <c r="H102" s="35">
        <v>2</v>
      </c>
      <c r="N102" s="6" t="s">
        <v>23</v>
      </c>
      <c r="O102" s="6" t="str">
        <f t="shared" ref="O102:O121" si="17">L128</f>
        <v>2Ix1L dBc Log Mag(dB)</v>
      </c>
      <c r="P102" s="35">
        <v>2</v>
      </c>
    </row>
    <row r="103" spans="2:16" ht="15.75" x14ac:dyDescent="0.25">
      <c r="B103" t="s">
        <v>28</v>
      </c>
      <c r="F103" s="6">
        <f t="shared" ref="F103:F121" si="18">B129/1000000000</f>
        <v>1</v>
      </c>
      <c r="G103" s="6">
        <f t="shared" si="16"/>
        <v>-63.095207000000002</v>
      </c>
      <c r="H103" s="36">
        <f>ABS(AVERAGE(G103:G121)-(H102-1)*5)</f>
        <v>61.755341315789479</v>
      </c>
      <c r="J103" t="s">
        <v>28</v>
      </c>
      <c r="N103" s="6">
        <f t="shared" ref="N103:N121" si="19">J129/1000000000</f>
        <v>1</v>
      </c>
      <c r="O103" s="6">
        <f t="shared" si="17"/>
        <v>-63.207821000000003</v>
      </c>
      <c r="P103" s="36">
        <f>ABS(AVERAGE(O103:O121)-(P102-1)*5)</f>
        <v>63.0473172631579</v>
      </c>
    </row>
    <row r="104" spans="2:16" x14ac:dyDescent="0.25">
      <c r="B104" t="s">
        <v>23</v>
      </c>
      <c r="C104" t="s">
        <v>159</v>
      </c>
      <c r="D104" t="s">
        <v>80</v>
      </c>
      <c r="F104" s="6">
        <f t="shared" si="18"/>
        <v>1.5556666666666998</v>
      </c>
      <c r="G104" s="6">
        <f t="shared" si="16"/>
        <v>-60.058025000000001</v>
      </c>
      <c r="J104" t="s">
        <v>23</v>
      </c>
      <c r="K104" t="s">
        <v>159</v>
      </c>
      <c r="L104" t="s">
        <v>80</v>
      </c>
      <c r="N104" s="6">
        <f t="shared" si="19"/>
        <v>1.5556666666666998</v>
      </c>
      <c r="O104" s="6">
        <f t="shared" si="17"/>
        <v>-65.400620000000004</v>
      </c>
    </row>
    <row r="105" spans="2:16" x14ac:dyDescent="0.25">
      <c r="B105">
        <v>4001000000</v>
      </c>
      <c r="C105">
        <v>-26.570070000000001</v>
      </c>
      <c r="D105">
        <v>-16.708998000000001</v>
      </c>
      <c r="F105" s="6">
        <f t="shared" si="18"/>
        <v>2.1113333333333002</v>
      </c>
      <c r="G105" s="6">
        <f t="shared" si="16"/>
        <v>-55.979843000000002</v>
      </c>
      <c r="J105">
        <v>4001000000</v>
      </c>
      <c r="K105">
        <v>-28.179276000000002</v>
      </c>
      <c r="L105">
        <v>-20.517292000000001</v>
      </c>
      <c r="N105" s="6">
        <f t="shared" si="19"/>
        <v>2.1113333333333002</v>
      </c>
      <c r="O105" s="6">
        <f t="shared" si="17"/>
        <v>-60.894050999999997</v>
      </c>
    </row>
    <row r="106" spans="2:16" x14ac:dyDescent="0.25">
      <c r="B106">
        <v>4500944444.4443998</v>
      </c>
      <c r="C106">
        <v>-24.622534000000002</v>
      </c>
      <c r="D106">
        <v>-17.650687999999999</v>
      </c>
      <c r="F106" s="6">
        <f t="shared" si="18"/>
        <v>2.6669999999999998</v>
      </c>
      <c r="G106" s="6">
        <f t="shared" si="16"/>
        <v>-58.197079000000002</v>
      </c>
      <c r="J106">
        <v>4500944444.4443998</v>
      </c>
      <c r="K106">
        <v>-27.126852</v>
      </c>
      <c r="L106">
        <v>-20.28801</v>
      </c>
      <c r="N106" s="6">
        <f t="shared" si="19"/>
        <v>2.6669999999999998</v>
      </c>
      <c r="O106" s="6">
        <f t="shared" si="17"/>
        <v>-56.066733999999997</v>
      </c>
    </row>
    <row r="107" spans="2:16" x14ac:dyDescent="0.25">
      <c r="B107">
        <v>5000888888.8888998</v>
      </c>
      <c r="C107">
        <v>-30.180347000000001</v>
      </c>
      <c r="D107">
        <v>-22.566662000000001</v>
      </c>
      <c r="F107" s="6">
        <f t="shared" si="18"/>
        <v>3.2226666666666999</v>
      </c>
      <c r="G107" s="6">
        <f t="shared" si="16"/>
        <v>-53.10313</v>
      </c>
      <c r="J107">
        <v>5000888888.8888998</v>
      </c>
      <c r="K107">
        <v>-33.180247999999999</v>
      </c>
      <c r="L107">
        <v>-26.127625999999999</v>
      </c>
      <c r="N107" s="6">
        <f t="shared" si="19"/>
        <v>3.2226666666666999</v>
      </c>
      <c r="O107" s="6">
        <f t="shared" si="17"/>
        <v>-58.131844000000001</v>
      </c>
    </row>
    <row r="108" spans="2:16" x14ac:dyDescent="0.25">
      <c r="B108">
        <v>5500833333.3332996</v>
      </c>
      <c r="C108">
        <v>-23.054435999999999</v>
      </c>
      <c r="D108">
        <v>-14.983643000000001</v>
      </c>
      <c r="F108" s="6">
        <f t="shared" si="18"/>
        <v>3.7783333333333</v>
      </c>
      <c r="G108" s="6">
        <f t="shared" si="16"/>
        <v>-51.971702999999998</v>
      </c>
      <c r="J108">
        <v>5500833333.3332996</v>
      </c>
      <c r="K108">
        <v>-27.168565999999998</v>
      </c>
      <c r="L108">
        <v>-19.641221999999999</v>
      </c>
      <c r="N108" s="6">
        <f t="shared" si="19"/>
        <v>3.7783333333333</v>
      </c>
      <c r="O108" s="6">
        <f t="shared" si="17"/>
        <v>-50.217464</v>
      </c>
    </row>
    <row r="109" spans="2:16" x14ac:dyDescent="0.25">
      <c r="B109">
        <v>6000777777.7777996</v>
      </c>
      <c r="C109">
        <v>-30.799208</v>
      </c>
      <c r="D109">
        <v>-22.783531</v>
      </c>
      <c r="F109" s="6">
        <f t="shared" si="18"/>
        <v>4.3339999999999996</v>
      </c>
      <c r="G109" s="6">
        <f t="shared" si="16"/>
        <v>-60.694828000000001</v>
      </c>
      <c r="J109">
        <v>6000777777.7777996</v>
      </c>
      <c r="K109">
        <v>-34.481414999999998</v>
      </c>
      <c r="L109">
        <v>-26.73901</v>
      </c>
      <c r="N109" s="6">
        <f t="shared" si="19"/>
        <v>4.3339999999999996</v>
      </c>
      <c r="O109" s="6">
        <f t="shared" si="17"/>
        <v>-67.795806999999996</v>
      </c>
    </row>
    <row r="110" spans="2:16" x14ac:dyDescent="0.25">
      <c r="B110">
        <v>6500722222.2222004</v>
      </c>
      <c r="C110">
        <v>-27.069517000000001</v>
      </c>
      <c r="D110">
        <v>-19.284310999999999</v>
      </c>
      <c r="F110" s="6">
        <f t="shared" si="18"/>
        <v>4.8896666666667006</v>
      </c>
      <c r="G110" s="6">
        <f t="shared" si="16"/>
        <v>-52.808402999999998</v>
      </c>
      <c r="J110">
        <v>6500722222.2222004</v>
      </c>
      <c r="K110">
        <v>-32.293132999999997</v>
      </c>
      <c r="L110">
        <v>-24.553905</v>
      </c>
      <c r="N110" s="6">
        <f t="shared" si="19"/>
        <v>4.8896666666667006</v>
      </c>
      <c r="O110" s="6">
        <f t="shared" si="17"/>
        <v>-60.547733000000001</v>
      </c>
    </row>
    <row r="111" spans="2:16" x14ac:dyDescent="0.25">
      <c r="B111">
        <v>7000666666.6667004</v>
      </c>
      <c r="C111">
        <v>-26.99588</v>
      </c>
      <c r="D111">
        <v>-19.572216000000001</v>
      </c>
      <c r="F111" s="6">
        <f t="shared" si="18"/>
        <v>5.4453333333332994</v>
      </c>
      <c r="G111" s="6">
        <f t="shared" si="16"/>
        <v>-56.337605000000003</v>
      </c>
      <c r="J111">
        <v>7000666666.6667004</v>
      </c>
      <c r="K111">
        <v>-32.996127999999999</v>
      </c>
      <c r="L111">
        <v>-25.488066</v>
      </c>
      <c r="N111" s="6">
        <f t="shared" si="19"/>
        <v>5.4453333333332994</v>
      </c>
      <c r="O111" s="6">
        <f t="shared" si="17"/>
        <v>-76.253737999999998</v>
      </c>
    </row>
    <row r="112" spans="2:16" x14ac:dyDescent="0.25">
      <c r="B112">
        <v>7500611111.1111002</v>
      </c>
      <c r="C112">
        <v>-29.448729</v>
      </c>
      <c r="D112">
        <v>-21.808336000000001</v>
      </c>
      <c r="F112" s="6">
        <f t="shared" si="18"/>
        <v>6.0010000000000003</v>
      </c>
      <c r="G112" s="6">
        <f t="shared" si="16"/>
        <v>-54.275897999999998</v>
      </c>
      <c r="J112">
        <v>7500611111.1111002</v>
      </c>
      <c r="K112">
        <v>-32.529750999999997</v>
      </c>
      <c r="L112">
        <v>-24.802322</v>
      </c>
      <c r="N112" s="6">
        <f t="shared" si="19"/>
        <v>6.0010000000000003</v>
      </c>
      <c r="O112" s="6">
        <f t="shared" si="17"/>
        <v>-65.786415000000005</v>
      </c>
    </row>
    <row r="113" spans="2:16" x14ac:dyDescent="0.25">
      <c r="B113">
        <v>8000555555.5556002</v>
      </c>
      <c r="C113">
        <v>-23.747451999999999</v>
      </c>
      <c r="D113">
        <v>-16.189194000000001</v>
      </c>
      <c r="F113" s="6">
        <f t="shared" si="18"/>
        <v>6.5566666666667004</v>
      </c>
      <c r="G113" s="6">
        <f t="shared" si="16"/>
        <v>-57.422637999999999</v>
      </c>
      <c r="J113">
        <v>8000555555.5556002</v>
      </c>
      <c r="K113">
        <v>-25.282437999999999</v>
      </c>
      <c r="L113">
        <v>-17.641089999999998</v>
      </c>
      <c r="N113" s="6">
        <f t="shared" si="19"/>
        <v>6.5566666666667004</v>
      </c>
      <c r="O113" s="6">
        <f t="shared" si="17"/>
        <v>-57.848480000000002</v>
      </c>
    </row>
    <row r="114" spans="2:16" x14ac:dyDescent="0.25">
      <c r="B114">
        <v>8500500000</v>
      </c>
      <c r="C114">
        <v>-31.137629</v>
      </c>
      <c r="D114">
        <v>-23.658374999999999</v>
      </c>
      <c r="F114" s="6">
        <f t="shared" si="18"/>
        <v>7.1123333333332992</v>
      </c>
      <c r="G114" s="6">
        <f t="shared" si="16"/>
        <v>-56.130772</v>
      </c>
      <c r="J114">
        <v>8500500000</v>
      </c>
      <c r="K114">
        <v>-35.845139000000003</v>
      </c>
      <c r="L114">
        <v>-28.140518</v>
      </c>
      <c r="N114" s="6">
        <f t="shared" si="19"/>
        <v>7.1123333333332992</v>
      </c>
      <c r="O114" s="6">
        <f t="shared" si="17"/>
        <v>-48.969917000000002</v>
      </c>
    </row>
    <row r="115" spans="2:16" x14ac:dyDescent="0.25">
      <c r="B115">
        <v>9000444444.4444008</v>
      </c>
      <c r="C115">
        <v>-27.665581</v>
      </c>
      <c r="D115">
        <v>-19.644955</v>
      </c>
      <c r="F115" s="6">
        <f t="shared" si="18"/>
        <v>7.6680000000000001</v>
      </c>
      <c r="G115" s="6">
        <f t="shared" si="16"/>
        <v>-62.818973999999997</v>
      </c>
      <c r="J115">
        <v>9000444444.4444008</v>
      </c>
      <c r="K115">
        <v>-26.621137999999998</v>
      </c>
      <c r="L115">
        <v>-18.660907999999999</v>
      </c>
      <c r="N115" s="6">
        <f t="shared" si="19"/>
        <v>7.6680000000000001</v>
      </c>
      <c r="O115" s="6">
        <f t="shared" si="17"/>
        <v>-51.638756000000001</v>
      </c>
    </row>
    <row r="116" spans="2:16" x14ac:dyDescent="0.25">
      <c r="B116">
        <v>9500388888.8889008</v>
      </c>
      <c r="C116">
        <v>-29.678175</v>
      </c>
      <c r="D116">
        <v>-21.035081999999999</v>
      </c>
      <c r="F116" s="6">
        <f t="shared" si="18"/>
        <v>8.2236666666667002</v>
      </c>
      <c r="G116" s="6">
        <f t="shared" si="16"/>
        <v>-59.430588</v>
      </c>
      <c r="J116">
        <v>9500388888.8889008</v>
      </c>
      <c r="K116">
        <v>-29.507715000000001</v>
      </c>
      <c r="L116">
        <v>-20.873622999999998</v>
      </c>
      <c r="N116" s="6">
        <f t="shared" si="19"/>
        <v>8.2236666666667002</v>
      </c>
      <c r="O116" s="6">
        <f t="shared" si="17"/>
        <v>-53.425556</v>
      </c>
    </row>
    <row r="117" spans="2:16" x14ac:dyDescent="0.25">
      <c r="B117">
        <v>10000333333.333</v>
      </c>
      <c r="C117">
        <v>-31.929587999999999</v>
      </c>
      <c r="D117">
        <v>-22.999945</v>
      </c>
      <c r="F117" s="6">
        <f t="shared" si="18"/>
        <v>8.7793333333332999</v>
      </c>
      <c r="G117" s="6">
        <f t="shared" si="16"/>
        <v>-54.673836000000001</v>
      </c>
      <c r="J117">
        <v>10000333333.333</v>
      </c>
      <c r="K117">
        <v>-30.248577000000001</v>
      </c>
      <c r="L117">
        <v>-21.334827000000001</v>
      </c>
      <c r="N117" s="6">
        <f t="shared" si="19"/>
        <v>8.7793333333332999</v>
      </c>
      <c r="O117" s="6">
        <f t="shared" si="17"/>
        <v>-50.668514000000002</v>
      </c>
    </row>
    <row r="118" spans="2:16" x14ac:dyDescent="0.25">
      <c r="B118">
        <v>10500277777.778</v>
      </c>
      <c r="C118">
        <v>-27.793628999999999</v>
      </c>
      <c r="D118">
        <v>-18.523641999999999</v>
      </c>
      <c r="F118" s="6">
        <f t="shared" si="18"/>
        <v>9.3350000000000009</v>
      </c>
      <c r="G118" s="6">
        <f t="shared" si="16"/>
        <v>-68.664451999999997</v>
      </c>
      <c r="J118">
        <v>10500277777.778</v>
      </c>
      <c r="K118">
        <v>-28.386168000000001</v>
      </c>
      <c r="L118">
        <v>-19.269062000000002</v>
      </c>
      <c r="N118" s="6">
        <f t="shared" si="19"/>
        <v>9.3350000000000009</v>
      </c>
      <c r="O118" s="6">
        <f t="shared" si="17"/>
        <v>-58.157001000000001</v>
      </c>
    </row>
    <row r="119" spans="2:16" x14ac:dyDescent="0.25">
      <c r="B119">
        <v>11000222222.222</v>
      </c>
      <c r="C119">
        <v>-37.020443</v>
      </c>
      <c r="D119">
        <v>-27.74296</v>
      </c>
      <c r="F119" s="6">
        <f t="shared" si="18"/>
        <v>9.8906666666667</v>
      </c>
      <c r="G119" s="6">
        <f t="shared" si="16"/>
        <v>-53.081276000000003</v>
      </c>
      <c r="J119">
        <v>11000222222.222</v>
      </c>
      <c r="K119">
        <v>-36.228825000000001</v>
      </c>
      <c r="L119">
        <v>-27.076554999999999</v>
      </c>
      <c r="N119" s="6">
        <f t="shared" si="19"/>
        <v>9.8906666666667</v>
      </c>
      <c r="O119" s="6">
        <f t="shared" si="17"/>
        <v>-54.952086999999999</v>
      </c>
    </row>
    <row r="120" spans="2:16" x14ac:dyDescent="0.25">
      <c r="B120">
        <v>11500166666.667</v>
      </c>
      <c r="C120">
        <v>-29.119986999999998</v>
      </c>
      <c r="D120">
        <v>-20.220593999999998</v>
      </c>
      <c r="F120" s="6">
        <f t="shared" si="18"/>
        <v>10.446333333333</v>
      </c>
      <c r="G120" s="6">
        <f t="shared" si="16"/>
        <v>-52.072018</v>
      </c>
      <c r="J120">
        <v>11500166666.667</v>
      </c>
      <c r="K120">
        <v>-27.978085</v>
      </c>
      <c r="L120">
        <v>-18.821394000000002</v>
      </c>
      <c r="N120" s="6">
        <f t="shared" si="19"/>
        <v>10.446333333333</v>
      </c>
      <c r="O120" s="6">
        <f t="shared" si="17"/>
        <v>-52.468842000000002</v>
      </c>
    </row>
    <row r="121" spans="2:16" x14ac:dyDescent="0.25">
      <c r="B121">
        <v>12000111111.111</v>
      </c>
      <c r="C121">
        <v>-35.469009</v>
      </c>
      <c r="D121">
        <v>-26.562449000000001</v>
      </c>
      <c r="F121" s="6">
        <f t="shared" si="18"/>
        <v>11.002000000000001</v>
      </c>
      <c r="G121" s="6">
        <f t="shared" si="16"/>
        <v>-47.535209999999999</v>
      </c>
      <c r="J121">
        <v>12000111111.111</v>
      </c>
      <c r="K121">
        <v>-34.149180999999999</v>
      </c>
      <c r="L121">
        <v>-24.983601</v>
      </c>
      <c r="N121" s="6">
        <f t="shared" si="19"/>
        <v>11.002000000000001</v>
      </c>
      <c r="O121" s="6">
        <f t="shared" si="17"/>
        <v>-50.467647999999997</v>
      </c>
    </row>
    <row r="122" spans="2:16" x14ac:dyDescent="0.25">
      <c r="B122">
        <v>12500055555.556</v>
      </c>
      <c r="C122">
        <v>-37.327168</v>
      </c>
      <c r="D122">
        <v>-27.750298000000001</v>
      </c>
      <c r="F122" s="6" t="s">
        <v>25</v>
      </c>
      <c r="J122">
        <v>12500055555.556</v>
      </c>
      <c r="K122">
        <v>-32.750782000000001</v>
      </c>
      <c r="L122">
        <v>-23.407689999999999</v>
      </c>
      <c r="N122" s="6" t="s">
        <v>25</v>
      </c>
    </row>
    <row r="123" spans="2:16" x14ac:dyDescent="0.25">
      <c r="B123">
        <v>13000000000</v>
      </c>
      <c r="C123">
        <v>-31.275566000000001</v>
      </c>
      <c r="D123">
        <v>-20.870149999999999</v>
      </c>
      <c r="J123">
        <v>13000000000</v>
      </c>
      <c r="K123">
        <v>-30.351020999999999</v>
      </c>
      <c r="L123">
        <v>-20.209629</v>
      </c>
    </row>
    <row r="124" spans="2:16" x14ac:dyDescent="0.25">
      <c r="B124" t="s">
        <v>25</v>
      </c>
      <c r="J124" t="s">
        <v>25</v>
      </c>
    </row>
    <row r="125" spans="2:16" x14ac:dyDescent="0.25">
      <c r="F125" s="6" t="s">
        <v>40</v>
      </c>
      <c r="N125" s="6" t="s">
        <v>40</v>
      </c>
    </row>
    <row r="126" spans="2:16" ht="15.75" x14ac:dyDescent="0.25">
      <c r="F126" s="6" t="s">
        <v>23</v>
      </c>
      <c r="G126" s="6" t="str">
        <f t="shared" ref="G126:G145" si="20">D152</f>
        <v>2Ix2L dBc Log Mag(dB)</v>
      </c>
      <c r="H126" s="35">
        <v>2</v>
      </c>
      <c r="N126" s="6" t="s">
        <v>23</v>
      </c>
      <c r="O126" s="6" t="str">
        <f t="shared" ref="O126:O145" si="21">L152</f>
        <v>2Ix2L dBc Log Mag(dB)</v>
      </c>
      <c r="P126" s="35">
        <v>2</v>
      </c>
    </row>
    <row r="127" spans="2:16" ht="15.75" x14ac:dyDescent="0.25">
      <c r="B127" t="s">
        <v>29</v>
      </c>
      <c r="F127" s="6">
        <f t="shared" ref="F127:F145" si="22">B153/1000000000</f>
        <v>2</v>
      </c>
      <c r="G127" s="6">
        <f t="shared" si="20"/>
        <v>-49.933987000000002</v>
      </c>
      <c r="H127" s="36">
        <f>ABS(AVERAGE(G127:G145)-(H126-1)*5)</f>
        <v>59.603166368421064</v>
      </c>
      <c r="J127" t="s">
        <v>29</v>
      </c>
      <c r="N127" s="6">
        <f t="shared" ref="N127:N145" si="23">J153/1000000000</f>
        <v>2</v>
      </c>
      <c r="O127" s="6">
        <f t="shared" si="21"/>
        <v>-37.992759999999997</v>
      </c>
      <c r="P127" s="36">
        <f>ABS(AVERAGE(O127:O145)-(P126-1)*5)</f>
        <v>53.598649894736845</v>
      </c>
    </row>
    <row r="128" spans="2:16" x14ac:dyDescent="0.25">
      <c r="B128" t="s">
        <v>23</v>
      </c>
      <c r="C128" t="s">
        <v>127</v>
      </c>
      <c r="D128" t="s">
        <v>81</v>
      </c>
      <c r="F128" s="6">
        <f t="shared" si="22"/>
        <v>2.6111111111111001</v>
      </c>
      <c r="G128" s="6">
        <f t="shared" si="20"/>
        <v>-47.590308999999998</v>
      </c>
      <c r="J128" t="s">
        <v>23</v>
      </c>
      <c r="K128" t="s">
        <v>127</v>
      </c>
      <c r="L128" t="s">
        <v>81</v>
      </c>
      <c r="N128" s="6">
        <f t="shared" si="23"/>
        <v>2.6111111111111001</v>
      </c>
      <c r="O128" s="6">
        <f t="shared" si="21"/>
        <v>-42.760967000000001</v>
      </c>
    </row>
    <row r="129" spans="2:15" x14ac:dyDescent="0.25">
      <c r="B129">
        <v>1000000000</v>
      </c>
      <c r="C129">
        <v>-72.956283999999997</v>
      </c>
      <c r="D129">
        <v>-63.095207000000002</v>
      </c>
      <c r="F129" s="6">
        <f t="shared" si="22"/>
        <v>3.2222222222222001</v>
      </c>
      <c r="G129" s="6">
        <f t="shared" si="20"/>
        <v>-59.904677999999997</v>
      </c>
      <c r="J129">
        <v>1000000000</v>
      </c>
      <c r="K129">
        <v>-70.869804000000002</v>
      </c>
      <c r="L129">
        <v>-63.207821000000003</v>
      </c>
      <c r="N129" s="6">
        <f t="shared" si="23"/>
        <v>3.2222222222222001</v>
      </c>
      <c r="O129" s="6">
        <f t="shared" si="21"/>
        <v>-54.483767999999998</v>
      </c>
    </row>
    <row r="130" spans="2:15" x14ac:dyDescent="0.25">
      <c r="B130">
        <v>1555666666.6666999</v>
      </c>
      <c r="C130">
        <v>-67.029869000000005</v>
      </c>
      <c r="D130">
        <v>-60.058025000000001</v>
      </c>
      <c r="F130" s="6">
        <f t="shared" si="22"/>
        <v>3.8333333333333002</v>
      </c>
      <c r="G130" s="6">
        <f t="shared" si="20"/>
        <v>-70.469359999999995</v>
      </c>
      <c r="J130">
        <v>1555666666.6666999</v>
      </c>
      <c r="K130">
        <v>-72.239463999999998</v>
      </c>
      <c r="L130">
        <v>-65.400620000000004</v>
      </c>
      <c r="N130" s="6">
        <f t="shared" si="23"/>
        <v>3.8333333333333002</v>
      </c>
      <c r="O130" s="6">
        <f t="shared" si="21"/>
        <v>-47.578223999999999</v>
      </c>
    </row>
    <row r="131" spans="2:15" x14ac:dyDescent="0.25">
      <c r="B131">
        <v>2111333333.3333001</v>
      </c>
      <c r="C131">
        <v>-63.593528999999997</v>
      </c>
      <c r="D131">
        <v>-55.979843000000002</v>
      </c>
      <c r="F131" s="6">
        <f t="shared" si="22"/>
        <v>4.4444444444444002</v>
      </c>
      <c r="G131" s="6">
        <f t="shared" si="20"/>
        <v>-57.861415999999998</v>
      </c>
      <c r="J131">
        <v>2111333333.3333001</v>
      </c>
      <c r="K131">
        <v>-67.946670999999995</v>
      </c>
      <c r="L131">
        <v>-60.894050999999997</v>
      </c>
      <c r="N131" s="6">
        <f t="shared" si="23"/>
        <v>4.4444444444444002</v>
      </c>
      <c r="O131" s="6">
        <f t="shared" si="21"/>
        <v>-56.015552999999997</v>
      </c>
    </row>
    <row r="132" spans="2:15" x14ac:dyDescent="0.25">
      <c r="B132">
        <v>2667000000</v>
      </c>
      <c r="C132">
        <v>-66.267868000000007</v>
      </c>
      <c r="D132">
        <v>-58.197079000000002</v>
      </c>
      <c r="F132" s="6">
        <f t="shared" si="22"/>
        <v>5.0555555555555998</v>
      </c>
      <c r="G132" s="6">
        <f t="shared" si="20"/>
        <v>-65.718673999999993</v>
      </c>
      <c r="J132">
        <v>2667000000</v>
      </c>
      <c r="K132">
        <v>-63.594078000000003</v>
      </c>
      <c r="L132">
        <v>-56.066733999999997</v>
      </c>
      <c r="N132" s="6">
        <f t="shared" si="23"/>
        <v>5.0555555555555998</v>
      </c>
      <c r="O132" s="6">
        <f t="shared" si="21"/>
        <v>-58.286479999999997</v>
      </c>
    </row>
    <row r="133" spans="2:15" x14ac:dyDescent="0.25">
      <c r="B133">
        <v>3222666666.6666999</v>
      </c>
      <c r="C133">
        <v>-61.118808999999999</v>
      </c>
      <c r="D133">
        <v>-53.10313</v>
      </c>
      <c r="F133" s="6">
        <f t="shared" si="22"/>
        <v>5.6666666666667007</v>
      </c>
      <c r="G133" s="6">
        <f t="shared" si="20"/>
        <v>-46.979809000000003</v>
      </c>
      <c r="J133">
        <v>3222666666.6666999</v>
      </c>
      <c r="K133">
        <v>-65.874251999999998</v>
      </c>
      <c r="L133">
        <v>-58.131844000000001</v>
      </c>
      <c r="N133" s="6">
        <f t="shared" si="23"/>
        <v>5.6666666666667007</v>
      </c>
      <c r="O133" s="6">
        <f t="shared" si="21"/>
        <v>-60.584927</v>
      </c>
    </row>
    <row r="134" spans="2:15" x14ac:dyDescent="0.25">
      <c r="B134">
        <v>3778333333.3333001</v>
      </c>
      <c r="C134">
        <v>-59.756908000000003</v>
      </c>
      <c r="D134">
        <v>-51.971702999999998</v>
      </c>
      <c r="F134" s="6">
        <f t="shared" si="22"/>
        <v>6.2777777777777999</v>
      </c>
      <c r="G134" s="6">
        <f t="shared" si="20"/>
        <v>-53.576495999999999</v>
      </c>
      <c r="J134">
        <v>3778333333.3333001</v>
      </c>
      <c r="K134">
        <v>-57.956691999999997</v>
      </c>
      <c r="L134">
        <v>-50.217464</v>
      </c>
      <c r="N134" s="6">
        <f t="shared" si="23"/>
        <v>6.2777777777777999</v>
      </c>
      <c r="O134" s="6">
        <f t="shared" si="21"/>
        <v>-49.241959000000001</v>
      </c>
    </row>
    <row r="135" spans="2:15" x14ac:dyDescent="0.25">
      <c r="B135">
        <v>4334000000</v>
      </c>
      <c r="C135">
        <v>-68.118492000000003</v>
      </c>
      <c r="D135">
        <v>-60.694828000000001</v>
      </c>
      <c r="F135" s="6">
        <f t="shared" si="22"/>
        <v>6.8888888888888999</v>
      </c>
      <c r="G135" s="6">
        <f t="shared" si="20"/>
        <v>-56.944118000000003</v>
      </c>
      <c r="J135">
        <v>4334000000</v>
      </c>
      <c r="K135">
        <v>-75.303871000000001</v>
      </c>
      <c r="L135">
        <v>-67.795806999999996</v>
      </c>
      <c r="N135" s="6">
        <f t="shared" si="23"/>
        <v>6.8888888888888999</v>
      </c>
      <c r="O135" s="6">
        <f t="shared" si="21"/>
        <v>-48.271748000000002</v>
      </c>
    </row>
    <row r="136" spans="2:15" x14ac:dyDescent="0.25">
      <c r="B136">
        <v>4889666666.6667004</v>
      </c>
      <c r="C136">
        <v>-60.448794999999997</v>
      </c>
      <c r="D136">
        <v>-52.808402999999998</v>
      </c>
      <c r="F136" s="6">
        <f t="shared" si="22"/>
        <v>7.5</v>
      </c>
      <c r="G136" s="6">
        <f t="shared" si="20"/>
        <v>-68.405449000000004</v>
      </c>
      <c r="J136">
        <v>4889666666.6667004</v>
      </c>
      <c r="K136">
        <v>-68.275161999999995</v>
      </c>
      <c r="L136">
        <v>-60.547733000000001</v>
      </c>
      <c r="N136" s="6">
        <f t="shared" si="23"/>
        <v>7.5</v>
      </c>
      <c r="O136" s="6">
        <f t="shared" si="21"/>
        <v>-45.964199000000001</v>
      </c>
    </row>
    <row r="137" spans="2:15" x14ac:dyDescent="0.25">
      <c r="B137">
        <v>5445333333.3332996</v>
      </c>
      <c r="C137">
        <v>-63.895862999999999</v>
      </c>
      <c r="D137">
        <v>-56.337605000000003</v>
      </c>
      <c r="F137" s="6">
        <f t="shared" si="22"/>
        <v>8.1111111111111001</v>
      </c>
      <c r="G137" s="6">
        <f t="shared" si="20"/>
        <v>-59.270809</v>
      </c>
      <c r="J137">
        <v>5445333333.3332996</v>
      </c>
      <c r="K137">
        <v>-83.895081000000005</v>
      </c>
      <c r="L137">
        <v>-76.253737999999998</v>
      </c>
      <c r="N137" s="6">
        <f t="shared" si="23"/>
        <v>8.1111111111111001</v>
      </c>
      <c r="O137" s="6">
        <f t="shared" si="21"/>
        <v>-45.415371</v>
      </c>
    </row>
    <row r="138" spans="2:15" x14ac:dyDescent="0.25">
      <c r="B138">
        <v>6001000000</v>
      </c>
      <c r="C138">
        <v>-61.755153999999997</v>
      </c>
      <c r="D138">
        <v>-54.275897999999998</v>
      </c>
      <c r="F138" s="6">
        <f t="shared" si="22"/>
        <v>8.7222222222222001</v>
      </c>
      <c r="G138" s="6">
        <f t="shared" si="20"/>
        <v>-45.969585000000002</v>
      </c>
      <c r="J138">
        <v>6001000000</v>
      </c>
      <c r="K138">
        <v>-73.491034999999997</v>
      </c>
      <c r="L138">
        <v>-65.786415000000005</v>
      </c>
      <c r="N138" s="6">
        <f t="shared" si="23"/>
        <v>8.7222222222222001</v>
      </c>
      <c r="O138" s="6">
        <f t="shared" si="21"/>
        <v>-45.038891</v>
      </c>
    </row>
    <row r="139" spans="2:15" x14ac:dyDescent="0.25">
      <c r="B139">
        <v>6556666666.6667004</v>
      </c>
      <c r="C139">
        <v>-65.443268000000003</v>
      </c>
      <c r="D139">
        <v>-57.422637999999999</v>
      </c>
      <c r="F139" s="6">
        <f t="shared" si="22"/>
        <v>9.3333333333333002</v>
      </c>
      <c r="G139" s="6">
        <f t="shared" si="20"/>
        <v>-48.437206000000003</v>
      </c>
      <c r="J139">
        <v>6556666666.6667004</v>
      </c>
      <c r="K139">
        <v>-65.808707999999996</v>
      </c>
      <c r="L139">
        <v>-57.848480000000002</v>
      </c>
      <c r="N139" s="6">
        <f t="shared" si="23"/>
        <v>9.3333333333333002</v>
      </c>
      <c r="O139" s="6">
        <f t="shared" si="21"/>
        <v>-46.764491999999997</v>
      </c>
    </row>
    <row r="140" spans="2:15" x14ac:dyDescent="0.25">
      <c r="B140">
        <v>7112333333.3332996</v>
      </c>
      <c r="C140">
        <v>-64.773865000000001</v>
      </c>
      <c r="D140">
        <v>-56.130772</v>
      </c>
      <c r="F140" s="6">
        <f t="shared" si="22"/>
        <v>9.9444444444444002</v>
      </c>
      <c r="G140" s="6">
        <f t="shared" si="20"/>
        <v>-54.502997999999998</v>
      </c>
      <c r="J140">
        <v>7112333333.3332996</v>
      </c>
      <c r="K140">
        <v>-57.604011999999997</v>
      </c>
      <c r="L140">
        <v>-48.969917000000002</v>
      </c>
      <c r="N140" s="6">
        <f t="shared" si="23"/>
        <v>9.9444444444444002</v>
      </c>
      <c r="O140" s="6">
        <f t="shared" si="21"/>
        <v>-47.368248000000001</v>
      </c>
    </row>
    <row r="141" spans="2:15" x14ac:dyDescent="0.25">
      <c r="B141">
        <v>7668000000</v>
      </c>
      <c r="C141">
        <v>-71.748610999999997</v>
      </c>
      <c r="D141">
        <v>-62.818973999999997</v>
      </c>
      <c r="F141" s="6">
        <f t="shared" si="22"/>
        <v>10.555555555555999</v>
      </c>
      <c r="G141" s="6">
        <f t="shared" si="20"/>
        <v>-48.946250999999997</v>
      </c>
      <c r="J141">
        <v>7668000000</v>
      </c>
      <c r="K141">
        <v>-60.552504999999996</v>
      </c>
      <c r="L141">
        <v>-51.638756000000001</v>
      </c>
      <c r="N141" s="6">
        <f t="shared" si="23"/>
        <v>10.555555555555999</v>
      </c>
      <c r="O141" s="6">
        <f t="shared" si="21"/>
        <v>-45.853560999999999</v>
      </c>
    </row>
    <row r="142" spans="2:15" x14ac:dyDescent="0.25">
      <c r="B142">
        <v>8223666666.6667004</v>
      </c>
      <c r="C142">
        <v>-68.700576999999996</v>
      </c>
      <c r="D142">
        <v>-59.430588</v>
      </c>
      <c r="F142" s="6">
        <f t="shared" si="22"/>
        <v>11.166666666667</v>
      </c>
      <c r="G142" s="6">
        <f t="shared" si="20"/>
        <v>-51.832317000000003</v>
      </c>
      <c r="J142">
        <v>8223666666.6667004</v>
      </c>
      <c r="K142">
        <v>-62.542664000000002</v>
      </c>
      <c r="L142">
        <v>-53.425556</v>
      </c>
      <c r="N142" s="6">
        <f t="shared" si="23"/>
        <v>11.166666666667</v>
      </c>
      <c r="O142" s="6">
        <f t="shared" si="21"/>
        <v>-46.307369000000001</v>
      </c>
    </row>
    <row r="143" spans="2:15" x14ac:dyDescent="0.25">
      <c r="B143">
        <v>8779333333.3332996</v>
      </c>
      <c r="C143">
        <v>-63.951321</v>
      </c>
      <c r="D143">
        <v>-54.673836000000001</v>
      </c>
      <c r="F143" s="6">
        <f t="shared" si="22"/>
        <v>11.777777777778001</v>
      </c>
      <c r="G143" s="6">
        <f t="shared" si="20"/>
        <v>-50.861336000000001</v>
      </c>
      <c r="J143">
        <v>8779333333.3332996</v>
      </c>
      <c r="K143">
        <v>-59.820782000000001</v>
      </c>
      <c r="L143">
        <v>-50.668514000000002</v>
      </c>
      <c r="N143" s="6">
        <f t="shared" si="23"/>
        <v>11.777777777778001</v>
      </c>
      <c r="O143" s="6">
        <f t="shared" si="21"/>
        <v>-48.839668000000003</v>
      </c>
    </row>
    <row r="144" spans="2:15" x14ac:dyDescent="0.25">
      <c r="B144">
        <v>9335000000</v>
      </c>
      <c r="C144">
        <v>-77.563843000000006</v>
      </c>
      <c r="D144">
        <v>-68.664451999999997</v>
      </c>
      <c r="F144" s="6">
        <f t="shared" si="22"/>
        <v>12.388888888888999</v>
      </c>
      <c r="G144" s="6">
        <f t="shared" si="20"/>
        <v>-52.293166999999997</v>
      </c>
      <c r="J144">
        <v>9335000000</v>
      </c>
      <c r="K144">
        <v>-67.313689999999994</v>
      </c>
      <c r="L144">
        <v>-58.157001000000001</v>
      </c>
      <c r="N144" s="6">
        <f t="shared" si="23"/>
        <v>12.388888888888999</v>
      </c>
      <c r="O144" s="6">
        <f t="shared" si="21"/>
        <v>-48.385468000000003</v>
      </c>
    </row>
    <row r="145" spans="2:16" x14ac:dyDescent="0.25">
      <c r="B145">
        <v>9890666666.6667004</v>
      </c>
      <c r="C145">
        <v>-61.987839000000001</v>
      </c>
      <c r="D145">
        <v>-53.081276000000003</v>
      </c>
      <c r="F145" s="6">
        <f t="shared" si="22"/>
        <v>13</v>
      </c>
      <c r="G145" s="6">
        <f t="shared" si="20"/>
        <v>-47.962195999999999</v>
      </c>
      <c r="J145">
        <v>9890666666.6667004</v>
      </c>
      <c r="K145">
        <v>-64.117667999999995</v>
      </c>
      <c r="L145">
        <v>-54.952086999999999</v>
      </c>
      <c r="N145" s="6">
        <f t="shared" si="23"/>
        <v>13</v>
      </c>
      <c r="O145" s="6">
        <f t="shared" si="21"/>
        <v>-48.220694999999999</v>
      </c>
    </row>
    <row r="146" spans="2:16" x14ac:dyDescent="0.25">
      <c r="B146">
        <v>10446333333.333</v>
      </c>
      <c r="C146">
        <v>-61.648887999999999</v>
      </c>
      <c r="D146">
        <v>-52.072018</v>
      </c>
      <c r="F146" s="6" t="s">
        <v>25</v>
      </c>
      <c r="J146">
        <v>10446333333.333</v>
      </c>
      <c r="K146">
        <v>-61.811934999999998</v>
      </c>
      <c r="L146">
        <v>-52.468842000000002</v>
      </c>
      <c r="N146" s="6" t="s">
        <v>25</v>
      </c>
    </row>
    <row r="147" spans="2:16" x14ac:dyDescent="0.25">
      <c r="B147">
        <v>11002000000</v>
      </c>
      <c r="C147">
        <v>-57.940624</v>
      </c>
      <c r="D147">
        <v>-47.535209999999999</v>
      </c>
      <c r="J147">
        <v>11002000000</v>
      </c>
      <c r="K147">
        <v>-60.609039000000003</v>
      </c>
      <c r="L147">
        <v>-50.467647999999997</v>
      </c>
    </row>
    <row r="148" spans="2:16" x14ac:dyDescent="0.25">
      <c r="B148" t="s">
        <v>25</v>
      </c>
      <c r="J148" t="s">
        <v>25</v>
      </c>
    </row>
    <row r="149" spans="2:16" x14ac:dyDescent="0.25">
      <c r="F149" s="6" t="s">
        <v>42</v>
      </c>
      <c r="N149" s="6" t="s">
        <v>42</v>
      </c>
    </row>
    <row r="150" spans="2:16" ht="15.75" x14ac:dyDescent="0.25">
      <c r="F150" s="6" t="s">
        <v>23</v>
      </c>
      <c r="G150" s="6" t="str">
        <f t="shared" ref="G150:G169" si="24">D176</f>
        <v>2Ix3L dBc Log Mag(dB)</v>
      </c>
      <c r="H150" s="35">
        <v>2</v>
      </c>
      <c r="N150" s="6" t="s">
        <v>23</v>
      </c>
      <c r="O150" s="6" t="str">
        <f t="shared" ref="O150:O169" si="25">L176</f>
        <v>2Ix3L dBc Log Mag(dB)</v>
      </c>
      <c r="P150" s="35">
        <v>2</v>
      </c>
    </row>
    <row r="151" spans="2:16" ht="15.75" x14ac:dyDescent="0.25">
      <c r="B151" t="s">
        <v>40</v>
      </c>
      <c r="F151" s="6">
        <f t="shared" ref="F151:F169" si="26">B177/1000000000</f>
        <v>1.002</v>
      </c>
      <c r="G151" s="6">
        <f t="shared" si="24"/>
        <v>-37.597526999999999</v>
      </c>
      <c r="H151" s="36">
        <f>ABS(AVERAGE(G151:G169)-(H150-1)*5)</f>
        <v>58.497205315789479</v>
      </c>
      <c r="J151" t="s">
        <v>40</v>
      </c>
      <c r="N151" s="6">
        <f t="shared" ref="N151:N169" si="27">J177/1000000000</f>
        <v>1.002</v>
      </c>
      <c r="O151" s="6">
        <f t="shared" si="25"/>
        <v>-41.833919999999999</v>
      </c>
      <c r="P151" s="36">
        <f>ABS(AVERAGE(O151:O169)-(P150-1)*5)</f>
        <v>60.157521578947367</v>
      </c>
    </row>
    <row r="152" spans="2:16" x14ac:dyDescent="0.25">
      <c r="B152" t="s">
        <v>23</v>
      </c>
      <c r="C152" t="s">
        <v>160</v>
      </c>
      <c r="D152" t="s">
        <v>82</v>
      </c>
      <c r="F152" s="6">
        <f t="shared" si="26"/>
        <v>1.6685555555556</v>
      </c>
      <c r="G152" s="6">
        <f t="shared" si="24"/>
        <v>-43.334400000000002</v>
      </c>
      <c r="J152" t="s">
        <v>23</v>
      </c>
      <c r="K152" t="s">
        <v>160</v>
      </c>
      <c r="L152" t="s">
        <v>82</v>
      </c>
      <c r="N152" s="6">
        <f t="shared" si="27"/>
        <v>1.6685555555556</v>
      </c>
      <c r="O152" s="6">
        <f t="shared" si="25"/>
        <v>-46.227085000000002</v>
      </c>
    </row>
    <row r="153" spans="2:16" x14ac:dyDescent="0.25">
      <c r="B153">
        <v>2000000000</v>
      </c>
      <c r="C153">
        <v>-59.795059000000002</v>
      </c>
      <c r="D153">
        <v>-49.933987000000002</v>
      </c>
      <c r="F153" s="6">
        <f t="shared" si="26"/>
        <v>2.3351111111111003</v>
      </c>
      <c r="G153" s="6">
        <f t="shared" si="24"/>
        <v>-44.932876999999998</v>
      </c>
      <c r="J153">
        <v>2000000000</v>
      </c>
      <c r="K153">
        <v>-45.654743000000003</v>
      </c>
      <c r="L153">
        <v>-37.992759999999997</v>
      </c>
      <c r="N153" s="6">
        <f t="shared" si="27"/>
        <v>2.3351111111111003</v>
      </c>
      <c r="O153" s="6">
        <f t="shared" si="25"/>
        <v>-33.983390999999997</v>
      </c>
    </row>
    <row r="154" spans="2:16" x14ac:dyDescent="0.25">
      <c r="B154">
        <v>2611111111.1111002</v>
      </c>
      <c r="C154">
        <v>-54.562156999999999</v>
      </c>
      <c r="D154">
        <v>-47.590308999999998</v>
      </c>
      <c r="F154" s="6">
        <f t="shared" si="26"/>
        <v>3.0016666666666998</v>
      </c>
      <c r="G154" s="6">
        <f t="shared" si="24"/>
        <v>-59.994163999999998</v>
      </c>
      <c r="J154">
        <v>2611111111.1111002</v>
      </c>
      <c r="K154">
        <v>-49.599812</v>
      </c>
      <c r="L154">
        <v>-42.760967000000001</v>
      </c>
      <c r="N154" s="6">
        <f t="shared" si="27"/>
        <v>3.0016666666666998</v>
      </c>
      <c r="O154" s="6">
        <f t="shared" si="25"/>
        <v>-41.319454</v>
      </c>
    </row>
    <row r="155" spans="2:16" x14ac:dyDescent="0.25">
      <c r="B155">
        <v>3222222222.2221999</v>
      </c>
      <c r="C155">
        <v>-67.518364000000005</v>
      </c>
      <c r="D155">
        <v>-59.904677999999997</v>
      </c>
      <c r="F155" s="6">
        <f t="shared" si="26"/>
        <v>3.6682222222221998</v>
      </c>
      <c r="G155" s="6">
        <f t="shared" si="24"/>
        <v>-52.023215999999998</v>
      </c>
      <c r="J155">
        <v>3222222222.2221999</v>
      </c>
      <c r="K155">
        <v>-61.536391999999999</v>
      </c>
      <c r="L155">
        <v>-54.483767999999998</v>
      </c>
      <c r="N155" s="6">
        <f t="shared" si="27"/>
        <v>3.6682222222221998</v>
      </c>
      <c r="O155" s="6">
        <f t="shared" si="25"/>
        <v>-51.886887000000002</v>
      </c>
    </row>
    <row r="156" spans="2:16" x14ac:dyDescent="0.25">
      <c r="B156">
        <v>3833333333.3333001</v>
      </c>
      <c r="C156">
        <v>-78.540154000000001</v>
      </c>
      <c r="D156">
        <v>-70.469359999999995</v>
      </c>
      <c r="F156" s="6">
        <f t="shared" si="26"/>
        <v>4.3347777777777994</v>
      </c>
      <c r="G156" s="6">
        <f t="shared" si="24"/>
        <v>-59.536282</v>
      </c>
      <c r="J156">
        <v>3833333333.3333001</v>
      </c>
      <c r="K156">
        <v>-55.105572000000002</v>
      </c>
      <c r="L156">
        <v>-47.578223999999999</v>
      </c>
      <c r="N156" s="6">
        <f t="shared" si="27"/>
        <v>4.3347777777777994</v>
      </c>
      <c r="O156" s="6">
        <f t="shared" si="25"/>
        <v>-73.074554000000006</v>
      </c>
    </row>
    <row r="157" spans="2:16" x14ac:dyDescent="0.25">
      <c r="B157">
        <v>4444444444.4443998</v>
      </c>
      <c r="C157">
        <v>-65.877089999999995</v>
      </c>
      <c r="D157">
        <v>-57.861415999999998</v>
      </c>
      <c r="F157" s="6">
        <f t="shared" si="26"/>
        <v>5.0013333333332994</v>
      </c>
      <c r="G157" s="6">
        <f t="shared" si="24"/>
        <v>-58.651051000000002</v>
      </c>
      <c r="J157">
        <v>4444444444.4443998</v>
      </c>
      <c r="K157">
        <v>-63.757961000000002</v>
      </c>
      <c r="L157">
        <v>-56.015552999999997</v>
      </c>
      <c r="N157" s="6">
        <f t="shared" si="27"/>
        <v>5.0013333333332994</v>
      </c>
      <c r="O157" s="6">
        <f t="shared" si="25"/>
        <v>-61.791367000000001</v>
      </c>
    </row>
    <row r="158" spans="2:16" x14ac:dyDescent="0.25">
      <c r="B158">
        <v>5055555555.5556002</v>
      </c>
      <c r="C158">
        <v>-73.503876000000005</v>
      </c>
      <c r="D158">
        <v>-65.718673999999993</v>
      </c>
      <c r="F158" s="6">
        <f t="shared" si="26"/>
        <v>5.6678888888888999</v>
      </c>
      <c r="G158" s="6">
        <f t="shared" si="24"/>
        <v>-55.636093000000002</v>
      </c>
      <c r="J158">
        <v>5055555555.5556002</v>
      </c>
      <c r="K158">
        <v>-66.025711000000001</v>
      </c>
      <c r="L158">
        <v>-58.286479999999997</v>
      </c>
      <c r="N158" s="6">
        <f t="shared" si="27"/>
        <v>5.6678888888888999</v>
      </c>
      <c r="O158" s="6">
        <f t="shared" si="25"/>
        <v>-58.292206</v>
      </c>
    </row>
    <row r="159" spans="2:16" x14ac:dyDescent="0.25">
      <c r="B159">
        <v>5666666666.6667004</v>
      </c>
      <c r="C159">
        <v>-54.403472999999998</v>
      </c>
      <c r="D159">
        <v>-46.979809000000003</v>
      </c>
      <c r="F159" s="6">
        <f t="shared" si="26"/>
        <v>6.3344444444443999</v>
      </c>
      <c r="G159" s="6">
        <f t="shared" si="24"/>
        <v>-54.773994000000002</v>
      </c>
      <c r="J159">
        <v>5666666666.6667004</v>
      </c>
      <c r="K159">
        <v>-68.092986999999994</v>
      </c>
      <c r="L159">
        <v>-60.584927</v>
      </c>
      <c r="N159" s="6">
        <f t="shared" si="27"/>
        <v>6.3344444444443999</v>
      </c>
      <c r="O159" s="6">
        <f t="shared" si="25"/>
        <v>-56.13937</v>
      </c>
    </row>
    <row r="160" spans="2:16" x14ac:dyDescent="0.25">
      <c r="B160">
        <v>6277777777.7777996</v>
      </c>
      <c r="C160">
        <v>-61.216887999999997</v>
      </c>
      <c r="D160">
        <v>-53.576495999999999</v>
      </c>
      <c r="F160" s="6">
        <f t="shared" si="26"/>
        <v>7.0010000000000003</v>
      </c>
      <c r="G160" s="6">
        <f t="shared" si="24"/>
        <v>-54.756557000000001</v>
      </c>
      <c r="J160">
        <v>6277777777.7777996</v>
      </c>
      <c r="K160">
        <v>-56.969386999999998</v>
      </c>
      <c r="L160">
        <v>-49.241959000000001</v>
      </c>
      <c r="N160" s="6">
        <f t="shared" si="27"/>
        <v>7.0010000000000003</v>
      </c>
      <c r="O160" s="6">
        <f t="shared" si="25"/>
        <v>-53.356940999999999</v>
      </c>
    </row>
    <row r="161" spans="2:16" x14ac:dyDescent="0.25">
      <c r="B161">
        <v>6888888888.8888998</v>
      </c>
      <c r="C161">
        <v>-64.502380000000002</v>
      </c>
      <c r="D161">
        <v>-56.944118000000003</v>
      </c>
      <c r="F161" s="6">
        <f t="shared" si="26"/>
        <v>7.6675555555555999</v>
      </c>
      <c r="G161" s="6">
        <f t="shared" si="24"/>
        <v>-53.424263000000003</v>
      </c>
      <c r="J161">
        <v>6888888888.8888998</v>
      </c>
      <c r="K161">
        <v>-55.913094000000001</v>
      </c>
      <c r="L161">
        <v>-48.271748000000002</v>
      </c>
      <c r="N161" s="6">
        <f t="shared" si="27"/>
        <v>7.6675555555555999</v>
      </c>
      <c r="O161" s="6">
        <f t="shared" si="25"/>
        <v>-52.090713999999998</v>
      </c>
    </row>
    <row r="162" spans="2:16" x14ac:dyDescent="0.25">
      <c r="B162">
        <v>7500000000</v>
      </c>
      <c r="C162">
        <v>-75.884704999999997</v>
      </c>
      <c r="D162">
        <v>-68.405449000000004</v>
      </c>
      <c r="F162" s="6">
        <f t="shared" si="26"/>
        <v>8.3341111111111008</v>
      </c>
      <c r="G162" s="6">
        <f t="shared" si="24"/>
        <v>-55.214419999999997</v>
      </c>
      <c r="J162">
        <v>7500000000</v>
      </c>
      <c r="K162">
        <v>-53.668823000000003</v>
      </c>
      <c r="L162">
        <v>-45.964199000000001</v>
      </c>
      <c r="N162" s="6">
        <f t="shared" si="27"/>
        <v>8.3341111111111008</v>
      </c>
      <c r="O162" s="6">
        <f t="shared" si="25"/>
        <v>-57.544463999999998</v>
      </c>
    </row>
    <row r="163" spans="2:16" x14ac:dyDescent="0.25">
      <c r="B163">
        <v>8111111111.1111002</v>
      </c>
      <c r="C163">
        <v>-67.291435000000007</v>
      </c>
      <c r="D163">
        <v>-59.270809</v>
      </c>
      <c r="F163" s="6">
        <f t="shared" si="26"/>
        <v>9.0006666666667012</v>
      </c>
      <c r="G163" s="6">
        <f t="shared" si="24"/>
        <v>-49.143326000000002</v>
      </c>
      <c r="J163">
        <v>8111111111.1111002</v>
      </c>
      <c r="K163">
        <v>-53.375602999999998</v>
      </c>
      <c r="L163">
        <v>-45.415371</v>
      </c>
      <c r="N163" s="6">
        <f t="shared" si="27"/>
        <v>9.0006666666667012</v>
      </c>
      <c r="O163" s="6">
        <f t="shared" si="25"/>
        <v>-63.098292999999998</v>
      </c>
    </row>
    <row r="164" spans="2:16" x14ac:dyDescent="0.25">
      <c r="B164">
        <v>8722222222.2222004</v>
      </c>
      <c r="C164">
        <v>-54.612679</v>
      </c>
      <c r="D164">
        <v>-45.969585000000002</v>
      </c>
      <c r="F164" s="6">
        <f t="shared" si="26"/>
        <v>9.6672222222222004</v>
      </c>
      <c r="G164" s="6">
        <f t="shared" si="24"/>
        <v>-58.333691000000002</v>
      </c>
      <c r="J164">
        <v>8722222222.2222004</v>
      </c>
      <c r="K164">
        <v>-53.672984999999997</v>
      </c>
      <c r="L164">
        <v>-45.038891</v>
      </c>
      <c r="N164" s="6">
        <f t="shared" si="27"/>
        <v>9.6672222222222004</v>
      </c>
      <c r="O164" s="6">
        <f t="shared" si="25"/>
        <v>-61.267277</v>
      </c>
    </row>
    <row r="165" spans="2:16" x14ac:dyDescent="0.25">
      <c r="B165">
        <v>9333333333.3332996</v>
      </c>
      <c r="C165">
        <v>-57.366847999999997</v>
      </c>
      <c r="D165">
        <v>-48.437206000000003</v>
      </c>
      <c r="F165" s="6">
        <f t="shared" si="26"/>
        <v>10.333777777778</v>
      </c>
      <c r="G165" s="6">
        <f t="shared" si="24"/>
        <v>-56.330554999999997</v>
      </c>
      <c r="J165">
        <v>9333333333.3332996</v>
      </c>
      <c r="K165">
        <v>-55.678241999999997</v>
      </c>
      <c r="L165">
        <v>-46.764491999999997</v>
      </c>
      <c r="N165" s="6">
        <f t="shared" si="27"/>
        <v>10.333777777778</v>
      </c>
      <c r="O165" s="6">
        <f t="shared" si="25"/>
        <v>-63.7286</v>
      </c>
    </row>
    <row r="166" spans="2:16" x14ac:dyDescent="0.25">
      <c r="B166">
        <v>9944444444.4444008</v>
      </c>
      <c r="C166">
        <v>-63.772987000000001</v>
      </c>
      <c r="D166">
        <v>-54.502997999999998</v>
      </c>
      <c r="F166" s="6">
        <f t="shared" si="26"/>
        <v>11.000333333333</v>
      </c>
      <c r="G166" s="6">
        <f t="shared" si="24"/>
        <v>-55.548985000000002</v>
      </c>
      <c r="J166">
        <v>9944444444.4444008</v>
      </c>
      <c r="K166">
        <v>-56.485351999999999</v>
      </c>
      <c r="L166">
        <v>-47.368248000000001</v>
      </c>
      <c r="N166" s="6">
        <f t="shared" si="27"/>
        <v>11.000333333333</v>
      </c>
      <c r="O166" s="6">
        <f t="shared" si="25"/>
        <v>-63.585217</v>
      </c>
    </row>
    <row r="167" spans="2:16" x14ac:dyDescent="0.25">
      <c r="B167">
        <v>10555555555.556</v>
      </c>
      <c r="C167">
        <v>-58.223736000000002</v>
      </c>
      <c r="D167">
        <v>-48.946250999999997</v>
      </c>
      <c r="F167" s="6">
        <f t="shared" si="26"/>
        <v>11.666888888889</v>
      </c>
      <c r="G167" s="6">
        <f t="shared" si="24"/>
        <v>-59.277282999999997</v>
      </c>
      <c r="J167">
        <v>10555555555.556</v>
      </c>
      <c r="K167">
        <v>-55.005828999999999</v>
      </c>
      <c r="L167">
        <v>-45.853560999999999</v>
      </c>
      <c r="N167" s="6">
        <f t="shared" si="27"/>
        <v>11.666888888889</v>
      </c>
      <c r="O167" s="6">
        <f t="shared" si="25"/>
        <v>-58.601134999999999</v>
      </c>
    </row>
    <row r="168" spans="2:16" x14ac:dyDescent="0.25">
      <c r="B168">
        <v>11166666666.667</v>
      </c>
      <c r="C168">
        <v>-60.731712000000002</v>
      </c>
      <c r="D168">
        <v>-51.832317000000003</v>
      </c>
      <c r="F168" s="6">
        <f t="shared" si="26"/>
        <v>12.333444444444</v>
      </c>
      <c r="G168" s="6">
        <f t="shared" si="24"/>
        <v>-54.384101999999999</v>
      </c>
      <c r="J168">
        <v>11166666666.667</v>
      </c>
      <c r="K168">
        <v>-55.464058000000001</v>
      </c>
      <c r="L168">
        <v>-46.307369000000001</v>
      </c>
      <c r="N168" s="6">
        <f t="shared" si="27"/>
        <v>12.333444444444</v>
      </c>
      <c r="O168" s="6">
        <f t="shared" si="25"/>
        <v>-52.964919999999999</v>
      </c>
    </row>
    <row r="169" spans="2:16" x14ac:dyDescent="0.25">
      <c r="B169">
        <v>11777777777.778</v>
      </c>
      <c r="C169">
        <v>-59.767899</v>
      </c>
      <c r="D169">
        <v>-50.861336000000001</v>
      </c>
      <c r="F169" s="6">
        <f t="shared" si="26"/>
        <v>13</v>
      </c>
      <c r="G169" s="6">
        <f t="shared" si="24"/>
        <v>-53.554115000000003</v>
      </c>
      <c r="J169">
        <v>11777777777.778</v>
      </c>
      <c r="K169">
        <v>-58.005253000000003</v>
      </c>
      <c r="L169">
        <v>-48.839668000000003</v>
      </c>
      <c r="N169" s="6">
        <f t="shared" si="27"/>
        <v>13</v>
      </c>
      <c r="O169" s="6">
        <f t="shared" si="25"/>
        <v>-57.207115000000002</v>
      </c>
    </row>
    <row r="170" spans="2:16" x14ac:dyDescent="0.25">
      <c r="B170">
        <v>12388888888.889</v>
      </c>
      <c r="C170">
        <v>-61.870032999999999</v>
      </c>
      <c r="D170">
        <v>-52.293166999999997</v>
      </c>
      <c r="F170" s="6" t="s">
        <v>25</v>
      </c>
      <c r="J170">
        <v>12388888888.889</v>
      </c>
      <c r="K170">
        <v>-57.728560999999999</v>
      </c>
      <c r="L170">
        <v>-48.385468000000003</v>
      </c>
      <c r="N170" s="6" t="s">
        <v>25</v>
      </c>
    </row>
    <row r="171" spans="2:16" x14ac:dyDescent="0.25">
      <c r="B171">
        <v>13000000000</v>
      </c>
      <c r="C171">
        <v>-58.367610999999997</v>
      </c>
      <c r="D171">
        <v>-47.962195999999999</v>
      </c>
      <c r="J171">
        <v>13000000000</v>
      </c>
      <c r="K171">
        <v>-58.362090999999999</v>
      </c>
      <c r="L171">
        <v>-48.220694999999999</v>
      </c>
    </row>
    <row r="172" spans="2:16" x14ac:dyDescent="0.25">
      <c r="B172" t="s">
        <v>25</v>
      </c>
      <c r="J172" t="s">
        <v>25</v>
      </c>
    </row>
    <row r="173" spans="2:16" x14ac:dyDescent="0.25">
      <c r="F173" s="6" t="s">
        <v>44</v>
      </c>
      <c r="N173" s="6" t="s">
        <v>44</v>
      </c>
    </row>
    <row r="174" spans="2:16" ht="15.75" x14ac:dyDescent="0.25">
      <c r="F174" s="6" t="s">
        <v>23</v>
      </c>
      <c r="G174" s="6" t="str">
        <f t="shared" ref="G174:G193" si="28">D200</f>
        <v>2Ix4L dBc Log Mag(dB)</v>
      </c>
      <c r="H174" s="35">
        <v>2</v>
      </c>
      <c r="N174" s="6" t="s">
        <v>23</v>
      </c>
      <c r="O174" s="6" t="str">
        <f t="shared" ref="O174:O193" si="29">L200</f>
        <v>2Ix4L dBc Log Mag(dB)</v>
      </c>
      <c r="P174" s="35">
        <v>2</v>
      </c>
    </row>
    <row r="175" spans="2:16" ht="15.75" x14ac:dyDescent="0.25">
      <c r="B175" t="s">
        <v>42</v>
      </c>
      <c r="F175" s="6">
        <f t="shared" ref="F175:F193" si="30">B201/1000000000</f>
        <v>2.0019999999999998</v>
      </c>
      <c r="G175" s="6">
        <f t="shared" si="28"/>
        <v>-25.932352000000002</v>
      </c>
      <c r="H175" s="36">
        <f>ABS(AVERAGE(G175:G193)-(H174-1)*5)</f>
        <v>50.736578210526311</v>
      </c>
      <c r="J175" t="s">
        <v>42</v>
      </c>
      <c r="N175" s="6">
        <f t="shared" ref="N175:N193" si="31">J201/1000000000</f>
        <v>2.0019999999999998</v>
      </c>
      <c r="O175" s="6">
        <f t="shared" si="29"/>
        <v>-25.722850999999999</v>
      </c>
      <c r="P175" s="36">
        <f>ABS(AVERAGE(O175:O193)-(P174-1)*5)</f>
        <v>45.870397315789489</v>
      </c>
    </row>
    <row r="176" spans="2:16" x14ac:dyDescent="0.25">
      <c r="B176" t="s">
        <v>23</v>
      </c>
      <c r="C176" t="s">
        <v>161</v>
      </c>
      <c r="D176" t="s">
        <v>83</v>
      </c>
      <c r="F176" s="6">
        <f t="shared" si="30"/>
        <v>2.613</v>
      </c>
      <c r="G176" s="6">
        <f t="shared" si="28"/>
        <v>-37.670071</v>
      </c>
      <c r="J176" t="s">
        <v>23</v>
      </c>
      <c r="K176" t="s">
        <v>161</v>
      </c>
      <c r="L176" t="s">
        <v>83</v>
      </c>
      <c r="N176" s="6">
        <f t="shared" si="31"/>
        <v>2.613</v>
      </c>
      <c r="O176" s="6">
        <f t="shared" si="29"/>
        <v>-27.037362999999999</v>
      </c>
    </row>
    <row r="177" spans="2:15" x14ac:dyDescent="0.25">
      <c r="B177">
        <v>1002000000</v>
      </c>
      <c r="C177">
        <v>-47.458599</v>
      </c>
      <c r="D177">
        <v>-37.597526999999999</v>
      </c>
      <c r="F177" s="6">
        <f t="shared" si="30"/>
        <v>3.2240000000000002</v>
      </c>
      <c r="G177" s="6">
        <f t="shared" si="28"/>
        <v>-43.783439999999999</v>
      </c>
      <c r="J177">
        <v>1002000000</v>
      </c>
      <c r="K177">
        <v>-49.495902999999998</v>
      </c>
      <c r="L177">
        <v>-41.833919999999999</v>
      </c>
      <c r="N177" s="6">
        <f t="shared" si="31"/>
        <v>3.2240000000000002</v>
      </c>
      <c r="O177" s="6">
        <f t="shared" si="29"/>
        <v>-27.608360000000001</v>
      </c>
    </row>
    <row r="178" spans="2:15" x14ac:dyDescent="0.25">
      <c r="B178">
        <v>1668555555.5555999</v>
      </c>
      <c r="C178">
        <v>-50.306247999999997</v>
      </c>
      <c r="D178">
        <v>-43.334400000000002</v>
      </c>
      <c r="F178" s="6">
        <f t="shared" si="30"/>
        <v>3.835</v>
      </c>
      <c r="G178" s="6">
        <f t="shared" si="28"/>
        <v>-43.119911000000002</v>
      </c>
      <c r="J178">
        <v>1668555555.5555999</v>
      </c>
      <c r="K178">
        <v>-53.065928999999997</v>
      </c>
      <c r="L178">
        <v>-46.227085000000002</v>
      </c>
      <c r="N178" s="6">
        <f t="shared" si="31"/>
        <v>3.835</v>
      </c>
      <c r="O178" s="6">
        <f t="shared" si="29"/>
        <v>-28.226396999999999</v>
      </c>
    </row>
    <row r="179" spans="2:15" x14ac:dyDescent="0.25">
      <c r="B179">
        <v>2335111111.1111002</v>
      </c>
      <c r="C179">
        <v>-52.546562000000002</v>
      </c>
      <c r="D179">
        <v>-44.932876999999998</v>
      </c>
      <c r="F179" s="6">
        <f t="shared" si="30"/>
        <v>4.4459999999999997</v>
      </c>
      <c r="G179" s="6">
        <f t="shared" si="28"/>
        <v>-54.364075</v>
      </c>
      <c r="J179">
        <v>2335111111.1111002</v>
      </c>
      <c r="K179">
        <v>-41.036014999999999</v>
      </c>
      <c r="L179">
        <v>-33.983390999999997</v>
      </c>
      <c r="N179" s="6">
        <f t="shared" si="31"/>
        <v>4.4459999999999997</v>
      </c>
      <c r="O179" s="6">
        <f t="shared" si="29"/>
        <v>-34.462325999999997</v>
      </c>
    </row>
    <row r="180" spans="2:15" x14ac:dyDescent="0.25">
      <c r="B180">
        <v>3001666666.6666999</v>
      </c>
      <c r="C180">
        <v>-68.064957000000007</v>
      </c>
      <c r="D180">
        <v>-59.994163999999998</v>
      </c>
      <c r="F180" s="6">
        <f t="shared" si="30"/>
        <v>5.0570000000000004</v>
      </c>
      <c r="G180" s="6">
        <f t="shared" si="28"/>
        <v>-39.820469000000003</v>
      </c>
      <c r="J180">
        <v>3001666666.6666999</v>
      </c>
      <c r="K180">
        <v>-48.846801999999997</v>
      </c>
      <c r="L180">
        <v>-41.319454</v>
      </c>
      <c r="N180" s="6">
        <f t="shared" si="31"/>
        <v>5.0570000000000004</v>
      </c>
      <c r="O180" s="6">
        <f t="shared" si="29"/>
        <v>-36.881287</v>
      </c>
    </row>
    <row r="181" spans="2:15" x14ac:dyDescent="0.25">
      <c r="B181">
        <v>3668222222.2221999</v>
      </c>
      <c r="C181">
        <v>-60.038891</v>
      </c>
      <c r="D181">
        <v>-52.023215999999998</v>
      </c>
      <c r="F181" s="6">
        <f t="shared" si="30"/>
        <v>5.6680000000000001</v>
      </c>
      <c r="G181" s="6">
        <f t="shared" si="28"/>
        <v>-42.034289999999999</v>
      </c>
      <c r="J181">
        <v>3668222222.2221999</v>
      </c>
      <c r="K181">
        <v>-59.629292</v>
      </c>
      <c r="L181">
        <v>-51.886887000000002</v>
      </c>
      <c r="N181" s="6">
        <f t="shared" si="31"/>
        <v>5.6680000000000001</v>
      </c>
      <c r="O181" s="6">
        <f t="shared" si="29"/>
        <v>-37.849262000000003</v>
      </c>
    </row>
    <row r="182" spans="2:15" x14ac:dyDescent="0.25">
      <c r="B182">
        <v>4334777777.7777996</v>
      </c>
      <c r="C182">
        <v>-67.321487000000005</v>
      </c>
      <c r="D182">
        <v>-59.536282</v>
      </c>
      <c r="F182" s="6">
        <f t="shared" si="30"/>
        <v>6.2789999999999999</v>
      </c>
      <c r="G182" s="6">
        <f t="shared" si="28"/>
        <v>-51.811962000000001</v>
      </c>
      <c r="J182">
        <v>4334777777.7777996</v>
      </c>
      <c r="K182">
        <v>-80.813782000000003</v>
      </c>
      <c r="L182">
        <v>-73.074554000000006</v>
      </c>
      <c r="N182" s="6">
        <f t="shared" si="31"/>
        <v>6.2789999999999999</v>
      </c>
      <c r="O182" s="6">
        <f t="shared" si="29"/>
        <v>-45.844265</v>
      </c>
    </row>
    <row r="183" spans="2:15" x14ac:dyDescent="0.25">
      <c r="B183">
        <v>5001333333.3332996</v>
      </c>
      <c r="C183">
        <v>-66.074714999999998</v>
      </c>
      <c r="D183">
        <v>-58.651051000000002</v>
      </c>
      <c r="F183" s="6">
        <f t="shared" si="30"/>
        <v>6.89</v>
      </c>
      <c r="G183" s="6">
        <f t="shared" si="28"/>
        <v>-45.988112999999998</v>
      </c>
      <c r="J183">
        <v>5001333333.3332996</v>
      </c>
      <c r="K183">
        <v>-69.299430999999998</v>
      </c>
      <c r="L183">
        <v>-61.791367000000001</v>
      </c>
      <c r="N183" s="6">
        <f t="shared" si="31"/>
        <v>6.89</v>
      </c>
      <c r="O183" s="6">
        <f t="shared" si="29"/>
        <v>-45.921585</v>
      </c>
    </row>
    <row r="184" spans="2:15" x14ac:dyDescent="0.25">
      <c r="B184">
        <v>5667888888.8888998</v>
      </c>
      <c r="C184">
        <v>-63.276485000000001</v>
      </c>
      <c r="D184">
        <v>-55.636093000000002</v>
      </c>
      <c r="F184" s="6">
        <f t="shared" si="30"/>
        <v>7.5010000000000003</v>
      </c>
      <c r="G184" s="6">
        <f t="shared" si="28"/>
        <v>-42.900123999999998</v>
      </c>
      <c r="J184">
        <v>5667888888.8888998</v>
      </c>
      <c r="K184">
        <v>-66.019630000000006</v>
      </c>
      <c r="L184">
        <v>-58.292206</v>
      </c>
      <c r="N184" s="6">
        <f t="shared" si="31"/>
        <v>7.5010000000000003</v>
      </c>
      <c r="O184" s="6">
        <f t="shared" si="29"/>
        <v>-49.628329999999998</v>
      </c>
    </row>
    <row r="185" spans="2:15" x14ac:dyDescent="0.25">
      <c r="B185">
        <v>6334444444.4443998</v>
      </c>
      <c r="C185">
        <v>-62.332253000000001</v>
      </c>
      <c r="D185">
        <v>-54.773994000000002</v>
      </c>
      <c r="F185" s="6">
        <f t="shared" si="30"/>
        <v>8.1120000000000001</v>
      </c>
      <c r="G185" s="6">
        <f t="shared" si="28"/>
        <v>-52.294204999999998</v>
      </c>
      <c r="J185">
        <v>6334444444.4443998</v>
      </c>
      <c r="K185">
        <v>-63.780715999999998</v>
      </c>
      <c r="L185">
        <v>-56.13937</v>
      </c>
      <c r="N185" s="6">
        <f t="shared" si="31"/>
        <v>8.1120000000000001</v>
      </c>
      <c r="O185" s="6">
        <f t="shared" si="29"/>
        <v>-58.849708999999997</v>
      </c>
    </row>
    <row r="186" spans="2:15" x14ac:dyDescent="0.25">
      <c r="B186">
        <v>7001000000</v>
      </c>
      <c r="C186">
        <v>-62.235813</v>
      </c>
      <c r="D186">
        <v>-54.756557000000001</v>
      </c>
      <c r="F186" s="6">
        <f t="shared" si="30"/>
        <v>8.7230000000000008</v>
      </c>
      <c r="G186" s="6">
        <f t="shared" si="28"/>
        <v>-52.510371999999997</v>
      </c>
      <c r="J186">
        <v>7001000000</v>
      </c>
      <c r="K186">
        <v>-61.061562000000002</v>
      </c>
      <c r="L186">
        <v>-53.356940999999999</v>
      </c>
      <c r="N186" s="6">
        <f t="shared" si="31"/>
        <v>8.7230000000000008</v>
      </c>
      <c r="O186" s="6">
        <f t="shared" si="29"/>
        <v>-55.166755999999999</v>
      </c>
    </row>
    <row r="187" spans="2:15" x14ac:dyDescent="0.25">
      <c r="B187">
        <v>7667555555.5556002</v>
      </c>
      <c r="C187">
        <v>-61.444889000000003</v>
      </c>
      <c r="D187">
        <v>-53.424263000000003</v>
      </c>
      <c r="F187" s="6">
        <f t="shared" si="30"/>
        <v>9.3339999999999996</v>
      </c>
      <c r="G187" s="6">
        <f t="shared" si="28"/>
        <v>-45.108448000000003</v>
      </c>
      <c r="J187">
        <v>7667555555.5556002</v>
      </c>
      <c r="K187">
        <v>-60.050941000000002</v>
      </c>
      <c r="L187">
        <v>-52.090713999999998</v>
      </c>
      <c r="N187" s="6">
        <f t="shared" si="31"/>
        <v>9.3339999999999996</v>
      </c>
      <c r="O187" s="6">
        <f t="shared" si="29"/>
        <v>-39.890174999999999</v>
      </c>
    </row>
    <row r="188" spans="2:15" x14ac:dyDescent="0.25">
      <c r="B188">
        <v>8334111111.1111002</v>
      </c>
      <c r="C188">
        <v>-63.857517000000001</v>
      </c>
      <c r="D188">
        <v>-55.214419999999997</v>
      </c>
      <c r="F188" s="6">
        <f t="shared" si="30"/>
        <v>9.9450000000000003</v>
      </c>
      <c r="G188" s="6">
        <f t="shared" si="28"/>
        <v>-50.953330999999999</v>
      </c>
      <c r="J188">
        <v>8334111111.1111002</v>
      </c>
      <c r="K188">
        <v>-66.178550999999999</v>
      </c>
      <c r="L188">
        <v>-57.544463999999998</v>
      </c>
      <c r="N188" s="6">
        <f t="shared" si="31"/>
        <v>9.9450000000000003</v>
      </c>
      <c r="O188" s="6">
        <f t="shared" si="29"/>
        <v>-43.537044999999999</v>
      </c>
    </row>
    <row r="189" spans="2:15" x14ac:dyDescent="0.25">
      <c r="B189">
        <v>9000666666.6667004</v>
      </c>
      <c r="C189">
        <v>-58.072968000000003</v>
      </c>
      <c r="D189">
        <v>-49.143326000000002</v>
      </c>
      <c r="F189" s="6">
        <f t="shared" si="30"/>
        <v>10.555999999999999</v>
      </c>
      <c r="G189" s="6">
        <f t="shared" si="28"/>
        <v>-44.89188</v>
      </c>
      <c r="J189">
        <v>9000666666.6667004</v>
      </c>
      <c r="K189">
        <v>-72.012046999999995</v>
      </c>
      <c r="L189">
        <v>-63.098292999999998</v>
      </c>
      <c r="N189" s="6">
        <f t="shared" si="31"/>
        <v>10.555999999999999</v>
      </c>
      <c r="O189" s="6">
        <f t="shared" si="29"/>
        <v>-46.536017999999999</v>
      </c>
    </row>
    <row r="190" spans="2:15" x14ac:dyDescent="0.25">
      <c r="B190">
        <v>9667222222.2222004</v>
      </c>
      <c r="C190">
        <v>-67.603675999999993</v>
      </c>
      <c r="D190">
        <v>-58.333691000000002</v>
      </c>
      <c r="F190" s="6">
        <f t="shared" si="30"/>
        <v>11.167</v>
      </c>
      <c r="G190" s="6">
        <f t="shared" si="28"/>
        <v>-46.159438999999999</v>
      </c>
      <c r="J190">
        <v>9667222222.2222004</v>
      </c>
      <c r="K190">
        <v>-70.384383999999997</v>
      </c>
      <c r="L190">
        <v>-61.267277</v>
      </c>
      <c r="N190" s="6">
        <f t="shared" si="31"/>
        <v>11.167</v>
      </c>
      <c r="O190" s="6">
        <f t="shared" si="29"/>
        <v>-46.424835000000002</v>
      </c>
    </row>
    <row r="191" spans="2:15" x14ac:dyDescent="0.25">
      <c r="B191">
        <v>10333777777.778</v>
      </c>
      <c r="C191">
        <v>-65.608040000000003</v>
      </c>
      <c r="D191">
        <v>-56.330554999999997</v>
      </c>
      <c r="F191" s="6">
        <f t="shared" si="30"/>
        <v>11.778</v>
      </c>
      <c r="G191" s="6">
        <f t="shared" si="28"/>
        <v>-50.503624000000002</v>
      </c>
      <c r="J191">
        <v>10333777777.778</v>
      </c>
      <c r="K191">
        <v>-72.880866999999995</v>
      </c>
      <c r="L191">
        <v>-63.7286</v>
      </c>
      <c r="N191" s="6">
        <f t="shared" si="31"/>
        <v>11.778</v>
      </c>
      <c r="O191" s="6">
        <f t="shared" si="29"/>
        <v>-46.143452000000003</v>
      </c>
    </row>
    <row r="192" spans="2:15" x14ac:dyDescent="0.25">
      <c r="B192">
        <v>11000333333.333</v>
      </c>
      <c r="C192">
        <v>-64.44838</v>
      </c>
      <c r="D192">
        <v>-55.548985000000002</v>
      </c>
      <c r="F192" s="6">
        <f t="shared" si="30"/>
        <v>12.388999999999999</v>
      </c>
      <c r="G192" s="6">
        <f t="shared" si="28"/>
        <v>-53.837532000000003</v>
      </c>
      <c r="J192">
        <v>11000333333.333</v>
      </c>
      <c r="K192">
        <v>-72.741905000000003</v>
      </c>
      <c r="L192">
        <v>-63.585217</v>
      </c>
      <c r="N192" s="6">
        <f t="shared" si="31"/>
        <v>12.388999999999999</v>
      </c>
      <c r="O192" s="6">
        <f t="shared" si="29"/>
        <v>-42.877388000000003</v>
      </c>
    </row>
    <row r="193" spans="2:16" x14ac:dyDescent="0.25">
      <c r="B193">
        <v>11666888888.889</v>
      </c>
      <c r="C193">
        <v>-68.183846000000003</v>
      </c>
      <c r="D193">
        <v>-59.277282999999997</v>
      </c>
      <c r="F193" s="6">
        <f t="shared" si="30"/>
        <v>13</v>
      </c>
      <c r="G193" s="6">
        <f t="shared" si="28"/>
        <v>-45.311348000000002</v>
      </c>
      <c r="J193">
        <v>11666888888.889</v>
      </c>
      <c r="K193">
        <v>-67.766716000000002</v>
      </c>
      <c r="L193">
        <v>-58.601134999999999</v>
      </c>
      <c r="N193" s="6">
        <f t="shared" si="31"/>
        <v>13</v>
      </c>
      <c r="O193" s="6">
        <f t="shared" si="29"/>
        <v>-37.930145000000003</v>
      </c>
    </row>
    <row r="194" spans="2:16" x14ac:dyDescent="0.25">
      <c r="B194">
        <v>12333444444.444</v>
      </c>
      <c r="C194">
        <v>-63.960968000000001</v>
      </c>
      <c r="D194">
        <v>-54.384101999999999</v>
      </c>
      <c r="F194" s="6" t="s">
        <v>25</v>
      </c>
      <c r="J194">
        <v>12333444444.444</v>
      </c>
      <c r="K194">
        <v>-62.308014</v>
      </c>
      <c r="L194">
        <v>-52.964919999999999</v>
      </c>
      <c r="N194" s="6" t="s">
        <v>25</v>
      </c>
    </row>
    <row r="195" spans="2:16" x14ac:dyDescent="0.25">
      <c r="B195">
        <v>13000000000</v>
      </c>
      <c r="C195">
        <v>-63.959533999999998</v>
      </c>
      <c r="D195">
        <v>-53.554115000000003</v>
      </c>
      <c r="J195">
        <v>13000000000</v>
      </c>
      <c r="K195">
        <v>-67.348511000000002</v>
      </c>
      <c r="L195">
        <v>-57.207115000000002</v>
      </c>
    </row>
    <row r="196" spans="2:16" x14ac:dyDescent="0.25">
      <c r="B196" t="s">
        <v>25</v>
      </c>
      <c r="J196" t="s">
        <v>25</v>
      </c>
    </row>
    <row r="197" spans="2:16" x14ac:dyDescent="0.25">
      <c r="F197" s="6" t="s">
        <v>46</v>
      </c>
      <c r="N197" s="6" t="s">
        <v>46</v>
      </c>
    </row>
    <row r="198" spans="2:16" ht="15.75" x14ac:dyDescent="0.25">
      <c r="F198" s="6" t="s">
        <v>23</v>
      </c>
      <c r="G198" s="6" t="str">
        <f t="shared" ref="G198:G217" si="32">D224</f>
        <v>2Ix5L dBc Log Mag(dB)</v>
      </c>
      <c r="H198" s="35">
        <v>2</v>
      </c>
      <c r="N198" s="6" t="s">
        <v>23</v>
      </c>
      <c r="O198" s="6" t="str">
        <f t="shared" ref="O198:O217" si="33">L224</f>
        <v>2Ix5L dBc Log Mag(dB)</v>
      </c>
      <c r="P198" s="35">
        <v>2</v>
      </c>
    </row>
    <row r="199" spans="2:16" ht="15.75" x14ac:dyDescent="0.25">
      <c r="B199" t="s">
        <v>44</v>
      </c>
      <c r="F199" s="6">
        <f t="shared" ref="F199:F217" si="34">B225/1000000000</f>
        <v>3.0019999999999998</v>
      </c>
      <c r="G199" s="6">
        <f t="shared" si="32"/>
        <v>-31.614764999999998</v>
      </c>
      <c r="H199" s="36">
        <f>ABS(AVERAGE(G199:G217)-(H198-1)*5)</f>
        <v>53.455568315789471</v>
      </c>
      <c r="J199" t="s">
        <v>44</v>
      </c>
      <c r="N199" s="6">
        <f t="shared" ref="N199:N217" si="35">J225/1000000000</f>
        <v>3.0019999999999998</v>
      </c>
      <c r="O199" s="6">
        <f t="shared" si="33"/>
        <v>-37.111621999999997</v>
      </c>
      <c r="P199" s="36">
        <f>ABS(AVERAGE(O199:O217)-(P198-1)*5)</f>
        <v>53.313677210526315</v>
      </c>
    </row>
    <row r="200" spans="2:16" x14ac:dyDescent="0.25">
      <c r="B200" t="s">
        <v>23</v>
      </c>
      <c r="C200" t="s">
        <v>162</v>
      </c>
      <c r="D200" t="s">
        <v>84</v>
      </c>
      <c r="F200" s="6">
        <f t="shared" si="34"/>
        <v>3.5574444444443998</v>
      </c>
      <c r="G200" s="6">
        <f t="shared" si="32"/>
        <v>-41.170485999999997</v>
      </c>
      <c r="J200" t="s">
        <v>23</v>
      </c>
      <c r="K200" t="s">
        <v>162</v>
      </c>
      <c r="L200" t="s">
        <v>84</v>
      </c>
      <c r="N200" s="6">
        <f t="shared" si="35"/>
        <v>3.5574444444443998</v>
      </c>
      <c r="O200" s="6">
        <f t="shared" si="33"/>
        <v>-45.205750000000002</v>
      </c>
    </row>
    <row r="201" spans="2:16" x14ac:dyDescent="0.25">
      <c r="B201">
        <v>2002000000</v>
      </c>
      <c r="C201">
        <v>-35.793427000000001</v>
      </c>
      <c r="D201">
        <v>-25.932352000000002</v>
      </c>
      <c r="F201" s="6">
        <f t="shared" si="34"/>
        <v>4.1128888888889001</v>
      </c>
      <c r="G201" s="6">
        <f t="shared" si="32"/>
        <v>-45.546719000000003</v>
      </c>
      <c r="J201">
        <v>2002000000</v>
      </c>
      <c r="K201">
        <v>-33.384833999999998</v>
      </c>
      <c r="L201">
        <v>-25.722850999999999</v>
      </c>
      <c r="N201" s="6">
        <f t="shared" si="35"/>
        <v>4.1128888888889001</v>
      </c>
      <c r="O201" s="6">
        <f t="shared" si="33"/>
        <v>-46.19585</v>
      </c>
    </row>
    <row r="202" spans="2:16" x14ac:dyDescent="0.25">
      <c r="B202">
        <v>2613000000</v>
      </c>
      <c r="C202">
        <v>-44.641917999999997</v>
      </c>
      <c r="D202">
        <v>-37.670071</v>
      </c>
      <c r="F202" s="6">
        <f t="shared" si="34"/>
        <v>4.6683333333332993</v>
      </c>
      <c r="G202" s="6">
        <f t="shared" si="32"/>
        <v>-40.623950999999998</v>
      </c>
      <c r="J202">
        <v>2613000000</v>
      </c>
      <c r="K202">
        <v>-33.876204999999999</v>
      </c>
      <c r="L202">
        <v>-27.037362999999999</v>
      </c>
      <c r="N202" s="6">
        <f t="shared" si="35"/>
        <v>4.6683333333332993</v>
      </c>
      <c r="O202" s="6">
        <f t="shared" si="33"/>
        <v>-37.729751999999998</v>
      </c>
    </row>
    <row r="203" spans="2:16" x14ac:dyDescent="0.25">
      <c r="B203">
        <v>3224000000</v>
      </c>
      <c r="C203">
        <v>-51.397125000000003</v>
      </c>
      <c r="D203">
        <v>-43.783439999999999</v>
      </c>
      <c r="F203" s="6">
        <f t="shared" si="34"/>
        <v>5.2237777777777996</v>
      </c>
      <c r="G203" s="6">
        <f t="shared" si="32"/>
        <v>-42.844481999999999</v>
      </c>
      <c r="J203">
        <v>3224000000</v>
      </c>
      <c r="K203">
        <v>-34.660983999999999</v>
      </c>
      <c r="L203">
        <v>-27.608360000000001</v>
      </c>
      <c r="N203" s="6">
        <f t="shared" si="35"/>
        <v>5.2237777777777996</v>
      </c>
      <c r="O203" s="6">
        <f t="shared" si="33"/>
        <v>-34.191986</v>
      </c>
    </row>
    <row r="204" spans="2:16" x14ac:dyDescent="0.25">
      <c r="B204">
        <v>3835000000</v>
      </c>
      <c r="C204">
        <v>-51.190703999999997</v>
      </c>
      <c r="D204">
        <v>-43.119911000000002</v>
      </c>
      <c r="F204" s="6">
        <f t="shared" si="34"/>
        <v>5.7792222222222005</v>
      </c>
      <c r="G204" s="6">
        <f t="shared" si="32"/>
        <v>-46.286827000000002</v>
      </c>
      <c r="J204">
        <v>3835000000</v>
      </c>
      <c r="K204">
        <v>-35.753742000000003</v>
      </c>
      <c r="L204">
        <v>-28.226396999999999</v>
      </c>
      <c r="N204" s="6">
        <f t="shared" si="35"/>
        <v>5.7792222222222005</v>
      </c>
      <c r="O204" s="6">
        <f t="shared" si="33"/>
        <v>-42.359417000000001</v>
      </c>
    </row>
    <row r="205" spans="2:16" x14ac:dyDescent="0.25">
      <c r="B205">
        <v>4446000000</v>
      </c>
      <c r="C205">
        <v>-62.379748999999997</v>
      </c>
      <c r="D205">
        <v>-54.364075</v>
      </c>
      <c r="F205" s="6">
        <f t="shared" si="34"/>
        <v>6.3346666666667</v>
      </c>
      <c r="G205" s="6">
        <f t="shared" si="32"/>
        <v>-48.354588</v>
      </c>
      <c r="J205">
        <v>4446000000</v>
      </c>
      <c r="K205">
        <v>-42.204731000000002</v>
      </c>
      <c r="L205">
        <v>-34.462325999999997</v>
      </c>
      <c r="N205" s="6">
        <f t="shared" si="35"/>
        <v>6.3346666666667</v>
      </c>
      <c r="O205" s="6">
        <f t="shared" si="33"/>
        <v>-44.210898999999998</v>
      </c>
    </row>
    <row r="206" spans="2:16" x14ac:dyDescent="0.25">
      <c r="B206">
        <v>5057000000</v>
      </c>
      <c r="C206">
        <v>-47.605674999999998</v>
      </c>
      <c r="D206">
        <v>-39.820469000000003</v>
      </c>
      <c r="F206" s="6">
        <f t="shared" si="34"/>
        <v>6.8901111111111</v>
      </c>
      <c r="G206" s="6">
        <f t="shared" si="32"/>
        <v>-50.331028000000003</v>
      </c>
      <c r="J206">
        <v>5057000000</v>
      </c>
      <c r="K206">
        <v>-44.620514</v>
      </c>
      <c r="L206">
        <v>-36.881287</v>
      </c>
      <c r="N206" s="6">
        <f t="shared" si="35"/>
        <v>6.8901111111111</v>
      </c>
      <c r="O206" s="6">
        <f t="shared" si="33"/>
        <v>-44.601185000000001</v>
      </c>
    </row>
    <row r="207" spans="2:16" x14ac:dyDescent="0.25">
      <c r="B207">
        <v>5668000000</v>
      </c>
      <c r="C207">
        <v>-49.457954000000001</v>
      </c>
      <c r="D207">
        <v>-42.034289999999999</v>
      </c>
      <c r="F207" s="6">
        <f t="shared" si="34"/>
        <v>7.4455555555556003</v>
      </c>
      <c r="G207" s="6">
        <f t="shared" si="32"/>
        <v>-54.032187999999998</v>
      </c>
      <c r="J207">
        <v>5668000000</v>
      </c>
      <c r="K207">
        <v>-45.357326999999998</v>
      </c>
      <c r="L207">
        <v>-37.849262000000003</v>
      </c>
      <c r="N207" s="6">
        <f t="shared" si="35"/>
        <v>7.4455555555556003</v>
      </c>
      <c r="O207" s="6">
        <f t="shared" si="33"/>
        <v>-46.039627000000003</v>
      </c>
    </row>
    <row r="208" spans="2:16" x14ac:dyDescent="0.25">
      <c r="B208">
        <v>6279000000</v>
      </c>
      <c r="C208">
        <v>-59.452354</v>
      </c>
      <c r="D208">
        <v>-51.811962000000001</v>
      </c>
      <c r="F208" s="6">
        <f t="shared" si="34"/>
        <v>8.0009999999999994</v>
      </c>
      <c r="G208" s="6">
        <f t="shared" si="32"/>
        <v>-49.182322999999997</v>
      </c>
      <c r="J208">
        <v>6279000000</v>
      </c>
      <c r="K208">
        <v>-53.571693000000003</v>
      </c>
      <c r="L208">
        <v>-45.844265</v>
      </c>
      <c r="N208" s="6">
        <f t="shared" si="35"/>
        <v>8.0009999999999994</v>
      </c>
      <c r="O208" s="6">
        <f t="shared" si="33"/>
        <v>-48.745583000000003</v>
      </c>
    </row>
    <row r="209" spans="2:16" x14ac:dyDescent="0.25">
      <c r="B209">
        <v>6890000000</v>
      </c>
      <c r="C209">
        <v>-53.546368000000001</v>
      </c>
      <c r="D209">
        <v>-45.988112999999998</v>
      </c>
      <c r="F209" s="6">
        <f t="shared" si="34"/>
        <v>8.5564444444444003</v>
      </c>
      <c r="G209" s="6">
        <f t="shared" si="32"/>
        <v>-53.116244999999999</v>
      </c>
      <c r="J209">
        <v>6890000000</v>
      </c>
      <c r="K209">
        <v>-53.562930999999999</v>
      </c>
      <c r="L209">
        <v>-45.921585</v>
      </c>
      <c r="N209" s="6">
        <f t="shared" si="35"/>
        <v>8.5564444444444003</v>
      </c>
      <c r="O209" s="6">
        <f t="shared" si="33"/>
        <v>-55.964950999999999</v>
      </c>
    </row>
    <row r="210" spans="2:16" x14ac:dyDescent="0.25">
      <c r="B210">
        <v>7501000000</v>
      </c>
      <c r="C210">
        <v>-50.379375000000003</v>
      </c>
      <c r="D210">
        <v>-42.900123999999998</v>
      </c>
      <c r="F210" s="6">
        <f t="shared" si="34"/>
        <v>9.1118888888889007</v>
      </c>
      <c r="G210" s="6">
        <f t="shared" si="32"/>
        <v>-50.451270999999998</v>
      </c>
      <c r="J210">
        <v>7501000000</v>
      </c>
      <c r="K210">
        <v>-57.332951000000001</v>
      </c>
      <c r="L210">
        <v>-49.628329999999998</v>
      </c>
      <c r="N210" s="6">
        <f t="shared" si="35"/>
        <v>9.1118888888889007</v>
      </c>
      <c r="O210" s="6">
        <f t="shared" si="33"/>
        <v>-52.711295999999997</v>
      </c>
    </row>
    <row r="211" spans="2:16" x14ac:dyDescent="0.25">
      <c r="B211">
        <v>8112000000</v>
      </c>
      <c r="C211">
        <v>-60.314835000000002</v>
      </c>
      <c r="D211">
        <v>-52.294204999999998</v>
      </c>
      <c r="F211" s="6">
        <f t="shared" si="34"/>
        <v>9.6673333333332998</v>
      </c>
      <c r="G211" s="6">
        <f t="shared" si="32"/>
        <v>-52.141033</v>
      </c>
      <c r="J211">
        <v>8112000000</v>
      </c>
      <c r="K211">
        <v>-66.809937000000005</v>
      </c>
      <c r="L211">
        <v>-58.849708999999997</v>
      </c>
      <c r="N211" s="6">
        <f t="shared" si="35"/>
        <v>9.6673333333332998</v>
      </c>
      <c r="O211" s="6">
        <f t="shared" si="33"/>
        <v>-53.65493</v>
      </c>
    </row>
    <row r="212" spans="2:16" x14ac:dyDescent="0.25">
      <c r="B212">
        <v>8723000000</v>
      </c>
      <c r="C212">
        <v>-61.153464999999997</v>
      </c>
      <c r="D212">
        <v>-52.510371999999997</v>
      </c>
      <c r="F212" s="6">
        <f t="shared" si="34"/>
        <v>10.222777777777999</v>
      </c>
      <c r="G212" s="6">
        <f t="shared" si="32"/>
        <v>-54.167403999999998</v>
      </c>
      <c r="J212">
        <v>8723000000</v>
      </c>
      <c r="K212">
        <v>-63.800846</v>
      </c>
      <c r="L212">
        <v>-55.166755999999999</v>
      </c>
      <c r="N212" s="6">
        <f t="shared" si="35"/>
        <v>10.222777777777999</v>
      </c>
      <c r="O212" s="6">
        <f t="shared" si="33"/>
        <v>-54.019272000000001</v>
      </c>
    </row>
    <row r="213" spans="2:16" x14ac:dyDescent="0.25">
      <c r="B213">
        <v>9334000000</v>
      </c>
      <c r="C213">
        <v>-54.038089999999997</v>
      </c>
      <c r="D213">
        <v>-45.108448000000003</v>
      </c>
      <c r="F213" s="6">
        <f t="shared" si="34"/>
        <v>10.778222222222</v>
      </c>
      <c r="G213" s="6">
        <f t="shared" si="32"/>
        <v>-52.772167000000003</v>
      </c>
      <c r="J213">
        <v>9334000000</v>
      </c>
      <c r="K213">
        <v>-48.803925</v>
      </c>
      <c r="L213">
        <v>-39.890174999999999</v>
      </c>
      <c r="N213" s="6">
        <f t="shared" si="35"/>
        <v>10.778222222222</v>
      </c>
      <c r="O213" s="6">
        <f t="shared" si="33"/>
        <v>-57.967167000000003</v>
      </c>
    </row>
    <row r="214" spans="2:16" x14ac:dyDescent="0.25">
      <c r="B214">
        <v>9945000000</v>
      </c>
      <c r="C214">
        <v>-60.223315999999997</v>
      </c>
      <c r="D214">
        <v>-50.953330999999999</v>
      </c>
      <c r="F214" s="6">
        <f t="shared" si="34"/>
        <v>11.333666666667</v>
      </c>
      <c r="G214" s="6">
        <f t="shared" si="32"/>
        <v>-49.376441999999997</v>
      </c>
      <c r="J214">
        <v>9945000000</v>
      </c>
      <c r="K214">
        <v>-52.654147999999999</v>
      </c>
      <c r="L214">
        <v>-43.537044999999999</v>
      </c>
      <c r="N214" s="6">
        <f t="shared" si="35"/>
        <v>11.333666666667</v>
      </c>
      <c r="O214" s="6">
        <f t="shared" si="33"/>
        <v>-51.265788999999998</v>
      </c>
    </row>
    <row r="215" spans="2:16" x14ac:dyDescent="0.25">
      <c r="B215">
        <v>10556000000</v>
      </c>
      <c r="C215">
        <v>-54.169364999999999</v>
      </c>
      <c r="D215">
        <v>-44.89188</v>
      </c>
      <c r="F215" s="6">
        <f t="shared" si="34"/>
        <v>11.889111111110999</v>
      </c>
      <c r="G215" s="6">
        <f t="shared" si="32"/>
        <v>-52.630412999999997</v>
      </c>
      <c r="J215">
        <v>10556000000</v>
      </c>
      <c r="K215">
        <v>-55.688285999999998</v>
      </c>
      <c r="L215">
        <v>-46.536017999999999</v>
      </c>
      <c r="N215" s="6">
        <f t="shared" si="35"/>
        <v>11.889111111110999</v>
      </c>
      <c r="O215" s="6">
        <f t="shared" si="33"/>
        <v>-57.068058000000001</v>
      </c>
    </row>
    <row r="216" spans="2:16" x14ac:dyDescent="0.25">
      <c r="B216">
        <v>11167000000</v>
      </c>
      <c r="C216">
        <v>-55.058833999999997</v>
      </c>
      <c r="D216">
        <v>-46.159438999999999</v>
      </c>
      <c r="F216" s="6">
        <f t="shared" si="34"/>
        <v>12.444555555556001</v>
      </c>
      <c r="G216" s="6">
        <f t="shared" si="32"/>
        <v>-54.023086999999997</v>
      </c>
      <c r="J216">
        <v>11167000000</v>
      </c>
      <c r="K216">
        <v>-55.581524000000002</v>
      </c>
      <c r="L216">
        <v>-46.424835000000002</v>
      </c>
      <c r="N216" s="6">
        <f t="shared" si="35"/>
        <v>12.444555555556001</v>
      </c>
      <c r="O216" s="6">
        <f t="shared" si="33"/>
        <v>-53.933182000000002</v>
      </c>
    </row>
    <row r="217" spans="2:16" x14ac:dyDescent="0.25">
      <c r="B217">
        <v>11778000000</v>
      </c>
      <c r="C217">
        <v>-59.410183000000004</v>
      </c>
      <c r="D217">
        <v>-50.503624000000002</v>
      </c>
      <c r="F217" s="6">
        <f t="shared" si="34"/>
        <v>13</v>
      </c>
      <c r="G217" s="6">
        <f t="shared" si="32"/>
        <v>-51.990378999999997</v>
      </c>
      <c r="J217">
        <v>11778000000</v>
      </c>
      <c r="K217">
        <v>-55.309032000000002</v>
      </c>
      <c r="L217">
        <v>-46.143452000000003</v>
      </c>
      <c r="N217" s="6">
        <f t="shared" si="35"/>
        <v>13</v>
      </c>
      <c r="O217" s="6">
        <f t="shared" si="33"/>
        <v>-54.983550999999999</v>
      </c>
    </row>
    <row r="218" spans="2:16" x14ac:dyDescent="0.25">
      <c r="B218">
        <v>12389000000</v>
      </c>
      <c r="C218">
        <v>-63.414402000000003</v>
      </c>
      <c r="D218">
        <v>-53.837532000000003</v>
      </c>
      <c r="F218" s="6" t="s">
        <v>25</v>
      </c>
      <c r="J218">
        <v>12389000000</v>
      </c>
      <c r="K218">
        <v>-52.220481999999997</v>
      </c>
      <c r="L218">
        <v>-42.877388000000003</v>
      </c>
      <c r="N218" s="6" t="s">
        <v>25</v>
      </c>
    </row>
    <row r="219" spans="2:16" x14ac:dyDescent="0.25">
      <c r="B219">
        <v>13000000000</v>
      </c>
      <c r="C219">
        <v>-55.716766</v>
      </c>
      <c r="D219">
        <v>-45.311348000000002</v>
      </c>
      <c r="J219">
        <v>13000000000</v>
      </c>
      <c r="K219">
        <v>-48.071541000000003</v>
      </c>
      <c r="L219">
        <v>-37.930145000000003</v>
      </c>
    </row>
    <row r="220" spans="2:16" x14ac:dyDescent="0.25">
      <c r="B220" t="s">
        <v>25</v>
      </c>
      <c r="J220" t="s">
        <v>25</v>
      </c>
    </row>
    <row r="221" spans="2:16" x14ac:dyDescent="0.25">
      <c r="F221" s="6" t="s">
        <v>48</v>
      </c>
      <c r="N221" s="6" t="s">
        <v>48</v>
      </c>
    </row>
    <row r="222" spans="2:16" ht="15.75" x14ac:dyDescent="0.25">
      <c r="F222" s="6" t="s">
        <v>23</v>
      </c>
      <c r="G222" s="6" t="str">
        <f t="shared" ref="G222:G241" si="36">D248</f>
        <v>3Ix1L dBc Log Mag(dB)</v>
      </c>
      <c r="H222" s="35">
        <v>3</v>
      </c>
      <c r="N222" s="6" t="s">
        <v>23</v>
      </c>
      <c r="O222" s="6" t="str">
        <f t="shared" ref="O222:O241" si="37">L248</f>
        <v>3Ix1L dBc Log Mag(dB)</v>
      </c>
      <c r="P222" s="35">
        <v>3</v>
      </c>
    </row>
    <row r="223" spans="2:16" ht="15.75" x14ac:dyDescent="0.25">
      <c r="B223" t="s">
        <v>46</v>
      </c>
      <c r="F223" s="6">
        <f t="shared" ref="F223:F241" si="38">B249/1000000000</f>
        <v>1</v>
      </c>
      <c r="G223" s="6">
        <f t="shared" si="36"/>
        <v>-53.297466</v>
      </c>
      <c r="H223" s="36">
        <f>ABS(AVERAGE(G223:G241)-(H222-1)*15)</f>
        <v>87.475184947368405</v>
      </c>
      <c r="J223" t="s">
        <v>46</v>
      </c>
      <c r="N223" s="6">
        <f t="shared" ref="N223:N241" si="39">J249/1000000000</f>
        <v>1</v>
      </c>
      <c r="O223" s="6">
        <f t="shared" si="37"/>
        <v>-59.030650999999999</v>
      </c>
      <c r="P223" s="36">
        <f>ABS(AVERAGE(O223:O241)-(P222-1)*15)</f>
        <v>87.344469736842115</v>
      </c>
    </row>
    <row r="224" spans="2:16" x14ac:dyDescent="0.25">
      <c r="B224" t="s">
        <v>23</v>
      </c>
      <c r="C224" t="s">
        <v>163</v>
      </c>
      <c r="D224" t="s">
        <v>85</v>
      </c>
      <c r="F224" s="6">
        <f t="shared" si="38"/>
        <v>1.5001666666667</v>
      </c>
      <c r="G224" s="6">
        <f t="shared" si="36"/>
        <v>-54.168633</v>
      </c>
      <c r="J224" t="s">
        <v>23</v>
      </c>
      <c r="K224" t="s">
        <v>163</v>
      </c>
      <c r="L224" t="s">
        <v>85</v>
      </c>
      <c r="N224" s="6">
        <f t="shared" si="39"/>
        <v>1.5001666666667</v>
      </c>
      <c r="O224" s="6">
        <f t="shared" si="37"/>
        <v>-51.546878999999997</v>
      </c>
    </row>
    <row r="225" spans="2:15" x14ac:dyDescent="0.25">
      <c r="B225">
        <v>3002000000</v>
      </c>
      <c r="C225">
        <v>-41.475838000000003</v>
      </c>
      <c r="D225">
        <v>-31.614764999999998</v>
      </c>
      <c r="F225" s="6">
        <f t="shared" si="38"/>
        <v>2.0003333333333</v>
      </c>
      <c r="G225" s="6">
        <f t="shared" si="36"/>
        <v>-56.555335999999997</v>
      </c>
      <c r="J225">
        <v>3002000000</v>
      </c>
      <c r="K225">
        <v>-44.773601999999997</v>
      </c>
      <c r="L225">
        <v>-37.111621999999997</v>
      </c>
      <c r="N225" s="6">
        <f t="shared" si="39"/>
        <v>2.0003333333333</v>
      </c>
      <c r="O225" s="6">
        <f t="shared" si="37"/>
        <v>-55.238300000000002</v>
      </c>
    </row>
    <row r="226" spans="2:15" x14ac:dyDescent="0.25">
      <c r="B226">
        <v>3557444444.4443998</v>
      </c>
      <c r="C226">
        <v>-48.142330000000001</v>
      </c>
      <c r="D226">
        <v>-41.170485999999997</v>
      </c>
      <c r="F226" s="6">
        <f t="shared" si="38"/>
        <v>2.5005000000000002</v>
      </c>
      <c r="G226" s="6">
        <f t="shared" si="36"/>
        <v>-54.127144000000001</v>
      </c>
      <c r="J226">
        <v>3557444444.4443998</v>
      </c>
      <c r="K226">
        <v>-52.044589999999999</v>
      </c>
      <c r="L226">
        <v>-45.205750000000002</v>
      </c>
      <c r="N226" s="6">
        <f t="shared" si="39"/>
        <v>2.5005000000000002</v>
      </c>
      <c r="O226" s="6">
        <f t="shared" si="37"/>
        <v>-50.689686000000002</v>
      </c>
    </row>
    <row r="227" spans="2:15" x14ac:dyDescent="0.25">
      <c r="B227">
        <v>4112888888.8888998</v>
      </c>
      <c r="C227">
        <v>-53.160404</v>
      </c>
      <c r="D227">
        <v>-45.546719000000003</v>
      </c>
      <c r="F227" s="6">
        <f t="shared" si="38"/>
        <v>3.0006666666666999</v>
      </c>
      <c r="G227" s="6">
        <f t="shared" si="36"/>
        <v>-53.158099999999997</v>
      </c>
      <c r="J227">
        <v>4112888888.8888998</v>
      </c>
      <c r="K227">
        <v>-53.248469999999998</v>
      </c>
      <c r="L227">
        <v>-46.19585</v>
      </c>
      <c r="N227" s="6">
        <f t="shared" si="39"/>
        <v>3.0006666666666999</v>
      </c>
      <c r="O227" s="6">
        <f t="shared" si="37"/>
        <v>-54.811686999999999</v>
      </c>
    </row>
    <row r="228" spans="2:15" x14ac:dyDescent="0.25">
      <c r="B228">
        <v>4668333333.3332996</v>
      </c>
      <c r="C228">
        <v>-48.694744</v>
      </c>
      <c r="D228">
        <v>-40.623950999999998</v>
      </c>
      <c r="F228" s="6">
        <f t="shared" si="38"/>
        <v>3.5008333333333002</v>
      </c>
      <c r="G228" s="6">
        <f t="shared" si="36"/>
        <v>-61.446658999999997</v>
      </c>
      <c r="J228">
        <v>4668333333.3332996</v>
      </c>
      <c r="K228">
        <v>-45.257098999999997</v>
      </c>
      <c r="L228">
        <v>-37.729751999999998</v>
      </c>
      <c r="N228" s="6">
        <f t="shared" si="39"/>
        <v>3.5008333333333002</v>
      </c>
      <c r="O228" s="6">
        <f t="shared" si="37"/>
        <v>-61.463856</v>
      </c>
    </row>
    <row r="229" spans="2:15" x14ac:dyDescent="0.25">
      <c r="B229">
        <v>5223777777.7777996</v>
      </c>
      <c r="C229">
        <v>-50.860157000000001</v>
      </c>
      <c r="D229">
        <v>-42.844481999999999</v>
      </c>
      <c r="F229" s="6">
        <f t="shared" si="38"/>
        <v>4.0010000000000003</v>
      </c>
      <c r="G229" s="6">
        <f t="shared" si="36"/>
        <v>-61.385688999999999</v>
      </c>
      <c r="J229">
        <v>5223777777.7777996</v>
      </c>
      <c r="K229">
        <v>-41.934390999999998</v>
      </c>
      <c r="L229">
        <v>-34.191986</v>
      </c>
      <c r="N229" s="6">
        <f t="shared" si="39"/>
        <v>4.0010000000000003</v>
      </c>
      <c r="O229" s="6">
        <f t="shared" si="37"/>
        <v>-61.642769000000001</v>
      </c>
    </row>
    <row r="230" spans="2:15" x14ac:dyDescent="0.25">
      <c r="B230">
        <v>5779222222.2222004</v>
      </c>
      <c r="C230">
        <v>-54.072032999999998</v>
      </c>
      <c r="D230">
        <v>-46.286827000000002</v>
      </c>
      <c r="F230" s="6">
        <f t="shared" si="38"/>
        <v>4.5011666666667001</v>
      </c>
      <c r="G230" s="6">
        <f t="shared" si="36"/>
        <v>-57.160587</v>
      </c>
      <c r="J230">
        <v>5779222222.2222004</v>
      </c>
      <c r="K230">
        <v>-50.098647999999997</v>
      </c>
      <c r="L230">
        <v>-42.359417000000001</v>
      </c>
      <c r="N230" s="6">
        <f t="shared" si="39"/>
        <v>4.5011666666667001</v>
      </c>
      <c r="O230" s="6">
        <f t="shared" si="37"/>
        <v>-54.726253999999997</v>
      </c>
    </row>
    <row r="231" spans="2:15" x14ac:dyDescent="0.25">
      <c r="B231">
        <v>6334666666.6667004</v>
      </c>
      <c r="C231">
        <v>-55.778252000000002</v>
      </c>
      <c r="D231">
        <v>-48.354588</v>
      </c>
      <c r="F231" s="6">
        <f t="shared" si="38"/>
        <v>5.0013333333332994</v>
      </c>
      <c r="G231" s="6">
        <f t="shared" si="36"/>
        <v>-61.449741000000003</v>
      </c>
      <c r="J231">
        <v>6334666666.6667004</v>
      </c>
      <c r="K231">
        <v>-51.718960000000003</v>
      </c>
      <c r="L231">
        <v>-44.210898999999998</v>
      </c>
      <c r="N231" s="6">
        <f t="shared" si="39"/>
        <v>5.0013333333332994</v>
      </c>
      <c r="O231" s="6">
        <f t="shared" si="37"/>
        <v>-57.595534999999998</v>
      </c>
    </row>
    <row r="232" spans="2:15" x14ac:dyDescent="0.25">
      <c r="B232">
        <v>6890111111.1111002</v>
      </c>
      <c r="C232">
        <v>-57.971420000000002</v>
      </c>
      <c r="D232">
        <v>-50.331028000000003</v>
      </c>
      <c r="F232" s="6">
        <f t="shared" si="38"/>
        <v>5.5015000000000001</v>
      </c>
      <c r="G232" s="6">
        <f t="shared" si="36"/>
        <v>-65.889983999999998</v>
      </c>
      <c r="J232">
        <v>6890111111.1111002</v>
      </c>
      <c r="K232">
        <v>-52.328612999999997</v>
      </c>
      <c r="L232">
        <v>-44.601185000000001</v>
      </c>
      <c r="N232" s="6">
        <f t="shared" si="39"/>
        <v>5.5015000000000001</v>
      </c>
      <c r="O232" s="6">
        <f t="shared" si="37"/>
        <v>-58.025097000000002</v>
      </c>
    </row>
    <row r="233" spans="2:15" x14ac:dyDescent="0.25">
      <c r="B233">
        <v>7445555555.5556002</v>
      </c>
      <c r="C233">
        <v>-61.590446</v>
      </c>
      <c r="D233">
        <v>-54.032187999999998</v>
      </c>
      <c r="F233" s="6">
        <f t="shared" si="38"/>
        <v>6.0016666666667007</v>
      </c>
      <c r="G233" s="6">
        <f t="shared" si="36"/>
        <v>-58.963005000000003</v>
      </c>
      <c r="J233">
        <v>7445555555.5556002</v>
      </c>
      <c r="K233">
        <v>-53.680973000000002</v>
      </c>
      <c r="L233">
        <v>-46.039627000000003</v>
      </c>
      <c r="N233" s="6">
        <f t="shared" si="39"/>
        <v>6.0016666666667007</v>
      </c>
      <c r="O233" s="6">
        <f t="shared" si="37"/>
        <v>-60.394919999999999</v>
      </c>
    </row>
    <row r="234" spans="2:15" x14ac:dyDescent="0.25">
      <c r="B234">
        <v>8001000000</v>
      </c>
      <c r="C234">
        <v>-56.661579000000003</v>
      </c>
      <c r="D234">
        <v>-49.182322999999997</v>
      </c>
      <c r="F234" s="6">
        <f t="shared" si="38"/>
        <v>6.5018333333333</v>
      </c>
      <c r="G234" s="6">
        <f t="shared" si="36"/>
        <v>-54.640537000000002</v>
      </c>
      <c r="J234">
        <v>8001000000</v>
      </c>
      <c r="K234">
        <v>-56.450203000000002</v>
      </c>
      <c r="L234">
        <v>-48.745583000000003</v>
      </c>
      <c r="N234" s="6">
        <f t="shared" si="39"/>
        <v>6.5018333333333</v>
      </c>
      <c r="O234" s="6">
        <f t="shared" si="37"/>
        <v>-57.466251</v>
      </c>
    </row>
    <row r="235" spans="2:15" x14ac:dyDescent="0.25">
      <c r="B235">
        <v>8556444444.4443998</v>
      </c>
      <c r="C235">
        <v>-61.136870999999999</v>
      </c>
      <c r="D235">
        <v>-53.116244999999999</v>
      </c>
      <c r="F235" s="6">
        <f t="shared" si="38"/>
        <v>7.0019999999999998</v>
      </c>
      <c r="G235" s="6">
        <f t="shared" si="36"/>
        <v>-57.568095999999997</v>
      </c>
      <c r="J235">
        <v>8556444444.4443998</v>
      </c>
      <c r="K235">
        <v>-63.925179</v>
      </c>
      <c r="L235">
        <v>-55.964950999999999</v>
      </c>
      <c r="N235" s="6">
        <f t="shared" si="39"/>
        <v>7.0019999999999998</v>
      </c>
      <c r="O235" s="6">
        <f t="shared" si="37"/>
        <v>-59.155692999999999</v>
      </c>
    </row>
    <row r="236" spans="2:15" x14ac:dyDescent="0.25">
      <c r="B236">
        <v>9111888888.8889008</v>
      </c>
      <c r="C236">
        <v>-59.094363999999999</v>
      </c>
      <c r="D236">
        <v>-50.451270999999998</v>
      </c>
      <c r="F236" s="6">
        <f t="shared" si="38"/>
        <v>7.5021666666667004</v>
      </c>
      <c r="G236" s="6">
        <f t="shared" si="36"/>
        <v>-60.576915999999997</v>
      </c>
      <c r="J236">
        <v>9111888888.8889008</v>
      </c>
      <c r="K236">
        <v>-61.345387000000002</v>
      </c>
      <c r="L236">
        <v>-52.711295999999997</v>
      </c>
      <c r="N236" s="6">
        <f t="shared" si="39"/>
        <v>7.5021666666667004</v>
      </c>
      <c r="O236" s="6">
        <f t="shared" si="37"/>
        <v>-63.406737999999997</v>
      </c>
    </row>
    <row r="237" spans="2:15" x14ac:dyDescent="0.25">
      <c r="B237">
        <v>9667333333.3332996</v>
      </c>
      <c r="C237">
        <v>-61.070675000000001</v>
      </c>
      <c r="D237">
        <v>-52.141033</v>
      </c>
      <c r="F237" s="6">
        <f t="shared" si="38"/>
        <v>8.0023333333332989</v>
      </c>
      <c r="G237" s="6">
        <f t="shared" si="36"/>
        <v>-69.414664999999999</v>
      </c>
      <c r="J237">
        <v>9667333333.3332996</v>
      </c>
      <c r="K237">
        <v>-62.568680000000001</v>
      </c>
      <c r="L237">
        <v>-53.65493</v>
      </c>
      <c r="N237" s="6">
        <f t="shared" si="39"/>
        <v>8.0023333333332989</v>
      </c>
      <c r="O237" s="6">
        <f t="shared" si="37"/>
        <v>-69.340416000000005</v>
      </c>
    </row>
    <row r="238" spans="2:15" x14ac:dyDescent="0.25">
      <c r="B238">
        <v>10222777777.778</v>
      </c>
      <c r="C238">
        <v>-63.437389000000003</v>
      </c>
      <c r="D238">
        <v>-54.167403999999998</v>
      </c>
      <c r="F238" s="6">
        <f t="shared" si="38"/>
        <v>8.5024999999999995</v>
      </c>
      <c r="G238" s="6">
        <f t="shared" si="36"/>
        <v>-65.789069999999995</v>
      </c>
      <c r="J238">
        <v>10222777777.778</v>
      </c>
      <c r="K238">
        <v>-63.136375000000001</v>
      </c>
      <c r="L238">
        <v>-54.019272000000001</v>
      </c>
      <c r="N238" s="6">
        <f t="shared" si="39"/>
        <v>8.5024999999999995</v>
      </c>
      <c r="O238" s="6">
        <f t="shared" si="37"/>
        <v>-58.671866999999999</v>
      </c>
    </row>
    <row r="239" spans="2:15" x14ac:dyDescent="0.25">
      <c r="B239">
        <v>10778222222.222</v>
      </c>
      <c r="C239">
        <v>-62.049652000000002</v>
      </c>
      <c r="D239">
        <v>-52.772167000000003</v>
      </c>
      <c r="F239" s="6">
        <f t="shared" si="38"/>
        <v>9.0026666666667001</v>
      </c>
      <c r="G239" s="6">
        <f t="shared" si="36"/>
        <v>-53.065826000000001</v>
      </c>
      <c r="J239">
        <v>10778222222.222</v>
      </c>
      <c r="K239">
        <v>-67.119438000000002</v>
      </c>
      <c r="L239">
        <v>-57.967167000000003</v>
      </c>
      <c r="N239" s="6">
        <f t="shared" si="39"/>
        <v>9.0026666666667001</v>
      </c>
      <c r="O239" s="6">
        <f t="shared" si="37"/>
        <v>-55.655597999999998</v>
      </c>
    </row>
    <row r="240" spans="2:15" x14ac:dyDescent="0.25">
      <c r="B240">
        <v>11333666666.667</v>
      </c>
      <c r="C240">
        <v>-58.275837000000003</v>
      </c>
      <c r="D240">
        <v>-49.376441999999997</v>
      </c>
      <c r="F240" s="6">
        <f t="shared" si="38"/>
        <v>9.5028333333332995</v>
      </c>
      <c r="G240" s="6">
        <f t="shared" si="36"/>
        <v>-47.962082000000002</v>
      </c>
      <c r="J240">
        <v>11333666666.667</v>
      </c>
      <c r="K240">
        <v>-60.422477999999998</v>
      </c>
      <c r="L240">
        <v>-51.265788999999998</v>
      </c>
      <c r="N240" s="6">
        <f t="shared" si="39"/>
        <v>9.5028333333332995</v>
      </c>
      <c r="O240" s="6">
        <f t="shared" si="37"/>
        <v>-52.480606000000002</v>
      </c>
    </row>
    <row r="241" spans="2:16" x14ac:dyDescent="0.25">
      <c r="B241">
        <v>11889111111.111</v>
      </c>
      <c r="C241">
        <v>-61.536976000000003</v>
      </c>
      <c r="D241">
        <v>-52.630412999999997</v>
      </c>
      <c r="F241" s="6">
        <f t="shared" si="38"/>
        <v>10.003</v>
      </c>
      <c r="G241" s="6">
        <f t="shared" si="36"/>
        <v>-45.408977999999998</v>
      </c>
      <c r="J241">
        <v>11889111111.111</v>
      </c>
      <c r="K241">
        <v>-66.233643000000001</v>
      </c>
      <c r="L241">
        <v>-57.068058000000001</v>
      </c>
      <c r="N241" s="6">
        <f t="shared" si="39"/>
        <v>10.003</v>
      </c>
      <c r="O241" s="6">
        <f t="shared" si="37"/>
        <v>-48.202122000000003</v>
      </c>
    </row>
    <row r="242" spans="2:16" x14ac:dyDescent="0.25">
      <c r="B242">
        <v>12444555555.556</v>
      </c>
      <c r="C242">
        <v>-63.599957000000003</v>
      </c>
      <c r="D242">
        <v>-54.023086999999997</v>
      </c>
      <c r="F242" s="6" t="s">
        <v>25</v>
      </c>
      <c r="J242">
        <v>12444555555.556</v>
      </c>
      <c r="K242">
        <v>-63.276276000000003</v>
      </c>
      <c r="L242">
        <v>-53.933182000000002</v>
      </c>
      <c r="N242" s="6" t="s">
        <v>25</v>
      </c>
    </row>
    <row r="243" spans="2:16" x14ac:dyDescent="0.25">
      <c r="B243">
        <v>13000000000</v>
      </c>
      <c r="C243">
        <v>-62.395794000000002</v>
      </c>
      <c r="D243">
        <v>-51.990378999999997</v>
      </c>
      <c r="J243">
        <v>13000000000</v>
      </c>
      <c r="K243">
        <v>-65.124947000000006</v>
      </c>
      <c r="L243">
        <v>-54.983550999999999</v>
      </c>
    </row>
    <row r="244" spans="2:16" x14ac:dyDescent="0.25">
      <c r="B244" t="s">
        <v>25</v>
      </c>
      <c r="J244" t="s">
        <v>25</v>
      </c>
    </row>
    <row r="245" spans="2:16" x14ac:dyDescent="0.25">
      <c r="F245" s="6" t="s">
        <v>50</v>
      </c>
      <c r="N245" s="6" t="s">
        <v>50</v>
      </c>
    </row>
    <row r="246" spans="2:16" ht="15.75" x14ac:dyDescent="0.25">
      <c r="F246" s="6" t="s">
        <v>23</v>
      </c>
      <c r="G246" s="6" t="str">
        <f t="shared" ref="G246:G265" si="40">D272</f>
        <v>3Ix2L dBc Log Mag(dB)</v>
      </c>
      <c r="H246" s="35">
        <v>3</v>
      </c>
      <c r="N246" s="6" t="s">
        <v>23</v>
      </c>
      <c r="O246" s="6" t="str">
        <f t="shared" ref="O246:O265" si="41">L272</f>
        <v>3Ix2L dBc Log Mag(dB)</v>
      </c>
      <c r="P246" s="35">
        <v>3</v>
      </c>
    </row>
    <row r="247" spans="2:16" ht="15.75" x14ac:dyDescent="0.25">
      <c r="B247" t="s">
        <v>48</v>
      </c>
      <c r="F247" s="6">
        <f t="shared" ref="F247:F265" si="42">B273/1000000000</f>
        <v>1</v>
      </c>
      <c r="G247" s="6">
        <f t="shared" si="40"/>
        <v>-46.757904000000003</v>
      </c>
      <c r="H247" s="36">
        <f>ABS(AVERAGE(G247:G265)-(H246-1)*15)</f>
        <v>88.196949842105283</v>
      </c>
      <c r="J247" t="s">
        <v>48</v>
      </c>
      <c r="N247" s="6">
        <f t="shared" ref="N247:N265" si="43">J273/1000000000</f>
        <v>1</v>
      </c>
      <c r="O247" s="6">
        <f t="shared" si="41"/>
        <v>-64.810051000000001</v>
      </c>
      <c r="P247" s="36">
        <f>ABS(AVERAGE(O247:O265)-(P246-1)*15)</f>
        <v>90.39380263157895</v>
      </c>
    </row>
    <row r="248" spans="2:16" x14ac:dyDescent="0.25">
      <c r="B248" t="s">
        <v>23</v>
      </c>
      <c r="C248" t="s">
        <v>164</v>
      </c>
      <c r="D248" t="s">
        <v>86</v>
      </c>
      <c r="F248" s="6">
        <f t="shared" si="42"/>
        <v>1.6666666666666998</v>
      </c>
      <c r="G248" s="6">
        <f t="shared" si="40"/>
        <v>-56.412533000000003</v>
      </c>
      <c r="J248" t="s">
        <v>23</v>
      </c>
      <c r="K248" t="s">
        <v>164</v>
      </c>
      <c r="L248" t="s">
        <v>86</v>
      </c>
      <c r="N248" s="6">
        <f t="shared" si="43"/>
        <v>1.6666666666666998</v>
      </c>
      <c r="O248" s="6">
        <f t="shared" si="41"/>
        <v>-61.294735000000003</v>
      </c>
    </row>
    <row r="249" spans="2:16" x14ac:dyDescent="0.25">
      <c r="B249">
        <v>1000000000</v>
      </c>
      <c r="C249">
        <v>-63.158538999999998</v>
      </c>
      <c r="D249">
        <v>-53.297466</v>
      </c>
      <c r="F249" s="6">
        <f t="shared" si="42"/>
        <v>2.3333333333333002</v>
      </c>
      <c r="G249" s="6">
        <f t="shared" si="40"/>
        <v>-48.295665999999997</v>
      </c>
      <c r="J249">
        <v>1000000000</v>
      </c>
      <c r="K249">
        <v>-66.692634999999996</v>
      </c>
      <c r="L249">
        <v>-59.030650999999999</v>
      </c>
      <c r="N249" s="6">
        <f t="shared" si="43"/>
        <v>2.3333333333333002</v>
      </c>
      <c r="O249" s="6">
        <f t="shared" si="41"/>
        <v>-55.788119999999999</v>
      </c>
    </row>
    <row r="250" spans="2:16" x14ac:dyDescent="0.25">
      <c r="B250">
        <v>1500166666.6666999</v>
      </c>
      <c r="C250">
        <v>-61.140479999999997</v>
      </c>
      <c r="D250">
        <v>-54.168633</v>
      </c>
      <c r="F250" s="6">
        <f t="shared" si="42"/>
        <v>3</v>
      </c>
      <c r="G250" s="6">
        <f t="shared" si="40"/>
        <v>-52.337425000000003</v>
      </c>
      <c r="J250">
        <v>1500166666.6666999</v>
      </c>
      <c r="K250">
        <v>-58.385722999999999</v>
      </c>
      <c r="L250">
        <v>-51.546878999999997</v>
      </c>
      <c r="N250" s="6">
        <f t="shared" si="43"/>
        <v>3</v>
      </c>
      <c r="O250" s="6">
        <f t="shared" si="41"/>
        <v>-55.222861999999999</v>
      </c>
    </row>
    <row r="251" spans="2:16" x14ac:dyDescent="0.25">
      <c r="B251">
        <v>2000333333.3333001</v>
      </c>
      <c r="C251">
        <v>-64.169021999999998</v>
      </c>
      <c r="D251">
        <v>-56.555335999999997</v>
      </c>
      <c r="F251" s="6">
        <f t="shared" si="42"/>
        <v>3.6666666666666998</v>
      </c>
      <c r="G251" s="6">
        <f t="shared" si="40"/>
        <v>-49.863833999999997</v>
      </c>
      <c r="J251">
        <v>2000333333.3333001</v>
      </c>
      <c r="K251">
        <v>-62.290923999999997</v>
      </c>
      <c r="L251">
        <v>-55.238300000000002</v>
      </c>
      <c r="N251" s="6">
        <f t="shared" si="43"/>
        <v>3.6666666666666998</v>
      </c>
      <c r="O251" s="6">
        <f t="shared" si="41"/>
        <v>-57.852856000000003</v>
      </c>
    </row>
    <row r="252" spans="2:16" x14ac:dyDescent="0.25">
      <c r="B252">
        <v>2500500000</v>
      </c>
      <c r="C252">
        <v>-62.197937000000003</v>
      </c>
      <c r="D252">
        <v>-54.127144000000001</v>
      </c>
      <c r="F252" s="6">
        <f t="shared" si="42"/>
        <v>4.3333333333332993</v>
      </c>
      <c r="G252" s="6">
        <f t="shared" si="40"/>
        <v>-51.196575000000003</v>
      </c>
      <c r="J252">
        <v>2500500000</v>
      </c>
      <c r="K252">
        <v>-58.217030000000001</v>
      </c>
      <c r="L252">
        <v>-50.689686000000002</v>
      </c>
      <c r="N252" s="6">
        <f t="shared" si="43"/>
        <v>4.3333333333332993</v>
      </c>
      <c r="O252" s="6">
        <f t="shared" si="41"/>
        <v>-53.543095000000001</v>
      </c>
    </row>
    <row r="253" spans="2:16" x14ac:dyDescent="0.25">
      <c r="B253">
        <v>3000666666.6666999</v>
      </c>
      <c r="C253">
        <v>-61.173774999999999</v>
      </c>
      <c r="D253">
        <v>-53.158099999999997</v>
      </c>
      <c r="F253" s="6">
        <f t="shared" si="42"/>
        <v>5</v>
      </c>
      <c r="G253" s="6">
        <f t="shared" si="40"/>
        <v>-60.599079000000003</v>
      </c>
      <c r="J253">
        <v>3000666666.6666999</v>
      </c>
      <c r="K253">
        <v>-62.554096000000001</v>
      </c>
      <c r="L253">
        <v>-54.811686999999999</v>
      </c>
      <c r="N253" s="6">
        <f t="shared" si="43"/>
        <v>5</v>
      </c>
      <c r="O253" s="6">
        <f t="shared" si="41"/>
        <v>-57.874695000000003</v>
      </c>
    </row>
    <row r="254" spans="2:16" x14ac:dyDescent="0.25">
      <c r="B254">
        <v>3500833333.3333001</v>
      </c>
      <c r="C254">
        <v>-69.231864999999999</v>
      </c>
      <c r="D254">
        <v>-61.446658999999997</v>
      </c>
      <c r="F254" s="6">
        <f t="shared" si="42"/>
        <v>5.6666666666667007</v>
      </c>
      <c r="G254" s="6">
        <f t="shared" si="40"/>
        <v>-62.810958999999997</v>
      </c>
      <c r="J254">
        <v>3500833333.3333001</v>
      </c>
      <c r="K254">
        <v>-69.203086999999996</v>
      </c>
      <c r="L254">
        <v>-61.463856</v>
      </c>
      <c r="N254" s="6">
        <f t="shared" si="43"/>
        <v>5.6666666666667007</v>
      </c>
      <c r="O254" s="6">
        <f t="shared" si="41"/>
        <v>-59.176960000000001</v>
      </c>
    </row>
    <row r="255" spans="2:16" x14ac:dyDescent="0.25">
      <c r="B255">
        <v>4001000000</v>
      </c>
      <c r="C255">
        <v>-68.809348999999997</v>
      </c>
      <c r="D255">
        <v>-61.385688999999999</v>
      </c>
      <c r="F255" s="6">
        <f t="shared" si="42"/>
        <v>6.3333333333332993</v>
      </c>
      <c r="G255" s="6">
        <f t="shared" si="40"/>
        <v>-57.628070999999998</v>
      </c>
      <c r="J255">
        <v>4001000000</v>
      </c>
      <c r="K255">
        <v>-69.150833000000006</v>
      </c>
      <c r="L255">
        <v>-61.642769000000001</v>
      </c>
      <c r="N255" s="6">
        <f t="shared" si="43"/>
        <v>6.3333333333332993</v>
      </c>
      <c r="O255" s="6">
        <f t="shared" si="41"/>
        <v>-66.179526999999993</v>
      </c>
    </row>
    <row r="256" spans="2:16" x14ac:dyDescent="0.25">
      <c r="B256">
        <v>4501166666.6667004</v>
      </c>
      <c r="C256">
        <v>-64.800979999999996</v>
      </c>
      <c r="D256">
        <v>-57.160587</v>
      </c>
      <c r="F256" s="6">
        <f t="shared" si="42"/>
        <v>7</v>
      </c>
      <c r="G256" s="6">
        <f t="shared" si="40"/>
        <v>-61.111159999999998</v>
      </c>
      <c r="J256">
        <v>4501166666.6667004</v>
      </c>
      <c r="K256">
        <v>-62.453682000000001</v>
      </c>
      <c r="L256">
        <v>-54.726253999999997</v>
      </c>
      <c r="N256" s="6">
        <f t="shared" si="43"/>
        <v>7</v>
      </c>
      <c r="O256" s="6">
        <f t="shared" si="41"/>
        <v>-65.213577000000001</v>
      </c>
    </row>
    <row r="257" spans="2:16" x14ac:dyDescent="0.25">
      <c r="B257">
        <v>5001333333.3332996</v>
      </c>
      <c r="C257">
        <v>-69.008003000000002</v>
      </c>
      <c r="D257">
        <v>-61.449741000000003</v>
      </c>
      <c r="F257" s="6">
        <f t="shared" si="42"/>
        <v>7.6666666666667007</v>
      </c>
      <c r="G257" s="6">
        <f t="shared" si="40"/>
        <v>-62.337536</v>
      </c>
      <c r="J257">
        <v>5001333333.3332996</v>
      </c>
      <c r="K257">
        <v>-65.236885000000001</v>
      </c>
      <c r="L257">
        <v>-57.595534999999998</v>
      </c>
      <c r="N257" s="6">
        <f t="shared" si="43"/>
        <v>7.6666666666667007</v>
      </c>
      <c r="O257" s="6">
        <f t="shared" si="41"/>
        <v>-61.927525000000003</v>
      </c>
    </row>
    <row r="258" spans="2:16" x14ac:dyDescent="0.25">
      <c r="B258">
        <v>5501500000</v>
      </c>
      <c r="C258">
        <v>-73.369240000000005</v>
      </c>
      <c r="D258">
        <v>-65.889983999999998</v>
      </c>
      <c r="F258" s="6">
        <f t="shared" si="42"/>
        <v>8.3333333333333002</v>
      </c>
      <c r="G258" s="6">
        <f t="shared" si="40"/>
        <v>-52.828128999999997</v>
      </c>
      <c r="J258">
        <v>5501500000</v>
      </c>
      <c r="K258">
        <v>-65.729720999999998</v>
      </c>
      <c r="L258">
        <v>-58.025097000000002</v>
      </c>
      <c r="N258" s="6">
        <f t="shared" si="43"/>
        <v>8.3333333333333002</v>
      </c>
      <c r="O258" s="6">
        <f t="shared" si="41"/>
        <v>-58.916924000000002</v>
      </c>
    </row>
    <row r="259" spans="2:16" x14ac:dyDescent="0.25">
      <c r="B259">
        <v>6001666666.6667004</v>
      </c>
      <c r="C259">
        <v>-66.983626999999998</v>
      </c>
      <c r="D259">
        <v>-58.963005000000003</v>
      </c>
      <c r="F259" s="6">
        <f t="shared" si="42"/>
        <v>9</v>
      </c>
      <c r="G259" s="6">
        <f t="shared" si="40"/>
        <v>-65.458054000000004</v>
      </c>
      <c r="J259">
        <v>6001666666.6667004</v>
      </c>
      <c r="K259">
        <v>-68.355148</v>
      </c>
      <c r="L259">
        <v>-60.394919999999999</v>
      </c>
      <c r="N259" s="6">
        <f t="shared" si="43"/>
        <v>9</v>
      </c>
      <c r="O259" s="6">
        <f t="shared" si="41"/>
        <v>-54.793674000000003</v>
      </c>
    </row>
    <row r="260" spans="2:16" x14ac:dyDescent="0.25">
      <c r="B260">
        <v>6501833333.3332996</v>
      </c>
      <c r="C260">
        <v>-63.283630000000002</v>
      </c>
      <c r="D260">
        <v>-54.640537000000002</v>
      </c>
      <c r="F260" s="6">
        <f t="shared" si="42"/>
        <v>9.6666666666666998</v>
      </c>
      <c r="G260" s="6">
        <f t="shared" si="40"/>
        <v>-66.971374999999995</v>
      </c>
      <c r="J260">
        <v>6501833333.3332996</v>
      </c>
      <c r="K260">
        <v>-66.100341999999998</v>
      </c>
      <c r="L260">
        <v>-57.466251</v>
      </c>
      <c r="N260" s="6">
        <f t="shared" si="43"/>
        <v>9.6666666666666998</v>
      </c>
      <c r="O260" s="6">
        <f t="shared" si="41"/>
        <v>-50.073729999999998</v>
      </c>
    </row>
    <row r="261" spans="2:16" x14ac:dyDescent="0.25">
      <c r="B261">
        <v>7002000000</v>
      </c>
      <c r="C261">
        <v>-66.497742000000002</v>
      </c>
      <c r="D261">
        <v>-57.568095999999997</v>
      </c>
      <c r="F261" s="6">
        <f t="shared" si="42"/>
        <v>10.333333333333</v>
      </c>
      <c r="G261" s="6">
        <f t="shared" si="40"/>
        <v>-64.730948999999995</v>
      </c>
      <c r="J261">
        <v>7002000000</v>
      </c>
      <c r="K261">
        <v>-68.069443000000007</v>
      </c>
      <c r="L261">
        <v>-59.155692999999999</v>
      </c>
      <c r="N261" s="6">
        <f t="shared" si="43"/>
        <v>10.333333333333</v>
      </c>
      <c r="O261" s="6">
        <f t="shared" si="41"/>
        <v>-65.363556000000003</v>
      </c>
    </row>
    <row r="262" spans="2:16" x14ac:dyDescent="0.25">
      <c r="B262">
        <v>7502166666.6667004</v>
      </c>
      <c r="C262">
        <v>-69.846908999999997</v>
      </c>
      <c r="D262">
        <v>-60.576915999999997</v>
      </c>
      <c r="F262" s="6">
        <f t="shared" si="42"/>
        <v>11</v>
      </c>
      <c r="G262" s="6">
        <f t="shared" si="40"/>
        <v>-72.173973000000004</v>
      </c>
      <c r="J262">
        <v>7502166666.6667004</v>
      </c>
      <c r="K262">
        <v>-72.523842000000002</v>
      </c>
      <c r="L262">
        <v>-63.406737999999997</v>
      </c>
      <c r="N262" s="6">
        <f t="shared" si="43"/>
        <v>11</v>
      </c>
      <c r="O262" s="6">
        <f t="shared" si="41"/>
        <v>-63.389125999999997</v>
      </c>
    </row>
    <row r="263" spans="2:16" x14ac:dyDescent="0.25">
      <c r="B263">
        <v>8002333333.3332996</v>
      </c>
      <c r="C263">
        <v>-78.692154000000002</v>
      </c>
      <c r="D263">
        <v>-69.414664999999999</v>
      </c>
      <c r="F263" s="6">
        <f t="shared" si="42"/>
        <v>11.666666666667</v>
      </c>
      <c r="G263" s="6">
        <f t="shared" si="40"/>
        <v>-61.070087000000001</v>
      </c>
      <c r="J263">
        <v>8002333333.3332996</v>
      </c>
      <c r="K263">
        <v>-78.492683</v>
      </c>
      <c r="L263">
        <v>-69.340416000000005</v>
      </c>
      <c r="N263" s="6">
        <f t="shared" si="43"/>
        <v>11.666666666667</v>
      </c>
      <c r="O263" s="6">
        <f t="shared" si="41"/>
        <v>-69.261893999999998</v>
      </c>
    </row>
    <row r="264" spans="2:16" x14ac:dyDescent="0.25">
      <c r="B264">
        <v>8502500000</v>
      </c>
      <c r="C264">
        <v>-74.688468999999998</v>
      </c>
      <c r="D264">
        <v>-65.789069999999995</v>
      </c>
      <c r="F264" s="6">
        <f t="shared" si="42"/>
        <v>12.333333333333</v>
      </c>
      <c r="G264" s="6">
        <f t="shared" si="40"/>
        <v>-56.994576000000002</v>
      </c>
      <c r="J264">
        <v>8502500000</v>
      </c>
      <c r="K264">
        <v>-67.828559999999996</v>
      </c>
      <c r="L264">
        <v>-58.671866999999999</v>
      </c>
      <c r="N264" s="6">
        <f t="shared" si="43"/>
        <v>12.333333333333</v>
      </c>
      <c r="O264" s="6">
        <f t="shared" si="41"/>
        <v>-65.601821999999999</v>
      </c>
    </row>
    <row r="265" spans="2:16" x14ac:dyDescent="0.25">
      <c r="B265">
        <v>9002666666.6667004</v>
      </c>
      <c r="C265">
        <v>-61.972385000000003</v>
      </c>
      <c r="D265">
        <v>-53.065826000000001</v>
      </c>
      <c r="F265" s="6">
        <f t="shared" si="42"/>
        <v>13</v>
      </c>
      <c r="G265" s="6">
        <f t="shared" si="40"/>
        <v>-56.164161999999997</v>
      </c>
      <c r="J265">
        <v>9002666666.6667004</v>
      </c>
      <c r="K265">
        <v>-64.821181999999993</v>
      </c>
      <c r="L265">
        <v>-55.655597999999998</v>
      </c>
      <c r="N265" s="6">
        <f t="shared" si="43"/>
        <v>13</v>
      </c>
      <c r="O265" s="6">
        <f t="shared" si="41"/>
        <v>-61.197521000000002</v>
      </c>
    </row>
    <row r="266" spans="2:16" x14ac:dyDescent="0.25">
      <c r="B266">
        <v>9502833333.3332996</v>
      </c>
      <c r="C266">
        <v>-57.538952000000002</v>
      </c>
      <c r="D266">
        <v>-47.962082000000002</v>
      </c>
      <c r="F266" s="6" t="s">
        <v>25</v>
      </c>
      <c r="J266">
        <v>9502833333.3332996</v>
      </c>
      <c r="K266">
        <v>-61.823700000000002</v>
      </c>
      <c r="L266">
        <v>-52.480606000000002</v>
      </c>
      <c r="N266" s="6" t="s">
        <v>25</v>
      </c>
    </row>
    <row r="267" spans="2:16" x14ac:dyDescent="0.25">
      <c r="B267">
        <v>10003000000</v>
      </c>
      <c r="C267">
        <v>-55.814396000000002</v>
      </c>
      <c r="D267">
        <v>-45.408977999999998</v>
      </c>
      <c r="J267">
        <v>10003000000</v>
      </c>
      <c r="K267">
        <v>-58.343513000000002</v>
      </c>
      <c r="L267">
        <v>-48.202122000000003</v>
      </c>
    </row>
    <row r="268" spans="2:16" x14ac:dyDescent="0.25">
      <c r="B268" t="s">
        <v>25</v>
      </c>
      <c r="J268" t="s">
        <v>25</v>
      </c>
    </row>
    <row r="269" spans="2:16" x14ac:dyDescent="0.25">
      <c r="F269" s="6" t="s">
        <v>52</v>
      </c>
      <c r="N269" s="6" t="s">
        <v>52</v>
      </c>
    </row>
    <row r="270" spans="2:16" ht="15.75" x14ac:dyDescent="0.25">
      <c r="F270" s="6" t="s">
        <v>23</v>
      </c>
      <c r="G270" s="6" t="str">
        <f t="shared" ref="G270:G289" si="44">D296</f>
        <v>3Ix3L dBc Log Mag(dB)</v>
      </c>
      <c r="H270" s="35">
        <v>3</v>
      </c>
      <c r="N270" s="6" t="s">
        <v>23</v>
      </c>
      <c r="O270" s="6" t="str">
        <f t="shared" ref="O270:O289" si="45">L296</f>
        <v>3Ix3L dBc Log Mag(dB)</v>
      </c>
      <c r="P270" s="35">
        <v>3</v>
      </c>
    </row>
    <row r="271" spans="2:16" ht="15.75" x14ac:dyDescent="0.25">
      <c r="B271" t="s">
        <v>50</v>
      </c>
      <c r="F271" s="6">
        <f t="shared" ref="F271:F289" si="46">B297/1000000000</f>
        <v>1</v>
      </c>
      <c r="G271" s="6">
        <f t="shared" si="44"/>
        <v>-39.439853999999997</v>
      </c>
      <c r="H271" s="36">
        <f>ABS(AVERAGE(G271:G289)-(H270-1)*15)</f>
        <v>76.651200368421058</v>
      </c>
      <c r="J271" t="s">
        <v>50</v>
      </c>
      <c r="N271" s="6">
        <f t="shared" ref="N271:N289" si="47">J297/1000000000</f>
        <v>1</v>
      </c>
      <c r="O271" s="6">
        <f t="shared" si="45"/>
        <v>-51.528888999999999</v>
      </c>
      <c r="P271" s="36">
        <f>ABS(AVERAGE(O271:O289)-(P270-1)*15)</f>
        <v>77.474680578947357</v>
      </c>
    </row>
    <row r="272" spans="2:16" x14ac:dyDescent="0.25">
      <c r="B272" t="s">
        <v>23</v>
      </c>
      <c r="C272" t="s">
        <v>165</v>
      </c>
      <c r="D272" t="s">
        <v>87</v>
      </c>
      <c r="F272" s="6">
        <f t="shared" si="46"/>
        <v>1.6666666666666998</v>
      </c>
      <c r="G272" s="6">
        <f t="shared" si="44"/>
        <v>-36.437756</v>
      </c>
      <c r="J272" t="s">
        <v>23</v>
      </c>
      <c r="K272" t="s">
        <v>165</v>
      </c>
      <c r="L272" t="s">
        <v>87</v>
      </c>
      <c r="N272" s="6">
        <f t="shared" si="47"/>
        <v>1.6666666666666998</v>
      </c>
      <c r="O272" s="6">
        <f t="shared" si="45"/>
        <v>-44.652301999999999</v>
      </c>
    </row>
    <row r="273" spans="2:15" x14ac:dyDescent="0.25">
      <c r="B273">
        <v>1000000000</v>
      </c>
      <c r="C273">
        <v>-56.618977000000001</v>
      </c>
      <c r="D273">
        <v>-46.757904000000003</v>
      </c>
      <c r="F273" s="6">
        <f t="shared" si="46"/>
        <v>2.3333333333333002</v>
      </c>
      <c r="G273" s="6">
        <f t="shared" si="44"/>
        <v>-37.808478999999998</v>
      </c>
      <c r="J273">
        <v>1000000000</v>
      </c>
      <c r="K273">
        <v>-72.472037999999998</v>
      </c>
      <c r="L273">
        <v>-64.810051000000001</v>
      </c>
      <c r="N273" s="6">
        <f t="shared" si="47"/>
        <v>2.3333333333333002</v>
      </c>
      <c r="O273" s="6">
        <f t="shared" si="45"/>
        <v>-40.774563000000001</v>
      </c>
    </row>
    <row r="274" spans="2:15" x14ac:dyDescent="0.25">
      <c r="B274">
        <v>1666666666.6666999</v>
      </c>
      <c r="C274">
        <v>-63.384377000000001</v>
      </c>
      <c r="D274">
        <v>-56.412533000000003</v>
      </c>
      <c r="F274" s="6">
        <f t="shared" si="46"/>
        <v>3</v>
      </c>
      <c r="G274" s="6">
        <f t="shared" si="44"/>
        <v>-39.235878</v>
      </c>
      <c r="J274">
        <v>1666666666.6666999</v>
      </c>
      <c r="K274">
        <v>-68.133574999999993</v>
      </c>
      <c r="L274">
        <v>-61.294735000000003</v>
      </c>
      <c r="N274" s="6">
        <f t="shared" si="47"/>
        <v>3</v>
      </c>
      <c r="O274" s="6">
        <f t="shared" si="45"/>
        <v>-40.894005</v>
      </c>
    </row>
    <row r="275" spans="2:15" x14ac:dyDescent="0.25">
      <c r="B275">
        <v>2333333333.3333001</v>
      </c>
      <c r="C275">
        <v>-55.909351000000001</v>
      </c>
      <c r="D275">
        <v>-48.295665999999997</v>
      </c>
      <c r="F275" s="6">
        <f t="shared" si="46"/>
        <v>3.6666666666666998</v>
      </c>
      <c r="G275" s="6">
        <f t="shared" si="44"/>
        <v>-44.509708000000003</v>
      </c>
      <c r="J275">
        <v>2333333333.3333001</v>
      </c>
      <c r="K275">
        <v>-62.840744000000001</v>
      </c>
      <c r="L275">
        <v>-55.788119999999999</v>
      </c>
      <c r="N275" s="6">
        <f t="shared" si="47"/>
        <v>3.6666666666666998</v>
      </c>
      <c r="O275" s="6">
        <f t="shared" si="45"/>
        <v>-43.907958999999998</v>
      </c>
    </row>
    <row r="276" spans="2:15" x14ac:dyDescent="0.25">
      <c r="B276">
        <v>3000000000</v>
      </c>
      <c r="C276">
        <v>-60.408217999999998</v>
      </c>
      <c r="D276">
        <v>-52.337425000000003</v>
      </c>
      <c r="F276" s="6">
        <f t="shared" si="46"/>
        <v>4.3333333333332993</v>
      </c>
      <c r="G276" s="6">
        <f t="shared" si="44"/>
        <v>-48.655273000000001</v>
      </c>
      <c r="J276">
        <v>3000000000</v>
      </c>
      <c r="K276">
        <v>-62.750205999999999</v>
      </c>
      <c r="L276">
        <v>-55.222861999999999</v>
      </c>
      <c r="N276" s="6">
        <f t="shared" si="47"/>
        <v>4.3333333333332993</v>
      </c>
      <c r="O276" s="6">
        <f t="shared" si="45"/>
        <v>-50.411453000000002</v>
      </c>
    </row>
    <row r="277" spans="2:15" x14ac:dyDescent="0.25">
      <c r="B277">
        <v>3666666666.6666999</v>
      </c>
      <c r="C277">
        <v>-57.879508999999999</v>
      </c>
      <c r="D277">
        <v>-49.863833999999997</v>
      </c>
      <c r="F277" s="6">
        <f t="shared" si="46"/>
        <v>5</v>
      </c>
      <c r="G277" s="6">
        <f t="shared" si="44"/>
        <v>-44.619576000000002</v>
      </c>
      <c r="J277">
        <v>3666666666.6666999</v>
      </c>
      <c r="K277">
        <v>-65.595260999999994</v>
      </c>
      <c r="L277">
        <v>-57.852856000000003</v>
      </c>
      <c r="N277" s="6">
        <f t="shared" si="47"/>
        <v>5</v>
      </c>
      <c r="O277" s="6">
        <f t="shared" si="45"/>
        <v>-43.889954000000003</v>
      </c>
    </row>
    <row r="278" spans="2:15" x14ac:dyDescent="0.25">
      <c r="B278">
        <v>4333333333.3332996</v>
      </c>
      <c r="C278">
        <v>-58.981780999999998</v>
      </c>
      <c r="D278">
        <v>-51.196575000000003</v>
      </c>
      <c r="F278" s="6">
        <f t="shared" si="46"/>
        <v>5.6666666666667007</v>
      </c>
      <c r="G278" s="6">
        <f t="shared" si="44"/>
        <v>-45.951481000000001</v>
      </c>
      <c r="J278">
        <v>4333333333.3332996</v>
      </c>
      <c r="K278">
        <v>-61.282325999999998</v>
      </c>
      <c r="L278">
        <v>-53.543095000000001</v>
      </c>
      <c r="N278" s="6">
        <f t="shared" si="47"/>
        <v>5.6666666666667007</v>
      </c>
      <c r="O278" s="6">
        <f t="shared" si="45"/>
        <v>-47.992043000000002</v>
      </c>
    </row>
    <row r="279" spans="2:15" x14ac:dyDescent="0.25">
      <c r="B279">
        <v>5000000000</v>
      </c>
      <c r="C279">
        <v>-68.022743000000006</v>
      </c>
      <c r="D279">
        <v>-60.599079000000003</v>
      </c>
      <c r="F279" s="6">
        <f t="shared" si="46"/>
        <v>6.3333333333332993</v>
      </c>
      <c r="G279" s="6">
        <f t="shared" si="44"/>
        <v>-45.543616999999998</v>
      </c>
      <c r="J279">
        <v>5000000000</v>
      </c>
      <c r="K279">
        <v>-65.382758999999993</v>
      </c>
      <c r="L279">
        <v>-57.874695000000003</v>
      </c>
      <c r="N279" s="6">
        <f t="shared" si="47"/>
        <v>6.3333333333332993</v>
      </c>
      <c r="O279" s="6">
        <f t="shared" si="45"/>
        <v>-43.916981</v>
      </c>
    </row>
    <row r="280" spans="2:15" x14ac:dyDescent="0.25">
      <c r="B280">
        <v>5666666666.6667004</v>
      </c>
      <c r="C280">
        <v>-70.451346999999998</v>
      </c>
      <c r="D280">
        <v>-62.810958999999997</v>
      </c>
      <c r="F280" s="6">
        <f t="shared" si="46"/>
        <v>7</v>
      </c>
      <c r="G280" s="6">
        <f t="shared" si="44"/>
        <v>-49.563460999999997</v>
      </c>
      <c r="J280">
        <v>5666666666.6667004</v>
      </c>
      <c r="K280">
        <v>-66.904387999999997</v>
      </c>
      <c r="L280">
        <v>-59.176960000000001</v>
      </c>
      <c r="N280" s="6">
        <f t="shared" si="47"/>
        <v>7</v>
      </c>
      <c r="O280" s="6">
        <f t="shared" si="45"/>
        <v>-50.284801000000002</v>
      </c>
    </row>
    <row r="281" spans="2:15" x14ac:dyDescent="0.25">
      <c r="B281">
        <v>6333333333.3332996</v>
      </c>
      <c r="C281">
        <v>-65.186333000000005</v>
      </c>
      <c r="D281">
        <v>-57.628070999999998</v>
      </c>
      <c r="F281" s="6">
        <f t="shared" si="46"/>
        <v>7.6666666666667007</v>
      </c>
      <c r="G281" s="6">
        <f t="shared" si="44"/>
        <v>-51.232467999999997</v>
      </c>
      <c r="J281">
        <v>6333333333.3332996</v>
      </c>
      <c r="K281">
        <v>-73.820869000000002</v>
      </c>
      <c r="L281">
        <v>-66.179526999999993</v>
      </c>
      <c r="N281" s="6">
        <f t="shared" si="47"/>
        <v>7.6666666666667007</v>
      </c>
      <c r="O281" s="6">
        <f t="shared" si="45"/>
        <v>-52.549273999999997</v>
      </c>
    </row>
    <row r="282" spans="2:15" x14ac:dyDescent="0.25">
      <c r="B282">
        <v>7000000000</v>
      </c>
      <c r="C282">
        <v>-68.590416000000005</v>
      </c>
      <c r="D282">
        <v>-61.111159999999998</v>
      </c>
      <c r="F282" s="6">
        <f t="shared" si="46"/>
        <v>8.3333333333333002</v>
      </c>
      <c r="G282" s="6">
        <f t="shared" si="44"/>
        <v>-50.950561999999998</v>
      </c>
      <c r="J282">
        <v>7000000000</v>
      </c>
      <c r="K282">
        <v>-72.918198000000004</v>
      </c>
      <c r="L282">
        <v>-65.213577000000001</v>
      </c>
      <c r="N282" s="6">
        <f t="shared" si="47"/>
        <v>8.3333333333333002</v>
      </c>
      <c r="O282" s="6">
        <f t="shared" si="45"/>
        <v>-50.779297</v>
      </c>
    </row>
    <row r="283" spans="2:15" x14ac:dyDescent="0.25">
      <c r="B283">
        <v>7666666666.6667004</v>
      </c>
      <c r="C283">
        <v>-70.358161999999993</v>
      </c>
      <c r="D283">
        <v>-62.337536</v>
      </c>
      <c r="F283" s="6">
        <f t="shared" si="46"/>
        <v>9</v>
      </c>
      <c r="G283" s="6">
        <f t="shared" si="44"/>
        <v>-52.164158</v>
      </c>
      <c r="J283">
        <v>7666666666.6667004</v>
      </c>
      <c r="K283">
        <v>-69.887755999999996</v>
      </c>
      <c r="L283">
        <v>-61.927525000000003</v>
      </c>
      <c r="N283" s="6">
        <f t="shared" si="47"/>
        <v>9</v>
      </c>
      <c r="O283" s="6">
        <f t="shared" si="45"/>
        <v>-51.770015999999998</v>
      </c>
    </row>
    <row r="284" spans="2:15" x14ac:dyDescent="0.25">
      <c r="B284">
        <v>8333333333.3332996</v>
      </c>
      <c r="C284">
        <v>-61.471221999999997</v>
      </c>
      <c r="D284">
        <v>-52.828128999999997</v>
      </c>
      <c r="F284" s="6">
        <f t="shared" si="46"/>
        <v>9.6666666666666998</v>
      </c>
      <c r="G284" s="6">
        <f t="shared" si="44"/>
        <v>-52.474350000000001</v>
      </c>
      <c r="J284">
        <v>8333333333.3332996</v>
      </c>
      <c r="K284">
        <v>-67.551010000000005</v>
      </c>
      <c r="L284">
        <v>-58.916924000000002</v>
      </c>
      <c r="N284" s="6">
        <f t="shared" si="47"/>
        <v>9.6666666666666998</v>
      </c>
      <c r="O284" s="6">
        <f t="shared" si="45"/>
        <v>-48.86591</v>
      </c>
    </row>
    <row r="285" spans="2:15" x14ac:dyDescent="0.25">
      <c r="B285">
        <v>9000000000</v>
      </c>
      <c r="C285">
        <v>-74.387694999999994</v>
      </c>
      <c r="D285">
        <v>-65.458054000000004</v>
      </c>
      <c r="F285" s="6">
        <f t="shared" si="46"/>
        <v>10.333333333333</v>
      </c>
      <c r="G285" s="6">
        <f t="shared" si="44"/>
        <v>-51.089523</v>
      </c>
      <c r="J285">
        <v>9000000000</v>
      </c>
      <c r="K285">
        <v>-63.707424000000003</v>
      </c>
      <c r="L285">
        <v>-54.793674000000003</v>
      </c>
      <c r="N285" s="6">
        <f t="shared" si="47"/>
        <v>10.333333333333</v>
      </c>
      <c r="O285" s="6">
        <f t="shared" si="45"/>
        <v>-46.495144000000003</v>
      </c>
    </row>
    <row r="286" spans="2:15" x14ac:dyDescent="0.25">
      <c r="B286">
        <v>9666666666.6667004</v>
      </c>
      <c r="C286">
        <v>-76.241364000000004</v>
      </c>
      <c r="D286">
        <v>-66.971374999999995</v>
      </c>
      <c r="F286" s="6">
        <f t="shared" si="46"/>
        <v>11</v>
      </c>
      <c r="G286" s="6">
        <f t="shared" si="44"/>
        <v>-49.182063999999997</v>
      </c>
      <c r="J286">
        <v>9666666666.6667004</v>
      </c>
      <c r="K286">
        <v>-59.190837999999999</v>
      </c>
      <c r="L286">
        <v>-50.073729999999998</v>
      </c>
      <c r="N286" s="6">
        <f t="shared" si="47"/>
        <v>11</v>
      </c>
      <c r="O286" s="6">
        <f t="shared" si="45"/>
        <v>-46.751156000000002</v>
      </c>
    </row>
    <row r="287" spans="2:15" x14ac:dyDescent="0.25">
      <c r="B287">
        <v>10333333333.333</v>
      </c>
      <c r="C287">
        <v>-74.008430000000004</v>
      </c>
      <c r="D287">
        <v>-64.730948999999995</v>
      </c>
      <c r="F287" s="6">
        <f t="shared" si="46"/>
        <v>11.666666666667</v>
      </c>
      <c r="G287" s="6">
        <f t="shared" si="44"/>
        <v>-48.158298000000002</v>
      </c>
      <c r="J287">
        <v>10333333333.333</v>
      </c>
      <c r="K287">
        <v>-74.515822999999997</v>
      </c>
      <c r="L287">
        <v>-65.363556000000003</v>
      </c>
      <c r="N287" s="6">
        <f t="shared" si="47"/>
        <v>11.666666666667</v>
      </c>
      <c r="O287" s="6">
        <f t="shared" si="45"/>
        <v>-47.565761999999999</v>
      </c>
    </row>
    <row r="288" spans="2:15" x14ac:dyDescent="0.25">
      <c r="B288">
        <v>11000000000</v>
      </c>
      <c r="C288">
        <v>-81.073372000000006</v>
      </c>
      <c r="D288">
        <v>-72.173973000000004</v>
      </c>
      <c r="F288" s="6">
        <f t="shared" si="46"/>
        <v>12.333333333333</v>
      </c>
      <c r="G288" s="6">
        <f t="shared" si="44"/>
        <v>-49.069527000000001</v>
      </c>
      <c r="J288">
        <v>11000000000</v>
      </c>
      <c r="K288">
        <v>-72.545815000000005</v>
      </c>
      <c r="L288">
        <v>-63.389125999999997</v>
      </c>
      <c r="N288" s="6">
        <f t="shared" si="47"/>
        <v>12.333333333333</v>
      </c>
      <c r="O288" s="6">
        <f t="shared" si="45"/>
        <v>-48.817138999999997</v>
      </c>
    </row>
    <row r="289" spans="2:16" x14ac:dyDescent="0.25">
      <c r="B289">
        <v>11666666666.667</v>
      </c>
      <c r="C289">
        <v>-69.976646000000002</v>
      </c>
      <c r="D289">
        <v>-61.070087000000001</v>
      </c>
      <c r="F289" s="6">
        <f t="shared" si="46"/>
        <v>13</v>
      </c>
      <c r="G289" s="6">
        <f t="shared" si="44"/>
        <v>-50.286774000000001</v>
      </c>
      <c r="J289">
        <v>11666666666.667</v>
      </c>
      <c r="K289">
        <v>-78.427475000000001</v>
      </c>
      <c r="L289">
        <v>-69.261893999999998</v>
      </c>
      <c r="N289" s="6">
        <f t="shared" si="47"/>
        <v>13</v>
      </c>
      <c r="O289" s="6">
        <f t="shared" si="45"/>
        <v>-50.172283</v>
      </c>
    </row>
    <row r="290" spans="2:16" x14ac:dyDescent="0.25">
      <c r="B290">
        <v>12333333333.333</v>
      </c>
      <c r="C290">
        <v>-66.571442000000005</v>
      </c>
      <c r="D290">
        <v>-56.994576000000002</v>
      </c>
      <c r="F290" s="6" t="s">
        <v>25</v>
      </c>
      <c r="J290">
        <v>12333333333.333</v>
      </c>
      <c r="K290">
        <v>-74.944916000000006</v>
      </c>
      <c r="L290">
        <v>-65.601821999999999</v>
      </c>
      <c r="N290" s="6" t="s">
        <v>25</v>
      </c>
    </row>
    <row r="291" spans="2:16" x14ac:dyDescent="0.25">
      <c r="B291">
        <v>13000000000</v>
      </c>
      <c r="C291">
        <v>-66.569580000000002</v>
      </c>
      <c r="D291">
        <v>-56.164161999999997</v>
      </c>
      <c r="J291">
        <v>13000000000</v>
      </c>
      <c r="K291">
        <v>-71.338913000000005</v>
      </c>
      <c r="L291">
        <v>-61.197521000000002</v>
      </c>
    </row>
    <row r="292" spans="2:16" x14ac:dyDescent="0.25">
      <c r="B292" t="s">
        <v>25</v>
      </c>
      <c r="J292" t="s">
        <v>25</v>
      </c>
    </row>
    <row r="293" spans="2:16" x14ac:dyDescent="0.25">
      <c r="F293" s="6" t="s">
        <v>54</v>
      </c>
      <c r="N293" s="6" t="s">
        <v>54</v>
      </c>
    </row>
    <row r="294" spans="2:16" ht="15.75" x14ac:dyDescent="0.25">
      <c r="F294" s="6" t="s">
        <v>23</v>
      </c>
      <c r="G294" s="6" t="str">
        <f t="shared" ref="G294:G313" si="48">D320</f>
        <v>3Ix4L dBc Log Mag(dB)</v>
      </c>
      <c r="H294" s="35">
        <v>3</v>
      </c>
      <c r="N294" s="6" t="s">
        <v>23</v>
      </c>
      <c r="O294" s="6" t="str">
        <f t="shared" ref="O294:O313" si="49">L320</f>
        <v>3Ix4L dBc Log Mag(dB)</v>
      </c>
      <c r="P294" s="35">
        <v>3</v>
      </c>
    </row>
    <row r="295" spans="2:16" ht="15.75" x14ac:dyDescent="0.25">
      <c r="B295" t="s">
        <v>52</v>
      </c>
      <c r="F295" s="6">
        <f t="shared" ref="F295:F313" si="50">B321/1000000000</f>
        <v>1.0029999999999999</v>
      </c>
      <c r="G295" s="6">
        <f t="shared" si="48"/>
        <v>-38.406573999999999</v>
      </c>
      <c r="H295" s="36">
        <f>ABS(AVERAGE(G295:G313)-(H294-1)*15)</f>
        <v>76.403670052631583</v>
      </c>
      <c r="J295" t="s">
        <v>52</v>
      </c>
      <c r="N295" s="6">
        <f t="shared" ref="N295:N313" si="51">J321/1000000000</f>
        <v>1.0029999999999999</v>
      </c>
      <c r="O295" s="6">
        <f t="shared" si="49"/>
        <v>-57.031879000000004</v>
      </c>
      <c r="P295" s="36">
        <f>ABS(AVERAGE(O295:O313)-(P294-1)*15)</f>
        <v>87.690342210526325</v>
      </c>
    </row>
    <row r="296" spans="2:16" x14ac:dyDescent="0.25">
      <c r="B296" t="s">
        <v>23</v>
      </c>
      <c r="C296" t="s">
        <v>166</v>
      </c>
      <c r="D296" t="s">
        <v>88</v>
      </c>
      <c r="F296" s="6">
        <f t="shared" si="50"/>
        <v>1.6695</v>
      </c>
      <c r="G296" s="6">
        <f t="shared" si="48"/>
        <v>-42.332687</v>
      </c>
      <c r="J296" t="s">
        <v>23</v>
      </c>
      <c r="K296" t="s">
        <v>166</v>
      </c>
      <c r="L296" t="s">
        <v>88</v>
      </c>
      <c r="N296" s="6">
        <f t="shared" si="51"/>
        <v>1.6695</v>
      </c>
      <c r="O296" s="6">
        <f t="shared" si="49"/>
        <v>-58.927810999999998</v>
      </c>
    </row>
    <row r="297" spans="2:16" x14ac:dyDescent="0.25">
      <c r="B297">
        <v>1000000000</v>
      </c>
      <c r="C297">
        <v>-49.300925999999997</v>
      </c>
      <c r="D297">
        <v>-39.439853999999997</v>
      </c>
      <c r="F297" s="6">
        <f t="shared" si="50"/>
        <v>2.3359999999999999</v>
      </c>
      <c r="G297" s="6">
        <f t="shared" si="48"/>
        <v>-38.092360999999997</v>
      </c>
      <c r="J297">
        <v>1000000000</v>
      </c>
      <c r="K297">
        <v>-59.190868000000002</v>
      </c>
      <c r="L297">
        <v>-51.528888999999999</v>
      </c>
      <c r="N297" s="6">
        <f t="shared" si="51"/>
        <v>2.3359999999999999</v>
      </c>
      <c r="O297" s="6">
        <f t="shared" si="49"/>
        <v>-44.806412000000002</v>
      </c>
    </row>
    <row r="298" spans="2:16" x14ac:dyDescent="0.25">
      <c r="B298">
        <v>1666666666.6666999</v>
      </c>
      <c r="C298">
        <v>-43.409602999999997</v>
      </c>
      <c r="D298">
        <v>-36.437756</v>
      </c>
      <c r="F298" s="6">
        <f t="shared" si="50"/>
        <v>3.0024999999999999</v>
      </c>
      <c r="G298" s="6">
        <f t="shared" si="48"/>
        <v>-41.159503999999998</v>
      </c>
      <c r="J298">
        <v>1666666666.6666999</v>
      </c>
      <c r="K298">
        <v>-51.491146000000001</v>
      </c>
      <c r="L298">
        <v>-44.652301999999999</v>
      </c>
      <c r="N298" s="6">
        <f t="shared" si="51"/>
        <v>3.0024999999999999</v>
      </c>
      <c r="O298" s="6">
        <f t="shared" si="49"/>
        <v>-43.043529999999997</v>
      </c>
    </row>
    <row r="299" spans="2:16" x14ac:dyDescent="0.25">
      <c r="B299">
        <v>2333333333.3333001</v>
      </c>
      <c r="C299">
        <v>-45.422165</v>
      </c>
      <c r="D299">
        <v>-37.808478999999998</v>
      </c>
      <c r="F299" s="6">
        <f t="shared" si="50"/>
        <v>3.669</v>
      </c>
      <c r="G299" s="6">
        <f t="shared" si="48"/>
        <v>-44.432563999999999</v>
      </c>
      <c r="J299">
        <v>2333333333.3333001</v>
      </c>
      <c r="K299">
        <v>-47.827187000000002</v>
      </c>
      <c r="L299">
        <v>-40.774563000000001</v>
      </c>
      <c r="N299" s="6">
        <f t="shared" si="51"/>
        <v>3.669</v>
      </c>
      <c r="O299" s="6">
        <f t="shared" si="49"/>
        <v>-54.925998999999997</v>
      </c>
    </row>
    <row r="300" spans="2:16" x14ac:dyDescent="0.25">
      <c r="B300">
        <v>3000000000</v>
      </c>
      <c r="C300">
        <v>-47.306671000000001</v>
      </c>
      <c r="D300">
        <v>-39.235878</v>
      </c>
      <c r="F300" s="6">
        <f t="shared" si="50"/>
        <v>4.3354999999999997</v>
      </c>
      <c r="G300" s="6">
        <f t="shared" si="48"/>
        <v>-44.534827999999997</v>
      </c>
      <c r="J300">
        <v>3000000000</v>
      </c>
      <c r="K300">
        <v>-48.421348999999999</v>
      </c>
      <c r="L300">
        <v>-40.894005</v>
      </c>
      <c r="N300" s="6">
        <f t="shared" si="51"/>
        <v>4.3354999999999997</v>
      </c>
      <c r="O300" s="6">
        <f t="shared" si="49"/>
        <v>-42.295357000000003</v>
      </c>
    </row>
    <row r="301" spans="2:16" x14ac:dyDescent="0.25">
      <c r="B301">
        <v>3666666666.6666999</v>
      </c>
      <c r="C301">
        <v>-52.525382999999998</v>
      </c>
      <c r="D301">
        <v>-44.509708000000003</v>
      </c>
      <c r="F301" s="6">
        <f t="shared" si="50"/>
        <v>5.0019999999999998</v>
      </c>
      <c r="G301" s="6">
        <f t="shared" si="48"/>
        <v>-41.026878000000004</v>
      </c>
      <c r="J301">
        <v>3666666666.6666999</v>
      </c>
      <c r="K301">
        <v>-51.650368</v>
      </c>
      <c r="L301">
        <v>-43.907958999999998</v>
      </c>
      <c r="N301" s="6">
        <f t="shared" si="51"/>
        <v>5.0019999999999998</v>
      </c>
      <c r="O301" s="6">
        <f t="shared" si="49"/>
        <v>-53.099884000000003</v>
      </c>
    </row>
    <row r="302" spans="2:16" x14ac:dyDescent="0.25">
      <c r="B302">
        <v>4333333333.3332996</v>
      </c>
      <c r="C302">
        <v>-56.440479000000003</v>
      </c>
      <c r="D302">
        <v>-48.655273000000001</v>
      </c>
      <c r="F302" s="6">
        <f t="shared" si="50"/>
        <v>5.6684999999999999</v>
      </c>
      <c r="G302" s="6">
        <f t="shared" si="48"/>
        <v>-42.896984000000003</v>
      </c>
      <c r="J302">
        <v>4333333333.3332996</v>
      </c>
      <c r="K302">
        <v>-58.150680999999999</v>
      </c>
      <c r="L302">
        <v>-50.411453000000002</v>
      </c>
      <c r="N302" s="6">
        <f t="shared" si="51"/>
        <v>5.6684999999999999</v>
      </c>
      <c r="O302" s="6">
        <f t="shared" si="49"/>
        <v>-60.704346000000001</v>
      </c>
    </row>
    <row r="303" spans="2:16" x14ac:dyDescent="0.25">
      <c r="B303">
        <v>5000000000</v>
      </c>
      <c r="C303">
        <v>-52.043239999999997</v>
      </c>
      <c r="D303">
        <v>-44.619576000000002</v>
      </c>
      <c r="F303" s="6">
        <f t="shared" si="50"/>
        <v>6.335</v>
      </c>
      <c r="G303" s="6">
        <f t="shared" si="48"/>
        <v>-46.439757999999998</v>
      </c>
      <c r="J303">
        <v>5000000000</v>
      </c>
      <c r="K303">
        <v>-51.398018</v>
      </c>
      <c r="L303">
        <v>-43.889954000000003</v>
      </c>
      <c r="N303" s="6">
        <f t="shared" si="51"/>
        <v>6.335</v>
      </c>
      <c r="O303" s="6">
        <f t="shared" si="49"/>
        <v>-78.443832</v>
      </c>
    </row>
    <row r="304" spans="2:16" x14ac:dyDescent="0.25">
      <c r="B304">
        <v>5666666666.6667004</v>
      </c>
      <c r="C304">
        <v>-53.591873</v>
      </c>
      <c r="D304">
        <v>-45.951481000000001</v>
      </c>
      <c r="F304" s="6">
        <f t="shared" si="50"/>
        <v>7.0015000000000001</v>
      </c>
      <c r="G304" s="6">
        <f t="shared" si="48"/>
        <v>-44.503208000000001</v>
      </c>
      <c r="J304">
        <v>5666666666.6667004</v>
      </c>
      <c r="K304">
        <v>-55.719470999999999</v>
      </c>
      <c r="L304">
        <v>-47.992043000000002</v>
      </c>
      <c r="N304" s="6">
        <f t="shared" si="51"/>
        <v>7.0015000000000001</v>
      </c>
      <c r="O304" s="6">
        <f t="shared" si="49"/>
        <v>-55.795859999999998</v>
      </c>
    </row>
    <row r="305" spans="2:16" x14ac:dyDescent="0.25">
      <c r="B305">
        <v>6333333333.3332996</v>
      </c>
      <c r="C305">
        <v>-53.101875</v>
      </c>
      <c r="D305">
        <v>-45.543616999999998</v>
      </c>
      <c r="F305" s="6">
        <f t="shared" si="50"/>
        <v>7.6680000000000001</v>
      </c>
      <c r="G305" s="6">
        <f t="shared" si="48"/>
        <v>-45.288455999999996</v>
      </c>
      <c r="J305">
        <v>6333333333.3332996</v>
      </c>
      <c r="K305">
        <v>-51.558331000000003</v>
      </c>
      <c r="L305">
        <v>-43.916981</v>
      </c>
      <c r="N305" s="6">
        <f t="shared" si="51"/>
        <v>7.6680000000000001</v>
      </c>
      <c r="O305" s="6">
        <f t="shared" si="49"/>
        <v>-54.584826999999997</v>
      </c>
    </row>
    <row r="306" spans="2:16" x14ac:dyDescent="0.25">
      <c r="B306">
        <v>7000000000</v>
      </c>
      <c r="C306">
        <v>-57.042712999999999</v>
      </c>
      <c r="D306">
        <v>-49.563460999999997</v>
      </c>
      <c r="F306" s="6">
        <f t="shared" si="50"/>
        <v>8.3345000000000002</v>
      </c>
      <c r="G306" s="6">
        <f t="shared" si="48"/>
        <v>-46.450854999999997</v>
      </c>
      <c r="J306">
        <v>7000000000</v>
      </c>
      <c r="K306">
        <v>-57.989421999999998</v>
      </c>
      <c r="L306">
        <v>-50.284801000000002</v>
      </c>
      <c r="N306" s="6">
        <f t="shared" si="51"/>
        <v>8.3345000000000002</v>
      </c>
      <c r="O306" s="6">
        <f t="shared" si="49"/>
        <v>-63.956909000000003</v>
      </c>
    </row>
    <row r="307" spans="2:16" x14ac:dyDescent="0.25">
      <c r="B307">
        <v>7666666666.6667004</v>
      </c>
      <c r="C307">
        <v>-59.253093999999997</v>
      </c>
      <c r="D307">
        <v>-51.232467999999997</v>
      </c>
      <c r="F307" s="6">
        <f t="shared" si="50"/>
        <v>9.0009999999999994</v>
      </c>
      <c r="G307" s="6">
        <f t="shared" si="48"/>
        <v>-47.756583999999997</v>
      </c>
      <c r="J307">
        <v>7666666666.6667004</v>
      </c>
      <c r="K307">
        <v>-60.509501999999998</v>
      </c>
      <c r="L307">
        <v>-52.549273999999997</v>
      </c>
      <c r="N307" s="6">
        <f t="shared" si="51"/>
        <v>9.0009999999999994</v>
      </c>
      <c r="O307" s="6">
        <f t="shared" si="49"/>
        <v>-58.608780000000003</v>
      </c>
    </row>
    <row r="308" spans="2:16" x14ac:dyDescent="0.25">
      <c r="B308">
        <v>8333333333.3332996</v>
      </c>
      <c r="C308">
        <v>-59.593657999999998</v>
      </c>
      <c r="D308">
        <v>-50.950561999999998</v>
      </c>
      <c r="F308" s="6">
        <f t="shared" si="50"/>
        <v>9.6675000000000004</v>
      </c>
      <c r="G308" s="6">
        <f t="shared" si="48"/>
        <v>-47.688170999999997</v>
      </c>
      <c r="J308">
        <v>8333333333.3332996</v>
      </c>
      <c r="K308">
        <v>-59.413390999999997</v>
      </c>
      <c r="L308">
        <v>-50.779297</v>
      </c>
      <c r="N308" s="6">
        <f t="shared" si="51"/>
        <v>9.6675000000000004</v>
      </c>
      <c r="O308" s="6">
        <f t="shared" si="49"/>
        <v>-66.002335000000002</v>
      </c>
    </row>
    <row r="309" spans="2:16" x14ac:dyDescent="0.25">
      <c r="B309">
        <v>9000000000</v>
      </c>
      <c r="C309">
        <v>-61.093800000000002</v>
      </c>
      <c r="D309">
        <v>-52.164158</v>
      </c>
      <c r="F309" s="6">
        <f t="shared" si="50"/>
        <v>10.334</v>
      </c>
      <c r="G309" s="6">
        <f t="shared" si="48"/>
        <v>-49.388874000000001</v>
      </c>
      <c r="J309">
        <v>9000000000</v>
      </c>
      <c r="K309">
        <v>-60.683765000000001</v>
      </c>
      <c r="L309">
        <v>-51.770015999999998</v>
      </c>
      <c r="N309" s="6">
        <f t="shared" si="51"/>
        <v>10.334</v>
      </c>
      <c r="O309" s="6">
        <f t="shared" si="49"/>
        <v>-68.702881000000005</v>
      </c>
    </row>
    <row r="310" spans="2:16" x14ac:dyDescent="0.25">
      <c r="B310">
        <v>9666666666.6667004</v>
      </c>
      <c r="C310">
        <v>-61.744335</v>
      </c>
      <c r="D310">
        <v>-52.474350000000001</v>
      </c>
      <c r="F310" s="6">
        <f t="shared" si="50"/>
        <v>11.000500000000001</v>
      </c>
      <c r="G310" s="6">
        <f t="shared" si="48"/>
        <v>-50.283923999999999</v>
      </c>
      <c r="J310">
        <v>9666666666.6667004</v>
      </c>
      <c r="K310">
        <v>-57.983016999999997</v>
      </c>
      <c r="L310">
        <v>-48.86591</v>
      </c>
      <c r="N310" s="6">
        <f t="shared" si="51"/>
        <v>11.000500000000001</v>
      </c>
      <c r="O310" s="6">
        <f t="shared" si="49"/>
        <v>-64.330612000000002</v>
      </c>
    </row>
    <row r="311" spans="2:16" x14ac:dyDescent="0.25">
      <c r="B311">
        <v>10333333333.333</v>
      </c>
      <c r="C311">
        <v>-60.367007999999998</v>
      </c>
      <c r="D311">
        <v>-51.089523</v>
      </c>
      <c r="F311" s="6">
        <f t="shared" si="50"/>
        <v>11.667</v>
      </c>
      <c r="G311" s="6">
        <f t="shared" si="48"/>
        <v>-49.825705999999997</v>
      </c>
      <c r="J311">
        <v>10333333333.333</v>
      </c>
      <c r="K311">
        <v>-55.647410999999998</v>
      </c>
      <c r="L311">
        <v>-46.495144000000003</v>
      </c>
      <c r="N311" s="6">
        <f t="shared" si="51"/>
        <v>11.667</v>
      </c>
      <c r="O311" s="6">
        <f t="shared" si="49"/>
        <v>-57.908768000000002</v>
      </c>
    </row>
    <row r="312" spans="2:16" x14ac:dyDescent="0.25">
      <c r="B312">
        <v>11000000000</v>
      </c>
      <c r="C312">
        <v>-58.081459000000002</v>
      </c>
      <c r="D312">
        <v>-49.182063999999997</v>
      </c>
      <c r="F312" s="6">
        <f t="shared" si="50"/>
        <v>12.333500000000001</v>
      </c>
      <c r="G312" s="6">
        <f t="shared" si="48"/>
        <v>-54.612910999999997</v>
      </c>
      <c r="J312">
        <v>11000000000</v>
      </c>
      <c r="K312">
        <v>-55.907845000000002</v>
      </c>
      <c r="L312">
        <v>-46.751156000000002</v>
      </c>
      <c r="N312" s="6">
        <f t="shared" si="51"/>
        <v>12.333500000000001</v>
      </c>
      <c r="O312" s="6">
        <f t="shared" si="49"/>
        <v>-58.280247000000003</v>
      </c>
    </row>
    <row r="313" spans="2:16" x14ac:dyDescent="0.25">
      <c r="B313">
        <v>11666666666.667</v>
      </c>
      <c r="C313">
        <v>-57.064861000000001</v>
      </c>
      <c r="D313">
        <v>-48.158298000000002</v>
      </c>
      <c r="F313" s="6">
        <f t="shared" si="50"/>
        <v>13</v>
      </c>
      <c r="G313" s="6">
        <f t="shared" si="48"/>
        <v>-66.548903999999993</v>
      </c>
      <c r="J313">
        <v>11666666666.667</v>
      </c>
      <c r="K313">
        <v>-56.731346000000002</v>
      </c>
      <c r="L313">
        <v>-47.565761999999999</v>
      </c>
      <c r="N313" s="6">
        <f t="shared" si="51"/>
        <v>13</v>
      </c>
      <c r="O313" s="6">
        <f t="shared" si="49"/>
        <v>-54.666232999999998</v>
      </c>
    </row>
    <row r="314" spans="2:16" x14ac:dyDescent="0.25">
      <c r="B314">
        <v>12333333333.333</v>
      </c>
      <c r="C314">
        <v>-58.646397</v>
      </c>
      <c r="D314">
        <v>-49.069527000000001</v>
      </c>
      <c r="F314" s="6" t="s">
        <v>25</v>
      </c>
      <c r="J314">
        <v>12333333333.333</v>
      </c>
      <c r="K314">
        <v>-58.160232999999998</v>
      </c>
      <c r="L314">
        <v>-48.817138999999997</v>
      </c>
      <c r="N314" s="6" t="s">
        <v>25</v>
      </c>
    </row>
    <row r="315" spans="2:16" x14ac:dyDescent="0.25">
      <c r="B315">
        <v>13000000000</v>
      </c>
      <c r="C315">
        <v>-60.692188000000002</v>
      </c>
      <c r="D315">
        <v>-50.286774000000001</v>
      </c>
      <c r="J315">
        <v>13000000000</v>
      </c>
      <c r="K315">
        <v>-60.313675000000003</v>
      </c>
      <c r="L315">
        <v>-50.172283</v>
      </c>
    </row>
    <row r="316" spans="2:16" x14ac:dyDescent="0.25">
      <c r="B316" t="s">
        <v>25</v>
      </c>
      <c r="J316" t="s">
        <v>25</v>
      </c>
    </row>
    <row r="317" spans="2:16" x14ac:dyDescent="0.25">
      <c r="F317" s="6" t="s">
        <v>56</v>
      </c>
      <c r="N317" s="6" t="s">
        <v>56</v>
      </c>
    </row>
    <row r="318" spans="2:16" ht="15.75" x14ac:dyDescent="0.25">
      <c r="F318" s="6" t="s">
        <v>23</v>
      </c>
      <c r="G318" s="6" t="str">
        <f t="shared" ref="G318:G337" si="52">D344</f>
        <v>3Ix5L dBc Log Mag(dB)</v>
      </c>
      <c r="H318" s="35">
        <v>3</v>
      </c>
      <c r="N318" s="6" t="s">
        <v>23</v>
      </c>
      <c r="O318" s="6" t="str">
        <f t="shared" ref="O318:O337" si="53">L344</f>
        <v>3Ix5L dBc Log Mag(dB)</v>
      </c>
      <c r="P318" s="35">
        <v>3</v>
      </c>
    </row>
    <row r="319" spans="2:16" ht="15.75" x14ac:dyDescent="0.25">
      <c r="B319" t="s">
        <v>54</v>
      </c>
      <c r="F319" s="6">
        <f t="shared" ref="F319:F337" si="54">B345/1000000000</f>
        <v>2.0030000000000001</v>
      </c>
      <c r="G319" s="6">
        <f t="shared" si="52"/>
        <v>-35.686580999999997</v>
      </c>
      <c r="H319" s="36">
        <f>ABS(AVERAGE(G319:G337)-(H318-1)*15)</f>
        <v>72.224624421052624</v>
      </c>
      <c r="J319" t="s">
        <v>54</v>
      </c>
      <c r="N319" s="6">
        <f t="shared" ref="N319:N337" si="55">J345/1000000000</f>
        <v>2.0030000000000001</v>
      </c>
      <c r="O319" s="6">
        <f t="shared" si="53"/>
        <v>-48.570338999999997</v>
      </c>
      <c r="P319" s="36">
        <f>ABS(AVERAGE(O319:O337)-(P318-1)*15)</f>
        <v>75.629609473684212</v>
      </c>
    </row>
    <row r="320" spans="2:16" x14ac:dyDescent="0.25">
      <c r="B320" t="s">
        <v>23</v>
      </c>
      <c r="C320" t="s">
        <v>167</v>
      </c>
      <c r="D320" t="s">
        <v>89</v>
      </c>
      <c r="F320" s="6">
        <f t="shared" si="54"/>
        <v>2.6139444444444</v>
      </c>
      <c r="G320" s="6">
        <f t="shared" si="52"/>
        <v>-46.445801000000003</v>
      </c>
      <c r="J320" t="s">
        <v>23</v>
      </c>
      <c r="K320" t="s">
        <v>167</v>
      </c>
      <c r="L320" t="s">
        <v>89</v>
      </c>
      <c r="N320" s="6">
        <f t="shared" si="55"/>
        <v>2.6139444444444</v>
      </c>
      <c r="O320" s="6">
        <f t="shared" si="53"/>
        <v>-43.148445000000002</v>
      </c>
    </row>
    <row r="321" spans="2:15" x14ac:dyDescent="0.25">
      <c r="B321">
        <v>1003000000</v>
      </c>
      <c r="C321">
        <v>-48.267651000000001</v>
      </c>
      <c r="D321">
        <v>-38.406573999999999</v>
      </c>
      <c r="F321" s="6">
        <f t="shared" si="54"/>
        <v>3.2248888888888998</v>
      </c>
      <c r="G321" s="6">
        <f t="shared" si="52"/>
        <v>-39.652194999999999</v>
      </c>
      <c r="J321">
        <v>1003000000</v>
      </c>
      <c r="K321">
        <v>-64.693862999999993</v>
      </c>
      <c r="L321">
        <v>-57.031879000000004</v>
      </c>
      <c r="N321" s="6">
        <f t="shared" si="55"/>
        <v>3.2248888888888998</v>
      </c>
      <c r="O321" s="6">
        <f t="shared" si="53"/>
        <v>-43.703052999999997</v>
      </c>
    </row>
    <row r="322" spans="2:15" x14ac:dyDescent="0.25">
      <c r="B322">
        <v>1669500000</v>
      </c>
      <c r="C322">
        <v>-49.304530999999997</v>
      </c>
      <c r="D322">
        <v>-42.332687</v>
      </c>
      <c r="F322" s="6">
        <f t="shared" si="54"/>
        <v>3.8358333333333001</v>
      </c>
      <c r="G322" s="6">
        <f t="shared" si="52"/>
        <v>-38.577171</v>
      </c>
      <c r="J322">
        <v>1669500000</v>
      </c>
      <c r="K322">
        <v>-65.766655</v>
      </c>
      <c r="L322">
        <v>-58.927810999999998</v>
      </c>
      <c r="N322" s="6">
        <f t="shared" si="55"/>
        <v>3.8358333333333001</v>
      </c>
      <c r="O322" s="6">
        <f t="shared" si="53"/>
        <v>-43.861317</v>
      </c>
    </row>
    <row r="323" spans="2:15" x14ac:dyDescent="0.25">
      <c r="B323">
        <v>2336000000</v>
      </c>
      <c r="C323">
        <v>-45.706046999999998</v>
      </c>
      <c r="D323">
        <v>-38.092360999999997</v>
      </c>
      <c r="F323" s="6">
        <f t="shared" si="54"/>
        <v>4.4467777777777995</v>
      </c>
      <c r="G323" s="6">
        <f t="shared" si="52"/>
        <v>-38.714286999999999</v>
      </c>
      <c r="J323">
        <v>2336000000</v>
      </c>
      <c r="K323">
        <v>-51.859034999999999</v>
      </c>
      <c r="L323">
        <v>-44.806412000000002</v>
      </c>
      <c r="N323" s="6">
        <f t="shared" si="55"/>
        <v>4.4467777777777995</v>
      </c>
      <c r="O323" s="6">
        <f t="shared" si="53"/>
        <v>-44.845813999999997</v>
      </c>
    </row>
    <row r="324" spans="2:15" x14ac:dyDescent="0.25">
      <c r="B324">
        <v>3002500000</v>
      </c>
      <c r="C324">
        <v>-49.230297</v>
      </c>
      <c r="D324">
        <v>-41.159503999999998</v>
      </c>
      <c r="F324" s="6">
        <f t="shared" si="54"/>
        <v>5.0577222222222007</v>
      </c>
      <c r="G324" s="6">
        <f t="shared" si="52"/>
        <v>-40.863379999999999</v>
      </c>
      <c r="J324">
        <v>3002500000</v>
      </c>
      <c r="K324">
        <v>-50.570877000000003</v>
      </c>
      <c r="L324">
        <v>-43.043529999999997</v>
      </c>
      <c r="N324" s="6">
        <f t="shared" si="55"/>
        <v>5.0577222222222007</v>
      </c>
      <c r="O324" s="6">
        <f t="shared" si="53"/>
        <v>-44.828170999999998</v>
      </c>
    </row>
    <row r="325" spans="2:15" x14ac:dyDescent="0.25">
      <c r="B325">
        <v>3669000000</v>
      </c>
      <c r="C325">
        <v>-52.448238000000003</v>
      </c>
      <c r="D325">
        <v>-44.432563999999999</v>
      </c>
      <c r="F325" s="6">
        <f t="shared" si="54"/>
        <v>5.6686666666667005</v>
      </c>
      <c r="G325" s="6">
        <f t="shared" si="52"/>
        <v>-37.617924000000002</v>
      </c>
      <c r="J325">
        <v>3669000000</v>
      </c>
      <c r="K325">
        <v>-62.668404000000002</v>
      </c>
      <c r="L325">
        <v>-54.925998999999997</v>
      </c>
      <c r="N325" s="6">
        <f t="shared" si="55"/>
        <v>5.6686666666667005</v>
      </c>
      <c r="O325" s="6">
        <f t="shared" si="53"/>
        <v>-47.063496000000001</v>
      </c>
    </row>
    <row r="326" spans="2:15" x14ac:dyDescent="0.25">
      <c r="B326">
        <v>4335500000</v>
      </c>
      <c r="C326">
        <v>-52.320034</v>
      </c>
      <c r="D326">
        <v>-44.534827999999997</v>
      </c>
      <c r="F326" s="6">
        <f t="shared" si="54"/>
        <v>6.2796111111110999</v>
      </c>
      <c r="G326" s="6">
        <f t="shared" si="52"/>
        <v>-41.728878000000002</v>
      </c>
      <c r="J326">
        <v>4335500000</v>
      </c>
      <c r="K326">
        <v>-50.034584000000002</v>
      </c>
      <c r="L326">
        <v>-42.295357000000003</v>
      </c>
      <c r="N326" s="6">
        <f t="shared" si="55"/>
        <v>6.2796111111110999</v>
      </c>
      <c r="O326" s="6">
        <f t="shared" si="53"/>
        <v>-46.470989000000003</v>
      </c>
    </row>
    <row r="327" spans="2:15" x14ac:dyDescent="0.25">
      <c r="B327">
        <v>5002000000</v>
      </c>
      <c r="C327">
        <v>-48.450541999999999</v>
      </c>
      <c r="D327">
        <v>-41.026878000000004</v>
      </c>
      <c r="F327" s="6">
        <f t="shared" si="54"/>
        <v>6.8905555555555997</v>
      </c>
      <c r="G327" s="6">
        <f t="shared" si="52"/>
        <v>-39.439605999999998</v>
      </c>
      <c r="J327">
        <v>5002000000</v>
      </c>
      <c r="K327">
        <v>-60.607948</v>
      </c>
      <c r="L327">
        <v>-53.099884000000003</v>
      </c>
      <c r="N327" s="6">
        <f t="shared" si="55"/>
        <v>6.8905555555555997</v>
      </c>
      <c r="O327" s="6">
        <f t="shared" si="53"/>
        <v>-44.215302000000001</v>
      </c>
    </row>
    <row r="328" spans="2:15" x14ac:dyDescent="0.25">
      <c r="B328">
        <v>5668500000</v>
      </c>
      <c r="C328">
        <v>-50.537376000000002</v>
      </c>
      <c r="D328">
        <v>-42.896984000000003</v>
      </c>
      <c r="F328" s="6">
        <f t="shared" si="54"/>
        <v>7.5015000000000001</v>
      </c>
      <c r="G328" s="6">
        <f t="shared" si="52"/>
        <v>-43.839194999999997</v>
      </c>
      <c r="J328">
        <v>5668500000</v>
      </c>
      <c r="K328">
        <v>-68.43177</v>
      </c>
      <c r="L328">
        <v>-60.704346000000001</v>
      </c>
      <c r="N328" s="6">
        <f t="shared" si="55"/>
        <v>7.5015000000000001</v>
      </c>
      <c r="O328" s="6">
        <f t="shared" si="53"/>
        <v>-46.070084000000001</v>
      </c>
    </row>
    <row r="329" spans="2:15" x14ac:dyDescent="0.25">
      <c r="B329">
        <v>6335000000</v>
      </c>
      <c r="C329">
        <v>-53.998016</v>
      </c>
      <c r="D329">
        <v>-46.439757999999998</v>
      </c>
      <c r="F329" s="6">
        <f t="shared" si="54"/>
        <v>8.1124444444443995</v>
      </c>
      <c r="G329" s="6">
        <f t="shared" si="52"/>
        <v>-44.568420000000003</v>
      </c>
      <c r="J329">
        <v>6335000000</v>
      </c>
      <c r="K329">
        <v>-86.085182000000003</v>
      </c>
      <c r="L329">
        <v>-78.443832</v>
      </c>
      <c r="N329" s="6">
        <f t="shared" si="55"/>
        <v>8.1124444444443995</v>
      </c>
      <c r="O329" s="6">
        <f t="shared" si="53"/>
        <v>-45.857944000000003</v>
      </c>
    </row>
    <row r="330" spans="2:15" x14ac:dyDescent="0.25">
      <c r="B330">
        <v>7001500000</v>
      </c>
      <c r="C330">
        <v>-51.982464</v>
      </c>
      <c r="D330">
        <v>-44.503208000000001</v>
      </c>
      <c r="F330" s="6">
        <f t="shared" si="54"/>
        <v>8.7233888888889002</v>
      </c>
      <c r="G330" s="6">
        <f t="shared" si="52"/>
        <v>-44.018047000000003</v>
      </c>
      <c r="J330">
        <v>7001500000</v>
      </c>
      <c r="K330">
        <v>-63.500481000000001</v>
      </c>
      <c r="L330">
        <v>-55.795859999999998</v>
      </c>
      <c r="N330" s="6">
        <f t="shared" si="55"/>
        <v>8.7233888888889002</v>
      </c>
      <c r="O330" s="6">
        <f t="shared" si="53"/>
        <v>-46.783378999999996</v>
      </c>
    </row>
    <row r="331" spans="2:15" x14ac:dyDescent="0.25">
      <c r="B331">
        <v>7668000000</v>
      </c>
      <c r="C331">
        <v>-53.309081999999997</v>
      </c>
      <c r="D331">
        <v>-45.288455999999996</v>
      </c>
      <c r="F331" s="6">
        <f t="shared" si="54"/>
        <v>9.3343333333332996</v>
      </c>
      <c r="G331" s="6">
        <f t="shared" si="52"/>
        <v>-43.555453999999997</v>
      </c>
      <c r="J331">
        <v>7668000000</v>
      </c>
      <c r="K331">
        <v>-62.545054999999998</v>
      </c>
      <c r="L331">
        <v>-54.584826999999997</v>
      </c>
      <c r="N331" s="6">
        <f t="shared" si="55"/>
        <v>9.3343333333332996</v>
      </c>
      <c r="O331" s="6">
        <f t="shared" si="53"/>
        <v>-45.575783000000001</v>
      </c>
    </row>
    <row r="332" spans="2:15" x14ac:dyDescent="0.25">
      <c r="B332">
        <v>8334500000</v>
      </c>
      <c r="C332">
        <v>-55.093947999999997</v>
      </c>
      <c r="D332">
        <v>-46.450854999999997</v>
      </c>
      <c r="F332" s="6">
        <f t="shared" si="54"/>
        <v>9.9452777777778003</v>
      </c>
      <c r="G332" s="6">
        <f t="shared" si="52"/>
        <v>-46.295662</v>
      </c>
      <c r="J332">
        <v>8334500000</v>
      </c>
      <c r="K332">
        <v>-72.591003000000001</v>
      </c>
      <c r="L332">
        <v>-63.956909000000003</v>
      </c>
      <c r="N332" s="6">
        <f t="shared" si="55"/>
        <v>9.9452777777778003</v>
      </c>
      <c r="O332" s="6">
        <f t="shared" si="53"/>
        <v>-45.402121999999999</v>
      </c>
    </row>
    <row r="333" spans="2:15" x14ac:dyDescent="0.25">
      <c r="B333">
        <v>9001000000</v>
      </c>
      <c r="C333">
        <v>-56.686225999999998</v>
      </c>
      <c r="D333">
        <v>-47.756583999999997</v>
      </c>
      <c r="F333" s="6">
        <f t="shared" si="54"/>
        <v>10.556222222222001</v>
      </c>
      <c r="G333" s="6">
        <f t="shared" si="52"/>
        <v>-45.122661999999998</v>
      </c>
      <c r="J333">
        <v>9001000000</v>
      </c>
      <c r="K333">
        <v>-67.522530000000003</v>
      </c>
      <c r="L333">
        <v>-58.608780000000003</v>
      </c>
      <c r="N333" s="6">
        <f t="shared" si="55"/>
        <v>10.556222222222001</v>
      </c>
      <c r="O333" s="6">
        <f t="shared" si="53"/>
        <v>-45.903602999999997</v>
      </c>
    </row>
    <row r="334" spans="2:15" x14ac:dyDescent="0.25">
      <c r="B334">
        <v>9667500000</v>
      </c>
      <c r="C334">
        <v>-56.958157</v>
      </c>
      <c r="D334">
        <v>-47.688170999999997</v>
      </c>
      <c r="F334" s="6">
        <f t="shared" si="54"/>
        <v>11.167166666667001</v>
      </c>
      <c r="G334" s="6">
        <f t="shared" si="52"/>
        <v>-44.608970999999997</v>
      </c>
      <c r="J334">
        <v>9667500000</v>
      </c>
      <c r="K334">
        <v>-75.119445999999996</v>
      </c>
      <c r="L334">
        <v>-66.002335000000002</v>
      </c>
      <c r="N334" s="6">
        <f t="shared" si="55"/>
        <v>11.167166666667001</v>
      </c>
      <c r="O334" s="6">
        <f t="shared" si="53"/>
        <v>-46.380611000000002</v>
      </c>
    </row>
    <row r="335" spans="2:15" x14ac:dyDescent="0.25">
      <c r="B335">
        <v>10334000000</v>
      </c>
      <c r="C335">
        <v>-58.666359</v>
      </c>
      <c r="D335">
        <v>-49.388874000000001</v>
      </c>
      <c r="F335" s="6">
        <f t="shared" si="54"/>
        <v>11.778111111111</v>
      </c>
      <c r="G335" s="6">
        <f t="shared" si="52"/>
        <v>-44.850906000000002</v>
      </c>
      <c r="J335">
        <v>10334000000</v>
      </c>
      <c r="K335">
        <v>-77.855148</v>
      </c>
      <c r="L335">
        <v>-68.702881000000005</v>
      </c>
      <c r="N335" s="6">
        <f t="shared" si="55"/>
        <v>11.778111111111</v>
      </c>
      <c r="O335" s="6">
        <f t="shared" si="53"/>
        <v>-46.447819000000003</v>
      </c>
    </row>
    <row r="336" spans="2:15" x14ac:dyDescent="0.25">
      <c r="B336">
        <v>11000500000</v>
      </c>
      <c r="C336">
        <v>-59.183315</v>
      </c>
      <c r="D336">
        <v>-50.283923999999999</v>
      </c>
      <c r="F336" s="6">
        <f t="shared" si="54"/>
        <v>12.389055555556</v>
      </c>
      <c r="G336" s="6">
        <f t="shared" si="52"/>
        <v>-43.887737000000001</v>
      </c>
      <c r="J336">
        <v>11000500000</v>
      </c>
      <c r="K336">
        <v>-73.487296999999998</v>
      </c>
      <c r="L336">
        <v>-64.330612000000002</v>
      </c>
      <c r="N336" s="6">
        <f t="shared" si="55"/>
        <v>12.389055555556</v>
      </c>
      <c r="O336" s="6">
        <f t="shared" si="53"/>
        <v>-45.641148000000001</v>
      </c>
    </row>
    <row r="337" spans="2:16" x14ac:dyDescent="0.25">
      <c r="B337">
        <v>11667000000</v>
      </c>
      <c r="C337">
        <v>-58.732264999999998</v>
      </c>
      <c r="D337">
        <v>-49.825705999999997</v>
      </c>
      <c r="F337" s="6">
        <f t="shared" si="54"/>
        <v>13</v>
      </c>
      <c r="G337" s="6">
        <f t="shared" si="52"/>
        <v>-42.794986999999999</v>
      </c>
      <c r="J337">
        <v>11667000000</v>
      </c>
      <c r="K337">
        <v>-67.074348000000001</v>
      </c>
      <c r="L337">
        <v>-57.908768000000002</v>
      </c>
      <c r="N337" s="6">
        <f t="shared" si="55"/>
        <v>13</v>
      </c>
      <c r="O337" s="6">
        <f t="shared" si="53"/>
        <v>-46.193161000000003</v>
      </c>
    </row>
    <row r="338" spans="2:16" x14ac:dyDescent="0.25">
      <c r="B338">
        <v>12333500000</v>
      </c>
      <c r="C338">
        <v>-64.189780999999996</v>
      </c>
      <c r="D338">
        <v>-54.612910999999997</v>
      </c>
      <c r="F338" s="6" t="s">
        <v>25</v>
      </c>
      <c r="J338">
        <v>12333500000</v>
      </c>
      <c r="K338">
        <v>-67.623337000000006</v>
      </c>
      <c r="L338">
        <v>-58.280247000000003</v>
      </c>
      <c r="N338" s="6" t="s">
        <v>25</v>
      </c>
    </row>
    <row r="339" spans="2:16" x14ac:dyDescent="0.25">
      <c r="B339">
        <v>13000000000</v>
      </c>
      <c r="C339">
        <v>-76.954323000000002</v>
      </c>
      <c r="D339">
        <v>-66.548903999999993</v>
      </c>
      <c r="J339">
        <v>13000000000</v>
      </c>
      <c r="K339">
        <v>-64.807625000000002</v>
      </c>
      <c r="L339">
        <v>-54.666232999999998</v>
      </c>
    </row>
    <row r="340" spans="2:16" x14ac:dyDescent="0.25">
      <c r="B340" t="s">
        <v>25</v>
      </c>
      <c r="J340" t="s">
        <v>25</v>
      </c>
    </row>
    <row r="341" spans="2:16" x14ac:dyDescent="0.25">
      <c r="F341" s="6" t="s">
        <v>58</v>
      </c>
      <c r="N341" s="6" t="s">
        <v>58</v>
      </c>
    </row>
    <row r="342" spans="2:16" ht="15.75" x14ac:dyDescent="0.25">
      <c r="F342" s="6" t="s">
        <v>23</v>
      </c>
      <c r="G342" s="6" t="str">
        <f t="shared" ref="G342:G361" si="56">D368</f>
        <v>4Ix1L dBc Log Mag(dB)</v>
      </c>
      <c r="H342" s="35">
        <v>4</v>
      </c>
      <c r="N342" s="6" t="s">
        <v>23</v>
      </c>
      <c r="O342" s="6" t="str">
        <f t="shared" ref="O342:O361" si="57">L368</f>
        <v>4Ix1L dBc Log Mag(dB)</v>
      </c>
      <c r="P342" s="35">
        <v>4</v>
      </c>
    </row>
    <row r="343" spans="2:16" ht="15.75" x14ac:dyDescent="0.25">
      <c r="B343" t="s">
        <v>56</v>
      </c>
      <c r="F343" s="6">
        <f t="shared" ref="F343:F361" si="58">B369/1000000000</f>
        <v>1</v>
      </c>
      <c r="G343" s="6">
        <f t="shared" si="56"/>
        <v>-69.120368999999997</v>
      </c>
      <c r="H343" s="36">
        <f>ABS(AVERAGE(G343:G361)-(H342-1)*17)</f>
        <v>124.27993252631579</v>
      </c>
      <c r="J343" t="s">
        <v>56</v>
      </c>
      <c r="N343" s="6">
        <f t="shared" ref="N343:N361" si="59">J369/1000000000</f>
        <v>1</v>
      </c>
      <c r="O343" s="6">
        <f t="shared" si="57"/>
        <v>-69.638458</v>
      </c>
      <c r="P343" s="36">
        <f>ABS(AVERAGE(O343:O361)-(P342-1)*17)</f>
        <v>125.14036463157895</v>
      </c>
    </row>
    <row r="344" spans="2:16" x14ac:dyDescent="0.25">
      <c r="B344" t="s">
        <v>23</v>
      </c>
      <c r="C344" t="s">
        <v>168</v>
      </c>
      <c r="D344" t="s">
        <v>90</v>
      </c>
      <c r="F344" s="6">
        <f t="shared" si="58"/>
        <v>1.4446666666666999</v>
      </c>
      <c r="G344" s="6">
        <f t="shared" si="56"/>
        <v>-71.528876999999994</v>
      </c>
      <c r="J344" t="s">
        <v>23</v>
      </c>
      <c r="K344" t="s">
        <v>168</v>
      </c>
      <c r="L344" t="s">
        <v>90</v>
      </c>
      <c r="N344" s="6">
        <f t="shared" si="59"/>
        <v>1.4446666666666999</v>
      </c>
      <c r="O344" s="6">
        <f t="shared" si="57"/>
        <v>-62.566639000000002</v>
      </c>
    </row>
    <row r="345" spans="2:16" x14ac:dyDescent="0.25">
      <c r="B345">
        <v>2003000000</v>
      </c>
      <c r="C345">
        <v>-45.547652999999997</v>
      </c>
      <c r="D345">
        <v>-35.686580999999997</v>
      </c>
      <c r="F345" s="6">
        <f t="shared" si="58"/>
        <v>1.8893333333333002</v>
      </c>
      <c r="G345" s="6">
        <f t="shared" si="56"/>
        <v>-67.258765999999994</v>
      </c>
      <c r="J345">
        <v>2003000000</v>
      </c>
      <c r="K345">
        <v>-56.232323000000001</v>
      </c>
      <c r="L345">
        <v>-48.570338999999997</v>
      </c>
      <c r="N345" s="6">
        <f t="shared" si="59"/>
        <v>1.8893333333333002</v>
      </c>
      <c r="O345" s="6">
        <f t="shared" si="57"/>
        <v>-72.793166999999997</v>
      </c>
    </row>
    <row r="346" spans="2:16" x14ac:dyDescent="0.25">
      <c r="B346">
        <v>2613944444.4443998</v>
      </c>
      <c r="C346">
        <v>-53.417645</v>
      </c>
      <c r="D346">
        <v>-46.445801000000003</v>
      </c>
      <c r="F346" s="6">
        <f t="shared" si="58"/>
        <v>2.3340000000000001</v>
      </c>
      <c r="G346" s="6">
        <f t="shared" si="56"/>
        <v>-71.619292999999999</v>
      </c>
      <c r="J346">
        <v>2613944444.4443998</v>
      </c>
      <c r="K346">
        <v>-49.987288999999997</v>
      </c>
      <c r="L346">
        <v>-43.148445000000002</v>
      </c>
      <c r="N346" s="6">
        <f t="shared" si="59"/>
        <v>2.3340000000000001</v>
      </c>
      <c r="O346" s="6">
        <f t="shared" si="57"/>
        <v>-72.729042000000007</v>
      </c>
    </row>
    <row r="347" spans="2:16" x14ac:dyDescent="0.25">
      <c r="B347">
        <v>3224888888.8888998</v>
      </c>
      <c r="C347">
        <v>-47.265881</v>
      </c>
      <c r="D347">
        <v>-39.652194999999999</v>
      </c>
      <c r="F347" s="6">
        <f t="shared" si="58"/>
        <v>2.7786666666666999</v>
      </c>
      <c r="G347" s="6">
        <f t="shared" si="56"/>
        <v>-69.829407000000003</v>
      </c>
      <c r="J347">
        <v>3224888888.8888998</v>
      </c>
      <c r="K347">
        <v>-50.755676000000001</v>
      </c>
      <c r="L347">
        <v>-43.703052999999997</v>
      </c>
      <c r="N347" s="6">
        <f t="shared" si="59"/>
        <v>2.7786666666666999</v>
      </c>
      <c r="O347" s="6">
        <f t="shared" si="57"/>
        <v>-75.844025000000002</v>
      </c>
    </row>
    <row r="348" spans="2:16" x14ac:dyDescent="0.25">
      <c r="B348">
        <v>3835833333.3333001</v>
      </c>
      <c r="C348">
        <v>-46.647964000000002</v>
      </c>
      <c r="D348">
        <v>-38.577171</v>
      </c>
      <c r="F348" s="6">
        <f t="shared" si="58"/>
        <v>3.2233333333333003</v>
      </c>
      <c r="G348" s="6">
        <f t="shared" si="56"/>
        <v>-71.738663000000003</v>
      </c>
      <c r="J348">
        <v>3835833333.3333001</v>
      </c>
      <c r="K348">
        <v>-51.388660000000002</v>
      </c>
      <c r="L348">
        <v>-43.861317</v>
      </c>
      <c r="N348" s="6">
        <f t="shared" si="59"/>
        <v>3.2233333333333003</v>
      </c>
      <c r="O348" s="6">
        <f t="shared" si="57"/>
        <v>-76.200485</v>
      </c>
    </row>
    <row r="349" spans="2:16" x14ac:dyDescent="0.25">
      <c r="B349">
        <v>4446777777.7777996</v>
      </c>
      <c r="C349">
        <v>-46.729961000000003</v>
      </c>
      <c r="D349">
        <v>-38.714286999999999</v>
      </c>
      <c r="F349" s="6">
        <f t="shared" si="58"/>
        <v>3.6680000000000001</v>
      </c>
      <c r="G349" s="6">
        <f t="shared" si="56"/>
        <v>-83.437736999999998</v>
      </c>
      <c r="J349">
        <v>4446777777.7777996</v>
      </c>
      <c r="K349">
        <v>-52.588222999999999</v>
      </c>
      <c r="L349">
        <v>-44.845813999999997</v>
      </c>
      <c r="N349" s="6">
        <f t="shared" si="59"/>
        <v>3.6680000000000001</v>
      </c>
      <c r="O349" s="6">
        <f t="shared" si="57"/>
        <v>-72.573539999999994</v>
      </c>
    </row>
    <row r="350" spans="2:16" x14ac:dyDescent="0.25">
      <c r="B350">
        <v>5057722222.2222004</v>
      </c>
      <c r="C350">
        <v>-48.648586000000002</v>
      </c>
      <c r="D350">
        <v>-40.863379999999999</v>
      </c>
      <c r="F350" s="6">
        <f t="shared" si="58"/>
        <v>4.1126666666666996</v>
      </c>
      <c r="G350" s="6">
        <f t="shared" si="56"/>
        <v>-91.680831999999995</v>
      </c>
      <c r="J350">
        <v>5057722222.2222004</v>
      </c>
      <c r="K350">
        <v>-52.567397999999997</v>
      </c>
      <c r="L350">
        <v>-44.828170999999998</v>
      </c>
      <c r="N350" s="6">
        <f t="shared" si="59"/>
        <v>4.1126666666666996</v>
      </c>
      <c r="O350" s="6">
        <f t="shared" si="57"/>
        <v>-75.686149999999998</v>
      </c>
    </row>
    <row r="351" spans="2:16" x14ac:dyDescent="0.25">
      <c r="B351">
        <v>5668666666.6667004</v>
      </c>
      <c r="C351">
        <v>-45.041587999999997</v>
      </c>
      <c r="D351">
        <v>-37.617924000000002</v>
      </c>
      <c r="F351" s="6">
        <f t="shared" si="58"/>
        <v>4.5573333333332995</v>
      </c>
      <c r="G351" s="6">
        <f t="shared" si="56"/>
        <v>-77.900726000000006</v>
      </c>
      <c r="J351">
        <v>5668666666.6667004</v>
      </c>
      <c r="K351">
        <v>-54.571556000000001</v>
      </c>
      <c r="L351">
        <v>-47.063496000000001</v>
      </c>
      <c r="N351" s="6">
        <f t="shared" si="59"/>
        <v>4.5573333333332995</v>
      </c>
      <c r="O351" s="6">
        <f t="shared" si="57"/>
        <v>-79.817954999999998</v>
      </c>
    </row>
    <row r="352" spans="2:16" x14ac:dyDescent="0.25">
      <c r="B352">
        <v>6279611111.1111002</v>
      </c>
      <c r="C352">
        <v>-49.36927</v>
      </c>
      <c r="D352">
        <v>-41.728878000000002</v>
      </c>
      <c r="F352" s="6">
        <f t="shared" si="58"/>
        <v>5.0019999999999998</v>
      </c>
      <c r="G352" s="6">
        <f t="shared" si="56"/>
        <v>-77.823188999999999</v>
      </c>
      <c r="J352">
        <v>6279611111.1111002</v>
      </c>
      <c r="K352">
        <v>-54.198417999999997</v>
      </c>
      <c r="L352">
        <v>-46.470989000000003</v>
      </c>
      <c r="N352" s="6">
        <f t="shared" si="59"/>
        <v>5.0019999999999998</v>
      </c>
      <c r="O352" s="6">
        <f t="shared" si="57"/>
        <v>-72.304893000000007</v>
      </c>
    </row>
    <row r="353" spans="2:16" x14ac:dyDescent="0.25">
      <c r="B353">
        <v>6890555555.5556002</v>
      </c>
      <c r="C353">
        <v>-46.997860000000003</v>
      </c>
      <c r="D353">
        <v>-39.439605999999998</v>
      </c>
      <c r="F353" s="6">
        <f t="shared" si="58"/>
        <v>5.4466666666667001</v>
      </c>
      <c r="G353" s="6">
        <f t="shared" si="56"/>
        <v>-75.233635000000007</v>
      </c>
      <c r="J353">
        <v>6890555555.5556002</v>
      </c>
      <c r="K353">
        <v>-51.856647000000002</v>
      </c>
      <c r="L353">
        <v>-44.215302000000001</v>
      </c>
      <c r="N353" s="6">
        <f t="shared" si="59"/>
        <v>5.4466666666667001</v>
      </c>
      <c r="O353" s="6">
        <f t="shared" si="57"/>
        <v>-77.475098000000003</v>
      </c>
    </row>
    <row r="354" spans="2:16" x14ac:dyDescent="0.25">
      <c r="B354">
        <v>7501500000</v>
      </c>
      <c r="C354">
        <v>-51.318446999999999</v>
      </c>
      <c r="D354">
        <v>-43.839194999999997</v>
      </c>
      <c r="F354" s="6">
        <f t="shared" si="58"/>
        <v>5.8913333333333</v>
      </c>
      <c r="G354" s="6">
        <f t="shared" si="56"/>
        <v>-79.984840000000005</v>
      </c>
      <c r="J354">
        <v>7501500000</v>
      </c>
      <c r="K354">
        <v>-53.774704</v>
      </c>
      <c r="L354">
        <v>-46.070084000000001</v>
      </c>
      <c r="N354" s="6">
        <f t="shared" si="59"/>
        <v>5.8913333333333</v>
      </c>
      <c r="O354" s="6">
        <f t="shared" si="57"/>
        <v>-76.417923000000002</v>
      </c>
    </row>
    <row r="355" spans="2:16" x14ac:dyDescent="0.25">
      <c r="B355">
        <v>8112444444.4443998</v>
      </c>
      <c r="C355">
        <v>-52.589046000000003</v>
      </c>
      <c r="D355">
        <v>-44.568420000000003</v>
      </c>
      <c r="F355" s="6">
        <f t="shared" si="58"/>
        <v>6.3360000000000003</v>
      </c>
      <c r="G355" s="6">
        <f t="shared" si="56"/>
        <v>-79.571831000000003</v>
      </c>
      <c r="J355">
        <v>8112444444.4443998</v>
      </c>
      <c r="K355">
        <v>-53.818171999999997</v>
      </c>
      <c r="L355">
        <v>-45.857944000000003</v>
      </c>
      <c r="N355" s="6">
        <f t="shared" si="59"/>
        <v>6.3360000000000003</v>
      </c>
      <c r="O355" s="6">
        <f t="shared" si="57"/>
        <v>-81.998703000000006</v>
      </c>
    </row>
    <row r="356" spans="2:16" x14ac:dyDescent="0.25">
      <c r="B356">
        <v>8723388888.8889008</v>
      </c>
      <c r="C356">
        <v>-52.661140000000003</v>
      </c>
      <c r="D356">
        <v>-44.018047000000003</v>
      </c>
      <c r="F356" s="6">
        <f t="shared" si="58"/>
        <v>6.7806666666667006</v>
      </c>
      <c r="G356" s="6">
        <f t="shared" si="56"/>
        <v>-72.005661000000003</v>
      </c>
      <c r="J356">
        <v>8723388888.8889008</v>
      </c>
      <c r="K356">
        <v>-55.417468999999997</v>
      </c>
      <c r="L356">
        <v>-46.783378999999996</v>
      </c>
      <c r="N356" s="6">
        <f t="shared" si="59"/>
        <v>6.7806666666667006</v>
      </c>
      <c r="O356" s="6">
        <f t="shared" si="57"/>
        <v>-73.075362999999996</v>
      </c>
    </row>
    <row r="357" spans="2:16" x14ac:dyDescent="0.25">
      <c r="B357">
        <v>9334333333.3332996</v>
      </c>
      <c r="C357">
        <v>-52.485095999999999</v>
      </c>
      <c r="D357">
        <v>-43.555453999999997</v>
      </c>
      <c r="F357" s="6">
        <f t="shared" si="58"/>
        <v>7.2253333333332996</v>
      </c>
      <c r="G357" s="6">
        <f t="shared" si="56"/>
        <v>-70.204727000000005</v>
      </c>
      <c r="J357">
        <v>9334333333.3332996</v>
      </c>
      <c r="K357">
        <v>-54.489531999999997</v>
      </c>
      <c r="L357">
        <v>-45.575783000000001</v>
      </c>
      <c r="N357" s="6">
        <f t="shared" si="59"/>
        <v>7.2253333333332996</v>
      </c>
      <c r="O357" s="6">
        <f t="shared" si="57"/>
        <v>-67.877814999999998</v>
      </c>
    </row>
    <row r="358" spans="2:16" x14ac:dyDescent="0.25">
      <c r="B358">
        <v>9945277777.7777996</v>
      </c>
      <c r="C358">
        <v>-55.565646999999998</v>
      </c>
      <c r="D358">
        <v>-46.295662</v>
      </c>
      <c r="F358" s="6">
        <f t="shared" si="58"/>
        <v>7.67</v>
      </c>
      <c r="G358" s="6">
        <f t="shared" si="56"/>
        <v>-67.484275999999994</v>
      </c>
      <c r="J358">
        <v>9945277777.7777996</v>
      </c>
      <c r="K358">
        <v>-54.519226000000003</v>
      </c>
      <c r="L358">
        <v>-45.402121999999999</v>
      </c>
      <c r="N358" s="6">
        <f t="shared" si="59"/>
        <v>7.67</v>
      </c>
      <c r="O358" s="6">
        <f t="shared" si="57"/>
        <v>-79.237365999999994</v>
      </c>
    </row>
    <row r="359" spans="2:16" x14ac:dyDescent="0.25">
      <c r="B359">
        <v>10556222222.222</v>
      </c>
      <c r="C359">
        <v>-54.400145999999999</v>
      </c>
      <c r="D359">
        <v>-45.122661999999998</v>
      </c>
      <c r="F359" s="6">
        <f t="shared" si="58"/>
        <v>8.1146666666667002</v>
      </c>
      <c r="G359" s="6">
        <f t="shared" si="56"/>
        <v>-65.855095000000006</v>
      </c>
      <c r="J359">
        <v>10556222222.222</v>
      </c>
      <c r="K359">
        <v>-55.055869999999999</v>
      </c>
      <c r="L359">
        <v>-45.903602999999997</v>
      </c>
      <c r="N359" s="6">
        <f t="shared" si="59"/>
        <v>8.1146666666667002</v>
      </c>
      <c r="O359" s="6">
        <f t="shared" si="57"/>
        <v>-77.801345999999995</v>
      </c>
    </row>
    <row r="360" spans="2:16" x14ac:dyDescent="0.25">
      <c r="B360">
        <v>11167166666.667</v>
      </c>
      <c r="C360">
        <v>-53.508366000000002</v>
      </c>
      <c r="D360">
        <v>-44.608970999999997</v>
      </c>
      <c r="F360" s="6">
        <f t="shared" si="58"/>
        <v>8.5593333333332993</v>
      </c>
      <c r="G360" s="6">
        <f t="shared" si="56"/>
        <v>-68.626320000000007</v>
      </c>
      <c r="J360">
        <v>11167166666.667</v>
      </c>
      <c r="K360">
        <v>-55.537303999999999</v>
      </c>
      <c r="L360">
        <v>-46.380611000000002</v>
      </c>
      <c r="N360" s="6">
        <f t="shared" si="59"/>
        <v>8.5593333333332993</v>
      </c>
      <c r="O360" s="6">
        <f t="shared" si="57"/>
        <v>-77.557709000000003</v>
      </c>
    </row>
    <row r="361" spans="2:16" x14ac:dyDescent="0.25">
      <c r="B361">
        <v>11778111111.111</v>
      </c>
      <c r="C361">
        <v>-53.757469</v>
      </c>
      <c r="D361">
        <v>-44.850906000000002</v>
      </c>
      <c r="F361" s="6">
        <f t="shared" si="58"/>
        <v>9.0039999999999996</v>
      </c>
      <c r="G361" s="6">
        <f t="shared" si="56"/>
        <v>-61.414473999999998</v>
      </c>
      <c r="J361">
        <v>11778111111.111</v>
      </c>
      <c r="K361">
        <v>-55.613402999999998</v>
      </c>
      <c r="L361">
        <v>-46.447819000000003</v>
      </c>
      <c r="N361" s="6">
        <f t="shared" si="59"/>
        <v>9.0039999999999996</v>
      </c>
      <c r="O361" s="6">
        <f t="shared" si="57"/>
        <v>-67.071251000000004</v>
      </c>
    </row>
    <row r="362" spans="2:16" x14ac:dyDescent="0.25">
      <c r="B362">
        <v>12389055555.556</v>
      </c>
      <c r="C362">
        <v>-53.464607000000001</v>
      </c>
      <c r="D362">
        <v>-43.887737000000001</v>
      </c>
      <c r="F362" s="6" t="s">
        <v>25</v>
      </c>
      <c r="J362">
        <v>12389055555.556</v>
      </c>
      <c r="K362">
        <v>-54.984240999999997</v>
      </c>
      <c r="L362">
        <v>-45.641148000000001</v>
      </c>
      <c r="N362" s="6" t="s">
        <v>25</v>
      </c>
    </row>
    <row r="363" spans="2:16" x14ac:dyDescent="0.25">
      <c r="B363">
        <v>13000000000</v>
      </c>
      <c r="C363">
        <v>-53.200405000000003</v>
      </c>
      <c r="D363">
        <v>-42.794986999999999</v>
      </c>
      <c r="J363">
        <v>13000000000</v>
      </c>
      <c r="K363">
        <v>-56.334553</v>
      </c>
      <c r="L363">
        <v>-46.193161000000003</v>
      </c>
    </row>
    <row r="364" spans="2:16" x14ac:dyDescent="0.25">
      <c r="B364" t="s">
        <v>25</v>
      </c>
      <c r="J364" t="s">
        <v>25</v>
      </c>
    </row>
    <row r="365" spans="2:16" x14ac:dyDescent="0.25">
      <c r="F365" s="6" t="s">
        <v>60</v>
      </c>
      <c r="N365" s="6" t="s">
        <v>60</v>
      </c>
    </row>
    <row r="366" spans="2:16" ht="15.75" x14ac:dyDescent="0.25">
      <c r="F366" s="6" t="s">
        <v>23</v>
      </c>
      <c r="G366" s="6" t="str">
        <f t="shared" ref="G366:G385" si="60">D392</f>
        <v>4Ix2L dBc Log Mag(dB)</v>
      </c>
      <c r="H366" s="35">
        <v>4</v>
      </c>
      <c r="N366" s="6" t="s">
        <v>23</v>
      </c>
      <c r="O366" s="6" t="str">
        <f t="shared" ref="O366:O385" si="61">L392</f>
        <v>4Ix2L dBc Log Mag(dB)</v>
      </c>
      <c r="P366" s="35">
        <v>4</v>
      </c>
    </row>
    <row r="367" spans="2:16" ht="15.75" x14ac:dyDescent="0.25">
      <c r="B367" t="s">
        <v>58</v>
      </c>
      <c r="F367" s="6">
        <f t="shared" ref="F367:F385" si="62">B393/1000000000</f>
        <v>1</v>
      </c>
      <c r="G367" s="6">
        <f t="shared" si="60"/>
        <v>-65.246071000000001</v>
      </c>
      <c r="H367" s="36">
        <f>ABS(AVERAGE(G367:G385)-(H366-1)*17)</f>
        <v>118.82967778947368</v>
      </c>
      <c r="J367" t="s">
        <v>58</v>
      </c>
      <c r="N367" s="6">
        <f t="shared" ref="N367:N385" si="63">J393/1000000000</f>
        <v>1</v>
      </c>
      <c r="O367" s="6">
        <f t="shared" si="61"/>
        <v>-79.89949</v>
      </c>
      <c r="P367" s="36">
        <f>ABS(AVERAGE(O367:O385)-(P366-1)*17)</f>
        <v>120.43204152631579</v>
      </c>
    </row>
    <row r="368" spans="2:16" x14ac:dyDescent="0.25">
      <c r="B368" t="s">
        <v>23</v>
      </c>
      <c r="C368" t="s">
        <v>169</v>
      </c>
      <c r="D368" t="s">
        <v>91</v>
      </c>
      <c r="F368" s="6">
        <f t="shared" si="62"/>
        <v>1.6666666666666998</v>
      </c>
      <c r="G368" s="6">
        <f t="shared" si="60"/>
        <v>-63.046844</v>
      </c>
      <c r="J368" t="s">
        <v>23</v>
      </c>
      <c r="K368" t="s">
        <v>169</v>
      </c>
      <c r="L368" t="s">
        <v>91</v>
      </c>
      <c r="N368" s="6">
        <f t="shared" si="63"/>
        <v>1.6666666666666998</v>
      </c>
      <c r="O368" s="6">
        <f t="shared" si="61"/>
        <v>-73.153632999999999</v>
      </c>
    </row>
    <row r="369" spans="2:15" x14ac:dyDescent="0.25">
      <c r="B369">
        <v>1000000000</v>
      </c>
      <c r="C369">
        <v>-78.981444999999994</v>
      </c>
      <c r="D369">
        <v>-69.120368999999997</v>
      </c>
      <c r="F369" s="6">
        <f t="shared" si="62"/>
        <v>2.3333333333333002</v>
      </c>
      <c r="G369" s="6">
        <f t="shared" si="60"/>
        <v>-58.097186999999998</v>
      </c>
      <c r="J369">
        <v>1000000000</v>
      </c>
      <c r="K369">
        <v>-77.300445999999994</v>
      </c>
      <c r="L369">
        <v>-69.638458</v>
      </c>
      <c r="N369" s="6">
        <f t="shared" si="63"/>
        <v>2.3333333333333002</v>
      </c>
      <c r="O369" s="6">
        <f t="shared" si="61"/>
        <v>-57.161361999999997</v>
      </c>
    </row>
    <row r="370" spans="2:15" x14ac:dyDescent="0.25">
      <c r="B370">
        <v>1444666666.6666999</v>
      </c>
      <c r="C370">
        <v>-78.500725000000003</v>
      </c>
      <c r="D370">
        <v>-71.528876999999994</v>
      </c>
      <c r="F370" s="6">
        <f t="shared" si="62"/>
        <v>3</v>
      </c>
      <c r="G370" s="6">
        <f t="shared" si="60"/>
        <v>-67.450798000000006</v>
      </c>
      <c r="J370">
        <v>1444666666.6666999</v>
      </c>
      <c r="K370">
        <v>-69.405479</v>
      </c>
      <c r="L370">
        <v>-62.566639000000002</v>
      </c>
      <c r="N370" s="6">
        <f t="shared" si="63"/>
        <v>3</v>
      </c>
      <c r="O370" s="6">
        <f t="shared" si="61"/>
        <v>-65.004219000000006</v>
      </c>
    </row>
    <row r="371" spans="2:15" x14ac:dyDescent="0.25">
      <c r="B371">
        <v>1889333333.3333001</v>
      </c>
      <c r="C371">
        <v>-74.872451999999996</v>
      </c>
      <c r="D371">
        <v>-67.258765999999994</v>
      </c>
      <c r="F371" s="6">
        <f t="shared" si="62"/>
        <v>3.6666666666666998</v>
      </c>
      <c r="G371" s="6">
        <f t="shared" si="60"/>
        <v>-69.906516999999994</v>
      </c>
      <c r="J371">
        <v>1889333333.3333001</v>
      </c>
      <c r="K371">
        <v>-79.845794999999995</v>
      </c>
      <c r="L371">
        <v>-72.793166999999997</v>
      </c>
      <c r="N371" s="6">
        <f t="shared" si="63"/>
        <v>3.6666666666666998</v>
      </c>
      <c r="O371" s="6">
        <f t="shared" si="61"/>
        <v>-63.485278999999998</v>
      </c>
    </row>
    <row r="372" spans="2:15" x14ac:dyDescent="0.25">
      <c r="B372">
        <v>2334000000</v>
      </c>
      <c r="C372">
        <v>-79.690085999999994</v>
      </c>
      <c r="D372">
        <v>-71.619292999999999</v>
      </c>
      <c r="F372" s="6">
        <f t="shared" si="62"/>
        <v>4.3333333333332993</v>
      </c>
      <c r="G372" s="6">
        <f t="shared" si="60"/>
        <v>-61.643093</v>
      </c>
      <c r="J372">
        <v>2334000000</v>
      </c>
      <c r="K372">
        <v>-80.256386000000006</v>
      </c>
      <c r="L372">
        <v>-72.729042000000007</v>
      </c>
      <c r="N372" s="6">
        <f t="shared" si="63"/>
        <v>4.3333333333332993</v>
      </c>
      <c r="O372" s="6">
        <f t="shared" si="61"/>
        <v>-59.960532999999998</v>
      </c>
    </row>
    <row r="373" spans="2:15" x14ac:dyDescent="0.25">
      <c r="B373">
        <v>2778666666.6666999</v>
      </c>
      <c r="C373">
        <v>-77.845084999999997</v>
      </c>
      <c r="D373">
        <v>-69.829407000000003</v>
      </c>
      <c r="F373" s="6">
        <f t="shared" si="62"/>
        <v>5</v>
      </c>
      <c r="G373" s="6">
        <f t="shared" si="60"/>
        <v>-62.064715999999997</v>
      </c>
      <c r="J373">
        <v>2778666666.6666999</v>
      </c>
      <c r="K373">
        <v>-83.586426000000003</v>
      </c>
      <c r="L373">
        <v>-75.844025000000002</v>
      </c>
      <c r="N373" s="6">
        <f t="shared" si="63"/>
        <v>5</v>
      </c>
      <c r="O373" s="6">
        <f t="shared" si="61"/>
        <v>-66.589409000000003</v>
      </c>
    </row>
    <row r="374" spans="2:15" x14ac:dyDescent="0.25">
      <c r="B374">
        <v>3223333333.3333001</v>
      </c>
      <c r="C374">
        <v>-79.523865000000001</v>
      </c>
      <c r="D374">
        <v>-71.738663000000003</v>
      </c>
      <c r="F374" s="6">
        <f t="shared" si="62"/>
        <v>5.6666666666667007</v>
      </c>
      <c r="G374" s="6">
        <f t="shared" si="60"/>
        <v>-65.721451000000002</v>
      </c>
      <c r="J374">
        <v>3223333333.3333001</v>
      </c>
      <c r="K374">
        <v>-83.939712999999998</v>
      </c>
      <c r="L374">
        <v>-76.200485</v>
      </c>
      <c r="N374" s="6">
        <f t="shared" si="63"/>
        <v>5.6666666666667007</v>
      </c>
      <c r="O374" s="6">
        <f t="shared" si="61"/>
        <v>-68.241882000000004</v>
      </c>
    </row>
    <row r="375" spans="2:15" x14ac:dyDescent="0.25">
      <c r="B375">
        <v>3668000000</v>
      </c>
      <c r="C375">
        <v>-90.861403999999993</v>
      </c>
      <c r="D375">
        <v>-83.437736999999998</v>
      </c>
      <c r="F375" s="6">
        <f t="shared" si="62"/>
        <v>6.3333333333332993</v>
      </c>
      <c r="G375" s="6">
        <f t="shared" si="60"/>
        <v>-60.591652000000003</v>
      </c>
      <c r="J375">
        <v>3668000000</v>
      </c>
      <c r="K375">
        <v>-80.081603999999999</v>
      </c>
      <c r="L375">
        <v>-72.573539999999994</v>
      </c>
      <c r="N375" s="6">
        <f t="shared" si="63"/>
        <v>6.3333333333332993</v>
      </c>
      <c r="O375" s="6">
        <f t="shared" si="61"/>
        <v>-69.949455</v>
      </c>
    </row>
    <row r="376" spans="2:15" x14ac:dyDescent="0.25">
      <c r="B376">
        <v>4112666666.6666999</v>
      </c>
      <c r="C376">
        <v>-99.321228000000005</v>
      </c>
      <c r="D376">
        <v>-91.680831999999995</v>
      </c>
      <c r="F376" s="6">
        <f t="shared" si="62"/>
        <v>7</v>
      </c>
      <c r="G376" s="6">
        <f t="shared" si="60"/>
        <v>-68.252441000000005</v>
      </c>
      <c r="J376">
        <v>4112666666.6666999</v>
      </c>
      <c r="K376">
        <v>-83.413582000000005</v>
      </c>
      <c r="L376">
        <v>-75.686149999999998</v>
      </c>
      <c r="N376" s="6">
        <f t="shared" si="63"/>
        <v>7</v>
      </c>
      <c r="O376" s="6">
        <f t="shared" si="61"/>
        <v>-75.043739000000002</v>
      </c>
    </row>
    <row r="377" spans="2:15" x14ac:dyDescent="0.25">
      <c r="B377">
        <v>4557333333.3332996</v>
      </c>
      <c r="C377">
        <v>-85.458984000000001</v>
      </c>
      <c r="D377">
        <v>-77.900726000000006</v>
      </c>
      <c r="F377" s="6">
        <f t="shared" si="62"/>
        <v>7.6666666666667007</v>
      </c>
      <c r="G377" s="6">
        <f t="shared" si="60"/>
        <v>-68.056815999999998</v>
      </c>
      <c r="J377">
        <v>4557333333.3332996</v>
      </c>
      <c r="K377">
        <v>-87.459297000000007</v>
      </c>
      <c r="L377">
        <v>-79.817954999999998</v>
      </c>
      <c r="N377" s="6">
        <f t="shared" si="63"/>
        <v>7.6666666666667007</v>
      </c>
      <c r="O377" s="6">
        <f t="shared" si="61"/>
        <v>-62.425179</v>
      </c>
    </row>
    <row r="378" spans="2:15" x14ac:dyDescent="0.25">
      <c r="B378">
        <v>5002000000</v>
      </c>
      <c r="C378">
        <v>-85.302443999999994</v>
      </c>
      <c r="D378">
        <v>-77.823188999999999</v>
      </c>
      <c r="F378" s="6">
        <f t="shared" si="62"/>
        <v>8.3333333333333002</v>
      </c>
      <c r="G378" s="6">
        <f t="shared" si="60"/>
        <v>-81.040481999999997</v>
      </c>
      <c r="J378">
        <v>5002000000</v>
      </c>
      <c r="K378">
        <v>-80.009513999999996</v>
      </c>
      <c r="L378">
        <v>-72.304893000000007</v>
      </c>
      <c r="N378" s="6">
        <f t="shared" si="63"/>
        <v>8.3333333333333002</v>
      </c>
      <c r="O378" s="6">
        <f t="shared" si="61"/>
        <v>-66.721633999999995</v>
      </c>
    </row>
    <row r="379" spans="2:15" x14ac:dyDescent="0.25">
      <c r="B379">
        <v>5446666666.6667004</v>
      </c>
      <c r="C379">
        <v>-83.254265000000004</v>
      </c>
      <c r="D379">
        <v>-75.233635000000007</v>
      </c>
      <c r="F379" s="6">
        <f t="shared" si="62"/>
        <v>9</v>
      </c>
      <c r="G379" s="6">
        <f t="shared" si="60"/>
        <v>-73.787818999999999</v>
      </c>
      <c r="J379">
        <v>5446666666.6667004</v>
      </c>
      <c r="K379">
        <v>-85.435333</v>
      </c>
      <c r="L379">
        <v>-77.475098000000003</v>
      </c>
      <c r="N379" s="6">
        <f t="shared" si="63"/>
        <v>9</v>
      </c>
      <c r="O379" s="6">
        <f t="shared" si="61"/>
        <v>-65.997787000000002</v>
      </c>
    </row>
    <row r="380" spans="2:15" x14ac:dyDescent="0.25">
      <c r="B380">
        <v>5891333333.3332996</v>
      </c>
      <c r="C380">
        <v>-88.627930000000006</v>
      </c>
      <c r="D380">
        <v>-79.984840000000005</v>
      </c>
      <c r="F380" s="6">
        <f t="shared" si="62"/>
        <v>9.6666666666666998</v>
      </c>
      <c r="G380" s="6">
        <f t="shared" si="60"/>
        <v>-70.076217999999997</v>
      </c>
      <c r="J380">
        <v>5891333333.3332996</v>
      </c>
      <c r="K380">
        <v>-85.052017000000006</v>
      </c>
      <c r="L380">
        <v>-76.417923000000002</v>
      </c>
      <c r="N380" s="6">
        <f t="shared" si="63"/>
        <v>9.6666666666666998</v>
      </c>
      <c r="O380" s="6">
        <f t="shared" si="61"/>
        <v>-69.261505</v>
      </c>
    </row>
    <row r="381" spans="2:15" x14ac:dyDescent="0.25">
      <c r="B381">
        <v>6336000000</v>
      </c>
      <c r="C381">
        <v>-88.501472000000007</v>
      </c>
      <c r="D381">
        <v>-79.571831000000003</v>
      </c>
      <c r="F381" s="6">
        <f t="shared" si="62"/>
        <v>10.333333333333</v>
      </c>
      <c r="G381" s="6">
        <f t="shared" si="60"/>
        <v>-76.200980999999999</v>
      </c>
      <c r="J381">
        <v>6336000000</v>
      </c>
      <c r="K381">
        <v>-90.912452999999999</v>
      </c>
      <c r="L381">
        <v>-81.998703000000006</v>
      </c>
      <c r="N381" s="6">
        <f t="shared" si="63"/>
        <v>10.333333333333</v>
      </c>
      <c r="O381" s="6">
        <f t="shared" si="61"/>
        <v>-75.176033000000004</v>
      </c>
    </row>
    <row r="382" spans="2:15" x14ac:dyDescent="0.25">
      <c r="B382">
        <v>6780666666.6667004</v>
      </c>
      <c r="C382">
        <v>-81.275649999999999</v>
      </c>
      <c r="D382">
        <v>-72.005661000000003</v>
      </c>
      <c r="F382" s="6">
        <f t="shared" si="62"/>
        <v>11</v>
      </c>
      <c r="G382" s="6">
        <f t="shared" si="60"/>
        <v>-67.526107999999994</v>
      </c>
      <c r="J382">
        <v>6780666666.6667004</v>
      </c>
      <c r="K382">
        <v>-82.192466999999994</v>
      </c>
      <c r="L382">
        <v>-73.075362999999996</v>
      </c>
      <c r="N382" s="6">
        <f t="shared" si="63"/>
        <v>11</v>
      </c>
      <c r="O382" s="6">
        <f t="shared" si="61"/>
        <v>-79.504227</v>
      </c>
    </row>
    <row r="383" spans="2:15" x14ac:dyDescent="0.25">
      <c r="B383">
        <v>7225333333.3332996</v>
      </c>
      <c r="C383">
        <v>-79.482208</v>
      </c>
      <c r="D383">
        <v>-70.204727000000005</v>
      </c>
      <c r="F383" s="6">
        <f t="shared" si="62"/>
        <v>11.666666666667</v>
      </c>
      <c r="G383" s="6">
        <f t="shared" si="60"/>
        <v>-78.325408999999993</v>
      </c>
      <c r="J383">
        <v>7225333333.3332996</v>
      </c>
      <c r="K383">
        <v>-77.030083000000005</v>
      </c>
      <c r="L383">
        <v>-67.877814999999998</v>
      </c>
      <c r="N383" s="6">
        <f t="shared" si="63"/>
        <v>11.666666666667</v>
      </c>
      <c r="O383" s="6">
        <f t="shared" si="61"/>
        <v>-72.337165999999996</v>
      </c>
    </row>
    <row r="384" spans="2:15" x14ac:dyDescent="0.25">
      <c r="B384">
        <v>7670000000</v>
      </c>
      <c r="C384">
        <v>-76.383674999999997</v>
      </c>
      <c r="D384">
        <v>-67.484275999999994</v>
      </c>
      <c r="F384" s="6">
        <f t="shared" si="62"/>
        <v>12.333333333333</v>
      </c>
      <c r="G384" s="6">
        <f t="shared" si="60"/>
        <v>-67.746758</v>
      </c>
      <c r="J384">
        <v>7670000000</v>
      </c>
      <c r="K384">
        <v>-88.394058000000001</v>
      </c>
      <c r="L384">
        <v>-79.237365999999994</v>
      </c>
      <c r="N384" s="6">
        <f t="shared" si="63"/>
        <v>12.333333333333</v>
      </c>
      <c r="O384" s="6">
        <f t="shared" si="61"/>
        <v>-72.734947000000005</v>
      </c>
    </row>
    <row r="385" spans="2:16" x14ac:dyDescent="0.25">
      <c r="B385">
        <v>8114666666.6667004</v>
      </c>
      <c r="C385">
        <v>-74.761657999999997</v>
      </c>
      <c r="D385">
        <v>-65.855095000000006</v>
      </c>
      <c r="F385" s="6">
        <f t="shared" si="62"/>
        <v>13</v>
      </c>
      <c r="G385" s="6">
        <f t="shared" si="60"/>
        <v>-63.982517000000001</v>
      </c>
      <c r="J385">
        <v>8114666666.6667004</v>
      </c>
      <c r="K385">
        <v>-86.966926999999998</v>
      </c>
      <c r="L385">
        <v>-77.801345999999995</v>
      </c>
      <c r="N385" s="6">
        <f t="shared" si="63"/>
        <v>13</v>
      </c>
      <c r="O385" s="6">
        <f t="shared" si="61"/>
        <v>-76.561310000000006</v>
      </c>
    </row>
    <row r="386" spans="2:16" x14ac:dyDescent="0.25">
      <c r="B386">
        <v>8559333333.3332996</v>
      </c>
      <c r="C386">
        <v>-78.203186000000002</v>
      </c>
      <c r="D386">
        <v>-68.626320000000007</v>
      </c>
      <c r="F386" s="6" t="s">
        <v>25</v>
      </c>
      <c r="J386">
        <v>8559333333.3332996</v>
      </c>
      <c r="K386">
        <v>-86.900802999999996</v>
      </c>
      <c r="L386">
        <v>-77.557709000000003</v>
      </c>
      <c r="N386" s="6" t="s">
        <v>25</v>
      </c>
    </row>
    <row r="387" spans="2:16" x14ac:dyDescent="0.25">
      <c r="B387">
        <v>9004000000</v>
      </c>
      <c r="C387">
        <v>-71.819892999999993</v>
      </c>
      <c r="D387">
        <v>-61.414473999999998</v>
      </c>
      <c r="J387">
        <v>9004000000</v>
      </c>
      <c r="K387">
        <v>-77.212646000000007</v>
      </c>
      <c r="L387">
        <v>-67.071251000000004</v>
      </c>
    </row>
    <row r="388" spans="2:16" x14ac:dyDescent="0.25">
      <c r="B388" t="s">
        <v>25</v>
      </c>
      <c r="J388" t="s">
        <v>25</v>
      </c>
    </row>
    <row r="389" spans="2:16" x14ac:dyDescent="0.25">
      <c r="F389" s="6" t="s">
        <v>62</v>
      </c>
      <c r="N389" s="6" t="s">
        <v>62</v>
      </c>
    </row>
    <row r="390" spans="2:16" ht="15.75" x14ac:dyDescent="0.25">
      <c r="F390" s="6" t="s">
        <v>23</v>
      </c>
      <c r="G390" s="6" t="str">
        <f t="shared" ref="G390:G409" si="64">D416</f>
        <v>4Ix3L dBc Log Mag(dB)</v>
      </c>
      <c r="H390" s="35">
        <v>4</v>
      </c>
      <c r="N390" s="6" t="s">
        <v>23</v>
      </c>
      <c r="O390" s="6" t="str">
        <f t="shared" ref="O390:O409" si="65">L416</f>
        <v>4Ix3L dBc Log Mag(dB)</v>
      </c>
      <c r="P390" s="35">
        <v>4</v>
      </c>
    </row>
    <row r="391" spans="2:16" ht="15.75" x14ac:dyDescent="0.25">
      <c r="B391" t="s">
        <v>60</v>
      </c>
      <c r="F391" s="6">
        <f t="shared" ref="F391:F409" si="66">B417/1000000000</f>
        <v>1</v>
      </c>
      <c r="G391" s="6">
        <f t="shared" si="64"/>
        <v>-60.396942000000003</v>
      </c>
      <c r="H391" s="36">
        <f>ABS(AVERAGE(G391:G409)-(H390-1)*17)</f>
        <v>118.178118</v>
      </c>
      <c r="J391" t="s">
        <v>60</v>
      </c>
      <c r="N391" s="6">
        <f t="shared" ref="N391:N409" si="67">J417/1000000000</f>
        <v>1</v>
      </c>
      <c r="O391" s="6">
        <f t="shared" si="65"/>
        <v>-69.656943999999996</v>
      </c>
      <c r="P391" s="36">
        <f>ABS(AVERAGE(O391:O409)-(P390-1)*17)</f>
        <v>119.62427021052633</v>
      </c>
    </row>
    <row r="392" spans="2:16" x14ac:dyDescent="0.25">
      <c r="B392" t="s">
        <v>23</v>
      </c>
      <c r="C392" t="s">
        <v>170</v>
      </c>
      <c r="D392" t="s">
        <v>92</v>
      </c>
      <c r="F392" s="6">
        <f t="shared" si="66"/>
        <v>1.6666666666666998</v>
      </c>
      <c r="G392" s="6">
        <f t="shared" si="64"/>
        <v>-59.114902000000001</v>
      </c>
      <c r="J392" t="s">
        <v>23</v>
      </c>
      <c r="K392" t="s">
        <v>170</v>
      </c>
      <c r="L392" t="s">
        <v>92</v>
      </c>
      <c r="N392" s="6">
        <f t="shared" si="67"/>
        <v>1.6666666666666998</v>
      </c>
      <c r="O392" s="6">
        <f t="shared" si="65"/>
        <v>-70.161109999999994</v>
      </c>
    </row>
    <row r="393" spans="2:16" x14ac:dyDescent="0.25">
      <c r="B393">
        <v>1000000000</v>
      </c>
      <c r="C393">
        <v>-75.107146999999998</v>
      </c>
      <c r="D393">
        <v>-65.246071000000001</v>
      </c>
      <c r="F393" s="6">
        <f t="shared" si="66"/>
        <v>2.3333333333333002</v>
      </c>
      <c r="G393" s="6">
        <f t="shared" si="64"/>
        <v>-69.325362999999996</v>
      </c>
      <c r="J393">
        <v>1000000000</v>
      </c>
      <c r="K393">
        <v>-87.56147</v>
      </c>
      <c r="L393">
        <v>-79.89949</v>
      </c>
      <c r="N393" s="6">
        <f t="shared" si="67"/>
        <v>2.3333333333333002</v>
      </c>
      <c r="O393" s="6">
        <f t="shared" si="65"/>
        <v>-75.302124000000006</v>
      </c>
    </row>
    <row r="394" spans="2:16" x14ac:dyDescent="0.25">
      <c r="B394">
        <v>1666666666.6666999</v>
      </c>
      <c r="C394">
        <v>-70.018692000000001</v>
      </c>
      <c r="D394">
        <v>-63.046844</v>
      </c>
      <c r="F394" s="6">
        <f t="shared" si="66"/>
        <v>3</v>
      </c>
      <c r="G394" s="6">
        <f t="shared" si="64"/>
        <v>-68.630477999999997</v>
      </c>
      <c r="J394">
        <v>1666666666.6666999</v>
      </c>
      <c r="K394">
        <v>-79.992476999999994</v>
      </c>
      <c r="L394">
        <v>-73.153632999999999</v>
      </c>
      <c r="N394" s="6">
        <f t="shared" si="67"/>
        <v>3</v>
      </c>
      <c r="O394" s="6">
        <f t="shared" si="65"/>
        <v>-67.380959000000004</v>
      </c>
    </row>
    <row r="395" spans="2:16" x14ac:dyDescent="0.25">
      <c r="B395">
        <v>2333333333.3333001</v>
      </c>
      <c r="C395">
        <v>-65.710875999999999</v>
      </c>
      <c r="D395">
        <v>-58.097186999999998</v>
      </c>
      <c r="F395" s="6">
        <f t="shared" si="66"/>
        <v>3.6666666666666998</v>
      </c>
      <c r="G395" s="6">
        <f t="shared" si="64"/>
        <v>-62.783664999999999</v>
      </c>
      <c r="J395">
        <v>2333333333.3333001</v>
      </c>
      <c r="K395">
        <v>-64.213982000000001</v>
      </c>
      <c r="L395">
        <v>-57.161361999999997</v>
      </c>
      <c r="N395" s="6">
        <f t="shared" si="67"/>
        <v>3.6666666666666998</v>
      </c>
      <c r="O395" s="6">
        <f t="shared" si="65"/>
        <v>-81.699814000000003</v>
      </c>
    </row>
    <row r="396" spans="2:16" x14ac:dyDescent="0.25">
      <c r="B396">
        <v>3000000000</v>
      </c>
      <c r="C396">
        <v>-75.521591000000001</v>
      </c>
      <c r="D396">
        <v>-67.450798000000006</v>
      </c>
      <c r="F396" s="6">
        <f t="shared" si="66"/>
        <v>4.3333333333332993</v>
      </c>
      <c r="G396" s="6">
        <f t="shared" si="64"/>
        <v>-64.567222999999998</v>
      </c>
      <c r="J396">
        <v>3000000000</v>
      </c>
      <c r="K396">
        <v>-72.531570000000002</v>
      </c>
      <c r="L396">
        <v>-65.004219000000006</v>
      </c>
      <c r="N396" s="6">
        <f t="shared" si="67"/>
        <v>4.3333333333332993</v>
      </c>
      <c r="O396" s="6">
        <f t="shared" si="65"/>
        <v>-75.716812000000004</v>
      </c>
    </row>
    <row r="397" spans="2:16" x14ac:dyDescent="0.25">
      <c r="B397">
        <v>3666666666.6666999</v>
      </c>
      <c r="C397">
        <v>-77.922195000000002</v>
      </c>
      <c r="D397">
        <v>-69.906516999999994</v>
      </c>
      <c r="F397" s="6">
        <f t="shared" si="66"/>
        <v>5</v>
      </c>
      <c r="G397" s="6">
        <f t="shared" si="64"/>
        <v>-80.055549999999997</v>
      </c>
      <c r="J397">
        <v>3666666666.6666999</v>
      </c>
      <c r="K397">
        <v>-71.227683999999996</v>
      </c>
      <c r="L397">
        <v>-63.485278999999998</v>
      </c>
      <c r="N397" s="6">
        <f t="shared" si="67"/>
        <v>5</v>
      </c>
      <c r="O397" s="6">
        <f t="shared" si="65"/>
        <v>-66.176811000000001</v>
      </c>
    </row>
    <row r="398" spans="2:16" x14ac:dyDescent="0.25">
      <c r="B398">
        <v>4333333333.3332996</v>
      </c>
      <c r="C398">
        <v>-69.428298999999996</v>
      </c>
      <c r="D398">
        <v>-61.643093</v>
      </c>
      <c r="F398" s="6">
        <f t="shared" si="66"/>
        <v>5.6666666666667007</v>
      </c>
      <c r="G398" s="6">
        <f t="shared" si="64"/>
        <v>-77.815346000000005</v>
      </c>
      <c r="J398">
        <v>4333333333.3332996</v>
      </c>
      <c r="K398">
        <v>-67.699759999999998</v>
      </c>
      <c r="L398">
        <v>-59.960532999999998</v>
      </c>
      <c r="N398" s="6">
        <f t="shared" si="67"/>
        <v>5.6666666666667007</v>
      </c>
      <c r="O398" s="6">
        <f t="shared" si="65"/>
        <v>-70.597854999999996</v>
      </c>
    </row>
    <row r="399" spans="2:16" x14ac:dyDescent="0.25">
      <c r="B399">
        <v>5000000000</v>
      </c>
      <c r="C399">
        <v>-69.488380000000006</v>
      </c>
      <c r="D399">
        <v>-62.064715999999997</v>
      </c>
      <c r="F399" s="6">
        <f t="shared" si="66"/>
        <v>6.3333333333332993</v>
      </c>
      <c r="G399" s="6">
        <f t="shared" si="64"/>
        <v>-69.410186999999993</v>
      </c>
      <c r="J399">
        <v>5000000000</v>
      </c>
      <c r="K399">
        <v>-74.097472999999994</v>
      </c>
      <c r="L399">
        <v>-66.589409000000003</v>
      </c>
      <c r="N399" s="6">
        <f t="shared" si="67"/>
        <v>6.3333333333332993</v>
      </c>
      <c r="O399" s="6">
        <f t="shared" si="65"/>
        <v>-70.697556000000006</v>
      </c>
    </row>
    <row r="400" spans="2:16" x14ac:dyDescent="0.25">
      <c r="B400">
        <v>5666666666.6667004</v>
      </c>
      <c r="C400">
        <v>-73.361839000000003</v>
      </c>
      <c r="D400">
        <v>-65.721451000000002</v>
      </c>
      <c r="F400" s="6">
        <f t="shared" si="66"/>
        <v>7</v>
      </c>
      <c r="G400" s="6">
        <f t="shared" si="64"/>
        <v>-59.551388000000003</v>
      </c>
      <c r="J400">
        <v>5666666666.6667004</v>
      </c>
      <c r="K400">
        <v>-75.969314999999995</v>
      </c>
      <c r="L400">
        <v>-68.241882000000004</v>
      </c>
      <c r="N400" s="6">
        <f t="shared" si="67"/>
        <v>7</v>
      </c>
      <c r="O400" s="6">
        <f t="shared" si="65"/>
        <v>-76.835541000000006</v>
      </c>
    </row>
    <row r="401" spans="2:16" x14ac:dyDescent="0.25">
      <c r="B401">
        <v>6333333333.3332996</v>
      </c>
      <c r="C401">
        <v>-68.149910000000006</v>
      </c>
      <c r="D401">
        <v>-60.591652000000003</v>
      </c>
      <c r="F401" s="6">
        <f t="shared" si="66"/>
        <v>7.6666666666667007</v>
      </c>
      <c r="G401" s="6">
        <f t="shared" si="64"/>
        <v>-70.019699000000003</v>
      </c>
      <c r="J401">
        <v>6333333333.3332996</v>
      </c>
      <c r="K401">
        <v>-77.590805000000003</v>
      </c>
      <c r="L401">
        <v>-69.949455</v>
      </c>
      <c r="N401" s="6">
        <f t="shared" si="67"/>
        <v>7.6666666666667007</v>
      </c>
      <c r="O401" s="6">
        <f t="shared" si="65"/>
        <v>-70.078429999999997</v>
      </c>
    </row>
    <row r="402" spans="2:16" x14ac:dyDescent="0.25">
      <c r="B402">
        <v>7000000000</v>
      </c>
      <c r="C402">
        <v>-75.731689000000003</v>
      </c>
      <c r="D402">
        <v>-68.252441000000005</v>
      </c>
      <c r="F402" s="6">
        <f t="shared" si="66"/>
        <v>8.3333333333333002</v>
      </c>
      <c r="G402" s="6">
        <f t="shared" si="64"/>
        <v>-65.350266000000005</v>
      </c>
      <c r="J402">
        <v>7000000000</v>
      </c>
      <c r="K402">
        <v>-82.748360000000005</v>
      </c>
      <c r="L402">
        <v>-75.043739000000002</v>
      </c>
      <c r="N402" s="6">
        <f t="shared" si="67"/>
        <v>8.3333333333333002</v>
      </c>
      <c r="O402" s="6">
        <f t="shared" si="65"/>
        <v>-77.004799000000006</v>
      </c>
    </row>
    <row r="403" spans="2:16" x14ac:dyDescent="0.25">
      <c r="B403">
        <v>7666666666.6667004</v>
      </c>
      <c r="C403">
        <v>-76.077438000000001</v>
      </c>
      <c r="D403">
        <v>-68.056815999999998</v>
      </c>
      <c r="F403" s="6">
        <f t="shared" si="66"/>
        <v>9</v>
      </c>
      <c r="G403" s="6">
        <f t="shared" si="64"/>
        <v>-72.151343999999995</v>
      </c>
      <c r="J403">
        <v>7666666666.6667004</v>
      </c>
      <c r="K403">
        <v>-70.385406000000003</v>
      </c>
      <c r="L403">
        <v>-62.425179</v>
      </c>
      <c r="N403" s="6">
        <f t="shared" si="67"/>
        <v>9</v>
      </c>
      <c r="O403" s="6">
        <f t="shared" si="65"/>
        <v>-58.201571999999999</v>
      </c>
    </row>
    <row r="404" spans="2:16" x14ac:dyDescent="0.25">
      <c r="B404">
        <v>8333333333.3332996</v>
      </c>
      <c r="C404">
        <v>-89.683577999999997</v>
      </c>
      <c r="D404">
        <v>-81.040481999999997</v>
      </c>
      <c r="F404" s="6">
        <f t="shared" si="66"/>
        <v>9.6666666666666998</v>
      </c>
      <c r="G404" s="6">
        <f t="shared" si="64"/>
        <v>-85.572226999999998</v>
      </c>
      <c r="J404">
        <v>8333333333.3332996</v>
      </c>
      <c r="K404">
        <v>-75.355727999999999</v>
      </c>
      <c r="L404">
        <v>-66.721633999999995</v>
      </c>
      <c r="N404" s="6">
        <f t="shared" si="67"/>
        <v>9.6666666666666998</v>
      </c>
      <c r="O404" s="6">
        <f t="shared" si="65"/>
        <v>-60.614413999999996</v>
      </c>
    </row>
    <row r="405" spans="2:16" x14ac:dyDescent="0.25">
      <c r="B405">
        <v>9000000000</v>
      </c>
      <c r="C405">
        <v>-82.717461</v>
      </c>
      <c r="D405">
        <v>-73.787818999999999</v>
      </c>
      <c r="F405" s="6">
        <f t="shared" si="66"/>
        <v>10.333333333333</v>
      </c>
      <c r="G405" s="6">
        <f t="shared" si="64"/>
        <v>-63.604961000000003</v>
      </c>
      <c r="J405">
        <v>9000000000</v>
      </c>
      <c r="K405">
        <v>-74.911536999999996</v>
      </c>
      <c r="L405">
        <v>-65.997787000000002</v>
      </c>
      <c r="N405" s="6">
        <f t="shared" si="67"/>
        <v>10.333333333333</v>
      </c>
      <c r="O405" s="6">
        <f t="shared" si="65"/>
        <v>-60.076988</v>
      </c>
    </row>
    <row r="406" spans="2:16" x14ac:dyDescent="0.25">
      <c r="B406">
        <v>9666666666.6667004</v>
      </c>
      <c r="C406">
        <v>-79.346207000000007</v>
      </c>
      <c r="D406">
        <v>-70.076217999999997</v>
      </c>
      <c r="F406" s="6">
        <f t="shared" si="66"/>
        <v>11</v>
      </c>
      <c r="G406" s="6">
        <f t="shared" si="64"/>
        <v>-61.037497999999999</v>
      </c>
      <c r="J406">
        <v>9666666666.6667004</v>
      </c>
      <c r="K406">
        <v>-78.378608999999997</v>
      </c>
      <c r="L406">
        <v>-69.261505</v>
      </c>
      <c r="N406" s="6">
        <f t="shared" si="67"/>
        <v>11</v>
      </c>
      <c r="O406" s="6">
        <f t="shared" si="65"/>
        <v>-61.036448999999998</v>
      </c>
    </row>
    <row r="407" spans="2:16" x14ac:dyDescent="0.25">
      <c r="B407">
        <v>10333333333.333</v>
      </c>
      <c r="C407">
        <v>-85.478461999999993</v>
      </c>
      <c r="D407">
        <v>-76.200980999999999</v>
      </c>
      <c r="F407" s="6">
        <f t="shared" si="66"/>
        <v>11.666666666667</v>
      </c>
      <c r="G407" s="6">
        <f t="shared" si="64"/>
        <v>-60.393459</v>
      </c>
      <c r="J407">
        <v>10333333333.333</v>
      </c>
      <c r="K407">
        <v>-84.328299999999999</v>
      </c>
      <c r="L407">
        <v>-75.176033000000004</v>
      </c>
      <c r="N407" s="6">
        <f t="shared" si="67"/>
        <v>11.666666666667</v>
      </c>
      <c r="O407" s="6">
        <f t="shared" si="65"/>
        <v>-62.854019000000001</v>
      </c>
    </row>
    <row r="408" spans="2:16" x14ac:dyDescent="0.25">
      <c r="B408">
        <v>11000000000</v>
      </c>
      <c r="C408">
        <v>-76.425506999999996</v>
      </c>
      <c r="D408">
        <v>-67.526107999999994</v>
      </c>
      <c r="F408" s="6">
        <f t="shared" si="66"/>
        <v>12.333333333333</v>
      </c>
      <c r="G408" s="6">
        <f t="shared" si="64"/>
        <v>-62.585258000000003</v>
      </c>
      <c r="J408">
        <v>11000000000</v>
      </c>
      <c r="K408">
        <v>-88.660919000000007</v>
      </c>
      <c r="L408">
        <v>-79.504227</v>
      </c>
      <c r="N408" s="6">
        <f t="shared" si="67"/>
        <v>12.333333333333</v>
      </c>
      <c r="O408" s="6">
        <f t="shared" si="65"/>
        <v>-64.404304999999994</v>
      </c>
    </row>
    <row r="409" spans="2:16" x14ac:dyDescent="0.25">
      <c r="B409">
        <v>11666666666.667</v>
      </c>
      <c r="C409">
        <v>-87.231971999999999</v>
      </c>
      <c r="D409">
        <v>-78.325408999999993</v>
      </c>
      <c r="F409" s="6">
        <f t="shared" si="66"/>
        <v>13</v>
      </c>
      <c r="G409" s="6">
        <f t="shared" si="64"/>
        <v>-64.018485999999996</v>
      </c>
      <c r="J409">
        <v>11666666666.667</v>
      </c>
      <c r="K409">
        <v>-81.502746999999999</v>
      </c>
      <c r="L409">
        <v>-72.337165999999996</v>
      </c>
      <c r="N409" s="6">
        <f t="shared" si="67"/>
        <v>13</v>
      </c>
      <c r="O409" s="6">
        <f t="shared" si="65"/>
        <v>-65.364632</v>
      </c>
    </row>
    <row r="410" spans="2:16" x14ac:dyDescent="0.25">
      <c r="B410">
        <v>12333333333.333</v>
      </c>
      <c r="C410">
        <v>-77.323631000000006</v>
      </c>
      <c r="D410">
        <v>-67.746758</v>
      </c>
      <c r="F410" s="6" t="s">
        <v>25</v>
      </c>
      <c r="J410">
        <v>12333333333.333</v>
      </c>
      <c r="K410">
        <v>-82.078040999999999</v>
      </c>
      <c r="L410">
        <v>-72.734947000000005</v>
      </c>
      <c r="N410" s="6" t="s">
        <v>25</v>
      </c>
    </row>
    <row r="411" spans="2:16" x14ac:dyDescent="0.25">
      <c r="B411">
        <v>13000000000</v>
      </c>
      <c r="C411">
        <v>-74.387932000000006</v>
      </c>
      <c r="D411">
        <v>-63.982517000000001</v>
      </c>
      <c r="J411">
        <v>13000000000</v>
      </c>
      <c r="K411">
        <v>-86.702704999999995</v>
      </c>
      <c r="L411">
        <v>-76.561310000000006</v>
      </c>
    </row>
    <row r="412" spans="2:16" x14ac:dyDescent="0.25">
      <c r="B412" t="s">
        <v>25</v>
      </c>
      <c r="J412" t="s">
        <v>25</v>
      </c>
    </row>
    <row r="413" spans="2:16" x14ac:dyDescent="0.25">
      <c r="F413" s="6" t="s">
        <v>64</v>
      </c>
      <c r="N413" s="6" t="s">
        <v>64</v>
      </c>
    </row>
    <row r="414" spans="2:16" ht="15.75" x14ac:dyDescent="0.25">
      <c r="F414" s="6" t="s">
        <v>23</v>
      </c>
      <c r="G414" s="6" t="str">
        <f t="shared" ref="G414:G433" si="68">D440</f>
        <v>4Ix4L dBc Log Mag(dB)</v>
      </c>
      <c r="H414" s="35">
        <v>4</v>
      </c>
      <c r="N414" s="6" t="s">
        <v>23</v>
      </c>
      <c r="O414" s="6" t="str">
        <f t="shared" ref="O414:O433" si="69">L440</f>
        <v>4Ix4L dBc Log Mag(dB)</v>
      </c>
      <c r="P414" s="35">
        <v>4</v>
      </c>
    </row>
    <row r="415" spans="2:16" ht="15.75" x14ac:dyDescent="0.25">
      <c r="B415" t="s">
        <v>62</v>
      </c>
      <c r="F415" s="6">
        <f t="shared" ref="F415:F433" si="70">B441/1000000000</f>
        <v>1</v>
      </c>
      <c r="G415" s="6">
        <f t="shared" si="68"/>
        <v>-54.603400999999998</v>
      </c>
      <c r="H415" s="36">
        <f>ABS(AVERAGE(G415:G433)-(H414-1)*17)</f>
        <v>116.78746357894737</v>
      </c>
      <c r="J415" t="s">
        <v>62</v>
      </c>
      <c r="N415" s="6">
        <f t="shared" ref="N415:N433" si="71">J441/1000000000</f>
        <v>1</v>
      </c>
      <c r="O415" s="6">
        <f t="shared" si="69"/>
        <v>-52.839404999999999</v>
      </c>
      <c r="P415" s="36">
        <f>ABS(AVERAGE(O415:O433)-(P414-1)*17)</f>
        <v>112.59177568421055</v>
      </c>
    </row>
    <row r="416" spans="2:16" x14ac:dyDescent="0.25">
      <c r="B416" t="s">
        <v>23</v>
      </c>
      <c r="C416" t="s">
        <v>171</v>
      </c>
      <c r="D416" t="s">
        <v>93</v>
      </c>
      <c r="F416" s="6">
        <f t="shared" si="70"/>
        <v>1.6666666666666998</v>
      </c>
      <c r="G416" s="6">
        <f t="shared" si="68"/>
        <v>-59.163513000000002</v>
      </c>
      <c r="J416" t="s">
        <v>23</v>
      </c>
      <c r="K416" t="s">
        <v>171</v>
      </c>
      <c r="L416" t="s">
        <v>93</v>
      </c>
      <c r="N416" s="6">
        <f t="shared" si="71"/>
        <v>1.6666666666666998</v>
      </c>
      <c r="O416" s="6">
        <f t="shared" si="69"/>
        <v>-48.700133999999998</v>
      </c>
    </row>
    <row r="417" spans="2:15" x14ac:dyDescent="0.25">
      <c r="B417">
        <v>1000000000</v>
      </c>
      <c r="C417">
        <v>-70.258018000000007</v>
      </c>
      <c r="D417">
        <v>-60.396942000000003</v>
      </c>
      <c r="F417" s="6">
        <f t="shared" si="70"/>
        <v>2.3333333333333002</v>
      </c>
      <c r="G417" s="6">
        <f t="shared" si="68"/>
        <v>-62.315567000000001</v>
      </c>
      <c r="J417">
        <v>1000000000</v>
      </c>
      <c r="K417">
        <v>-77.318932000000004</v>
      </c>
      <c r="L417">
        <v>-69.656943999999996</v>
      </c>
      <c r="N417" s="6">
        <f t="shared" si="71"/>
        <v>2.3333333333333002</v>
      </c>
      <c r="O417" s="6">
        <f t="shared" si="69"/>
        <v>-45.756236999999999</v>
      </c>
    </row>
    <row r="418" spans="2:15" x14ac:dyDescent="0.25">
      <c r="B418">
        <v>1666666666.6666999</v>
      </c>
      <c r="C418">
        <v>-66.086746000000005</v>
      </c>
      <c r="D418">
        <v>-59.114902000000001</v>
      </c>
      <c r="F418" s="6">
        <f t="shared" si="70"/>
        <v>3</v>
      </c>
      <c r="G418" s="6">
        <f t="shared" si="68"/>
        <v>-63.896644999999999</v>
      </c>
      <c r="J418">
        <v>1666666666.6666999</v>
      </c>
      <c r="K418">
        <v>-76.999954000000002</v>
      </c>
      <c r="L418">
        <v>-70.161109999999994</v>
      </c>
      <c r="N418" s="6">
        <f t="shared" si="71"/>
        <v>3</v>
      </c>
      <c r="O418" s="6">
        <f t="shared" si="69"/>
        <v>-50.541736999999998</v>
      </c>
    </row>
    <row r="419" spans="2:15" x14ac:dyDescent="0.25">
      <c r="B419">
        <v>2333333333.3333001</v>
      </c>
      <c r="C419">
        <v>-76.939048999999997</v>
      </c>
      <c r="D419">
        <v>-69.325362999999996</v>
      </c>
      <c r="F419" s="6">
        <f t="shared" si="70"/>
        <v>3.6666666666666998</v>
      </c>
      <c r="G419" s="6">
        <f t="shared" si="68"/>
        <v>-58.524253999999999</v>
      </c>
      <c r="J419">
        <v>2333333333.3333001</v>
      </c>
      <c r="K419">
        <v>-82.354743999999997</v>
      </c>
      <c r="L419">
        <v>-75.302124000000006</v>
      </c>
      <c r="N419" s="6">
        <f t="shared" si="71"/>
        <v>3.6666666666666998</v>
      </c>
      <c r="O419" s="6">
        <f t="shared" si="69"/>
        <v>-53.617058</v>
      </c>
    </row>
    <row r="420" spans="2:15" x14ac:dyDescent="0.25">
      <c r="B420">
        <v>3000000000</v>
      </c>
      <c r="C420">
        <v>-76.701271000000006</v>
      </c>
      <c r="D420">
        <v>-68.630477999999997</v>
      </c>
      <c r="F420" s="6">
        <f t="shared" si="70"/>
        <v>4.3333333333332993</v>
      </c>
      <c r="G420" s="6">
        <f t="shared" si="68"/>
        <v>-61.547234000000003</v>
      </c>
      <c r="J420">
        <v>3000000000</v>
      </c>
      <c r="K420">
        <v>-74.908302000000006</v>
      </c>
      <c r="L420">
        <v>-67.380959000000004</v>
      </c>
      <c r="N420" s="6">
        <f t="shared" si="71"/>
        <v>4.3333333333332993</v>
      </c>
      <c r="O420" s="6">
        <f t="shared" si="69"/>
        <v>-61.296416999999998</v>
      </c>
    </row>
    <row r="421" spans="2:15" x14ac:dyDescent="0.25">
      <c r="B421">
        <v>3666666666.6666999</v>
      </c>
      <c r="C421">
        <v>-70.799339000000003</v>
      </c>
      <c r="D421">
        <v>-62.783664999999999</v>
      </c>
      <c r="F421" s="6">
        <f t="shared" si="70"/>
        <v>5</v>
      </c>
      <c r="G421" s="6">
        <f t="shared" si="68"/>
        <v>-60.816715000000002</v>
      </c>
      <c r="J421">
        <v>3666666666.6666999</v>
      </c>
      <c r="K421">
        <v>-89.442222999999998</v>
      </c>
      <c r="L421">
        <v>-81.699814000000003</v>
      </c>
      <c r="N421" s="6">
        <f t="shared" si="71"/>
        <v>5</v>
      </c>
      <c r="O421" s="6">
        <f t="shared" si="69"/>
        <v>-64.969322000000005</v>
      </c>
    </row>
    <row r="422" spans="2:15" x14ac:dyDescent="0.25">
      <c r="B422">
        <v>4333333333.3332996</v>
      </c>
      <c r="C422">
        <v>-72.352424999999997</v>
      </c>
      <c r="D422">
        <v>-64.567222999999998</v>
      </c>
      <c r="F422" s="6">
        <f t="shared" si="70"/>
        <v>5.6666666666667007</v>
      </c>
      <c r="G422" s="6">
        <f t="shared" si="68"/>
        <v>-63.405166999999999</v>
      </c>
      <c r="J422">
        <v>4333333333.3332996</v>
      </c>
      <c r="K422">
        <v>-83.456039000000004</v>
      </c>
      <c r="L422">
        <v>-75.716812000000004</v>
      </c>
      <c r="N422" s="6">
        <f t="shared" si="71"/>
        <v>5.6666666666667007</v>
      </c>
      <c r="O422" s="6">
        <f t="shared" si="69"/>
        <v>-65.204964000000004</v>
      </c>
    </row>
    <row r="423" spans="2:15" x14ac:dyDescent="0.25">
      <c r="B423">
        <v>5000000000</v>
      </c>
      <c r="C423">
        <v>-87.479209999999995</v>
      </c>
      <c r="D423">
        <v>-80.055549999999997</v>
      </c>
      <c r="F423" s="6">
        <f t="shared" si="70"/>
        <v>6.3333333333332993</v>
      </c>
      <c r="G423" s="6">
        <f t="shared" si="68"/>
        <v>-71.846985000000004</v>
      </c>
      <c r="J423">
        <v>5000000000</v>
      </c>
      <c r="K423">
        <v>-73.684875000000005</v>
      </c>
      <c r="L423">
        <v>-66.176811000000001</v>
      </c>
      <c r="N423" s="6">
        <f t="shared" si="71"/>
        <v>6.3333333333332993</v>
      </c>
      <c r="O423" s="6">
        <f t="shared" si="69"/>
        <v>-77.212395000000001</v>
      </c>
    </row>
    <row r="424" spans="2:15" x14ac:dyDescent="0.25">
      <c r="B424">
        <v>5666666666.6667004</v>
      </c>
      <c r="C424">
        <v>-85.455742000000001</v>
      </c>
      <c r="D424">
        <v>-77.815346000000005</v>
      </c>
      <c r="F424" s="6">
        <f t="shared" si="70"/>
        <v>7</v>
      </c>
      <c r="G424" s="6">
        <f t="shared" si="68"/>
        <v>-62.467303999999999</v>
      </c>
      <c r="J424">
        <v>5666666666.6667004</v>
      </c>
      <c r="K424">
        <v>-78.325278999999995</v>
      </c>
      <c r="L424">
        <v>-70.597854999999996</v>
      </c>
      <c r="N424" s="6">
        <f t="shared" si="71"/>
        <v>7</v>
      </c>
      <c r="O424" s="6">
        <f t="shared" si="69"/>
        <v>-65.278678999999997</v>
      </c>
    </row>
    <row r="425" spans="2:15" x14ac:dyDescent="0.25">
      <c r="B425">
        <v>6333333333.3332996</v>
      </c>
      <c r="C425">
        <v>-76.968445000000003</v>
      </c>
      <c r="D425">
        <v>-69.410186999999993</v>
      </c>
      <c r="F425" s="6">
        <f t="shared" si="70"/>
        <v>7.6666666666667007</v>
      </c>
      <c r="G425" s="6">
        <f t="shared" si="68"/>
        <v>-60.596420000000002</v>
      </c>
      <c r="J425">
        <v>6333333333.3332996</v>
      </c>
      <c r="K425">
        <v>-78.338904999999997</v>
      </c>
      <c r="L425">
        <v>-70.697556000000006</v>
      </c>
      <c r="N425" s="6">
        <f t="shared" si="71"/>
        <v>7.6666666666667007</v>
      </c>
      <c r="O425" s="6">
        <f t="shared" si="69"/>
        <v>-68.529503000000005</v>
      </c>
    </row>
    <row r="426" spans="2:15" x14ac:dyDescent="0.25">
      <c r="B426">
        <v>7000000000</v>
      </c>
      <c r="C426">
        <v>-67.030640000000005</v>
      </c>
      <c r="D426">
        <v>-59.551388000000003</v>
      </c>
      <c r="F426" s="6">
        <f t="shared" si="70"/>
        <v>8.3333333333333002</v>
      </c>
      <c r="G426" s="6">
        <f t="shared" si="68"/>
        <v>-68.353820999999996</v>
      </c>
      <c r="J426">
        <v>7000000000</v>
      </c>
      <c r="K426">
        <v>-84.540169000000006</v>
      </c>
      <c r="L426">
        <v>-76.835541000000006</v>
      </c>
      <c r="N426" s="6">
        <f t="shared" si="71"/>
        <v>8.3333333333333002</v>
      </c>
      <c r="O426" s="6">
        <f t="shared" si="69"/>
        <v>-70.042243999999997</v>
      </c>
    </row>
    <row r="427" spans="2:15" x14ac:dyDescent="0.25">
      <c r="B427">
        <v>7666666666.6667004</v>
      </c>
      <c r="C427">
        <v>-78.040329</v>
      </c>
      <c r="D427">
        <v>-70.019699000000003</v>
      </c>
      <c r="F427" s="6">
        <f t="shared" si="70"/>
        <v>9</v>
      </c>
      <c r="G427" s="6">
        <f t="shared" si="68"/>
        <v>-68.987990999999994</v>
      </c>
      <c r="J427">
        <v>7666666666.6667004</v>
      </c>
      <c r="K427">
        <v>-78.038666000000006</v>
      </c>
      <c r="L427">
        <v>-70.078429999999997</v>
      </c>
      <c r="N427" s="6">
        <f t="shared" si="71"/>
        <v>9</v>
      </c>
      <c r="O427" s="6">
        <f t="shared" si="69"/>
        <v>-60.437927000000002</v>
      </c>
    </row>
    <row r="428" spans="2:15" x14ac:dyDescent="0.25">
      <c r="B428">
        <v>8333333333.3332996</v>
      </c>
      <c r="C428">
        <v>-73.993362000000005</v>
      </c>
      <c r="D428">
        <v>-65.350266000000005</v>
      </c>
      <c r="F428" s="6">
        <f t="shared" si="70"/>
        <v>9.6666666666666998</v>
      </c>
      <c r="G428" s="6">
        <f t="shared" si="68"/>
        <v>-78.771293999999997</v>
      </c>
      <c r="J428">
        <v>8333333333.3332996</v>
      </c>
      <c r="K428">
        <v>-85.638892999999996</v>
      </c>
      <c r="L428">
        <v>-77.004799000000006</v>
      </c>
      <c r="N428" s="6">
        <f t="shared" si="71"/>
        <v>9.6666666666666998</v>
      </c>
      <c r="O428" s="6">
        <f t="shared" si="69"/>
        <v>-65.382996000000006</v>
      </c>
    </row>
    <row r="429" spans="2:15" x14ac:dyDescent="0.25">
      <c r="B429">
        <v>9000000000</v>
      </c>
      <c r="C429">
        <v>-81.080985999999996</v>
      </c>
      <c r="D429">
        <v>-72.151343999999995</v>
      </c>
      <c r="F429" s="6">
        <f t="shared" si="70"/>
        <v>10.333333333333</v>
      </c>
      <c r="G429" s="6">
        <f t="shared" si="68"/>
        <v>-66.993752000000001</v>
      </c>
      <c r="J429">
        <v>9000000000</v>
      </c>
      <c r="K429">
        <v>-67.115318000000002</v>
      </c>
      <c r="L429">
        <v>-58.201571999999999</v>
      </c>
      <c r="N429" s="6">
        <f t="shared" si="71"/>
        <v>10.333333333333</v>
      </c>
      <c r="O429" s="6">
        <f t="shared" si="69"/>
        <v>-64.343673999999993</v>
      </c>
    </row>
    <row r="430" spans="2:15" x14ac:dyDescent="0.25">
      <c r="B430">
        <v>9666666666.6667004</v>
      </c>
      <c r="C430">
        <v>-94.842215999999993</v>
      </c>
      <c r="D430">
        <v>-85.572226999999998</v>
      </c>
      <c r="F430" s="6">
        <f t="shared" si="70"/>
        <v>11</v>
      </c>
      <c r="G430" s="6">
        <f t="shared" si="68"/>
        <v>-71.613335000000006</v>
      </c>
      <c r="J430">
        <v>9666666666.6667004</v>
      </c>
      <c r="K430">
        <v>-69.731521999999998</v>
      </c>
      <c r="L430">
        <v>-60.614413999999996</v>
      </c>
      <c r="N430" s="6">
        <f t="shared" si="71"/>
        <v>11</v>
      </c>
      <c r="O430" s="6">
        <f t="shared" si="69"/>
        <v>-61.999878000000002</v>
      </c>
    </row>
    <row r="431" spans="2:15" x14ac:dyDescent="0.25">
      <c r="B431">
        <v>10333333333.333</v>
      </c>
      <c r="C431">
        <v>-72.882446000000002</v>
      </c>
      <c r="D431">
        <v>-63.604961000000003</v>
      </c>
      <c r="F431" s="6">
        <f t="shared" si="70"/>
        <v>11.666666666667</v>
      </c>
      <c r="G431" s="6">
        <f t="shared" si="68"/>
        <v>-73.217331000000001</v>
      </c>
      <c r="J431">
        <v>10333333333.333</v>
      </c>
      <c r="K431">
        <v>-69.229256000000007</v>
      </c>
      <c r="L431">
        <v>-60.076988</v>
      </c>
      <c r="N431" s="6">
        <f t="shared" si="71"/>
        <v>11.666666666667</v>
      </c>
      <c r="O431" s="6">
        <f t="shared" si="69"/>
        <v>-66.911773999999994</v>
      </c>
    </row>
    <row r="432" spans="2:15" x14ac:dyDescent="0.25">
      <c r="B432">
        <v>11000000000</v>
      </c>
      <c r="C432">
        <v>-69.936897000000002</v>
      </c>
      <c r="D432">
        <v>-61.037497999999999</v>
      </c>
      <c r="F432" s="6">
        <f t="shared" si="70"/>
        <v>12.333333333333</v>
      </c>
      <c r="G432" s="6">
        <f t="shared" si="68"/>
        <v>-74.727324999999993</v>
      </c>
      <c r="J432">
        <v>11000000000</v>
      </c>
      <c r="K432">
        <v>-70.193138000000005</v>
      </c>
      <c r="L432">
        <v>-61.036448999999998</v>
      </c>
      <c r="N432" s="6">
        <f t="shared" si="71"/>
        <v>12.333333333333</v>
      </c>
      <c r="O432" s="6">
        <f t="shared" si="69"/>
        <v>-66.358292000000006</v>
      </c>
    </row>
    <row r="433" spans="2:16" x14ac:dyDescent="0.25">
      <c r="B433">
        <v>11666666666.667</v>
      </c>
      <c r="C433">
        <v>-69.300017999999994</v>
      </c>
      <c r="D433">
        <v>-60.393459</v>
      </c>
      <c r="F433" s="6">
        <f t="shared" si="70"/>
        <v>13</v>
      </c>
      <c r="G433" s="6">
        <f t="shared" si="68"/>
        <v>-68.113754</v>
      </c>
      <c r="J433">
        <v>11666666666.667</v>
      </c>
      <c r="K433">
        <v>-72.019599999999997</v>
      </c>
      <c r="L433">
        <v>-62.854019000000001</v>
      </c>
      <c r="N433" s="6">
        <f t="shared" si="71"/>
        <v>13</v>
      </c>
      <c r="O433" s="6">
        <f t="shared" si="69"/>
        <v>-60.821102000000003</v>
      </c>
    </row>
    <row r="434" spans="2:16" x14ac:dyDescent="0.25">
      <c r="B434">
        <v>12333333333.333</v>
      </c>
      <c r="C434">
        <v>-72.162125000000003</v>
      </c>
      <c r="D434">
        <v>-62.585258000000003</v>
      </c>
      <c r="F434" s="6" t="s">
        <v>25</v>
      </c>
      <c r="J434">
        <v>12333333333.333</v>
      </c>
      <c r="K434">
        <v>-73.747398000000004</v>
      </c>
      <c r="L434">
        <v>-64.404304999999994</v>
      </c>
      <c r="N434" s="6" t="s">
        <v>25</v>
      </c>
    </row>
    <row r="435" spans="2:16" x14ac:dyDescent="0.25">
      <c r="B435">
        <v>13000000000</v>
      </c>
      <c r="C435">
        <v>-74.423896999999997</v>
      </c>
      <c r="D435">
        <v>-64.018485999999996</v>
      </c>
      <c r="J435">
        <v>13000000000</v>
      </c>
      <c r="K435">
        <v>-75.506020000000007</v>
      </c>
      <c r="L435">
        <v>-65.364632</v>
      </c>
    </row>
    <row r="436" spans="2:16" x14ac:dyDescent="0.25">
      <c r="B436" t="s">
        <v>25</v>
      </c>
      <c r="J436" t="s">
        <v>25</v>
      </c>
    </row>
    <row r="437" spans="2:16" x14ac:dyDescent="0.25">
      <c r="F437" s="6" t="s">
        <v>66</v>
      </c>
      <c r="N437" s="6" t="s">
        <v>66</v>
      </c>
    </row>
    <row r="438" spans="2:16" ht="15.75" x14ac:dyDescent="0.25">
      <c r="F438" s="6" t="s">
        <v>23</v>
      </c>
      <c r="G438" s="6" t="str">
        <f t="shared" ref="G438:G457" si="72">D464</f>
        <v>4Ix5L dBc Log Mag(dB)</v>
      </c>
      <c r="H438" s="35">
        <v>4</v>
      </c>
      <c r="N438" s="6" t="s">
        <v>23</v>
      </c>
      <c r="O438" s="6" t="str">
        <f t="shared" ref="O438:O457" si="73">L464</f>
        <v>4Ix5L dBc Log Mag(dB)</v>
      </c>
      <c r="P438" s="35">
        <v>4</v>
      </c>
    </row>
    <row r="439" spans="2:16" ht="15.75" x14ac:dyDescent="0.25">
      <c r="B439" t="s">
        <v>64</v>
      </c>
      <c r="F439" s="6">
        <f t="shared" ref="F439:F457" si="74">B465/1000000000</f>
        <v>1.004</v>
      </c>
      <c r="G439" s="6">
        <f t="shared" si="72"/>
        <v>-48.682406999999998</v>
      </c>
      <c r="H439" s="36">
        <f>ABS(AVERAGE(G439:G457)-(H438-1)*17)</f>
        <v>111.85415405263157</v>
      </c>
      <c r="J439" t="s">
        <v>64</v>
      </c>
      <c r="N439" s="6">
        <f t="shared" ref="N439:N457" si="75">J465/1000000000</f>
        <v>1.004</v>
      </c>
      <c r="O439" s="6">
        <f t="shared" si="73"/>
        <v>-65.233390999999997</v>
      </c>
      <c r="P439" s="36">
        <f>ABS(AVERAGE(O439:O457)-(P438-1)*17)</f>
        <v>115.69535894736842</v>
      </c>
    </row>
    <row r="440" spans="2:16" x14ac:dyDescent="0.25">
      <c r="B440" t="s">
        <v>23</v>
      </c>
      <c r="C440" t="s">
        <v>172</v>
      </c>
      <c r="D440" t="s">
        <v>94</v>
      </c>
      <c r="F440" s="6">
        <f t="shared" si="74"/>
        <v>1.6704444444444</v>
      </c>
      <c r="G440" s="6">
        <f t="shared" si="72"/>
        <v>-48.099471999999999</v>
      </c>
      <c r="J440" t="s">
        <v>23</v>
      </c>
      <c r="K440" t="s">
        <v>172</v>
      </c>
      <c r="L440" t="s">
        <v>94</v>
      </c>
      <c r="N440" s="6">
        <f t="shared" si="75"/>
        <v>1.6704444444444</v>
      </c>
      <c r="O440" s="6">
        <f t="shared" si="73"/>
        <v>-54.799782</v>
      </c>
    </row>
    <row r="441" spans="2:16" x14ac:dyDescent="0.25">
      <c r="B441">
        <v>1000000000</v>
      </c>
      <c r="C441">
        <v>-64.464478</v>
      </c>
      <c r="D441">
        <v>-54.603400999999998</v>
      </c>
      <c r="F441" s="6">
        <f t="shared" si="74"/>
        <v>2.3368888888888999</v>
      </c>
      <c r="G441" s="6">
        <f t="shared" si="72"/>
        <v>-48.085799999999999</v>
      </c>
      <c r="J441">
        <v>1000000000</v>
      </c>
      <c r="K441">
        <v>-60.501384999999999</v>
      </c>
      <c r="L441">
        <v>-52.839404999999999</v>
      </c>
      <c r="N441" s="6">
        <f t="shared" si="75"/>
        <v>2.3368888888888999</v>
      </c>
      <c r="O441" s="6">
        <f t="shared" si="73"/>
        <v>-62.423980999999998</v>
      </c>
    </row>
    <row r="442" spans="2:16" x14ac:dyDescent="0.25">
      <c r="B442">
        <v>1666666666.6666999</v>
      </c>
      <c r="C442">
        <v>-66.135352999999995</v>
      </c>
      <c r="D442">
        <v>-59.163513000000002</v>
      </c>
      <c r="F442" s="6">
        <f t="shared" si="74"/>
        <v>3.0033333333333001</v>
      </c>
      <c r="G442" s="6">
        <f t="shared" si="72"/>
        <v>-55.474724000000002</v>
      </c>
      <c r="J442">
        <v>1666666666.6666999</v>
      </c>
      <c r="K442">
        <v>-55.538978999999998</v>
      </c>
      <c r="L442">
        <v>-48.700133999999998</v>
      </c>
      <c r="N442" s="6">
        <f t="shared" si="75"/>
        <v>3.0033333333333001</v>
      </c>
      <c r="O442" s="6">
        <f t="shared" si="73"/>
        <v>-49.156630999999997</v>
      </c>
    </row>
    <row r="443" spans="2:16" x14ac:dyDescent="0.25">
      <c r="B443">
        <v>2333333333.3333001</v>
      </c>
      <c r="C443">
        <v>-69.929253000000003</v>
      </c>
      <c r="D443">
        <v>-62.315567000000001</v>
      </c>
      <c r="F443" s="6">
        <f t="shared" si="74"/>
        <v>3.6697777777778002</v>
      </c>
      <c r="G443" s="6">
        <f t="shared" si="72"/>
        <v>-61.388634000000003</v>
      </c>
      <c r="J443">
        <v>2333333333.3333001</v>
      </c>
      <c r="K443">
        <v>-52.808861</v>
      </c>
      <c r="L443">
        <v>-45.756236999999999</v>
      </c>
      <c r="N443" s="6">
        <f t="shared" si="75"/>
        <v>3.6697777777778002</v>
      </c>
      <c r="O443" s="6">
        <f t="shared" si="73"/>
        <v>-47.077187000000002</v>
      </c>
    </row>
    <row r="444" spans="2:16" x14ac:dyDescent="0.25">
      <c r="B444">
        <v>3000000000</v>
      </c>
      <c r="C444">
        <v>-71.967438000000001</v>
      </c>
      <c r="D444">
        <v>-63.896644999999999</v>
      </c>
      <c r="F444" s="6">
        <f t="shared" si="74"/>
        <v>4.3362222222222</v>
      </c>
      <c r="G444" s="6">
        <f t="shared" si="72"/>
        <v>-68.205962999999997</v>
      </c>
      <c r="J444">
        <v>3000000000</v>
      </c>
      <c r="K444">
        <v>-58.06908</v>
      </c>
      <c r="L444">
        <v>-50.541736999999998</v>
      </c>
      <c r="N444" s="6">
        <f t="shared" si="75"/>
        <v>4.3362222222222</v>
      </c>
      <c r="O444" s="6">
        <f t="shared" si="73"/>
        <v>-54.722026999999997</v>
      </c>
    </row>
    <row r="445" spans="2:16" x14ac:dyDescent="0.25">
      <c r="B445">
        <v>3666666666.6666999</v>
      </c>
      <c r="C445">
        <v>-66.539931999999993</v>
      </c>
      <c r="D445">
        <v>-58.524253999999999</v>
      </c>
      <c r="F445" s="6">
        <f t="shared" si="74"/>
        <v>5.0026666666667001</v>
      </c>
      <c r="G445" s="6">
        <f t="shared" si="72"/>
        <v>-53.651752000000002</v>
      </c>
      <c r="J445">
        <v>3666666666.6666999</v>
      </c>
      <c r="K445">
        <v>-61.359462999999998</v>
      </c>
      <c r="L445">
        <v>-53.617058</v>
      </c>
      <c r="N445" s="6">
        <f t="shared" si="75"/>
        <v>5.0026666666667001</v>
      </c>
      <c r="O445" s="6">
        <f t="shared" si="73"/>
        <v>-56.394314000000001</v>
      </c>
    </row>
    <row r="446" spans="2:16" x14ac:dyDescent="0.25">
      <c r="B446">
        <v>4333333333.3332996</v>
      </c>
      <c r="C446">
        <v>-69.332436000000001</v>
      </c>
      <c r="D446">
        <v>-61.547234000000003</v>
      </c>
      <c r="F446" s="6">
        <f t="shared" si="74"/>
        <v>5.6691111111110999</v>
      </c>
      <c r="G446" s="6">
        <f t="shared" si="72"/>
        <v>-58.358764999999998</v>
      </c>
      <c r="J446">
        <v>4333333333.3332996</v>
      </c>
      <c r="K446">
        <v>-69.035645000000002</v>
      </c>
      <c r="L446">
        <v>-61.296416999999998</v>
      </c>
      <c r="N446" s="6">
        <f t="shared" si="75"/>
        <v>5.6691111111110999</v>
      </c>
      <c r="O446" s="6">
        <f t="shared" si="73"/>
        <v>-70.437988000000004</v>
      </c>
    </row>
    <row r="447" spans="2:16" x14ac:dyDescent="0.25">
      <c r="B447">
        <v>5000000000</v>
      </c>
      <c r="C447">
        <v>-68.240379000000004</v>
      </c>
      <c r="D447">
        <v>-60.816715000000002</v>
      </c>
      <c r="F447" s="6">
        <f t="shared" si="74"/>
        <v>6.3355555555556</v>
      </c>
      <c r="G447" s="6">
        <f t="shared" si="72"/>
        <v>-66.221703000000005</v>
      </c>
      <c r="J447">
        <v>5000000000</v>
      </c>
      <c r="K447">
        <v>-72.477378999999999</v>
      </c>
      <c r="L447">
        <v>-64.969322000000005</v>
      </c>
      <c r="N447" s="6">
        <f t="shared" si="75"/>
        <v>6.3355555555556</v>
      </c>
      <c r="O447" s="6">
        <f t="shared" si="73"/>
        <v>-67.347892999999999</v>
      </c>
    </row>
    <row r="448" spans="2:16" x14ac:dyDescent="0.25">
      <c r="B448">
        <v>5666666666.6667004</v>
      </c>
      <c r="C448">
        <v>-71.045554999999993</v>
      </c>
      <c r="D448">
        <v>-63.405166999999999</v>
      </c>
      <c r="F448" s="6">
        <f t="shared" si="74"/>
        <v>7.0019999999999998</v>
      </c>
      <c r="G448" s="6">
        <f t="shared" si="72"/>
        <v>-63.715240000000001</v>
      </c>
      <c r="J448">
        <v>5666666666.6667004</v>
      </c>
      <c r="K448">
        <v>-72.932395999999997</v>
      </c>
      <c r="L448">
        <v>-65.204964000000004</v>
      </c>
      <c r="N448" s="6">
        <f t="shared" si="75"/>
        <v>7.0019999999999998</v>
      </c>
      <c r="O448" s="6">
        <f t="shared" si="73"/>
        <v>-71.255286999999996</v>
      </c>
    </row>
    <row r="449" spans="2:16" x14ac:dyDescent="0.25">
      <c r="B449">
        <v>6333333333.3332996</v>
      </c>
      <c r="C449">
        <v>-79.405242999999999</v>
      </c>
      <c r="D449">
        <v>-71.846985000000004</v>
      </c>
      <c r="F449" s="6">
        <f t="shared" si="74"/>
        <v>7.6684444444443995</v>
      </c>
      <c r="G449" s="6">
        <f t="shared" si="72"/>
        <v>-64.092026000000004</v>
      </c>
      <c r="J449">
        <v>6333333333.3332996</v>
      </c>
      <c r="K449">
        <v>-84.853736999999995</v>
      </c>
      <c r="L449">
        <v>-77.212395000000001</v>
      </c>
      <c r="N449" s="6">
        <f t="shared" si="75"/>
        <v>7.6684444444443995</v>
      </c>
      <c r="O449" s="6">
        <f t="shared" si="73"/>
        <v>-65.156242000000006</v>
      </c>
    </row>
    <row r="450" spans="2:16" x14ac:dyDescent="0.25">
      <c r="B450">
        <v>7000000000</v>
      </c>
      <c r="C450">
        <v>-69.946556000000001</v>
      </c>
      <c r="D450">
        <v>-62.467303999999999</v>
      </c>
      <c r="F450" s="6">
        <f t="shared" si="74"/>
        <v>8.3348888888888997</v>
      </c>
      <c r="G450" s="6">
        <f t="shared" si="72"/>
        <v>-60.186565000000002</v>
      </c>
      <c r="J450">
        <v>7000000000</v>
      </c>
      <c r="K450">
        <v>-72.983299000000002</v>
      </c>
      <c r="L450">
        <v>-65.278678999999997</v>
      </c>
      <c r="N450" s="6">
        <f t="shared" si="75"/>
        <v>8.3348888888888997</v>
      </c>
      <c r="O450" s="6">
        <f t="shared" si="73"/>
        <v>-69.023857000000007</v>
      </c>
    </row>
    <row r="451" spans="2:16" x14ac:dyDescent="0.25">
      <c r="B451">
        <v>7666666666.6667004</v>
      </c>
      <c r="C451">
        <v>-68.617050000000006</v>
      </c>
      <c r="D451">
        <v>-60.596420000000002</v>
      </c>
      <c r="F451" s="6">
        <f t="shared" si="74"/>
        <v>9.0013333333332994</v>
      </c>
      <c r="G451" s="6">
        <f t="shared" si="72"/>
        <v>-62.336562999999998</v>
      </c>
      <c r="J451">
        <v>7666666666.6667004</v>
      </c>
      <c r="K451">
        <v>-76.489731000000006</v>
      </c>
      <c r="L451">
        <v>-68.529503000000005</v>
      </c>
      <c r="N451" s="6">
        <f t="shared" si="75"/>
        <v>9.0013333333332994</v>
      </c>
      <c r="O451" s="6">
        <f t="shared" si="73"/>
        <v>-83.584511000000006</v>
      </c>
    </row>
    <row r="452" spans="2:16" x14ac:dyDescent="0.25">
      <c r="B452">
        <v>8333333333.3332996</v>
      </c>
      <c r="C452">
        <v>-76.996917999999994</v>
      </c>
      <c r="D452">
        <v>-68.353820999999996</v>
      </c>
      <c r="F452" s="6">
        <f t="shared" si="74"/>
        <v>9.6677777777778005</v>
      </c>
      <c r="G452" s="6">
        <f t="shared" si="72"/>
        <v>-63.285259000000003</v>
      </c>
      <c r="J452">
        <v>8333333333.3332996</v>
      </c>
      <c r="K452">
        <v>-78.676338000000001</v>
      </c>
      <c r="L452">
        <v>-70.042243999999997</v>
      </c>
      <c r="N452" s="6">
        <f t="shared" si="75"/>
        <v>9.6677777777778005</v>
      </c>
      <c r="O452" s="6">
        <f t="shared" si="73"/>
        <v>-73.733817999999999</v>
      </c>
    </row>
    <row r="453" spans="2:16" x14ac:dyDescent="0.25">
      <c r="B453">
        <v>9000000000</v>
      </c>
      <c r="C453">
        <v>-77.917632999999995</v>
      </c>
      <c r="D453">
        <v>-68.987990999999994</v>
      </c>
      <c r="F453" s="6">
        <f t="shared" si="74"/>
        <v>10.334222222221999</v>
      </c>
      <c r="G453" s="6">
        <f t="shared" si="72"/>
        <v>-63.064365000000002</v>
      </c>
      <c r="J453">
        <v>9000000000</v>
      </c>
      <c r="K453">
        <v>-69.351676999999995</v>
      </c>
      <c r="L453">
        <v>-60.437927000000002</v>
      </c>
      <c r="N453" s="6">
        <f t="shared" si="75"/>
        <v>10.334222222221999</v>
      </c>
      <c r="O453" s="6">
        <f t="shared" si="73"/>
        <v>-66.169899000000001</v>
      </c>
    </row>
    <row r="454" spans="2:16" x14ac:dyDescent="0.25">
      <c r="B454">
        <v>9666666666.6667004</v>
      </c>
      <c r="C454">
        <v>-88.041283000000007</v>
      </c>
      <c r="D454">
        <v>-78.771293999999997</v>
      </c>
      <c r="F454" s="6">
        <f t="shared" si="74"/>
        <v>11.000666666667</v>
      </c>
      <c r="G454" s="6">
        <f t="shared" si="72"/>
        <v>-72.130218999999997</v>
      </c>
      <c r="J454">
        <v>9666666666.6667004</v>
      </c>
      <c r="K454">
        <v>-74.500099000000006</v>
      </c>
      <c r="L454">
        <v>-65.382996000000006</v>
      </c>
      <c r="N454" s="6">
        <f t="shared" si="75"/>
        <v>11.000666666667</v>
      </c>
      <c r="O454" s="6">
        <f t="shared" si="73"/>
        <v>-63.380794999999999</v>
      </c>
    </row>
    <row r="455" spans="2:16" x14ac:dyDescent="0.25">
      <c r="B455">
        <v>10333333333.333</v>
      </c>
      <c r="C455">
        <v>-76.271232999999995</v>
      </c>
      <c r="D455">
        <v>-66.993752000000001</v>
      </c>
      <c r="F455" s="6">
        <f t="shared" si="74"/>
        <v>11.667111111111</v>
      </c>
      <c r="G455" s="6">
        <f t="shared" si="72"/>
        <v>-62.712353</v>
      </c>
      <c r="J455">
        <v>10333333333.333</v>
      </c>
      <c r="K455">
        <v>-73.495941000000002</v>
      </c>
      <c r="L455">
        <v>-64.343673999999993</v>
      </c>
      <c r="N455" s="6">
        <f t="shared" si="75"/>
        <v>11.667111111111</v>
      </c>
      <c r="O455" s="6">
        <f t="shared" si="73"/>
        <v>-70.076355000000007</v>
      </c>
    </row>
    <row r="456" spans="2:16" x14ac:dyDescent="0.25">
      <c r="B456">
        <v>11000000000</v>
      </c>
      <c r="C456">
        <v>-80.512726000000001</v>
      </c>
      <c r="D456">
        <v>-71.613335000000006</v>
      </c>
      <c r="F456" s="6">
        <f t="shared" si="74"/>
        <v>12.333555555556</v>
      </c>
      <c r="G456" s="6">
        <f t="shared" si="72"/>
        <v>-73.597022999999993</v>
      </c>
      <c r="J456">
        <v>11000000000</v>
      </c>
      <c r="K456">
        <v>-71.156570000000002</v>
      </c>
      <c r="L456">
        <v>-61.999878000000002</v>
      </c>
      <c r="N456" s="6">
        <f t="shared" si="75"/>
        <v>12.333555555556</v>
      </c>
      <c r="O456" s="6">
        <f t="shared" si="73"/>
        <v>-70.936347999999995</v>
      </c>
    </row>
    <row r="457" spans="2:16" x14ac:dyDescent="0.25">
      <c r="B457">
        <v>11666666666.667</v>
      </c>
      <c r="C457">
        <v>-82.123894000000007</v>
      </c>
      <c r="D457">
        <v>-73.217331000000001</v>
      </c>
      <c r="F457" s="6">
        <f t="shared" si="74"/>
        <v>13</v>
      </c>
      <c r="G457" s="6">
        <f t="shared" si="72"/>
        <v>-62.940094000000002</v>
      </c>
      <c r="J457">
        <v>11666666666.667</v>
      </c>
      <c r="K457">
        <v>-76.077354</v>
      </c>
      <c r="L457">
        <v>-66.911773999999994</v>
      </c>
      <c r="N457" s="6">
        <f t="shared" si="75"/>
        <v>13</v>
      </c>
      <c r="O457" s="6">
        <f t="shared" si="73"/>
        <v>-68.301513999999997</v>
      </c>
    </row>
    <row r="458" spans="2:16" x14ac:dyDescent="0.25">
      <c r="B458">
        <v>12333333333.333</v>
      </c>
      <c r="C458">
        <v>-84.304192</v>
      </c>
      <c r="D458">
        <v>-74.727324999999993</v>
      </c>
      <c r="F458" s="6" t="s">
        <v>25</v>
      </c>
      <c r="J458">
        <v>12333333333.333</v>
      </c>
      <c r="K458">
        <v>-75.701385000000002</v>
      </c>
      <c r="L458">
        <v>-66.358292000000006</v>
      </c>
      <c r="N458" s="6" t="s">
        <v>25</v>
      </c>
    </row>
    <row r="459" spans="2:16" x14ac:dyDescent="0.25">
      <c r="B459">
        <v>13000000000</v>
      </c>
      <c r="C459">
        <v>-78.519172999999995</v>
      </c>
      <c r="D459">
        <v>-68.113754</v>
      </c>
      <c r="J459">
        <v>13000000000</v>
      </c>
      <c r="K459">
        <v>-70.962494000000007</v>
      </c>
      <c r="L459">
        <v>-60.821102000000003</v>
      </c>
    </row>
    <row r="460" spans="2:16" x14ac:dyDescent="0.25">
      <c r="B460" t="s">
        <v>25</v>
      </c>
      <c r="J460" t="s">
        <v>25</v>
      </c>
    </row>
    <row r="461" spans="2:16" x14ac:dyDescent="0.25">
      <c r="F461" s="6" t="s">
        <v>68</v>
      </c>
      <c r="N461" s="6" t="s">
        <v>68</v>
      </c>
    </row>
    <row r="462" spans="2:16" ht="15.75" x14ac:dyDescent="0.25">
      <c r="F462" s="6" t="s">
        <v>23</v>
      </c>
      <c r="G462" s="6" t="str">
        <f t="shared" ref="G462:G481" si="76">D488</f>
        <v>5Ix1L dBc Log Mag(dB)</v>
      </c>
      <c r="H462" s="35">
        <v>5</v>
      </c>
      <c r="N462" s="6" t="s">
        <v>23</v>
      </c>
      <c r="O462" s="6" t="str">
        <f t="shared" ref="O462:O481" si="77">L488</f>
        <v>5Ix1L dBc Log Mag(dB)</v>
      </c>
      <c r="P462" s="35">
        <v>5</v>
      </c>
    </row>
    <row r="463" spans="2:16" ht="15.75" x14ac:dyDescent="0.25">
      <c r="B463" t="s">
        <v>66</v>
      </c>
      <c r="F463" s="6">
        <f t="shared" ref="F463:F481" si="78">B489/1000000000</f>
        <v>1</v>
      </c>
      <c r="G463" s="6">
        <f t="shared" si="76"/>
        <v>-71.398337999999995</v>
      </c>
      <c r="H463" s="36">
        <f>ABS(AVERAGE(G463:G481)-(H462-1)*19)</f>
        <v>148.55379384210525</v>
      </c>
      <c r="J463" t="s">
        <v>66</v>
      </c>
      <c r="N463" s="6">
        <f t="shared" ref="N463:N481" si="79">J489/1000000000</f>
        <v>1</v>
      </c>
      <c r="O463" s="6">
        <f t="shared" si="77"/>
        <v>-95.713417000000007</v>
      </c>
      <c r="P463" s="36">
        <f>ABS(AVERAGE(O463:O481)-(P462-1)*19)</f>
        <v>151.72775352631578</v>
      </c>
    </row>
    <row r="464" spans="2:16" x14ac:dyDescent="0.25">
      <c r="B464" t="s">
        <v>23</v>
      </c>
      <c r="C464" t="s">
        <v>173</v>
      </c>
      <c r="D464" t="s">
        <v>95</v>
      </c>
      <c r="F464" s="6">
        <f t="shared" si="78"/>
        <v>1.3891666666667</v>
      </c>
      <c r="G464" s="6">
        <f t="shared" si="76"/>
        <v>-82.841835000000003</v>
      </c>
      <c r="J464" t="s">
        <v>23</v>
      </c>
      <c r="K464" t="s">
        <v>173</v>
      </c>
      <c r="L464" t="s">
        <v>95</v>
      </c>
      <c r="N464" s="6">
        <f t="shared" si="79"/>
        <v>1.3891666666667</v>
      </c>
      <c r="O464" s="6">
        <f t="shared" si="77"/>
        <v>-81.504661999999996</v>
      </c>
    </row>
    <row r="465" spans="2:15" x14ac:dyDescent="0.25">
      <c r="B465">
        <v>1004000000</v>
      </c>
      <c r="C465">
        <v>-58.543480000000002</v>
      </c>
      <c r="D465">
        <v>-48.682406999999998</v>
      </c>
      <c r="F465" s="6">
        <f t="shared" si="78"/>
        <v>1.7783333333333</v>
      </c>
      <c r="G465" s="6">
        <f t="shared" si="76"/>
        <v>-77.116714000000002</v>
      </c>
      <c r="J465">
        <v>1004000000</v>
      </c>
      <c r="K465">
        <v>-72.89537</v>
      </c>
      <c r="L465">
        <v>-65.233390999999997</v>
      </c>
      <c r="N465" s="6">
        <f t="shared" si="79"/>
        <v>1.7783333333333</v>
      </c>
      <c r="O465" s="6">
        <f t="shared" si="77"/>
        <v>-77.494063999999995</v>
      </c>
    </row>
    <row r="466" spans="2:15" x14ac:dyDescent="0.25">
      <c r="B466">
        <v>1670444444.4444001</v>
      </c>
      <c r="C466">
        <v>-55.071316000000003</v>
      </c>
      <c r="D466">
        <v>-48.099471999999999</v>
      </c>
      <c r="F466" s="6">
        <f t="shared" si="78"/>
        <v>2.1675</v>
      </c>
      <c r="G466" s="6">
        <f t="shared" si="76"/>
        <v>-75.578254999999999</v>
      </c>
      <c r="J466">
        <v>1670444444.4444001</v>
      </c>
      <c r="K466">
        <v>-61.638626000000002</v>
      </c>
      <c r="L466">
        <v>-54.799782</v>
      </c>
      <c r="N466" s="6">
        <f t="shared" si="79"/>
        <v>2.1675</v>
      </c>
      <c r="O466" s="6">
        <f t="shared" si="77"/>
        <v>-78.472793999999993</v>
      </c>
    </row>
    <row r="467" spans="2:15" x14ac:dyDescent="0.25">
      <c r="B467">
        <v>2336888888.8888998</v>
      </c>
      <c r="C467">
        <v>-55.699486</v>
      </c>
      <c r="D467">
        <v>-48.085799999999999</v>
      </c>
      <c r="F467" s="6">
        <f t="shared" si="78"/>
        <v>2.5566666666666999</v>
      </c>
      <c r="G467" s="6">
        <f t="shared" si="76"/>
        <v>-77.855675000000005</v>
      </c>
      <c r="J467">
        <v>2336888888.8888998</v>
      </c>
      <c r="K467">
        <v>-69.476601000000002</v>
      </c>
      <c r="L467">
        <v>-62.423980999999998</v>
      </c>
      <c r="N467" s="6">
        <f t="shared" si="79"/>
        <v>2.5566666666666999</v>
      </c>
      <c r="O467" s="6">
        <f t="shared" si="77"/>
        <v>-76.244843000000003</v>
      </c>
    </row>
    <row r="468" spans="2:15" x14ac:dyDescent="0.25">
      <c r="B468">
        <v>3003333333.3333001</v>
      </c>
      <c r="C468">
        <v>-63.545516999999997</v>
      </c>
      <c r="D468">
        <v>-55.474724000000002</v>
      </c>
      <c r="F468" s="6">
        <f t="shared" si="78"/>
        <v>2.9458333333333</v>
      </c>
      <c r="G468" s="6">
        <f t="shared" si="76"/>
        <v>-77.238822999999996</v>
      </c>
      <c r="J468">
        <v>3003333333.3333001</v>
      </c>
      <c r="K468">
        <v>-56.683979000000001</v>
      </c>
      <c r="L468">
        <v>-49.156630999999997</v>
      </c>
      <c r="N468" s="6">
        <f t="shared" si="79"/>
        <v>2.9458333333333</v>
      </c>
      <c r="O468" s="6">
        <f t="shared" si="77"/>
        <v>-74.129081999999997</v>
      </c>
    </row>
    <row r="469" spans="2:15" x14ac:dyDescent="0.25">
      <c r="B469">
        <v>3669777777.7778001</v>
      </c>
      <c r="C469">
        <v>-69.404304999999994</v>
      </c>
      <c r="D469">
        <v>-61.388634000000003</v>
      </c>
      <c r="F469" s="6">
        <f t="shared" si="78"/>
        <v>3.335</v>
      </c>
      <c r="G469" s="6">
        <f t="shared" si="76"/>
        <v>-73.244499000000005</v>
      </c>
      <c r="J469">
        <v>3669777777.7778001</v>
      </c>
      <c r="K469">
        <v>-54.819592</v>
      </c>
      <c r="L469">
        <v>-47.077187000000002</v>
      </c>
      <c r="N469" s="6">
        <f t="shared" si="79"/>
        <v>3.335</v>
      </c>
      <c r="O469" s="6">
        <f t="shared" si="77"/>
        <v>-76.592635999999999</v>
      </c>
    </row>
    <row r="470" spans="2:15" x14ac:dyDescent="0.25">
      <c r="B470">
        <v>4336222222.2222004</v>
      </c>
      <c r="C470">
        <v>-75.991173000000003</v>
      </c>
      <c r="D470">
        <v>-68.205962999999997</v>
      </c>
      <c r="F470" s="6">
        <f t="shared" si="78"/>
        <v>3.7241666666666999</v>
      </c>
      <c r="G470" s="6">
        <f t="shared" si="76"/>
        <v>-73.828529000000003</v>
      </c>
      <c r="J470">
        <v>4336222222.2222004</v>
      </c>
      <c r="K470">
        <v>-62.461258000000001</v>
      </c>
      <c r="L470">
        <v>-54.722026999999997</v>
      </c>
      <c r="N470" s="6">
        <f t="shared" si="79"/>
        <v>3.7241666666666999</v>
      </c>
      <c r="O470" s="6">
        <f t="shared" si="77"/>
        <v>-77.691901999999999</v>
      </c>
    </row>
    <row r="471" spans="2:15" x14ac:dyDescent="0.25">
      <c r="B471">
        <v>5002666666.6667004</v>
      </c>
      <c r="C471">
        <v>-61.075412999999998</v>
      </c>
      <c r="D471">
        <v>-53.651752000000002</v>
      </c>
      <c r="F471" s="6">
        <f t="shared" si="78"/>
        <v>4.1133333333333004</v>
      </c>
      <c r="G471" s="6">
        <f t="shared" si="76"/>
        <v>-81.525322000000003</v>
      </c>
      <c r="J471">
        <v>5002666666.6667004</v>
      </c>
      <c r="K471">
        <v>-63.902374000000002</v>
      </c>
      <c r="L471">
        <v>-56.394314000000001</v>
      </c>
      <c r="N471" s="6">
        <f t="shared" si="79"/>
        <v>4.1133333333333004</v>
      </c>
      <c r="O471" s="6">
        <f t="shared" si="77"/>
        <v>-75.586371999999997</v>
      </c>
    </row>
    <row r="472" spans="2:15" x14ac:dyDescent="0.25">
      <c r="B472">
        <v>5669111111.1111002</v>
      </c>
      <c r="C472">
        <v>-65.999161000000001</v>
      </c>
      <c r="D472">
        <v>-58.358764999999998</v>
      </c>
      <c r="F472" s="6">
        <f t="shared" si="78"/>
        <v>4.5025000000000004</v>
      </c>
      <c r="G472" s="6">
        <f t="shared" si="76"/>
        <v>-73.382430999999997</v>
      </c>
      <c r="J472">
        <v>5669111111.1111002</v>
      </c>
      <c r="K472">
        <v>-78.165413000000001</v>
      </c>
      <c r="L472">
        <v>-70.437988000000004</v>
      </c>
      <c r="N472" s="6">
        <f t="shared" si="79"/>
        <v>4.5025000000000004</v>
      </c>
      <c r="O472" s="6">
        <f t="shared" si="77"/>
        <v>-70.308341999999996</v>
      </c>
    </row>
    <row r="473" spans="2:15" x14ac:dyDescent="0.25">
      <c r="B473">
        <v>6335555555.5556002</v>
      </c>
      <c r="C473">
        <v>-73.779961</v>
      </c>
      <c r="D473">
        <v>-66.221703000000005</v>
      </c>
      <c r="F473" s="6">
        <f t="shared" si="78"/>
        <v>4.8916666666667004</v>
      </c>
      <c r="G473" s="6">
        <f t="shared" si="76"/>
        <v>-75.816185000000004</v>
      </c>
      <c r="J473">
        <v>6335555555.5556002</v>
      </c>
      <c r="K473">
        <v>-74.989243000000002</v>
      </c>
      <c r="L473">
        <v>-67.347892999999999</v>
      </c>
      <c r="N473" s="6">
        <f t="shared" si="79"/>
        <v>4.8916666666667004</v>
      </c>
      <c r="O473" s="6">
        <f t="shared" si="77"/>
        <v>-73.322365000000005</v>
      </c>
    </row>
    <row r="474" spans="2:15" x14ac:dyDescent="0.25">
      <c r="B474">
        <v>7002000000</v>
      </c>
      <c r="C474">
        <v>-71.194496000000001</v>
      </c>
      <c r="D474">
        <v>-63.715240000000001</v>
      </c>
      <c r="F474" s="6">
        <f t="shared" si="78"/>
        <v>5.2808333333333</v>
      </c>
      <c r="G474" s="6">
        <f t="shared" si="76"/>
        <v>-75.877967999999996</v>
      </c>
      <c r="J474">
        <v>7002000000</v>
      </c>
      <c r="K474">
        <v>-78.959907999999999</v>
      </c>
      <c r="L474">
        <v>-71.255286999999996</v>
      </c>
      <c r="N474" s="6">
        <f t="shared" si="79"/>
        <v>5.2808333333333</v>
      </c>
      <c r="O474" s="6">
        <f t="shared" si="77"/>
        <v>-76.039107999999999</v>
      </c>
    </row>
    <row r="475" spans="2:15" x14ac:dyDescent="0.25">
      <c r="B475">
        <v>7668444444.4443998</v>
      </c>
      <c r="C475">
        <v>-72.112647999999993</v>
      </c>
      <c r="D475">
        <v>-64.092026000000004</v>
      </c>
      <c r="F475" s="6">
        <f t="shared" si="78"/>
        <v>5.67</v>
      </c>
      <c r="G475" s="6">
        <f t="shared" si="76"/>
        <v>-67.071106</v>
      </c>
      <c r="J475">
        <v>7668444444.4443998</v>
      </c>
      <c r="K475">
        <v>-73.116470000000007</v>
      </c>
      <c r="L475">
        <v>-65.156242000000006</v>
      </c>
      <c r="N475" s="6">
        <f t="shared" si="79"/>
        <v>5.67</v>
      </c>
      <c r="O475" s="6">
        <f t="shared" si="77"/>
        <v>-75.582497000000004</v>
      </c>
    </row>
    <row r="476" spans="2:15" x14ac:dyDescent="0.25">
      <c r="B476">
        <v>8334888888.8888998</v>
      </c>
      <c r="C476">
        <v>-68.829659000000007</v>
      </c>
      <c r="D476">
        <v>-60.186565000000002</v>
      </c>
      <c r="F476" s="6">
        <f t="shared" si="78"/>
        <v>6.0591666666667008</v>
      </c>
      <c r="G476" s="6">
        <f t="shared" si="76"/>
        <v>-70.078354000000004</v>
      </c>
      <c r="J476">
        <v>8334888888.8888998</v>
      </c>
      <c r="K476">
        <v>-77.657950999999997</v>
      </c>
      <c r="L476">
        <v>-69.023857000000007</v>
      </c>
      <c r="N476" s="6">
        <f t="shared" si="79"/>
        <v>6.0591666666667008</v>
      </c>
      <c r="O476" s="6">
        <f t="shared" si="77"/>
        <v>-72.001137</v>
      </c>
    </row>
    <row r="477" spans="2:15" x14ac:dyDescent="0.25">
      <c r="B477">
        <v>9001333333.3332996</v>
      </c>
      <c r="C477">
        <v>-71.266204999999999</v>
      </c>
      <c r="D477">
        <v>-62.336562999999998</v>
      </c>
      <c r="F477" s="6">
        <f t="shared" si="78"/>
        <v>6.4483333333332995</v>
      </c>
      <c r="G477" s="6">
        <f t="shared" si="76"/>
        <v>-76.481673999999998</v>
      </c>
      <c r="J477">
        <v>9001333333.3332996</v>
      </c>
      <c r="K477">
        <v>-92.498260000000002</v>
      </c>
      <c r="L477">
        <v>-83.584511000000006</v>
      </c>
      <c r="N477" s="6">
        <f t="shared" si="79"/>
        <v>6.4483333333332995</v>
      </c>
      <c r="O477" s="6">
        <f t="shared" si="77"/>
        <v>-74.289116000000007</v>
      </c>
    </row>
    <row r="478" spans="2:15" x14ac:dyDescent="0.25">
      <c r="B478">
        <v>9667777777.7777996</v>
      </c>
      <c r="C478">
        <v>-72.555244000000002</v>
      </c>
      <c r="D478">
        <v>-63.285259000000003</v>
      </c>
      <c r="F478" s="6">
        <f t="shared" si="78"/>
        <v>6.8375000000000004</v>
      </c>
      <c r="G478" s="6">
        <f t="shared" si="76"/>
        <v>-68.114975000000001</v>
      </c>
      <c r="J478">
        <v>9667777777.7777996</v>
      </c>
      <c r="K478">
        <v>-82.850921999999997</v>
      </c>
      <c r="L478">
        <v>-73.733817999999999</v>
      </c>
      <c r="N478" s="6">
        <f t="shared" si="79"/>
        <v>6.8375000000000004</v>
      </c>
      <c r="O478" s="6">
        <f t="shared" si="77"/>
        <v>-78.695357999999999</v>
      </c>
    </row>
    <row r="479" spans="2:15" x14ac:dyDescent="0.25">
      <c r="B479">
        <v>10334222222.222</v>
      </c>
      <c r="C479">
        <v>-72.341849999999994</v>
      </c>
      <c r="D479">
        <v>-63.064365000000002</v>
      </c>
      <c r="F479" s="6">
        <f t="shared" si="78"/>
        <v>7.2266666666667003</v>
      </c>
      <c r="G479" s="6">
        <f t="shared" si="76"/>
        <v>-62.035656000000003</v>
      </c>
      <c r="J479">
        <v>10334222222.222</v>
      </c>
      <c r="K479">
        <v>-75.322165999999996</v>
      </c>
      <c r="L479">
        <v>-66.169899000000001</v>
      </c>
      <c r="N479" s="6">
        <f t="shared" si="79"/>
        <v>7.2266666666667003</v>
      </c>
      <c r="O479" s="6">
        <f t="shared" si="77"/>
        <v>-74.881766999999996</v>
      </c>
    </row>
    <row r="480" spans="2:15" x14ac:dyDescent="0.25">
      <c r="B480">
        <v>11000666666.667</v>
      </c>
      <c r="C480">
        <v>-81.029610000000005</v>
      </c>
      <c r="D480">
        <v>-72.130218999999997</v>
      </c>
      <c r="F480" s="6">
        <f t="shared" si="78"/>
        <v>7.6158333333332999</v>
      </c>
      <c r="G480" s="6">
        <f t="shared" si="76"/>
        <v>-60.195422999999998</v>
      </c>
      <c r="J480">
        <v>11000666666.667</v>
      </c>
      <c r="K480">
        <v>-72.537482999999995</v>
      </c>
      <c r="L480">
        <v>-63.380794999999999</v>
      </c>
      <c r="N480" s="6">
        <f t="shared" si="79"/>
        <v>7.6158333333332999</v>
      </c>
      <c r="O480" s="6">
        <f t="shared" si="77"/>
        <v>-67.536827000000002</v>
      </c>
    </row>
    <row r="481" spans="2:16" x14ac:dyDescent="0.25">
      <c r="B481">
        <v>11667111111.111</v>
      </c>
      <c r="C481">
        <v>-71.618911999999995</v>
      </c>
      <c r="D481">
        <v>-62.712353</v>
      </c>
      <c r="F481" s="6">
        <f t="shared" si="78"/>
        <v>8.0050000000000008</v>
      </c>
      <c r="G481" s="6">
        <f t="shared" si="76"/>
        <v>-58.840321000000003</v>
      </c>
      <c r="J481">
        <v>11667111111.111</v>
      </c>
      <c r="K481">
        <v>-79.241943000000006</v>
      </c>
      <c r="L481">
        <v>-70.076355000000007</v>
      </c>
      <c r="N481" s="6">
        <f t="shared" si="79"/>
        <v>8.0050000000000008</v>
      </c>
      <c r="O481" s="6">
        <f t="shared" si="77"/>
        <v>-62.741028</v>
      </c>
    </row>
    <row r="482" spans="2:16" x14ac:dyDescent="0.25">
      <c r="B482">
        <v>12333555555.556</v>
      </c>
      <c r="C482">
        <v>-83.173889000000003</v>
      </c>
      <c r="D482">
        <v>-73.597022999999993</v>
      </c>
      <c r="F482" s="6" t="s">
        <v>25</v>
      </c>
      <c r="J482">
        <v>12333555555.556</v>
      </c>
      <c r="K482">
        <v>-80.279442000000003</v>
      </c>
      <c r="L482">
        <v>-70.936347999999995</v>
      </c>
      <c r="N482" s="6" t="s">
        <v>25</v>
      </c>
    </row>
    <row r="483" spans="2:16" x14ac:dyDescent="0.25">
      <c r="B483">
        <v>13000000000</v>
      </c>
      <c r="C483">
        <v>-73.345511999999999</v>
      </c>
      <c r="D483">
        <v>-62.940094000000002</v>
      </c>
      <c r="J483">
        <v>13000000000</v>
      </c>
      <c r="K483">
        <v>-78.442909</v>
      </c>
      <c r="L483">
        <v>-68.301513999999997</v>
      </c>
    </row>
    <row r="484" spans="2:16" x14ac:dyDescent="0.25">
      <c r="B484" t="s">
        <v>25</v>
      </c>
      <c r="J484" t="s">
        <v>25</v>
      </c>
    </row>
    <row r="485" spans="2:16" x14ac:dyDescent="0.25">
      <c r="F485" s="6" t="s">
        <v>69</v>
      </c>
      <c r="N485" s="6" t="s">
        <v>69</v>
      </c>
    </row>
    <row r="486" spans="2:16" ht="15.75" x14ac:dyDescent="0.25">
      <c r="F486" s="6" t="s">
        <v>23</v>
      </c>
      <c r="G486" s="6" t="str">
        <f t="shared" ref="G486:G505" si="80">D512</f>
        <v>5Ix2L dBc Log Mag(dB)</v>
      </c>
      <c r="H486" s="35">
        <v>5</v>
      </c>
      <c r="N486" s="6" t="s">
        <v>23</v>
      </c>
      <c r="O486" s="6" t="str">
        <f t="shared" ref="O486:O505" si="81">L512</f>
        <v>5Ix2L dBc Log Mag(dB)</v>
      </c>
      <c r="P486" s="35">
        <v>5</v>
      </c>
    </row>
    <row r="487" spans="2:16" ht="15.75" x14ac:dyDescent="0.25">
      <c r="B487" t="s">
        <v>68</v>
      </c>
      <c r="F487" s="6">
        <f t="shared" ref="F487:F505" si="82">B513/1000000000</f>
        <v>1</v>
      </c>
      <c r="G487" s="6">
        <f t="shared" si="80"/>
        <v>-68.090294</v>
      </c>
      <c r="H487" s="36">
        <f>ABS(AVERAGE(G487:G505)-(H486-1)*19)</f>
        <v>150.73110594736843</v>
      </c>
      <c r="J487" t="s">
        <v>68</v>
      </c>
      <c r="N487" s="6">
        <f t="shared" ref="N487:N505" si="83">J513/1000000000</f>
        <v>1</v>
      </c>
      <c r="O487" s="6">
        <f t="shared" si="81"/>
        <v>-63.232039999999998</v>
      </c>
      <c r="P487" s="36">
        <f>ABS(AVERAGE(O487:O505)-(P486-1)*19)</f>
        <v>150.97158410526316</v>
      </c>
    </row>
    <row r="488" spans="2:16" x14ac:dyDescent="0.25">
      <c r="B488" t="s">
        <v>23</v>
      </c>
      <c r="C488" t="s">
        <v>174</v>
      </c>
      <c r="D488" t="s">
        <v>96</v>
      </c>
      <c r="F488" s="6">
        <f t="shared" si="82"/>
        <v>1.6666666666666998</v>
      </c>
      <c r="G488" s="6">
        <f t="shared" si="80"/>
        <v>-81.218261999999996</v>
      </c>
      <c r="J488" t="s">
        <v>23</v>
      </c>
      <c r="K488" t="s">
        <v>174</v>
      </c>
      <c r="L488" t="s">
        <v>96</v>
      </c>
      <c r="N488" s="6">
        <f t="shared" si="83"/>
        <v>1.6666666666666998</v>
      </c>
      <c r="O488" s="6">
        <f t="shared" si="81"/>
        <v>-66.310394000000002</v>
      </c>
    </row>
    <row r="489" spans="2:16" x14ac:dyDescent="0.25">
      <c r="B489">
        <v>1000000000</v>
      </c>
      <c r="C489">
        <v>-81.259406999999996</v>
      </c>
      <c r="D489">
        <v>-71.398337999999995</v>
      </c>
      <c r="F489" s="6">
        <f t="shared" si="82"/>
        <v>2.3333333333333002</v>
      </c>
      <c r="G489" s="6">
        <f t="shared" si="80"/>
        <v>-64.880523999999994</v>
      </c>
      <c r="J489">
        <v>1000000000</v>
      </c>
      <c r="K489">
        <v>-103.3754</v>
      </c>
      <c r="L489">
        <v>-95.713417000000007</v>
      </c>
      <c r="N489" s="6">
        <f t="shared" si="83"/>
        <v>2.3333333333333002</v>
      </c>
      <c r="O489" s="6">
        <f t="shared" si="81"/>
        <v>-66.151009000000002</v>
      </c>
    </row>
    <row r="490" spans="2:16" x14ac:dyDescent="0.25">
      <c r="B490">
        <v>1389166666.6666999</v>
      </c>
      <c r="C490">
        <v>-89.813682999999997</v>
      </c>
      <c r="D490">
        <v>-82.841835000000003</v>
      </c>
      <c r="F490" s="6">
        <f t="shared" si="82"/>
        <v>3</v>
      </c>
      <c r="G490" s="6">
        <f t="shared" si="80"/>
        <v>-72.511634999999998</v>
      </c>
      <c r="J490">
        <v>1389166666.6666999</v>
      </c>
      <c r="K490">
        <v>-88.343497999999997</v>
      </c>
      <c r="L490">
        <v>-81.504661999999996</v>
      </c>
      <c r="N490" s="6">
        <f t="shared" si="83"/>
        <v>3</v>
      </c>
      <c r="O490" s="6">
        <f t="shared" si="81"/>
        <v>-78.440398999999999</v>
      </c>
    </row>
    <row r="491" spans="2:16" x14ac:dyDescent="0.25">
      <c r="B491">
        <v>1778333333.3333001</v>
      </c>
      <c r="C491">
        <v>-84.730400000000003</v>
      </c>
      <c r="D491">
        <v>-77.116714000000002</v>
      </c>
      <c r="F491" s="6">
        <f t="shared" si="82"/>
        <v>3.6666666666666998</v>
      </c>
      <c r="G491" s="6">
        <f t="shared" si="80"/>
        <v>-73.550979999999996</v>
      </c>
      <c r="J491">
        <v>1778333333.3333001</v>
      </c>
      <c r="K491">
        <v>-84.546691999999993</v>
      </c>
      <c r="L491">
        <v>-77.494063999999995</v>
      </c>
      <c r="N491" s="6">
        <f t="shared" si="83"/>
        <v>3.6666666666666998</v>
      </c>
      <c r="O491" s="6">
        <f t="shared" si="81"/>
        <v>-80.140106000000003</v>
      </c>
    </row>
    <row r="492" spans="2:16" x14ac:dyDescent="0.25">
      <c r="B492">
        <v>2167500000</v>
      </c>
      <c r="C492">
        <v>-83.649047999999993</v>
      </c>
      <c r="D492">
        <v>-75.578254999999999</v>
      </c>
      <c r="F492" s="6">
        <f t="shared" si="82"/>
        <v>4.3333333333332993</v>
      </c>
      <c r="G492" s="6">
        <f t="shared" si="80"/>
        <v>-69.762176999999994</v>
      </c>
      <c r="J492">
        <v>2167500000</v>
      </c>
      <c r="K492">
        <v>-86.000136999999995</v>
      </c>
      <c r="L492">
        <v>-78.472793999999993</v>
      </c>
      <c r="N492" s="6">
        <f t="shared" si="83"/>
        <v>4.3333333333332993</v>
      </c>
      <c r="O492" s="6">
        <f t="shared" si="81"/>
        <v>-69.330260999999993</v>
      </c>
    </row>
    <row r="493" spans="2:16" x14ac:dyDescent="0.25">
      <c r="B493">
        <v>2556666666.6666999</v>
      </c>
      <c r="C493">
        <v>-85.871352999999999</v>
      </c>
      <c r="D493">
        <v>-77.855675000000005</v>
      </c>
      <c r="F493" s="6">
        <f t="shared" si="82"/>
        <v>5</v>
      </c>
      <c r="G493" s="6">
        <f t="shared" si="80"/>
        <v>-65.085915</v>
      </c>
      <c r="J493">
        <v>2556666666.6666999</v>
      </c>
      <c r="K493">
        <v>-83.987251000000001</v>
      </c>
      <c r="L493">
        <v>-76.244843000000003</v>
      </c>
      <c r="N493" s="6">
        <f t="shared" si="83"/>
        <v>5</v>
      </c>
      <c r="O493" s="6">
        <f t="shared" si="81"/>
        <v>-78.982864000000006</v>
      </c>
    </row>
    <row r="494" spans="2:16" x14ac:dyDescent="0.25">
      <c r="B494">
        <v>2945833333.3333001</v>
      </c>
      <c r="C494">
        <v>-85.024033000000003</v>
      </c>
      <c r="D494">
        <v>-77.238822999999996</v>
      </c>
      <c r="F494" s="6">
        <f t="shared" si="82"/>
        <v>5.6666666666667007</v>
      </c>
      <c r="G494" s="6">
        <f t="shared" si="80"/>
        <v>-63.808864999999997</v>
      </c>
      <c r="J494">
        <v>2945833333.3333001</v>
      </c>
      <c r="K494">
        <v>-81.868308999999996</v>
      </c>
      <c r="L494">
        <v>-74.129081999999997</v>
      </c>
      <c r="N494" s="6">
        <f t="shared" si="83"/>
        <v>5.6666666666667007</v>
      </c>
      <c r="O494" s="6">
        <f t="shared" si="81"/>
        <v>-67.646004000000005</v>
      </c>
    </row>
    <row r="495" spans="2:16" x14ac:dyDescent="0.25">
      <c r="B495">
        <v>3335000000</v>
      </c>
      <c r="C495">
        <v>-80.668159000000003</v>
      </c>
      <c r="D495">
        <v>-73.244499000000005</v>
      </c>
      <c r="F495" s="6">
        <f t="shared" si="82"/>
        <v>6.3333333333332993</v>
      </c>
      <c r="G495" s="6">
        <f t="shared" si="80"/>
        <v>-70.823386999999997</v>
      </c>
      <c r="J495">
        <v>3335000000</v>
      </c>
      <c r="K495">
        <v>-84.100700000000003</v>
      </c>
      <c r="L495">
        <v>-76.592635999999999</v>
      </c>
      <c r="N495" s="6">
        <f t="shared" si="83"/>
        <v>6.3333333333332993</v>
      </c>
      <c r="O495" s="6">
        <f t="shared" si="81"/>
        <v>-72.191956000000005</v>
      </c>
    </row>
    <row r="496" spans="2:16" x14ac:dyDescent="0.25">
      <c r="B496">
        <v>3724166666.6666999</v>
      </c>
      <c r="C496">
        <v>-81.468918000000002</v>
      </c>
      <c r="D496">
        <v>-73.828529000000003</v>
      </c>
      <c r="F496" s="6">
        <f t="shared" si="82"/>
        <v>7</v>
      </c>
      <c r="G496" s="6">
        <f t="shared" si="80"/>
        <v>-76.019951000000006</v>
      </c>
      <c r="J496">
        <v>3724166666.6666999</v>
      </c>
      <c r="K496">
        <v>-85.419326999999996</v>
      </c>
      <c r="L496">
        <v>-77.691901999999999</v>
      </c>
      <c r="N496" s="6">
        <f t="shared" si="83"/>
        <v>7</v>
      </c>
      <c r="O496" s="6">
        <f t="shared" si="81"/>
        <v>-74.068329000000006</v>
      </c>
    </row>
    <row r="497" spans="2:16" x14ac:dyDescent="0.25">
      <c r="B497">
        <v>4113333333.3333001</v>
      </c>
      <c r="C497">
        <v>-89.083579999999998</v>
      </c>
      <c r="D497">
        <v>-81.525322000000003</v>
      </c>
      <c r="F497" s="6">
        <f t="shared" si="82"/>
        <v>7.6666666666667007</v>
      </c>
      <c r="G497" s="6">
        <f t="shared" si="80"/>
        <v>-71.736626000000001</v>
      </c>
      <c r="J497">
        <v>4113333333.3333001</v>
      </c>
      <c r="K497">
        <v>-83.227722</v>
      </c>
      <c r="L497">
        <v>-75.586371999999997</v>
      </c>
      <c r="N497" s="6">
        <f t="shared" si="83"/>
        <v>7.6666666666667007</v>
      </c>
      <c r="O497" s="6">
        <f t="shared" si="81"/>
        <v>-72.215087999999994</v>
      </c>
    </row>
    <row r="498" spans="2:16" x14ac:dyDescent="0.25">
      <c r="B498">
        <v>4502500000</v>
      </c>
      <c r="C498">
        <v>-80.861687000000003</v>
      </c>
      <c r="D498">
        <v>-73.382430999999997</v>
      </c>
      <c r="F498" s="6">
        <f t="shared" si="82"/>
        <v>8.3333333333333002</v>
      </c>
      <c r="G498" s="6">
        <f t="shared" si="80"/>
        <v>-76.124374000000003</v>
      </c>
      <c r="J498">
        <v>4502500000</v>
      </c>
      <c r="K498">
        <v>-78.012962000000002</v>
      </c>
      <c r="L498">
        <v>-70.308341999999996</v>
      </c>
      <c r="N498" s="6">
        <f t="shared" si="83"/>
        <v>8.3333333333333002</v>
      </c>
      <c r="O498" s="6">
        <f t="shared" si="81"/>
        <v>-81.845710999999994</v>
      </c>
    </row>
    <row r="499" spans="2:16" x14ac:dyDescent="0.25">
      <c r="B499">
        <v>4891666666.6667004</v>
      </c>
      <c r="C499">
        <v>-83.836806999999993</v>
      </c>
      <c r="D499">
        <v>-75.816185000000004</v>
      </c>
      <c r="F499" s="6">
        <f t="shared" si="82"/>
        <v>9</v>
      </c>
      <c r="G499" s="6">
        <f t="shared" si="80"/>
        <v>-77.332549999999998</v>
      </c>
      <c r="J499">
        <v>4891666666.6667004</v>
      </c>
      <c r="K499">
        <v>-81.282593000000006</v>
      </c>
      <c r="L499">
        <v>-73.322365000000005</v>
      </c>
      <c r="N499" s="6">
        <f t="shared" si="83"/>
        <v>9</v>
      </c>
      <c r="O499" s="6">
        <f t="shared" si="81"/>
        <v>-80.538216000000006</v>
      </c>
    </row>
    <row r="500" spans="2:16" x14ac:dyDescent="0.25">
      <c r="B500">
        <v>5280833333.3332996</v>
      </c>
      <c r="C500">
        <v>-84.521064999999993</v>
      </c>
      <c r="D500">
        <v>-75.877967999999996</v>
      </c>
      <c r="F500" s="6">
        <f t="shared" si="82"/>
        <v>9.6666666666666998</v>
      </c>
      <c r="G500" s="6">
        <f t="shared" si="80"/>
        <v>-81.154387999999997</v>
      </c>
      <c r="J500">
        <v>5280833333.3332996</v>
      </c>
      <c r="K500">
        <v>-84.673203000000001</v>
      </c>
      <c r="L500">
        <v>-76.039107999999999</v>
      </c>
      <c r="N500" s="6">
        <f t="shared" si="83"/>
        <v>9.6666666666666998</v>
      </c>
      <c r="O500" s="6">
        <f t="shared" si="81"/>
        <v>-82.130882</v>
      </c>
    </row>
    <row r="501" spans="2:16" x14ac:dyDescent="0.25">
      <c r="B501">
        <v>5670000000</v>
      </c>
      <c r="C501">
        <v>-76.000748000000002</v>
      </c>
      <c r="D501">
        <v>-67.071106</v>
      </c>
      <c r="F501" s="6">
        <f t="shared" si="82"/>
        <v>10.333333333333</v>
      </c>
      <c r="G501" s="6">
        <f t="shared" si="80"/>
        <v>-76.889778000000007</v>
      </c>
      <c r="J501">
        <v>5670000000</v>
      </c>
      <c r="K501">
        <v>-84.496245999999999</v>
      </c>
      <c r="L501">
        <v>-75.582497000000004</v>
      </c>
      <c r="N501" s="6">
        <f t="shared" si="83"/>
        <v>10.333333333333</v>
      </c>
      <c r="O501" s="6">
        <f t="shared" si="81"/>
        <v>-80.742583999999994</v>
      </c>
    </row>
    <row r="502" spans="2:16" x14ac:dyDescent="0.25">
      <c r="B502">
        <v>6059166666.6667004</v>
      </c>
      <c r="C502">
        <v>-79.348335000000006</v>
      </c>
      <c r="D502">
        <v>-70.078354000000004</v>
      </c>
      <c r="F502" s="6">
        <f t="shared" si="82"/>
        <v>11</v>
      </c>
      <c r="G502" s="6">
        <f t="shared" si="80"/>
        <v>-84.869347000000005</v>
      </c>
      <c r="J502">
        <v>6059166666.6667004</v>
      </c>
      <c r="K502">
        <v>-81.11824</v>
      </c>
      <c r="L502">
        <v>-72.001137</v>
      </c>
      <c r="N502" s="6">
        <f t="shared" si="83"/>
        <v>11</v>
      </c>
      <c r="O502" s="6">
        <f t="shared" si="81"/>
        <v>-84.562423999999993</v>
      </c>
    </row>
    <row r="503" spans="2:16" x14ac:dyDescent="0.25">
      <c r="B503">
        <v>6448333333.3332996</v>
      </c>
      <c r="C503">
        <v>-85.759163000000001</v>
      </c>
      <c r="D503">
        <v>-76.481673999999998</v>
      </c>
      <c r="F503" s="6">
        <f t="shared" si="82"/>
        <v>11.666666666667</v>
      </c>
      <c r="G503" s="6">
        <f t="shared" si="80"/>
        <v>-77.171538999999996</v>
      </c>
      <c r="J503">
        <v>6448333333.3332996</v>
      </c>
      <c r="K503">
        <v>-83.441383000000002</v>
      </c>
      <c r="L503">
        <v>-74.289116000000007</v>
      </c>
      <c r="N503" s="6">
        <f t="shared" si="83"/>
        <v>11.666666666667</v>
      </c>
      <c r="O503" s="6">
        <f t="shared" si="81"/>
        <v>-77.444145000000006</v>
      </c>
    </row>
    <row r="504" spans="2:16" x14ac:dyDescent="0.25">
      <c r="B504">
        <v>6837500000</v>
      </c>
      <c r="C504">
        <v>-77.014374000000004</v>
      </c>
      <c r="D504">
        <v>-68.114975000000001</v>
      </c>
      <c r="F504" s="6">
        <f t="shared" si="82"/>
        <v>12.333333333333</v>
      </c>
      <c r="G504" s="6">
        <f t="shared" si="80"/>
        <v>-81.763840000000002</v>
      </c>
      <c r="J504">
        <v>6837500000</v>
      </c>
      <c r="K504">
        <v>-87.852051000000003</v>
      </c>
      <c r="L504">
        <v>-78.695357999999999</v>
      </c>
      <c r="N504" s="6">
        <f t="shared" si="83"/>
        <v>12.333333333333</v>
      </c>
      <c r="O504" s="6">
        <f t="shared" si="81"/>
        <v>-72.422675999999996</v>
      </c>
    </row>
    <row r="505" spans="2:16" x14ac:dyDescent="0.25">
      <c r="B505">
        <v>7226666666.6667004</v>
      </c>
      <c r="C505">
        <v>-70.942215000000004</v>
      </c>
      <c r="D505">
        <v>-62.035656000000003</v>
      </c>
      <c r="F505" s="6">
        <f t="shared" si="82"/>
        <v>13</v>
      </c>
      <c r="G505" s="6">
        <f t="shared" si="80"/>
        <v>-87.096581</v>
      </c>
      <c r="J505">
        <v>7226666666.6667004</v>
      </c>
      <c r="K505">
        <v>-84.047348</v>
      </c>
      <c r="L505">
        <v>-74.881766999999996</v>
      </c>
      <c r="N505" s="6">
        <f t="shared" si="83"/>
        <v>13</v>
      </c>
      <c r="O505" s="6">
        <f t="shared" si="81"/>
        <v>-76.065010000000001</v>
      </c>
    </row>
    <row r="506" spans="2:16" x14ac:dyDescent="0.25">
      <c r="B506">
        <v>7615833333.3332996</v>
      </c>
      <c r="C506">
        <v>-69.772293000000005</v>
      </c>
      <c r="D506">
        <v>-60.195422999999998</v>
      </c>
      <c r="F506" s="6" t="s">
        <v>25</v>
      </c>
      <c r="J506">
        <v>7615833333.3332996</v>
      </c>
      <c r="K506">
        <v>-76.879920999999996</v>
      </c>
      <c r="L506">
        <v>-67.536827000000002</v>
      </c>
      <c r="N506" s="6" t="s">
        <v>25</v>
      </c>
    </row>
    <row r="507" spans="2:16" x14ac:dyDescent="0.25">
      <c r="B507">
        <v>8005000000</v>
      </c>
      <c r="C507">
        <v>-69.245734999999996</v>
      </c>
      <c r="D507">
        <v>-58.840321000000003</v>
      </c>
      <c r="J507">
        <v>8005000000</v>
      </c>
      <c r="K507">
        <v>-72.882423000000003</v>
      </c>
      <c r="L507">
        <v>-62.741028</v>
      </c>
    </row>
    <row r="508" spans="2:16" x14ac:dyDescent="0.25">
      <c r="B508" t="s">
        <v>25</v>
      </c>
      <c r="J508" t="s">
        <v>25</v>
      </c>
    </row>
    <row r="509" spans="2:16" x14ac:dyDescent="0.25">
      <c r="F509" s="6" t="s">
        <v>71</v>
      </c>
      <c r="N509" s="6" t="s">
        <v>71</v>
      </c>
    </row>
    <row r="510" spans="2:16" ht="15.75" x14ac:dyDescent="0.25">
      <c r="F510" s="6" t="s">
        <v>23</v>
      </c>
      <c r="G510" s="6" t="str">
        <f t="shared" ref="G510:G529" si="84">D536</f>
        <v>5Ix3L dBc Log Mag(dB)</v>
      </c>
      <c r="H510" s="35">
        <v>5</v>
      </c>
      <c r="N510" s="6" t="s">
        <v>23</v>
      </c>
      <c r="O510" s="6" t="str">
        <f t="shared" ref="O510:O529" si="85">L536</f>
        <v>5Ix3L dBc Log Mag(dB)</v>
      </c>
      <c r="P510" s="35">
        <v>5</v>
      </c>
    </row>
    <row r="511" spans="2:16" ht="15.75" x14ac:dyDescent="0.25">
      <c r="B511" t="s">
        <v>69</v>
      </c>
      <c r="F511" s="6">
        <f t="shared" ref="F511:F529" si="86">B537/1000000000</f>
        <v>1</v>
      </c>
      <c r="G511" s="6">
        <f t="shared" si="84"/>
        <v>-56.542309000000003</v>
      </c>
      <c r="H511" s="36">
        <f>ABS(AVERAGE(G511:G529)-(H510-1)*19)</f>
        <v>138.8827795263158</v>
      </c>
      <c r="J511" t="s">
        <v>69</v>
      </c>
      <c r="N511" s="6">
        <f t="shared" ref="N511:N529" si="87">J537/1000000000</f>
        <v>1</v>
      </c>
      <c r="O511" s="6">
        <f t="shared" si="85"/>
        <v>-62.162818999999999</v>
      </c>
      <c r="P511" s="36">
        <f>ABS(AVERAGE(O511:O529)-(P510-1)*19)</f>
        <v>140.47930263157895</v>
      </c>
    </row>
    <row r="512" spans="2:16" x14ac:dyDescent="0.25">
      <c r="B512" t="s">
        <v>23</v>
      </c>
      <c r="C512" t="s">
        <v>175</v>
      </c>
      <c r="D512" t="s">
        <v>97</v>
      </c>
      <c r="F512" s="6">
        <f t="shared" si="86"/>
        <v>1.6666666666666998</v>
      </c>
      <c r="G512" s="6">
        <f t="shared" si="84"/>
        <v>-63.747588999999998</v>
      </c>
      <c r="J512" t="s">
        <v>23</v>
      </c>
      <c r="K512" t="s">
        <v>175</v>
      </c>
      <c r="L512" t="s">
        <v>97</v>
      </c>
      <c r="N512" s="6">
        <f t="shared" si="87"/>
        <v>1.6666666666666998</v>
      </c>
      <c r="O512" s="6">
        <f t="shared" si="85"/>
        <v>-63.676487000000002</v>
      </c>
    </row>
    <row r="513" spans="2:15" x14ac:dyDescent="0.25">
      <c r="B513">
        <v>1000000000</v>
      </c>
      <c r="C513">
        <v>-77.951369999999997</v>
      </c>
      <c r="D513">
        <v>-68.090294</v>
      </c>
      <c r="F513" s="6">
        <f t="shared" si="86"/>
        <v>2.3333333333333002</v>
      </c>
      <c r="G513" s="6">
        <f t="shared" si="84"/>
        <v>-65.698723000000001</v>
      </c>
      <c r="J513">
        <v>1000000000</v>
      </c>
      <c r="K513">
        <v>-70.894019999999998</v>
      </c>
      <c r="L513">
        <v>-63.232039999999998</v>
      </c>
      <c r="N513" s="6">
        <f t="shared" si="87"/>
        <v>2.3333333333333002</v>
      </c>
      <c r="O513" s="6">
        <f t="shared" si="85"/>
        <v>-63.463935999999997</v>
      </c>
    </row>
    <row r="514" spans="2:15" x14ac:dyDescent="0.25">
      <c r="B514">
        <v>1666666666.6666999</v>
      </c>
      <c r="C514">
        <v>-88.190109000000007</v>
      </c>
      <c r="D514">
        <v>-81.218261999999996</v>
      </c>
      <c r="F514" s="6">
        <f t="shared" si="86"/>
        <v>3</v>
      </c>
      <c r="G514" s="6">
        <f t="shared" si="84"/>
        <v>-55.023552000000002</v>
      </c>
      <c r="J514">
        <v>1666666666.6666999</v>
      </c>
      <c r="K514">
        <v>-73.149238999999994</v>
      </c>
      <c r="L514">
        <v>-66.310394000000002</v>
      </c>
      <c r="N514" s="6">
        <f t="shared" si="87"/>
        <v>3</v>
      </c>
      <c r="O514" s="6">
        <f t="shared" si="85"/>
        <v>-54.525092999999998</v>
      </c>
    </row>
    <row r="515" spans="2:15" x14ac:dyDescent="0.25">
      <c r="B515">
        <v>2333333333.3333001</v>
      </c>
      <c r="C515">
        <v>-72.494208999999998</v>
      </c>
      <c r="D515">
        <v>-64.880523999999994</v>
      </c>
      <c r="F515" s="6">
        <f t="shared" si="86"/>
        <v>3.6666666666666998</v>
      </c>
      <c r="G515" s="6">
        <f t="shared" si="84"/>
        <v>-56.616416999999998</v>
      </c>
      <c r="J515">
        <v>2333333333.3333001</v>
      </c>
      <c r="K515">
        <v>-73.203629000000006</v>
      </c>
      <c r="L515">
        <v>-66.151009000000002</v>
      </c>
      <c r="N515" s="6">
        <f t="shared" si="87"/>
        <v>3.6666666666666998</v>
      </c>
      <c r="O515" s="6">
        <f t="shared" si="85"/>
        <v>-64.693068999999994</v>
      </c>
    </row>
    <row r="516" spans="2:15" x14ac:dyDescent="0.25">
      <c r="B516">
        <v>3000000000</v>
      </c>
      <c r="C516">
        <v>-80.582427999999993</v>
      </c>
      <c r="D516">
        <v>-72.511634999999998</v>
      </c>
      <c r="F516" s="6">
        <f t="shared" si="86"/>
        <v>4.3333333333332993</v>
      </c>
      <c r="G516" s="6">
        <f t="shared" si="84"/>
        <v>-55.521014999999998</v>
      </c>
      <c r="J516">
        <v>3000000000</v>
      </c>
      <c r="K516">
        <v>-85.967751000000007</v>
      </c>
      <c r="L516">
        <v>-78.440398999999999</v>
      </c>
      <c r="N516" s="6">
        <f t="shared" si="87"/>
        <v>4.3333333333332993</v>
      </c>
      <c r="O516" s="6">
        <f t="shared" si="85"/>
        <v>-56.910407999999997</v>
      </c>
    </row>
    <row r="517" spans="2:15" x14ac:dyDescent="0.25">
      <c r="B517">
        <v>3666666666.6666999</v>
      </c>
      <c r="C517">
        <v>-81.566649999999996</v>
      </c>
      <c r="D517">
        <v>-73.550979999999996</v>
      </c>
      <c r="F517" s="6">
        <f t="shared" si="86"/>
        <v>5</v>
      </c>
      <c r="G517" s="6">
        <f t="shared" si="84"/>
        <v>-61.413283999999997</v>
      </c>
      <c r="J517">
        <v>3666666666.6666999</v>
      </c>
      <c r="K517">
        <v>-87.882507000000004</v>
      </c>
      <c r="L517">
        <v>-80.140106000000003</v>
      </c>
      <c r="N517" s="6">
        <f t="shared" si="87"/>
        <v>5</v>
      </c>
      <c r="O517" s="6">
        <f t="shared" si="85"/>
        <v>-60.873173000000001</v>
      </c>
    </row>
    <row r="518" spans="2:15" x14ac:dyDescent="0.25">
      <c r="B518">
        <v>4333333333.3332996</v>
      </c>
      <c r="C518">
        <v>-77.547379000000006</v>
      </c>
      <c r="D518">
        <v>-69.762176999999994</v>
      </c>
      <c r="F518" s="6">
        <f t="shared" si="86"/>
        <v>5.6666666666667007</v>
      </c>
      <c r="G518" s="6">
        <f t="shared" si="84"/>
        <v>-68.225334000000004</v>
      </c>
      <c r="J518">
        <v>4333333333.3332996</v>
      </c>
      <c r="K518">
        <v>-77.069489000000004</v>
      </c>
      <c r="L518">
        <v>-69.330260999999993</v>
      </c>
      <c r="N518" s="6">
        <f t="shared" si="87"/>
        <v>5.6666666666667007</v>
      </c>
      <c r="O518" s="6">
        <f t="shared" si="85"/>
        <v>-71.986618000000007</v>
      </c>
    </row>
    <row r="519" spans="2:15" x14ac:dyDescent="0.25">
      <c r="B519">
        <v>5000000000</v>
      </c>
      <c r="C519">
        <v>-72.509583000000006</v>
      </c>
      <c r="D519">
        <v>-65.085915</v>
      </c>
      <c r="F519" s="6">
        <f t="shared" si="86"/>
        <v>6.3333333333332993</v>
      </c>
      <c r="G519" s="6">
        <f t="shared" si="84"/>
        <v>-68.531143</v>
      </c>
      <c r="J519">
        <v>5000000000</v>
      </c>
      <c r="K519">
        <v>-86.490928999999994</v>
      </c>
      <c r="L519">
        <v>-78.982864000000006</v>
      </c>
      <c r="N519" s="6">
        <f t="shared" si="87"/>
        <v>6.3333333333332993</v>
      </c>
      <c r="O519" s="6">
        <f t="shared" si="85"/>
        <v>-73.967620999999994</v>
      </c>
    </row>
    <row r="520" spans="2:15" x14ac:dyDescent="0.25">
      <c r="B520">
        <v>5666666666.6667004</v>
      </c>
      <c r="C520">
        <v>-71.449257000000003</v>
      </c>
      <c r="D520">
        <v>-63.808864999999997</v>
      </c>
      <c r="F520" s="6">
        <f t="shared" si="86"/>
        <v>7</v>
      </c>
      <c r="G520" s="6">
        <f t="shared" si="84"/>
        <v>-68.330237999999994</v>
      </c>
      <c r="J520">
        <v>5666666666.6667004</v>
      </c>
      <c r="K520">
        <v>-75.373428000000004</v>
      </c>
      <c r="L520">
        <v>-67.646004000000005</v>
      </c>
      <c r="N520" s="6">
        <f t="shared" si="87"/>
        <v>7</v>
      </c>
      <c r="O520" s="6">
        <f t="shared" si="85"/>
        <v>-90.487433999999993</v>
      </c>
    </row>
    <row r="521" spans="2:15" x14ac:dyDescent="0.25">
      <c r="B521">
        <v>6333333333.3332996</v>
      </c>
      <c r="C521">
        <v>-78.381645000000006</v>
      </c>
      <c r="D521">
        <v>-70.823386999999997</v>
      </c>
      <c r="F521" s="6">
        <f t="shared" si="86"/>
        <v>7.6666666666667007</v>
      </c>
      <c r="G521" s="6">
        <f t="shared" si="84"/>
        <v>-68.014206000000001</v>
      </c>
      <c r="J521">
        <v>6333333333.3332996</v>
      </c>
      <c r="K521">
        <v>-79.833304999999996</v>
      </c>
      <c r="L521">
        <v>-72.191956000000005</v>
      </c>
      <c r="N521" s="6">
        <f t="shared" si="87"/>
        <v>7.6666666666667007</v>
      </c>
      <c r="O521" s="6">
        <f t="shared" si="85"/>
        <v>-67.439544999999995</v>
      </c>
    </row>
    <row r="522" spans="2:15" x14ac:dyDescent="0.25">
      <c r="B522">
        <v>7000000000</v>
      </c>
      <c r="C522">
        <v>-83.499206999999998</v>
      </c>
      <c r="D522">
        <v>-76.019951000000006</v>
      </c>
      <c r="F522" s="6">
        <f t="shared" si="86"/>
        <v>8.3333333333333002</v>
      </c>
      <c r="G522" s="6">
        <f t="shared" si="84"/>
        <v>-60.262568999999999</v>
      </c>
      <c r="J522">
        <v>7000000000</v>
      </c>
      <c r="K522">
        <v>-81.772948999999997</v>
      </c>
      <c r="L522">
        <v>-74.068329000000006</v>
      </c>
      <c r="N522" s="6">
        <f t="shared" si="87"/>
        <v>8.3333333333333002</v>
      </c>
      <c r="O522" s="6">
        <f t="shared" si="85"/>
        <v>-58.265712999999998</v>
      </c>
    </row>
    <row r="523" spans="2:15" x14ac:dyDescent="0.25">
      <c r="B523">
        <v>7666666666.6667004</v>
      </c>
      <c r="C523">
        <v>-79.757255999999998</v>
      </c>
      <c r="D523">
        <v>-71.736626000000001</v>
      </c>
      <c r="F523" s="6">
        <f t="shared" si="86"/>
        <v>9</v>
      </c>
      <c r="G523" s="6">
        <f t="shared" si="84"/>
        <v>-63.856147999999997</v>
      </c>
      <c r="J523">
        <v>7666666666.6667004</v>
      </c>
      <c r="K523">
        <v>-80.175315999999995</v>
      </c>
      <c r="L523">
        <v>-72.215087999999994</v>
      </c>
      <c r="N523" s="6">
        <f t="shared" si="87"/>
        <v>9</v>
      </c>
      <c r="O523" s="6">
        <f t="shared" si="85"/>
        <v>-62.481997999999997</v>
      </c>
    </row>
    <row r="524" spans="2:15" x14ac:dyDescent="0.25">
      <c r="B524">
        <v>8333333333.3332996</v>
      </c>
      <c r="C524">
        <v>-84.767471</v>
      </c>
      <c r="D524">
        <v>-76.124374000000003</v>
      </c>
      <c r="F524" s="6">
        <f t="shared" si="86"/>
        <v>9.6666666666666998</v>
      </c>
      <c r="G524" s="6">
        <f t="shared" si="84"/>
        <v>-60.926720000000003</v>
      </c>
      <c r="J524">
        <v>8333333333.3332996</v>
      </c>
      <c r="K524">
        <v>-90.479797000000005</v>
      </c>
      <c r="L524">
        <v>-81.845710999999994</v>
      </c>
      <c r="N524" s="6">
        <f t="shared" si="87"/>
        <v>9.6666666666666998</v>
      </c>
      <c r="O524" s="6">
        <f t="shared" si="85"/>
        <v>-58.621226999999998</v>
      </c>
    </row>
    <row r="525" spans="2:15" x14ac:dyDescent="0.25">
      <c r="B525">
        <v>9000000000</v>
      </c>
      <c r="C525">
        <v>-86.262191999999999</v>
      </c>
      <c r="D525">
        <v>-77.332549999999998</v>
      </c>
      <c r="F525" s="6">
        <f t="shared" si="86"/>
        <v>10.333333333333</v>
      </c>
      <c r="G525" s="6">
        <f t="shared" si="84"/>
        <v>-60.079101999999999</v>
      </c>
      <c r="J525">
        <v>9000000000</v>
      </c>
      <c r="K525">
        <v>-89.451965000000001</v>
      </c>
      <c r="L525">
        <v>-80.538216000000006</v>
      </c>
      <c r="N525" s="6">
        <f t="shared" si="87"/>
        <v>10.333333333333</v>
      </c>
      <c r="O525" s="6">
        <f t="shared" si="85"/>
        <v>-57.246834</v>
      </c>
    </row>
    <row r="526" spans="2:15" x14ac:dyDescent="0.25">
      <c r="B526">
        <v>9666666666.6667004</v>
      </c>
      <c r="C526">
        <v>-90.424369999999996</v>
      </c>
      <c r="D526">
        <v>-81.154387999999997</v>
      </c>
      <c r="F526" s="6">
        <f t="shared" si="86"/>
        <v>11</v>
      </c>
      <c r="G526" s="6">
        <f t="shared" si="84"/>
        <v>-61.894100000000002</v>
      </c>
      <c r="J526">
        <v>9666666666.6667004</v>
      </c>
      <c r="K526">
        <v>-91.247985999999997</v>
      </c>
      <c r="L526">
        <v>-82.130882</v>
      </c>
      <c r="N526" s="6">
        <f t="shared" si="87"/>
        <v>11</v>
      </c>
      <c r="O526" s="6">
        <f t="shared" si="85"/>
        <v>-62.836880000000001</v>
      </c>
    </row>
    <row r="527" spans="2:15" x14ac:dyDescent="0.25">
      <c r="B527">
        <v>10333333333.333</v>
      </c>
      <c r="C527">
        <v>-86.167259000000001</v>
      </c>
      <c r="D527">
        <v>-76.889778000000007</v>
      </c>
      <c r="F527" s="6">
        <f t="shared" si="86"/>
        <v>11.666666666667</v>
      </c>
      <c r="G527" s="6">
        <f t="shared" si="84"/>
        <v>-65.506934999999999</v>
      </c>
      <c r="J527">
        <v>10333333333.333</v>
      </c>
      <c r="K527">
        <v>-89.894852</v>
      </c>
      <c r="L527">
        <v>-80.742583999999994</v>
      </c>
      <c r="N527" s="6">
        <f t="shared" si="87"/>
        <v>11.666666666667</v>
      </c>
      <c r="O527" s="6">
        <f t="shared" si="85"/>
        <v>-61.534514999999999</v>
      </c>
    </row>
    <row r="528" spans="2:15" x14ac:dyDescent="0.25">
      <c r="B528">
        <v>11000000000</v>
      </c>
      <c r="C528">
        <v>-93.768737999999999</v>
      </c>
      <c r="D528">
        <v>-84.869347000000005</v>
      </c>
      <c r="F528" s="6">
        <f t="shared" si="86"/>
        <v>12.333333333333</v>
      </c>
      <c r="G528" s="6">
        <f t="shared" si="84"/>
        <v>-67.353995999999995</v>
      </c>
      <c r="J528">
        <v>11000000000</v>
      </c>
      <c r="K528">
        <v>-93.719116</v>
      </c>
      <c r="L528">
        <v>-84.562423999999993</v>
      </c>
      <c r="N528" s="6">
        <f t="shared" si="87"/>
        <v>12.333333333333</v>
      </c>
      <c r="O528" s="6">
        <f t="shared" si="85"/>
        <v>-65.769561999999993</v>
      </c>
    </row>
    <row r="529" spans="2:16" x14ac:dyDescent="0.25">
      <c r="B529">
        <v>11666666666.667</v>
      </c>
      <c r="C529">
        <v>-86.078102000000001</v>
      </c>
      <c r="D529">
        <v>-77.171538999999996</v>
      </c>
      <c r="F529" s="6">
        <f t="shared" si="86"/>
        <v>13</v>
      </c>
      <c r="G529" s="6">
        <f t="shared" si="84"/>
        <v>-67.229431000000005</v>
      </c>
      <c r="J529">
        <v>11666666666.667</v>
      </c>
      <c r="K529">
        <v>-86.609734000000003</v>
      </c>
      <c r="L529">
        <v>-77.444145000000006</v>
      </c>
      <c r="N529" s="6">
        <f t="shared" si="87"/>
        <v>13</v>
      </c>
      <c r="O529" s="6">
        <f t="shared" si="85"/>
        <v>-68.163818000000006</v>
      </c>
    </row>
    <row r="530" spans="2:16" x14ac:dyDescent="0.25">
      <c r="B530">
        <v>12333333333.333</v>
      </c>
      <c r="C530">
        <v>-91.340705999999997</v>
      </c>
      <c r="D530">
        <v>-81.763840000000002</v>
      </c>
      <c r="F530" s="6" t="s">
        <v>25</v>
      </c>
      <c r="J530">
        <v>12333333333.333</v>
      </c>
      <c r="K530">
        <v>-81.765770000000003</v>
      </c>
      <c r="L530">
        <v>-72.422675999999996</v>
      </c>
      <c r="N530" s="6" t="s">
        <v>25</v>
      </c>
    </row>
    <row r="531" spans="2:16" x14ac:dyDescent="0.25">
      <c r="B531">
        <v>13000000000</v>
      </c>
      <c r="C531">
        <v>-97.501998999999998</v>
      </c>
      <c r="D531">
        <v>-87.096581</v>
      </c>
      <c r="J531">
        <v>13000000000</v>
      </c>
      <c r="K531">
        <v>-86.206406000000001</v>
      </c>
      <c r="L531">
        <v>-76.065010000000001</v>
      </c>
    </row>
    <row r="532" spans="2:16" x14ac:dyDescent="0.25">
      <c r="B532" t="s">
        <v>25</v>
      </c>
      <c r="J532" t="s">
        <v>25</v>
      </c>
    </row>
    <row r="533" spans="2:16" x14ac:dyDescent="0.25">
      <c r="F533" s="6" t="s">
        <v>73</v>
      </c>
      <c r="N533" s="6" t="s">
        <v>73</v>
      </c>
    </row>
    <row r="534" spans="2:16" ht="15.75" x14ac:dyDescent="0.25">
      <c r="F534" s="6" t="s">
        <v>23</v>
      </c>
      <c r="G534" s="6" t="str">
        <f t="shared" ref="G534:G553" si="88">D560</f>
        <v>5Ix4L dBc Log Mag(dB)</v>
      </c>
      <c r="H534" s="35">
        <v>5</v>
      </c>
      <c r="N534" s="6" t="s">
        <v>23</v>
      </c>
      <c r="O534" s="6" t="str">
        <f t="shared" ref="O534:O553" si="89">L560</f>
        <v>5Ix4L dBc Log Mag(dB)</v>
      </c>
      <c r="P534" s="35">
        <v>5</v>
      </c>
    </row>
    <row r="535" spans="2:16" ht="15.75" x14ac:dyDescent="0.25">
      <c r="B535" t="s">
        <v>71</v>
      </c>
      <c r="F535" s="6">
        <f t="shared" ref="F535:F553" si="90">B561/1000000000</f>
        <v>1</v>
      </c>
      <c r="G535" s="6">
        <f t="shared" si="88"/>
        <v>-47.712757000000003</v>
      </c>
      <c r="H535" s="36">
        <f>ABS(AVERAGE(G535:G553)-(H534-1)*19)</f>
        <v>139.76893421052631</v>
      </c>
      <c r="J535" t="s">
        <v>71</v>
      </c>
      <c r="N535" s="6">
        <f t="shared" ref="N535:N553" si="91">J561/1000000000</f>
        <v>1</v>
      </c>
      <c r="O535" s="6">
        <f t="shared" si="89"/>
        <v>-52.569023000000001</v>
      </c>
      <c r="P535" s="36">
        <f>ABS(AVERAGE(O535:O553)-(P534-1)*19)</f>
        <v>143.07952068421054</v>
      </c>
    </row>
    <row r="536" spans="2:16" x14ac:dyDescent="0.25">
      <c r="B536" t="s">
        <v>23</v>
      </c>
      <c r="C536" t="s">
        <v>176</v>
      </c>
      <c r="D536" t="s">
        <v>98</v>
      </c>
      <c r="F536" s="6">
        <f t="shared" si="90"/>
        <v>1.6666666666666998</v>
      </c>
      <c r="G536" s="6">
        <f t="shared" si="88"/>
        <v>-53.734363999999999</v>
      </c>
      <c r="J536" t="s">
        <v>23</v>
      </c>
      <c r="K536" t="s">
        <v>176</v>
      </c>
      <c r="L536" t="s">
        <v>98</v>
      </c>
      <c r="N536" s="6">
        <f t="shared" si="91"/>
        <v>1.6666666666666998</v>
      </c>
      <c r="O536" s="6">
        <f t="shared" si="89"/>
        <v>-65.506141999999997</v>
      </c>
    </row>
    <row r="537" spans="2:16" x14ac:dyDescent="0.25">
      <c r="B537">
        <v>1000000000</v>
      </c>
      <c r="C537">
        <v>-66.403380999999996</v>
      </c>
      <c r="D537">
        <v>-56.542309000000003</v>
      </c>
      <c r="F537" s="6">
        <f t="shared" si="90"/>
        <v>2.3333333333333002</v>
      </c>
      <c r="G537" s="6">
        <f t="shared" si="88"/>
        <v>-52.901802000000004</v>
      </c>
      <c r="J537">
        <v>1000000000</v>
      </c>
      <c r="K537">
        <v>-69.824798999999999</v>
      </c>
      <c r="L537">
        <v>-62.162818999999999</v>
      </c>
      <c r="N537" s="6">
        <f t="shared" si="91"/>
        <v>2.3333333333333002</v>
      </c>
      <c r="O537" s="6">
        <f t="shared" si="89"/>
        <v>-52.464291000000003</v>
      </c>
    </row>
    <row r="538" spans="2:16" x14ac:dyDescent="0.25">
      <c r="B538">
        <v>1666666666.6666999</v>
      </c>
      <c r="C538">
        <v>-70.719436999999999</v>
      </c>
      <c r="D538">
        <v>-63.747588999999998</v>
      </c>
      <c r="F538" s="6">
        <f t="shared" si="90"/>
        <v>3</v>
      </c>
      <c r="G538" s="6">
        <f t="shared" si="88"/>
        <v>-55.224902999999998</v>
      </c>
      <c r="J538">
        <v>1666666666.6666999</v>
      </c>
      <c r="K538">
        <v>-70.515326999999999</v>
      </c>
      <c r="L538">
        <v>-63.676487000000002</v>
      </c>
      <c r="N538" s="6">
        <f t="shared" si="91"/>
        <v>3</v>
      </c>
      <c r="O538" s="6">
        <f t="shared" si="89"/>
        <v>-62.630352000000002</v>
      </c>
    </row>
    <row r="539" spans="2:16" x14ac:dyDescent="0.25">
      <c r="B539">
        <v>2333333333.3333001</v>
      </c>
      <c r="C539">
        <v>-73.312408000000005</v>
      </c>
      <c r="D539">
        <v>-65.698723000000001</v>
      </c>
      <c r="F539" s="6">
        <f t="shared" si="90"/>
        <v>3.6666666666666998</v>
      </c>
      <c r="G539" s="6">
        <f t="shared" si="88"/>
        <v>-61.277340000000002</v>
      </c>
      <c r="J539">
        <v>2333333333.3333001</v>
      </c>
      <c r="K539">
        <v>-70.516555999999994</v>
      </c>
      <c r="L539">
        <v>-63.463935999999997</v>
      </c>
      <c r="N539" s="6">
        <f t="shared" si="91"/>
        <v>3.6666666666666998</v>
      </c>
      <c r="O539" s="6">
        <f t="shared" si="89"/>
        <v>-65.785088000000002</v>
      </c>
    </row>
    <row r="540" spans="2:16" x14ac:dyDescent="0.25">
      <c r="B540">
        <v>3000000000</v>
      </c>
      <c r="C540">
        <v>-63.094344999999997</v>
      </c>
      <c r="D540">
        <v>-55.023552000000002</v>
      </c>
      <c r="F540" s="6">
        <f t="shared" si="90"/>
        <v>4.3333333333332993</v>
      </c>
      <c r="G540" s="6">
        <f t="shared" si="88"/>
        <v>-63.23489</v>
      </c>
      <c r="J540">
        <v>3000000000</v>
      </c>
      <c r="K540">
        <v>-62.052436999999998</v>
      </c>
      <c r="L540">
        <v>-54.525092999999998</v>
      </c>
      <c r="N540" s="6">
        <f t="shared" si="91"/>
        <v>4.3333333333332993</v>
      </c>
      <c r="O540" s="6">
        <f t="shared" si="89"/>
        <v>-65.022223999999994</v>
      </c>
    </row>
    <row r="541" spans="2:16" x14ac:dyDescent="0.25">
      <c r="B541">
        <v>3666666666.6666999</v>
      </c>
      <c r="C541">
        <v>-64.632095000000007</v>
      </c>
      <c r="D541">
        <v>-56.616416999999998</v>
      </c>
      <c r="F541" s="6">
        <f t="shared" si="90"/>
        <v>5</v>
      </c>
      <c r="G541" s="6">
        <f t="shared" si="88"/>
        <v>-59.216934000000002</v>
      </c>
      <c r="J541">
        <v>3666666666.6666999</v>
      </c>
      <c r="K541">
        <v>-72.435471000000007</v>
      </c>
      <c r="L541">
        <v>-64.693068999999994</v>
      </c>
      <c r="N541" s="6">
        <f t="shared" si="91"/>
        <v>5</v>
      </c>
      <c r="O541" s="6">
        <f t="shared" si="89"/>
        <v>-73.334395999999998</v>
      </c>
    </row>
    <row r="542" spans="2:16" x14ac:dyDescent="0.25">
      <c r="B542">
        <v>4333333333.3332996</v>
      </c>
      <c r="C542">
        <v>-63.306221000000001</v>
      </c>
      <c r="D542">
        <v>-55.521014999999998</v>
      </c>
      <c r="F542" s="6">
        <f t="shared" si="90"/>
        <v>5.6666666666667007</v>
      </c>
      <c r="G542" s="6">
        <f t="shared" si="88"/>
        <v>-63.448376000000003</v>
      </c>
      <c r="J542">
        <v>4333333333.3332996</v>
      </c>
      <c r="K542">
        <v>-64.649635000000004</v>
      </c>
      <c r="L542">
        <v>-56.910407999999997</v>
      </c>
      <c r="N542" s="6">
        <f t="shared" si="91"/>
        <v>5.6666666666667007</v>
      </c>
      <c r="O542" s="6">
        <f t="shared" si="89"/>
        <v>-71.064041000000003</v>
      </c>
    </row>
    <row r="543" spans="2:16" x14ac:dyDescent="0.25">
      <c r="B543">
        <v>5000000000</v>
      </c>
      <c r="C543">
        <v>-68.836945</v>
      </c>
      <c r="D543">
        <v>-61.413283999999997</v>
      </c>
      <c r="F543" s="6">
        <f t="shared" si="90"/>
        <v>6.3333333333332993</v>
      </c>
      <c r="G543" s="6">
        <f t="shared" si="88"/>
        <v>-67.645011999999994</v>
      </c>
      <c r="J543">
        <v>5000000000</v>
      </c>
      <c r="K543">
        <v>-68.381232999999995</v>
      </c>
      <c r="L543">
        <v>-60.873173000000001</v>
      </c>
      <c r="N543" s="6">
        <f t="shared" si="91"/>
        <v>6.3333333333332993</v>
      </c>
      <c r="O543" s="6">
        <f t="shared" si="89"/>
        <v>-65.546249000000003</v>
      </c>
    </row>
    <row r="544" spans="2:16" x14ac:dyDescent="0.25">
      <c r="B544">
        <v>5666666666.6667004</v>
      </c>
      <c r="C544">
        <v>-75.865723000000003</v>
      </c>
      <c r="D544">
        <v>-68.225334000000004</v>
      </c>
      <c r="F544" s="6">
        <f t="shared" si="90"/>
        <v>7</v>
      </c>
      <c r="G544" s="6">
        <f t="shared" si="88"/>
        <v>-65.161529999999999</v>
      </c>
      <c r="J544">
        <v>5666666666.6667004</v>
      </c>
      <c r="K544">
        <v>-79.714043000000004</v>
      </c>
      <c r="L544">
        <v>-71.986618000000007</v>
      </c>
      <c r="N544" s="6">
        <f t="shared" si="91"/>
        <v>7</v>
      </c>
      <c r="O544" s="6">
        <f t="shared" si="89"/>
        <v>-62.090305000000001</v>
      </c>
    </row>
    <row r="545" spans="2:16" x14ac:dyDescent="0.25">
      <c r="B545">
        <v>6333333333.3332996</v>
      </c>
      <c r="C545">
        <v>-76.089400999999995</v>
      </c>
      <c r="D545">
        <v>-68.531143</v>
      </c>
      <c r="F545" s="6">
        <f t="shared" si="90"/>
        <v>7.6666666666667007</v>
      </c>
      <c r="G545" s="6">
        <f t="shared" si="88"/>
        <v>-63.933498</v>
      </c>
      <c r="J545">
        <v>6333333333.3332996</v>
      </c>
      <c r="K545">
        <v>-81.608970999999997</v>
      </c>
      <c r="L545">
        <v>-73.967620999999994</v>
      </c>
      <c r="N545" s="6">
        <f t="shared" si="91"/>
        <v>7.6666666666667007</v>
      </c>
      <c r="O545" s="6">
        <f t="shared" si="89"/>
        <v>-60.572558999999998</v>
      </c>
    </row>
    <row r="546" spans="2:16" x14ac:dyDescent="0.25">
      <c r="B546">
        <v>7000000000</v>
      </c>
      <c r="C546">
        <v>-75.809494000000001</v>
      </c>
      <c r="D546">
        <v>-68.330237999999994</v>
      </c>
      <c r="F546" s="6">
        <f t="shared" si="90"/>
        <v>8.3333333333333002</v>
      </c>
      <c r="G546" s="6">
        <f t="shared" si="88"/>
        <v>-70.859763999999998</v>
      </c>
      <c r="J546">
        <v>7000000000</v>
      </c>
      <c r="K546">
        <v>-98.192054999999996</v>
      </c>
      <c r="L546">
        <v>-90.487433999999993</v>
      </c>
      <c r="N546" s="6">
        <f t="shared" si="91"/>
        <v>8.3333333333333002</v>
      </c>
      <c r="O546" s="6">
        <f t="shared" si="89"/>
        <v>-63.664757000000002</v>
      </c>
    </row>
    <row r="547" spans="2:16" x14ac:dyDescent="0.25">
      <c r="B547">
        <v>7666666666.6667004</v>
      </c>
      <c r="C547">
        <v>-76.034835999999999</v>
      </c>
      <c r="D547">
        <v>-68.014206000000001</v>
      </c>
      <c r="F547" s="6">
        <f t="shared" si="90"/>
        <v>9</v>
      </c>
      <c r="G547" s="6">
        <f t="shared" si="88"/>
        <v>-62.511536</v>
      </c>
      <c r="J547">
        <v>7666666666.6667004</v>
      </c>
      <c r="K547">
        <v>-75.399772999999996</v>
      </c>
      <c r="L547">
        <v>-67.439544999999995</v>
      </c>
      <c r="N547" s="6">
        <f t="shared" si="91"/>
        <v>9</v>
      </c>
      <c r="O547" s="6">
        <f t="shared" si="89"/>
        <v>-68.891875999999996</v>
      </c>
    </row>
    <row r="548" spans="2:16" x14ac:dyDescent="0.25">
      <c r="B548">
        <v>8333333333.3332996</v>
      </c>
      <c r="C548">
        <v>-68.905663000000004</v>
      </c>
      <c r="D548">
        <v>-60.262568999999999</v>
      </c>
      <c r="F548" s="6">
        <f t="shared" si="90"/>
        <v>9.6666666666666998</v>
      </c>
      <c r="G548" s="6">
        <f t="shared" si="88"/>
        <v>-60.822749999999999</v>
      </c>
      <c r="J548">
        <v>8333333333.3332996</v>
      </c>
      <c r="K548">
        <v>-66.899803000000006</v>
      </c>
      <c r="L548">
        <v>-58.265712999999998</v>
      </c>
      <c r="N548" s="6">
        <f t="shared" si="91"/>
        <v>9.6666666666666998</v>
      </c>
      <c r="O548" s="6">
        <f t="shared" si="89"/>
        <v>-65.940887000000004</v>
      </c>
    </row>
    <row r="549" spans="2:16" x14ac:dyDescent="0.25">
      <c r="B549">
        <v>9000000000</v>
      </c>
      <c r="C549">
        <v>-72.785788999999994</v>
      </c>
      <c r="D549">
        <v>-63.856147999999997</v>
      </c>
      <c r="F549" s="6">
        <f t="shared" si="90"/>
        <v>10.333333333333</v>
      </c>
      <c r="G549" s="6">
        <f t="shared" si="88"/>
        <v>-65.290627000000001</v>
      </c>
      <c r="J549">
        <v>9000000000</v>
      </c>
      <c r="K549">
        <v>-71.395752000000002</v>
      </c>
      <c r="L549">
        <v>-62.481997999999997</v>
      </c>
      <c r="N549" s="6">
        <f t="shared" si="91"/>
        <v>10.333333333333</v>
      </c>
      <c r="O549" s="6">
        <f t="shared" si="89"/>
        <v>-70.021079999999998</v>
      </c>
    </row>
    <row r="550" spans="2:16" x14ac:dyDescent="0.25">
      <c r="B550">
        <v>9666666666.6667004</v>
      </c>
      <c r="C550">
        <v>-70.196708999999998</v>
      </c>
      <c r="D550">
        <v>-60.926720000000003</v>
      </c>
      <c r="F550" s="6">
        <f t="shared" si="90"/>
        <v>11</v>
      </c>
      <c r="G550" s="6">
        <f t="shared" si="88"/>
        <v>-73.681656000000004</v>
      </c>
      <c r="J550">
        <v>9666666666.6667004</v>
      </c>
      <c r="K550">
        <v>-67.738335000000006</v>
      </c>
      <c r="L550">
        <v>-58.621226999999998</v>
      </c>
      <c r="N550" s="6">
        <f t="shared" si="91"/>
        <v>11</v>
      </c>
      <c r="O550" s="6">
        <f t="shared" si="89"/>
        <v>-85.830307000000005</v>
      </c>
    </row>
    <row r="551" spans="2:16" x14ac:dyDescent="0.25">
      <c r="B551">
        <v>10333333333.333</v>
      </c>
      <c r="C551">
        <v>-69.356583000000001</v>
      </c>
      <c r="D551">
        <v>-60.079101999999999</v>
      </c>
      <c r="F551" s="6">
        <f t="shared" si="90"/>
        <v>11.666666666667</v>
      </c>
      <c r="G551" s="6">
        <f t="shared" si="88"/>
        <v>-80.889221000000006</v>
      </c>
      <c r="J551">
        <v>10333333333.333</v>
      </c>
      <c r="K551">
        <v>-66.399108999999996</v>
      </c>
      <c r="L551">
        <v>-57.246834</v>
      </c>
      <c r="N551" s="6">
        <f t="shared" si="91"/>
        <v>11.666666666667</v>
      </c>
      <c r="O551" s="6">
        <f t="shared" si="89"/>
        <v>-73.845612000000003</v>
      </c>
    </row>
    <row r="552" spans="2:16" x14ac:dyDescent="0.25">
      <c r="B552">
        <v>11000000000</v>
      </c>
      <c r="C552">
        <v>-70.793494999999993</v>
      </c>
      <c r="D552">
        <v>-61.894100000000002</v>
      </c>
      <c r="F552" s="6">
        <f t="shared" si="90"/>
        <v>12.333333333333</v>
      </c>
      <c r="G552" s="6">
        <f t="shared" si="88"/>
        <v>-70.209671</v>
      </c>
      <c r="J552">
        <v>11000000000</v>
      </c>
      <c r="K552">
        <v>-71.993567999999996</v>
      </c>
      <c r="L552">
        <v>-62.836880000000001</v>
      </c>
      <c r="N552" s="6">
        <f t="shared" si="91"/>
        <v>12.333333333333</v>
      </c>
      <c r="O552" s="6">
        <f t="shared" si="89"/>
        <v>-74.471275000000006</v>
      </c>
    </row>
    <row r="553" spans="2:16" x14ac:dyDescent="0.25">
      <c r="B553">
        <v>11666666666.667</v>
      </c>
      <c r="C553">
        <v>-74.413489999999996</v>
      </c>
      <c r="D553">
        <v>-65.506934999999999</v>
      </c>
      <c r="F553" s="6">
        <f t="shared" si="90"/>
        <v>13</v>
      </c>
      <c r="G553" s="6">
        <f t="shared" si="88"/>
        <v>-73.853119000000007</v>
      </c>
      <c r="J553">
        <v>11666666666.667</v>
      </c>
      <c r="K553">
        <v>-70.700096000000002</v>
      </c>
      <c r="L553">
        <v>-61.534514999999999</v>
      </c>
      <c r="N553" s="6">
        <f t="shared" si="91"/>
        <v>13</v>
      </c>
      <c r="O553" s="6">
        <f t="shared" si="89"/>
        <v>-75.260429000000002</v>
      </c>
    </row>
    <row r="554" spans="2:16" x14ac:dyDescent="0.25">
      <c r="B554">
        <v>12333333333.333</v>
      </c>
      <c r="C554">
        <v>-76.930869999999999</v>
      </c>
      <c r="D554">
        <v>-67.353995999999995</v>
      </c>
      <c r="F554" s="6" t="s">
        <v>25</v>
      </c>
      <c r="J554">
        <v>12333333333.333</v>
      </c>
      <c r="K554">
        <v>-75.112656000000001</v>
      </c>
      <c r="L554">
        <v>-65.769561999999993</v>
      </c>
      <c r="N554" s="6" t="s">
        <v>25</v>
      </c>
    </row>
    <row r="555" spans="2:16" x14ac:dyDescent="0.25">
      <c r="B555">
        <v>13000000000</v>
      </c>
      <c r="C555">
        <v>-77.634842000000006</v>
      </c>
      <c r="D555">
        <v>-67.229431000000005</v>
      </c>
      <c r="J555">
        <v>13000000000</v>
      </c>
      <c r="K555">
        <v>-78.305214000000007</v>
      </c>
      <c r="L555">
        <v>-68.163818000000006</v>
      </c>
    </row>
    <row r="556" spans="2:16" x14ac:dyDescent="0.25">
      <c r="B556" t="s">
        <v>25</v>
      </c>
      <c r="J556" t="s">
        <v>25</v>
      </c>
    </row>
    <row r="557" spans="2:16" x14ac:dyDescent="0.25">
      <c r="F557" s="6" t="s">
        <v>75</v>
      </c>
      <c r="N557" s="6" t="s">
        <v>75</v>
      </c>
    </row>
    <row r="558" spans="2:16" ht="15.75" x14ac:dyDescent="0.25">
      <c r="F558" s="6" t="s">
        <v>23</v>
      </c>
      <c r="G558" s="6" t="str">
        <f t="shared" ref="G558:G577" si="92">D584</f>
        <v>5Ix5L dBc Log Mag(dB)</v>
      </c>
      <c r="H558" s="35">
        <v>5</v>
      </c>
      <c r="N558" s="6" t="s">
        <v>23</v>
      </c>
      <c r="O558" s="6" t="str">
        <f t="shared" ref="O558:O577" si="93">L584</f>
        <v>5Ix5L dBc Log Mag(dB)</v>
      </c>
      <c r="P558" s="35">
        <v>5</v>
      </c>
    </row>
    <row r="559" spans="2:16" ht="15.75" x14ac:dyDescent="0.25">
      <c r="B559" t="s">
        <v>73</v>
      </c>
      <c r="F559" s="6">
        <f t="shared" ref="F559:F577" si="94">B585/1000000000</f>
        <v>1</v>
      </c>
      <c r="G559" s="6">
        <f t="shared" si="92"/>
        <v>-42.068297999999999</v>
      </c>
      <c r="H559" s="36">
        <f>ABS(AVERAGE(G559:G577)-(H558-1)*19)</f>
        <v>130.53440073684212</v>
      </c>
      <c r="J559" t="s">
        <v>73</v>
      </c>
      <c r="N559" s="6">
        <f t="shared" ref="N559:N577" si="95">J585/1000000000</f>
        <v>1</v>
      </c>
      <c r="O559" s="6">
        <f t="shared" si="93"/>
        <v>-60.030723999999999</v>
      </c>
      <c r="P559" s="36">
        <f>ABS(AVERAGE(O559:O577)-(P558-1)*19)</f>
        <v>134.61518015789474</v>
      </c>
    </row>
    <row r="560" spans="2:16" x14ac:dyDescent="0.25">
      <c r="B560" t="s">
        <v>23</v>
      </c>
      <c r="C560" t="s">
        <v>177</v>
      </c>
      <c r="D560" t="s">
        <v>99</v>
      </c>
      <c r="F560" s="6">
        <f t="shared" si="94"/>
        <v>1.6666666666666998</v>
      </c>
      <c r="G560" s="6">
        <f t="shared" si="92"/>
        <v>-45.109302999999997</v>
      </c>
      <c r="J560" t="s">
        <v>23</v>
      </c>
      <c r="K560" t="s">
        <v>177</v>
      </c>
      <c r="L560" t="s">
        <v>99</v>
      </c>
      <c r="N560" s="6">
        <f t="shared" si="95"/>
        <v>1.6666666666666998</v>
      </c>
      <c r="O560" s="6">
        <f t="shared" si="93"/>
        <v>-53.114983000000002</v>
      </c>
    </row>
    <row r="561" spans="2:15" x14ac:dyDescent="0.25">
      <c r="B561">
        <v>1000000000</v>
      </c>
      <c r="C561">
        <v>-57.573830000000001</v>
      </c>
      <c r="D561">
        <v>-47.712757000000003</v>
      </c>
      <c r="F561" s="6">
        <f t="shared" si="94"/>
        <v>2.3333333333333002</v>
      </c>
      <c r="G561" s="6">
        <f t="shared" si="92"/>
        <v>-46.655113</v>
      </c>
      <c r="J561">
        <v>1000000000</v>
      </c>
      <c r="K561">
        <v>-60.231006999999998</v>
      </c>
      <c r="L561">
        <v>-52.569023000000001</v>
      </c>
      <c r="N561" s="6">
        <f t="shared" si="95"/>
        <v>2.3333333333333002</v>
      </c>
      <c r="O561" s="6">
        <f t="shared" si="93"/>
        <v>-47.294998</v>
      </c>
    </row>
    <row r="562" spans="2:15" x14ac:dyDescent="0.25">
      <c r="B562">
        <v>1666666666.6666999</v>
      </c>
      <c r="C562">
        <v>-60.706211000000003</v>
      </c>
      <c r="D562">
        <v>-53.734363999999999</v>
      </c>
      <c r="F562" s="6">
        <f t="shared" si="94"/>
        <v>3</v>
      </c>
      <c r="G562" s="6">
        <f t="shared" si="92"/>
        <v>-50.433974999999997</v>
      </c>
      <c r="J562">
        <v>1666666666.6666999</v>
      </c>
      <c r="K562">
        <v>-72.344986000000006</v>
      </c>
      <c r="L562">
        <v>-65.506141999999997</v>
      </c>
      <c r="N562" s="6">
        <f t="shared" si="95"/>
        <v>3</v>
      </c>
      <c r="O562" s="6">
        <f t="shared" si="93"/>
        <v>-55.213543000000001</v>
      </c>
    </row>
    <row r="563" spans="2:15" x14ac:dyDescent="0.25">
      <c r="B563">
        <v>2333333333.3333001</v>
      </c>
      <c r="C563">
        <v>-60.515490999999997</v>
      </c>
      <c r="D563">
        <v>-52.901802000000004</v>
      </c>
      <c r="F563" s="6">
        <f t="shared" si="94"/>
        <v>3.6666666666666998</v>
      </c>
      <c r="G563" s="6">
        <f t="shared" si="92"/>
        <v>-55.251434000000003</v>
      </c>
      <c r="J563">
        <v>2333333333.3333001</v>
      </c>
      <c r="K563">
        <v>-59.516914</v>
      </c>
      <c r="L563">
        <v>-52.464291000000003</v>
      </c>
      <c r="N563" s="6">
        <f t="shared" si="95"/>
        <v>3.6666666666666998</v>
      </c>
      <c r="O563" s="6">
        <f t="shared" si="93"/>
        <v>-54.472178999999997</v>
      </c>
    </row>
    <row r="564" spans="2:15" x14ac:dyDescent="0.25">
      <c r="B564">
        <v>3000000000</v>
      </c>
      <c r="C564">
        <v>-63.295696</v>
      </c>
      <c r="D564">
        <v>-55.224902999999998</v>
      </c>
      <c r="F564" s="6">
        <f t="shared" si="94"/>
        <v>4.3333333333332993</v>
      </c>
      <c r="G564" s="6">
        <f t="shared" si="92"/>
        <v>-51.345157999999998</v>
      </c>
      <c r="J564">
        <v>3000000000</v>
      </c>
      <c r="K564">
        <v>-70.157700000000006</v>
      </c>
      <c r="L564">
        <v>-62.630352000000002</v>
      </c>
      <c r="N564" s="6">
        <f t="shared" si="95"/>
        <v>4.3333333333332993</v>
      </c>
      <c r="O564" s="6">
        <f t="shared" si="93"/>
        <v>-53.590729000000003</v>
      </c>
    </row>
    <row r="565" spans="2:15" x14ac:dyDescent="0.25">
      <c r="B565">
        <v>3666666666.6666999</v>
      </c>
      <c r="C565">
        <v>-69.293014999999997</v>
      </c>
      <c r="D565">
        <v>-61.277340000000002</v>
      </c>
      <c r="F565" s="6">
        <f t="shared" si="94"/>
        <v>5</v>
      </c>
      <c r="G565" s="6">
        <f t="shared" si="92"/>
        <v>-47.874481000000003</v>
      </c>
      <c r="J565">
        <v>3666666666.6666999</v>
      </c>
      <c r="K565">
        <v>-73.527495999999999</v>
      </c>
      <c r="L565">
        <v>-65.785088000000002</v>
      </c>
      <c r="N565" s="6">
        <f t="shared" si="95"/>
        <v>5</v>
      </c>
      <c r="O565" s="6">
        <f t="shared" si="93"/>
        <v>-48.652920000000002</v>
      </c>
    </row>
    <row r="566" spans="2:15" x14ac:dyDescent="0.25">
      <c r="B566">
        <v>4333333333.3332996</v>
      </c>
      <c r="C566">
        <v>-71.020095999999995</v>
      </c>
      <c r="D566">
        <v>-63.23489</v>
      </c>
      <c r="F566" s="6">
        <f t="shared" si="94"/>
        <v>5.6666666666667007</v>
      </c>
      <c r="G566" s="6">
        <f t="shared" si="92"/>
        <v>-50.037815000000002</v>
      </c>
      <c r="J566">
        <v>4333333333.3332996</v>
      </c>
      <c r="K566">
        <v>-72.761452000000006</v>
      </c>
      <c r="L566">
        <v>-65.022223999999994</v>
      </c>
      <c r="N566" s="6">
        <f t="shared" si="95"/>
        <v>5.6666666666667007</v>
      </c>
      <c r="O566" s="6">
        <f t="shared" si="93"/>
        <v>-53.107379999999999</v>
      </c>
    </row>
    <row r="567" spans="2:15" x14ac:dyDescent="0.25">
      <c r="B567">
        <v>5000000000</v>
      </c>
      <c r="C567">
        <v>-66.640593999999993</v>
      </c>
      <c r="D567">
        <v>-59.216934000000002</v>
      </c>
      <c r="F567" s="6">
        <f t="shared" si="94"/>
        <v>6.3333333333332993</v>
      </c>
      <c r="G567" s="6">
        <f t="shared" si="92"/>
        <v>-57.520226000000001</v>
      </c>
      <c r="J567">
        <v>5000000000</v>
      </c>
      <c r="K567">
        <v>-80.842453000000006</v>
      </c>
      <c r="L567">
        <v>-73.334395999999998</v>
      </c>
      <c r="N567" s="6">
        <f t="shared" si="95"/>
        <v>6.3333333333332993</v>
      </c>
      <c r="O567" s="6">
        <f t="shared" si="93"/>
        <v>-63.006050000000002</v>
      </c>
    </row>
    <row r="568" spans="2:15" x14ac:dyDescent="0.25">
      <c r="B568">
        <v>5666666666.6667004</v>
      </c>
      <c r="C568">
        <v>-71.088768000000002</v>
      </c>
      <c r="D568">
        <v>-63.448376000000003</v>
      </c>
      <c r="F568" s="6">
        <f t="shared" si="94"/>
        <v>7</v>
      </c>
      <c r="G568" s="6">
        <f t="shared" si="92"/>
        <v>-60.068398000000002</v>
      </c>
      <c r="J568">
        <v>5666666666.6667004</v>
      </c>
      <c r="K568">
        <v>-78.791466</v>
      </c>
      <c r="L568">
        <v>-71.064041000000003</v>
      </c>
      <c r="N568" s="6">
        <f t="shared" si="95"/>
        <v>7</v>
      </c>
      <c r="O568" s="6">
        <f t="shared" si="93"/>
        <v>-65.028473000000005</v>
      </c>
    </row>
    <row r="569" spans="2:15" x14ac:dyDescent="0.25">
      <c r="B569">
        <v>6333333333.3332996</v>
      </c>
      <c r="C569">
        <v>-75.203270000000003</v>
      </c>
      <c r="D569">
        <v>-67.645011999999994</v>
      </c>
      <c r="F569" s="6">
        <f t="shared" si="94"/>
        <v>7.6666666666667007</v>
      </c>
      <c r="G569" s="6">
        <f t="shared" si="92"/>
        <v>-55.566386999999999</v>
      </c>
      <c r="J569">
        <v>6333333333.3332996</v>
      </c>
      <c r="K569">
        <v>-73.187591999999995</v>
      </c>
      <c r="L569">
        <v>-65.546249000000003</v>
      </c>
      <c r="N569" s="6">
        <f t="shared" si="95"/>
        <v>7.6666666666667007</v>
      </c>
      <c r="O569" s="6">
        <f t="shared" si="93"/>
        <v>-59.597202000000003</v>
      </c>
    </row>
    <row r="570" spans="2:15" x14ac:dyDescent="0.25">
      <c r="B570">
        <v>7000000000</v>
      </c>
      <c r="C570">
        <v>-72.640784999999994</v>
      </c>
      <c r="D570">
        <v>-65.161529999999999</v>
      </c>
      <c r="F570" s="6">
        <f t="shared" si="94"/>
        <v>8.3333333333333002</v>
      </c>
      <c r="G570" s="6">
        <f t="shared" si="92"/>
        <v>-51.597358999999997</v>
      </c>
      <c r="J570">
        <v>7000000000</v>
      </c>
      <c r="K570">
        <v>-69.794922</v>
      </c>
      <c r="L570">
        <v>-62.090305000000001</v>
      </c>
      <c r="N570" s="6">
        <f t="shared" si="95"/>
        <v>8.3333333333333002</v>
      </c>
      <c r="O570" s="6">
        <f t="shared" si="93"/>
        <v>-53.430304999999997</v>
      </c>
    </row>
    <row r="571" spans="2:15" x14ac:dyDescent="0.25">
      <c r="B571">
        <v>7666666666.6667004</v>
      </c>
      <c r="C571">
        <v>-71.954123999999993</v>
      </c>
      <c r="D571">
        <v>-63.933498</v>
      </c>
      <c r="F571" s="6">
        <f t="shared" si="94"/>
        <v>9</v>
      </c>
      <c r="G571" s="6">
        <f t="shared" si="92"/>
        <v>-59.736694</v>
      </c>
      <c r="J571">
        <v>7666666666.6667004</v>
      </c>
      <c r="K571">
        <v>-68.532791000000003</v>
      </c>
      <c r="L571">
        <v>-60.572558999999998</v>
      </c>
      <c r="N571" s="6">
        <f t="shared" si="95"/>
        <v>9</v>
      </c>
      <c r="O571" s="6">
        <f t="shared" si="93"/>
        <v>-67.476500999999999</v>
      </c>
    </row>
    <row r="572" spans="2:15" x14ac:dyDescent="0.25">
      <c r="B572">
        <v>8333333333.3332996</v>
      </c>
      <c r="C572">
        <v>-79.502853000000002</v>
      </c>
      <c r="D572">
        <v>-70.859763999999998</v>
      </c>
      <c r="F572" s="6">
        <f t="shared" si="94"/>
        <v>9.6666666666666998</v>
      </c>
      <c r="G572" s="6">
        <f t="shared" si="92"/>
        <v>-58.800072</v>
      </c>
      <c r="J572">
        <v>8333333333.3332996</v>
      </c>
      <c r="K572">
        <v>-72.298850999999999</v>
      </c>
      <c r="L572">
        <v>-63.664757000000002</v>
      </c>
      <c r="N572" s="6">
        <f t="shared" si="95"/>
        <v>9.6666666666666998</v>
      </c>
      <c r="O572" s="6">
        <f t="shared" si="93"/>
        <v>-62.046042999999997</v>
      </c>
    </row>
    <row r="573" spans="2:15" x14ac:dyDescent="0.25">
      <c r="B573">
        <v>9000000000</v>
      </c>
      <c r="C573">
        <v>-71.441176999999996</v>
      </c>
      <c r="D573">
        <v>-62.511536</v>
      </c>
      <c r="F573" s="6">
        <f t="shared" si="94"/>
        <v>10.333333333333</v>
      </c>
      <c r="G573" s="6">
        <f t="shared" si="92"/>
        <v>-57.814036999999999</v>
      </c>
      <c r="J573">
        <v>9000000000</v>
      </c>
      <c r="K573">
        <v>-77.805626000000004</v>
      </c>
      <c r="L573">
        <v>-68.891875999999996</v>
      </c>
      <c r="N573" s="6">
        <f t="shared" si="95"/>
        <v>10.333333333333</v>
      </c>
      <c r="O573" s="6">
        <f t="shared" si="93"/>
        <v>-58.329555999999997</v>
      </c>
    </row>
    <row r="574" spans="2:15" x14ac:dyDescent="0.25">
      <c r="B574">
        <v>9666666666.6667004</v>
      </c>
      <c r="C574">
        <v>-70.092742999999999</v>
      </c>
      <c r="D574">
        <v>-60.822749999999999</v>
      </c>
      <c r="F574" s="6">
        <f t="shared" si="94"/>
        <v>11</v>
      </c>
      <c r="G574" s="6">
        <f t="shared" si="92"/>
        <v>-54.256878</v>
      </c>
      <c r="J574">
        <v>9666666666.6667004</v>
      </c>
      <c r="K574">
        <v>-75.057991000000001</v>
      </c>
      <c r="L574">
        <v>-65.940887000000004</v>
      </c>
      <c r="N574" s="6">
        <f t="shared" si="95"/>
        <v>11</v>
      </c>
      <c r="O574" s="6">
        <f t="shared" si="93"/>
        <v>-54.341048999999998</v>
      </c>
    </row>
    <row r="575" spans="2:15" x14ac:dyDescent="0.25">
      <c r="B575">
        <v>10333333333.333</v>
      </c>
      <c r="C575">
        <v>-74.568107999999995</v>
      </c>
      <c r="D575">
        <v>-65.290627000000001</v>
      </c>
      <c r="F575" s="6">
        <f t="shared" si="94"/>
        <v>11.666666666667</v>
      </c>
      <c r="G575" s="6">
        <f t="shared" si="92"/>
        <v>-66.131752000000006</v>
      </c>
      <c r="J575">
        <v>10333333333.333</v>
      </c>
      <c r="K575">
        <v>-79.173347000000007</v>
      </c>
      <c r="L575">
        <v>-70.021079999999998</v>
      </c>
      <c r="N575" s="6">
        <f t="shared" si="95"/>
        <v>11.666666666667</v>
      </c>
      <c r="O575" s="6">
        <f t="shared" si="93"/>
        <v>-63.456153999999998</v>
      </c>
    </row>
    <row r="576" spans="2:15" x14ac:dyDescent="0.25">
      <c r="B576">
        <v>11000000000</v>
      </c>
      <c r="C576">
        <v>-82.581046999999998</v>
      </c>
      <c r="D576">
        <v>-73.681656000000004</v>
      </c>
      <c r="F576" s="6">
        <f t="shared" si="94"/>
        <v>12.333333333333</v>
      </c>
      <c r="G576" s="6">
        <f t="shared" si="92"/>
        <v>-61.086323</v>
      </c>
      <c r="J576">
        <v>11000000000</v>
      </c>
      <c r="K576">
        <v>-94.986999999999995</v>
      </c>
      <c r="L576">
        <v>-85.830307000000005</v>
      </c>
      <c r="N576" s="6">
        <f t="shared" si="95"/>
        <v>12.333333333333</v>
      </c>
      <c r="O576" s="6">
        <f t="shared" si="93"/>
        <v>-70.573966999999996</v>
      </c>
    </row>
    <row r="577" spans="2:15" x14ac:dyDescent="0.25">
      <c r="B577">
        <v>11666666666.667</v>
      </c>
      <c r="C577">
        <v>-89.795783999999998</v>
      </c>
      <c r="D577">
        <v>-80.889221000000006</v>
      </c>
      <c r="F577" s="6">
        <f t="shared" si="94"/>
        <v>13</v>
      </c>
      <c r="G577" s="6">
        <f t="shared" si="92"/>
        <v>-64.799910999999994</v>
      </c>
      <c r="J577">
        <v>11666666666.667</v>
      </c>
      <c r="K577">
        <v>-83.011191999999994</v>
      </c>
      <c r="L577">
        <v>-73.845612000000003</v>
      </c>
      <c r="N577" s="6">
        <f t="shared" si="95"/>
        <v>13</v>
      </c>
      <c r="O577" s="6">
        <f t="shared" si="93"/>
        <v>-70.925667000000004</v>
      </c>
    </row>
    <row r="578" spans="2:15" x14ac:dyDescent="0.25">
      <c r="B578">
        <v>12333333333.333</v>
      </c>
      <c r="C578">
        <v>-79.786536999999996</v>
      </c>
      <c r="D578">
        <v>-70.209671</v>
      </c>
      <c r="F578" s="6" t="s">
        <v>25</v>
      </c>
      <c r="J578">
        <v>12333333333.333</v>
      </c>
      <c r="K578">
        <v>-83.814362000000003</v>
      </c>
      <c r="L578">
        <v>-74.471275000000006</v>
      </c>
      <c r="N578" s="6" t="s">
        <v>25</v>
      </c>
    </row>
    <row r="579" spans="2:15" x14ac:dyDescent="0.25">
      <c r="B579">
        <v>13000000000</v>
      </c>
      <c r="C579">
        <v>-84.258537000000004</v>
      </c>
      <c r="D579">
        <v>-73.853119000000007</v>
      </c>
      <c r="J579">
        <v>13000000000</v>
      </c>
      <c r="K579">
        <v>-85.401816999999994</v>
      </c>
      <c r="L579">
        <v>-75.260429000000002</v>
      </c>
    </row>
    <row r="580" spans="2:15" x14ac:dyDescent="0.25">
      <c r="B580" t="s">
        <v>25</v>
      </c>
      <c r="J580" t="s">
        <v>25</v>
      </c>
    </row>
    <row r="583" spans="2:15" x14ac:dyDescent="0.25">
      <c r="B583" t="s">
        <v>75</v>
      </c>
      <c r="J583" t="s">
        <v>75</v>
      </c>
    </row>
    <row r="584" spans="2:15" x14ac:dyDescent="0.25">
      <c r="B584" t="s">
        <v>23</v>
      </c>
      <c r="C584" t="s">
        <v>178</v>
      </c>
      <c r="D584" t="s">
        <v>100</v>
      </c>
      <c r="J584" t="s">
        <v>23</v>
      </c>
      <c r="K584" t="s">
        <v>178</v>
      </c>
      <c r="L584" t="s">
        <v>100</v>
      </c>
    </row>
    <row r="585" spans="2:15" x14ac:dyDescent="0.25">
      <c r="B585">
        <v>1000000000</v>
      </c>
      <c r="C585">
        <v>-51.929371000000003</v>
      </c>
      <c r="D585">
        <v>-42.068297999999999</v>
      </c>
      <c r="J585">
        <v>1000000000</v>
      </c>
      <c r="K585">
        <v>-67.692702999999995</v>
      </c>
      <c r="L585">
        <v>-60.030723999999999</v>
      </c>
    </row>
    <row r="586" spans="2:15" x14ac:dyDescent="0.25">
      <c r="B586">
        <v>1666666666.6666999</v>
      </c>
      <c r="C586">
        <v>-52.081145999999997</v>
      </c>
      <c r="D586">
        <v>-45.109302999999997</v>
      </c>
      <c r="J586">
        <v>1666666666.6666999</v>
      </c>
      <c r="K586">
        <v>-59.953826999999997</v>
      </c>
      <c r="L586">
        <v>-53.114983000000002</v>
      </c>
    </row>
    <row r="587" spans="2:15" x14ac:dyDescent="0.25">
      <c r="B587">
        <v>2333333333.3333001</v>
      </c>
      <c r="C587">
        <v>-54.268799000000001</v>
      </c>
      <c r="D587">
        <v>-46.655113</v>
      </c>
      <c r="J587">
        <v>2333333333.3333001</v>
      </c>
      <c r="K587">
        <v>-54.347622000000001</v>
      </c>
      <c r="L587">
        <v>-47.294998</v>
      </c>
    </row>
    <row r="588" spans="2:15" x14ac:dyDescent="0.25">
      <c r="B588">
        <v>3000000000</v>
      </c>
      <c r="C588">
        <v>-58.504767999999999</v>
      </c>
      <c r="D588">
        <v>-50.433974999999997</v>
      </c>
      <c r="J588">
        <v>3000000000</v>
      </c>
      <c r="K588">
        <v>-62.740890999999998</v>
      </c>
      <c r="L588">
        <v>-55.213543000000001</v>
      </c>
    </row>
    <row r="589" spans="2:15" x14ac:dyDescent="0.25">
      <c r="B589">
        <v>3666666666.6666999</v>
      </c>
      <c r="C589">
        <v>-63.267108999999998</v>
      </c>
      <c r="D589">
        <v>-55.251434000000003</v>
      </c>
      <c r="J589">
        <v>3666666666.6666999</v>
      </c>
      <c r="K589">
        <v>-62.214584000000002</v>
      </c>
      <c r="L589">
        <v>-54.472178999999997</v>
      </c>
    </row>
    <row r="590" spans="2:15" x14ac:dyDescent="0.25">
      <c r="B590">
        <v>4333333333.3332996</v>
      </c>
      <c r="C590">
        <v>-59.130363000000003</v>
      </c>
      <c r="D590">
        <v>-51.345157999999998</v>
      </c>
      <c r="J590">
        <v>4333333333.3332996</v>
      </c>
      <c r="K590">
        <v>-61.329956000000003</v>
      </c>
      <c r="L590">
        <v>-53.590729000000003</v>
      </c>
    </row>
    <row r="591" spans="2:15" x14ac:dyDescent="0.25">
      <c r="B591">
        <v>5000000000</v>
      </c>
      <c r="C591">
        <v>-55.298144999999998</v>
      </c>
      <c r="D591">
        <v>-47.874481000000003</v>
      </c>
      <c r="J591">
        <v>5000000000</v>
      </c>
      <c r="K591">
        <v>-56.160983999999999</v>
      </c>
      <c r="L591">
        <v>-48.652920000000002</v>
      </c>
    </row>
    <row r="592" spans="2:15" x14ac:dyDescent="0.25">
      <c r="B592">
        <v>5666666666.6667004</v>
      </c>
      <c r="C592">
        <v>-57.678207</v>
      </c>
      <c r="D592">
        <v>-50.037815000000002</v>
      </c>
      <c r="J592">
        <v>5666666666.6667004</v>
      </c>
      <c r="K592">
        <v>-60.834808000000002</v>
      </c>
      <c r="L592">
        <v>-53.107379999999999</v>
      </c>
    </row>
    <row r="593" spans="2:12" x14ac:dyDescent="0.25">
      <c r="B593">
        <v>6333333333.3332996</v>
      </c>
      <c r="C593">
        <v>-65.078484000000003</v>
      </c>
      <c r="D593">
        <v>-57.520226000000001</v>
      </c>
      <c r="J593">
        <v>6333333333.3332996</v>
      </c>
      <c r="K593">
        <v>-70.647400000000005</v>
      </c>
      <c r="L593">
        <v>-63.006050000000002</v>
      </c>
    </row>
    <row r="594" spans="2:12" x14ac:dyDescent="0.25">
      <c r="B594">
        <v>7000000000</v>
      </c>
      <c r="C594">
        <v>-67.547652999999997</v>
      </c>
      <c r="D594">
        <v>-60.068398000000002</v>
      </c>
      <c r="J594">
        <v>7000000000</v>
      </c>
      <c r="K594">
        <v>-72.733092999999997</v>
      </c>
      <c r="L594">
        <v>-65.028473000000005</v>
      </c>
    </row>
    <row r="595" spans="2:12" x14ac:dyDescent="0.25">
      <c r="B595">
        <v>7666666666.6667004</v>
      </c>
      <c r="C595">
        <v>-63.587012999999999</v>
      </c>
      <c r="D595">
        <v>-55.566386999999999</v>
      </c>
      <c r="J595">
        <v>7666666666.6667004</v>
      </c>
      <c r="K595">
        <v>-67.557434000000001</v>
      </c>
      <c r="L595">
        <v>-59.597202000000003</v>
      </c>
    </row>
    <row r="596" spans="2:12" x14ac:dyDescent="0.25">
      <c r="B596">
        <v>8333333333.3332996</v>
      </c>
      <c r="C596">
        <v>-60.240456000000002</v>
      </c>
      <c r="D596">
        <v>-51.597358999999997</v>
      </c>
      <c r="J596">
        <v>8333333333.3332996</v>
      </c>
      <c r="K596">
        <v>-62.064396000000002</v>
      </c>
      <c r="L596">
        <v>-53.430304999999997</v>
      </c>
    </row>
    <row r="597" spans="2:12" x14ac:dyDescent="0.25">
      <c r="B597">
        <v>9000000000</v>
      </c>
      <c r="C597">
        <v>-68.666336000000001</v>
      </c>
      <c r="D597">
        <v>-59.736694</v>
      </c>
      <c r="J597">
        <v>9000000000</v>
      </c>
      <c r="K597">
        <v>-76.390243999999996</v>
      </c>
      <c r="L597">
        <v>-67.476500999999999</v>
      </c>
    </row>
    <row r="598" spans="2:12" x14ac:dyDescent="0.25">
      <c r="B598">
        <v>9666666666.6667004</v>
      </c>
      <c r="C598">
        <v>-68.070060999999995</v>
      </c>
      <c r="D598">
        <v>-58.800072</v>
      </c>
      <c r="J598">
        <v>9666666666.6667004</v>
      </c>
      <c r="K598">
        <v>-71.163146999999995</v>
      </c>
      <c r="L598">
        <v>-62.046042999999997</v>
      </c>
    </row>
    <row r="599" spans="2:12" x14ac:dyDescent="0.25">
      <c r="B599">
        <v>10333333333.333</v>
      </c>
      <c r="C599">
        <v>-67.091521999999998</v>
      </c>
      <c r="D599">
        <v>-57.814036999999999</v>
      </c>
      <c r="J599">
        <v>10333333333.333</v>
      </c>
      <c r="K599">
        <v>-67.481826999999996</v>
      </c>
      <c r="L599">
        <v>-58.329555999999997</v>
      </c>
    </row>
    <row r="600" spans="2:12" x14ac:dyDescent="0.25">
      <c r="B600">
        <v>11000000000</v>
      </c>
      <c r="C600">
        <v>-63.156272999999999</v>
      </c>
      <c r="D600">
        <v>-54.256878</v>
      </c>
      <c r="J600">
        <v>11000000000</v>
      </c>
      <c r="K600">
        <v>-63.497737999999998</v>
      </c>
      <c r="L600">
        <v>-54.341048999999998</v>
      </c>
    </row>
    <row r="601" spans="2:12" x14ac:dyDescent="0.25">
      <c r="B601">
        <v>11666666666.667</v>
      </c>
      <c r="C601">
        <v>-75.038307000000003</v>
      </c>
      <c r="D601">
        <v>-66.131752000000006</v>
      </c>
      <c r="J601">
        <v>11666666666.667</v>
      </c>
      <c r="K601">
        <v>-72.621735000000001</v>
      </c>
      <c r="L601">
        <v>-63.456153999999998</v>
      </c>
    </row>
    <row r="602" spans="2:12" x14ac:dyDescent="0.25">
      <c r="B602">
        <v>12333333333.333</v>
      </c>
      <c r="C602">
        <v>-70.663193000000007</v>
      </c>
      <c r="D602">
        <v>-61.086323</v>
      </c>
      <c r="J602">
        <v>12333333333.333</v>
      </c>
      <c r="K602">
        <v>-79.917061000000004</v>
      </c>
      <c r="L602">
        <v>-70.573966999999996</v>
      </c>
    </row>
    <row r="603" spans="2:12" x14ac:dyDescent="0.25">
      <c r="B603">
        <v>13000000000</v>
      </c>
      <c r="C603">
        <v>-75.205330000000004</v>
      </c>
      <c r="D603">
        <v>-64.799910999999994</v>
      </c>
      <c r="J603">
        <v>13000000000</v>
      </c>
      <c r="K603">
        <v>-81.067054999999996</v>
      </c>
      <c r="L603">
        <v>-70.925667000000004</v>
      </c>
    </row>
    <row r="604" spans="2:12" x14ac:dyDescent="0.25">
      <c r="B604" t="s">
        <v>25</v>
      </c>
      <c r="J604" t="s">
        <v>25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604"/>
  <sheetViews>
    <sheetView workbookViewId="0">
      <selection activeCell="H7" sqref="H7"/>
    </sheetView>
  </sheetViews>
  <sheetFormatPr defaultRowHeight="15" x14ac:dyDescent="0.25"/>
  <cols>
    <col min="1" max="1" width="13.7109375" style="40" customWidth="1"/>
    <col min="5" max="5" width="2" style="7" customWidth="1"/>
    <col min="6" max="6" width="17.42578125" style="89" customWidth="1"/>
    <col min="7" max="7" width="25.28515625" style="89" customWidth="1"/>
    <col min="8" max="8" width="9.28515625" style="89" customWidth="1"/>
    <col min="9" max="9" width="13.7109375" style="40" customWidth="1"/>
    <col min="14" max="14" width="17.42578125" style="89" customWidth="1"/>
    <col min="15" max="15" width="25.28515625" style="89" customWidth="1"/>
    <col min="16" max="16" width="9.28515625" style="89" customWidth="1"/>
    <col min="17" max="17" width="2" style="7" customWidth="1"/>
  </cols>
  <sheetData>
    <row r="1" spans="1:17" x14ac:dyDescent="0.25">
      <c r="B1" t="s">
        <v>101</v>
      </c>
      <c r="E1" s="10"/>
      <c r="G1" s="89" t="s">
        <v>16</v>
      </c>
      <c r="J1" t="s">
        <v>101</v>
      </c>
      <c r="O1" s="89" t="s">
        <v>17</v>
      </c>
      <c r="Q1" s="10"/>
    </row>
    <row r="2" spans="1:17" x14ac:dyDescent="0.25">
      <c r="A2" s="50" t="s">
        <v>121</v>
      </c>
      <c r="B2" t="s">
        <v>102</v>
      </c>
      <c r="C2" t="s">
        <v>103</v>
      </c>
      <c r="D2" t="s">
        <v>104</v>
      </c>
      <c r="E2" s="10"/>
      <c r="F2" s="15"/>
      <c r="G2" s="88" t="s">
        <v>324</v>
      </c>
      <c r="I2" s="50" t="s">
        <v>117</v>
      </c>
      <c r="J2" t="s">
        <v>102</v>
      </c>
      <c r="K2" t="s">
        <v>103</v>
      </c>
      <c r="L2" t="s">
        <v>104</v>
      </c>
      <c r="M2" t="s">
        <v>213</v>
      </c>
      <c r="N2" s="15"/>
      <c r="O2" s="88" t="s">
        <v>324</v>
      </c>
      <c r="Q2" s="10"/>
    </row>
    <row r="3" spans="1:17" x14ac:dyDescent="0.25">
      <c r="B3" t="s">
        <v>214</v>
      </c>
      <c r="E3" s="10"/>
      <c r="F3" s="15"/>
      <c r="G3" s="13"/>
      <c r="J3" t="s">
        <v>214</v>
      </c>
      <c r="N3" s="15"/>
      <c r="O3" s="13"/>
      <c r="Q3" s="10"/>
    </row>
    <row r="4" spans="1:17" x14ac:dyDescent="0.25">
      <c r="B4" t="s">
        <v>231</v>
      </c>
      <c r="C4" t="s">
        <v>274</v>
      </c>
      <c r="D4" t="s">
        <v>359</v>
      </c>
      <c r="E4" s="10"/>
      <c r="G4" s="41" t="s">
        <v>24</v>
      </c>
      <c r="J4" t="s">
        <v>231</v>
      </c>
      <c r="K4" t="s">
        <v>274</v>
      </c>
      <c r="L4" t="s">
        <v>360</v>
      </c>
      <c r="O4" s="41" t="s">
        <v>24</v>
      </c>
      <c r="Q4" s="10"/>
    </row>
    <row r="5" spans="1:17" x14ac:dyDescent="0.25">
      <c r="B5" t="s">
        <v>106</v>
      </c>
      <c r="E5" s="10"/>
      <c r="F5" s="89" t="s">
        <v>22</v>
      </c>
      <c r="J5" t="s">
        <v>106</v>
      </c>
      <c r="N5" s="89" t="s">
        <v>22</v>
      </c>
      <c r="Q5" s="10"/>
    </row>
    <row r="6" spans="1:17" ht="15.75" x14ac:dyDescent="0.25">
      <c r="E6" s="10"/>
      <c r="F6" s="89" t="s">
        <v>23</v>
      </c>
      <c r="G6" s="89" t="str">
        <f t="shared" ref="G6:G25" si="0">D32</f>
        <v>1Ix2L dBc Log Mag(dB)</v>
      </c>
      <c r="H6" s="35">
        <v>1</v>
      </c>
      <c r="N6" s="89" t="s">
        <v>23</v>
      </c>
      <c r="O6" s="89" t="str">
        <f t="shared" ref="O6:O25" si="1">L32</f>
        <v>1Ix2L dBc Log Mag(dB)</v>
      </c>
      <c r="P6" s="35">
        <v>1</v>
      </c>
      <c r="Q6" s="10"/>
    </row>
    <row r="7" spans="1:17" ht="15.75" x14ac:dyDescent="0.25">
      <c r="B7" t="s">
        <v>107</v>
      </c>
      <c r="E7" s="10"/>
      <c r="F7" s="89">
        <f t="shared" ref="F7:F25" si="2">B33/1000000000</f>
        <v>1.0009999999999999</v>
      </c>
      <c r="G7" s="89">
        <f t="shared" si="0"/>
        <v>-20.113130999999999</v>
      </c>
      <c r="H7" s="36">
        <f>ABS(AVERAGE(G7:G25)-(H6-1)*5)</f>
        <v>30.045879789473684</v>
      </c>
      <c r="J7" t="s">
        <v>107</v>
      </c>
      <c r="N7" s="89">
        <f t="shared" ref="N7:N25" si="3">J33/1000000000</f>
        <v>1.0009999999999999</v>
      </c>
      <c r="O7" s="89">
        <f t="shared" si="1"/>
        <v>-35.867893000000002</v>
      </c>
      <c r="P7" s="36">
        <f>ABS(AVERAGE(O7:O25)-(P6-1)*5)</f>
        <v>31.612851789473677</v>
      </c>
      <c r="Q7" s="10"/>
    </row>
    <row r="8" spans="1:17" x14ac:dyDescent="0.25">
      <c r="B8" t="s">
        <v>23</v>
      </c>
      <c r="C8" t="s">
        <v>126</v>
      </c>
      <c r="E8" s="10"/>
      <c r="F8" s="89">
        <f t="shared" si="2"/>
        <v>1.6676111111111001</v>
      </c>
      <c r="G8" s="89">
        <f t="shared" si="0"/>
        <v>-21.598831000000001</v>
      </c>
      <c r="J8" t="s">
        <v>23</v>
      </c>
      <c r="K8" t="s">
        <v>126</v>
      </c>
      <c r="N8" s="89">
        <f t="shared" si="3"/>
        <v>1.6676111111111001</v>
      </c>
      <c r="O8" s="89">
        <f t="shared" si="1"/>
        <v>-24.900386999999998</v>
      </c>
      <c r="Q8" s="10"/>
    </row>
    <row r="9" spans="1:17" x14ac:dyDescent="0.25">
      <c r="B9">
        <v>2000000000</v>
      </c>
      <c r="C9">
        <v>-9.1962547000000008</v>
      </c>
      <c r="E9" s="10"/>
      <c r="F9" s="89">
        <f t="shared" si="2"/>
        <v>2.3342222222221998</v>
      </c>
      <c r="G9" s="89">
        <f t="shared" si="0"/>
        <v>-17.209002999999999</v>
      </c>
      <c r="J9">
        <v>2000000000</v>
      </c>
      <c r="K9">
        <v>-7.6734122999999999</v>
      </c>
      <c r="N9" s="89">
        <f t="shared" si="3"/>
        <v>2.3342222222221998</v>
      </c>
      <c r="O9" s="89">
        <f t="shared" si="1"/>
        <v>-27.816241999999999</v>
      </c>
      <c r="Q9" s="10"/>
    </row>
    <row r="10" spans="1:17" x14ac:dyDescent="0.25">
      <c r="B10">
        <v>2611111111.1111002</v>
      </c>
      <c r="C10">
        <v>-7.815042</v>
      </c>
      <c r="E10" s="10"/>
      <c r="F10" s="89">
        <f t="shared" si="2"/>
        <v>3.0008333333333002</v>
      </c>
      <c r="G10" s="89">
        <f t="shared" si="0"/>
        <v>-19.250281999999999</v>
      </c>
      <c r="J10">
        <v>2611111111.1111002</v>
      </c>
      <c r="K10">
        <v>-6.9880675999999999</v>
      </c>
      <c r="N10" s="89">
        <f t="shared" si="3"/>
        <v>3.0008333333333002</v>
      </c>
      <c r="O10" s="89">
        <f t="shared" si="1"/>
        <v>-36.772972000000003</v>
      </c>
      <c r="Q10" s="10"/>
    </row>
    <row r="11" spans="1:17" x14ac:dyDescent="0.25">
      <c r="B11">
        <v>3222222222.2221999</v>
      </c>
      <c r="C11">
        <v>-7.7643608999999998</v>
      </c>
      <c r="E11" s="10"/>
      <c r="F11" s="89">
        <f t="shared" si="2"/>
        <v>3.6674444444443997</v>
      </c>
      <c r="G11" s="89">
        <f t="shared" si="0"/>
        <v>-28.754373999999999</v>
      </c>
      <c r="J11">
        <v>3222222222.2221999</v>
      </c>
      <c r="K11">
        <v>-7.1443852999999997</v>
      </c>
      <c r="N11" s="89">
        <f t="shared" si="3"/>
        <v>3.6674444444443997</v>
      </c>
      <c r="O11" s="89">
        <f t="shared" si="1"/>
        <v>-25.544739</v>
      </c>
      <c r="Q11" s="10"/>
    </row>
    <row r="12" spans="1:17" x14ac:dyDescent="0.25">
      <c r="B12">
        <v>3833333333.3333001</v>
      </c>
      <c r="C12">
        <v>-7.9001745999999997</v>
      </c>
      <c r="E12" s="10"/>
      <c r="F12" s="89">
        <f t="shared" si="2"/>
        <v>4.3340555555556</v>
      </c>
      <c r="G12" s="89">
        <f t="shared" si="0"/>
        <v>-32.268645999999997</v>
      </c>
      <c r="J12">
        <v>3833333333.3333001</v>
      </c>
      <c r="K12">
        <v>-7.3370255999999996</v>
      </c>
      <c r="N12" s="89">
        <f t="shared" si="3"/>
        <v>4.3340555555556</v>
      </c>
      <c r="O12" s="89">
        <f t="shared" si="1"/>
        <v>-33.327914999999997</v>
      </c>
      <c r="Q12" s="10"/>
    </row>
    <row r="13" spans="1:17" x14ac:dyDescent="0.25">
      <c r="B13">
        <v>4444444444.4443998</v>
      </c>
      <c r="C13">
        <v>-8.2127274999999997</v>
      </c>
      <c r="E13" s="10"/>
      <c r="F13" s="89">
        <f t="shared" si="2"/>
        <v>5.0006666666667003</v>
      </c>
      <c r="G13" s="89">
        <f t="shared" si="0"/>
        <v>-25.515447999999999</v>
      </c>
      <c r="J13">
        <v>4444444444.4443998</v>
      </c>
      <c r="K13">
        <v>-7.9301256999999996</v>
      </c>
      <c r="N13" s="89">
        <f t="shared" si="3"/>
        <v>5.0006666666667003</v>
      </c>
      <c r="O13" s="89">
        <f t="shared" si="1"/>
        <v>-27.620688999999999</v>
      </c>
      <c r="Q13" s="10"/>
    </row>
    <row r="14" spans="1:17" x14ac:dyDescent="0.25">
      <c r="B14">
        <v>5055555555.5556002</v>
      </c>
      <c r="C14">
        <v>-7.7226461999999998</v>
      </c>
      <c r="E14" s="10"/>
      <c r="F14" s="89">
        <f t="shared" si="2"/>
        <v>5.6672777777777998</v>
      </c>
      <c r="G14" s="89">
        <f t="shared" si="0"/>
        <v>-28.239678999999999</v>
      </c>
      <c r="J14">
        <v>5055555555.5556002</v>
      </c>
      <c r="K14">
        <v>-7.6786875999999999</v>
      </c>
      <c r="N14" s="89">
        <f t="shared" si="3"/>
        <v>5.6672777777777998</v>
      </c>
      <c r="O14" s="89">
        <f t="shared" si="1"/>
        <v>-32.479965</v>
      </c>
      <c r="Q14" s="10"/>
    </row>
    <row r="15" spans="1:17" x14ac:dyDescent="0.25">
      <c r="B15">
        <v>5666666666.6667004</v>
      </c>
      <c r="C15">
        <v>-7.6514468000000004</v>
      </c>
      <c r="E15" s="10"/>
      <c r="F15" s="89">
        <f t="shared" si="2"/>
        <v>6.3338888888889002</v>
      </c>
      <c r="G15" s="89">
        <f t="shared" si="0"/>
        <v>-33.595427999999998</v>
      </c>
      <c r="J15">
        <v>5666666666.6667004</v>
      </c>
      <c r="K15">
        <v>-7.7539848999999998</v>
      </c>
      <c r="N15" s="89">
        <f t="shared" si="3"/>
        <v>6.3338888888889002</v>
      </c>
      <c r="O15" s="89">
        <f t="shared" si="1"/>
        <v>-28.238827000000001</v>
      </c>
      <c r="Q15" s="10"/>
    </row>
    <row r="16" spans="1:17" x14ac:dyDescent="0.25">
      <c r="B16">
        <v>6277777777.7777996</v>
      </c>
      <c r="C16">
        <v>-7.6923022000000003</v>
      </c>
      <c r="E16" s="10"/>
      <c r="F16" s="89">
        <f t="shared" si="2"/>
        <v>7.0004999999999997</v>
      </c>
      <c r="G16" s="89">
        <f t="shared" si="0"/>
        <v>-34.262127</v>
      </c>
      <c r="J16">
        <v>6277777777.7777996</v>
      </c>
      <c r="K16">
        <v>-7.7324982000000002</v>
      </c>
      <c r="N16" s="89">
        <f t="shared" si="3"/>
        <v>7.0004999999999997</v>
      </c>
      <c r="O16" s="89">
        <f t="shared" si="1"/>
        <v>-29.902170000000002</v>
      </c>
      <c r="Q16" s="10"/>
    </row>
    <row r="17" spans="2:17" x14ac:dyDescent="0.25">
      <c r="B17">
        <v>6888888888.8888998</v>
      </c>
      <c r="C17">
        <v>-7.7405539000000001</v>
      </c>
      <c r="E17" s="10"/>
      <c r="F17" s="89">
        <f t="shared" si="2"/>
        <v>7.6671111111111001</v>
      </c>
      <c r="G17" s="89">
        <f t="shared" si="0"/>
        <v>-31.393640999999999</v>
      </c>
      <c r="J17">
        <v>6888888888.8888998</v>
      </c>
      <c r="K17">
        <v>-7.7949181000000003</v>
      </c>
      <c r="N17" s="89">
        <f t="shared" si="3"/>
        <v>7.6671111111111001</v>
      </c>
      <c r="O17" s="89">
        <f t="shared" si="1"/>
        <v>-33.881413000000002</v>
      </c>
      <c r="Q17" s="10"/>
    </row>
    <row r="18" spans="2:17" x14ac:dyDescent="0.25">
      <c r="B18">
        <v>7500000000</v>
      </c>
      <c r="C18">
        <v>-7.6277474999999999</v>
      </c>
      <c r="E18" s="10"/>
      <c r="F18" s="89">
        <f t="shared" si="2"/>
        <v>8.3337222222221996</v>
      </c>
      <c r="G18" s="89">
        <f t="shared" si="0"/>
        <v>-34.103167999999997</v>
      </c>
      <c r="J18">
        <v>7500000000</v>
      </c>
      <c r="K18">
        <v>-7.8633031999999998</v>
      </c>
      <c r="N18" s="89">
        <f t="shared" si="3"/>
        <v>8.3337222222221996</v>
      </c>
      <c r="O18" s="89">
        <f t="shared" si="1"/>
        <v>-33.150382999999998</v>
      </c>
      <c r="Q18" s="10"/>
    </row>
    <row r="19" spans="2:17" x14ac:dyDescent="0.25">
      <c r="B19">
        <v>8111111111.1111002</v>
      </c>
      <c r="C19">
        <v>-8.1420011999999993</v>
      </c>
      <c r="E19" s="10"/>
      <c r="F19" s="89">
        <f t="shared" si="2"/>
        <v>9.0003333333333</v>
      </c>
      <c r="G19" s="89">
        <f t="shared" si="0"/>
        <v>-32.560555000000001</v>
      </c>
      <c r="J19">
        <v>8111111111.1111002</v>
      </c>
      <c r="K19">
        <v>-8.1065321000000008</v>
      </c>
      <c r="N19" s="89">
        <f t="shared" si="3"/>
        <v>9.0003333333333</v>
      </c>
      <c r="O19" s="89">
        <f t="shared" si="1"/>
        <v>-30.871372000000001</v>
      </c>
      <c r="Q19" s="10"/>
    </row>
    <row r="20" spans="2:17" x14ac:dyDescent="0.25">
      <c r="B20">
        <v>8722222222.2222004</v>
      </c>
      <c r="C20">
        <v>-8.7984171</v>
      </c>
      <c r="E20" s="10"/>
      <c r="F20" s="89">
        <f t="shared" si="2"/>
        <v>9.6669444444444004</v>
      </c>
      <c r="G20" s="89">
        <f t="shared" si="0"/>
        <v>-27.475531</v>
      </c>
      <c r="J20">
        <v>8722222222.2222004</v>
      </c>
      <c r="K20">
        <v>-8.7669802000000008</v>
      </c>
      <c r="N20" s="89">
        <f t="shared" si="3"/>
        <v>9.6669444444444004</v>
      </c>
      <c r="O20" s="89">
        <f t="shared" si="1"/>
        <v>-29.947614999999999</v>
      </c>
      <c r="Q20" s="10"/>
    </row>
    <row r="21" spans="2:17" x14ac:dyDescent="0.25">
      <c r="B21">
        <v>9333333333.3332996</v>
      </c>
      <c r="C21">
        <v>-9.1873263999999999</v>
      </c>
      <c r="E21" s="10"/>
      <c r="F21" s="89">
        <f t="shared" si="2"/>
        <v>10.333555555556</v>
      </c>
      <c r="G21" s="89">
        <f t="shared" si="0"/>
        <v>-34.111159999999998</v>
      </c>
      <c r="J21">
        <v>9333333333.3332996</v>
      </c>
      <c r="K21">
        <v>-9.1676015999999994</v>
      </c>
      <c r="N21" s="89">
        <f t="shared" si="3"/>
        <v>10.333555555556</v>
      </c>
      <c r="O21" s="89">
        <f t="shared" si="1"/>
        <v>-36.679023999999998</v>
      </c>
      <c r="Q21" s="10"/>
    </row>
    <row r="22" spans="2:17" x14ac:dyDescent="0.25">
      <c r="B22">
        <v>9944444444.4444008</v>
      </c>
      <c r="C22">
        <v>-9.4539498999999996</v>
      </c>
      <c r="E22" s="10"/>
      <c r="F22" s="89">
        <f t="shared" si="2"/>
        <v>11.000166666666999</v>
      </c>
      <c r="G22" s="89">
        <f t="shared" si="0"/>
        <v>-37.702305000000003</v>
      </c>
      <c r="J22">
        <v>9944444444.4444008</v>
      </c>
      <c r="K22">
        <v>-9.2616738999999999</v>
      </c>
      <c r="N22" s="89">
        <f t="shared" si="3"/>
        <v>11.000166666666999</v>
      </c>
      <c r="O22" s="89">
        <f t="shared" si="1"/>
        <v>-32.061222000000001</v>
      </c>
      <c r="Q22" s="10"/>
    </row>
    <row r="23" spans="2:17" x14ac:dyDescent="0.25">
      <c r="B23">
        <v>10555555555.556</v>
      </c>
      <c r="C23">
        <v>-9.4179344</v>
      </c>
      <c r="E23" s="10"/>
      <c r="F23" s="89">
        <f t="shared" si="2"/>
        <v>11.666777777778</v>
      </c>
      <c r="G23" s="89">
        <f t="shared" si="0"/>
        <v>-35.754883</v>
      </c>
      <c r="J23">
        <v>10555555555.556</v>
      </c>
      <c r="K23">
        <v>-9.3338927999999992</v>
      </c>
      <c r="N23" s="89">
        <f t="shared" si="3"/>
        <v>11.666777777778</v>
      </c>
      <c r="O23" s="89">
        <f t="shared" si="1"/>
        <v>-28.673119</v>
      </c>
      <c r="Q23" s="10"/>
    </row>
    <row r="24" spans="2:17" x14ac:dyDescent="0.25">
      <c r="B24">
        <v>11166666666.667</v>
      </c>
      <c r="C24">
        <v>-9.0821465999999997</v>
      </c>
      <c r="E24" s="10"/>
      <c r="F24" s="89">
        <f t="shared" si="2"/>
        <v>12.333388888888999</v>
      </c>
      <c r="G24" s="89">
        <f t="shared" si="0"/>
        <v>-40.180210000000002</v>
      </c>
      <c r="J24">
        <v>11166666666.667</v>
      </c>
      <c r="K24">
        <v>-9.3021212000000002</v>
      </c>
      <c r="N24" s="89">
        <f t="shared" si="3"/>
        <v>12.333388888888999</v>
      </c>
      <c r="O24" s="89">
        <f t="shared" si="1"/>
        <v>-39.132019</v>
      </c>
      <c r="Q24" s="10"/>
    </row>
    <row r="25" spans="2:17" x14ac:dyDescent="0.25">
      <c r="B25">
        <v>11777777777.778</v>
      </c>
      <c r="C25">
        <v>-8.8165560000000003</v>
      </c>
      <c r="E25" s="10"/>
      <c r="F25" s="89">
        <f t="shared" si="2"/>
        <v>13</v>
      </c>
      <c r="G25" s="89">
        <f t="shared" si="0"/>
        <v>-36.783313999999997</v>
      </c>
      <c r="J25">
        <v>11777777777.778</v>
      </c>
      <c r="K25">
        <v>-9.2048921999999997</v>
      </c>
      <c r="N25" s="89">
        <f t="shared" si="3"/>
        <v>13</v>
      </c>
      <c r="O25" s="89">
        <f t="shared" si="1"/>
        <v>-33.776218</v>
      </c>
      <c r="Q25" s="10"/>
    </row>
    <row r="26" spans="2:17" x14ac:dyDescent="0.25">
      <c r="B26">
        <v>12388888888.889</v>
      </c>
      <c r="C26">
        <v>-9.6458721000000001</v>
      </c>
      <c r="E26" s="10"/>
      <c r="F26" s="89" t="s">
        <v>25</v>
      </c>
      <c r="J26">
        <v>12388888888.889</v>
      </c>
      <c r="K26">
        <v>-9.5314025999999998</v>
      </c>
      <c r="N26" s="89" t="s">
        <v>25</v>
      </c>
      <c r="Q26" s="10"/>
    </row>
    <row r="27" spans="2:17" x14ac:dyDescent="0.25">
      <c r="B27">
        <v>13000000000</v>
      </c>
      <c r="C27">
        <v>-10.397508</v>
      </c>
      <c r="E27" s="10"/>
      <c r="J27">
        <v>13000000000</v>
      </c>
      <c r="K27">
        <v>-10.126505</v>
      </c>
      <c r="Q27" s="10"/>
    </row>
    <row r="28" spans="2:17" x14ac:dyDescent="0.25">
      <c r="B28" t="s">
        <v>25</v>
      </c>
      <c r="E28" s="10"/>
      <c r="J28" t="s">
        <v>25</v>
      </c>
      <c r="Q28" s="10"/>
    </row>
    <row r="29" spans="2:17" x14ac:dyDescent="0.25">
      <c r="E29" s="10"/>
      <c r="F29" s="89" t="s">
        <v>26</v>
      </c>
      <c r="N29" s="89" t="s">
        <v>26</v>
      </c>
      <c r="Q29" s="10"/>
    </row>
    <row r="30" spans="2:17" ht="15.75" x14ac:dyDescent="0.25">
      <c r="E30" s="10"/>
      <c r="F30" s="89" t="s">
        <v>23</v>
      </c>
      <c r="G30" s="89" t="str">
        <f t="shared" ref="G30:G49" si="4">D56</f>
        <v>1Ix3L dBc Log Mag(dB)</v>
      </c>
      <c r="H30" s="35">
        <v>1</v>
      </c>
      <c r="N30" s="89" t="s">
        <v>23</v>
      </c>
      <c r="O30" s="89" t="str">
        <f t="shared" ref="O30:O49" si="5">L56</f>
        <v>1Ix3L dBc Log Mag(dB)</v>
      </c>
      <c r="P30" s="35">
        <v>1</v>
      </c>
      <c r="Q30" s="10"/>
    </row>
    <row r="31" spans="2:17" ht="15.75" x14ac:dyDescent="0.25">
      <c r="B31" t="s">
        <v>22</v>
      </c>
      <c r="E31" s="10"/>
      <c r="F31" s="89">
        <f t="shared" ref="F31:F49" si="6">B57/1000000000</f>
        <v>2.0009999999999999</v>
      </c>
      <c r="G31" s="89">
        <f t="shared" si="4"/>
        <v>-13.994683</v>
      </c>
      <c r="H31" s="36">
        <f>ABS(AVERAGE(G31:G49)-(H30-1)*5)</f>
        <v>13.808113684210525</v>
      </c>
      <c r="J31" t="s">
        <v>22</v>
      </c>
      <c r="N31" s="89">
        <f t="shared" ref="N31:N49" si="7">J57/1000000000</f>
        <v>2.0009999999999999</v>
      </c>
      <c r="O31" s="89">
        <f t="shared" si="5"/>
        <v>-12.218432999999999</v>
      </c>
      <c r="P31" s="36">
        <f>ABS(AVERAGE(O31:O49)-(P30-1)*5)</f>
        <v>11.456891684210527</v>
      </c>
      <c r="Q31" s="10"/>
    </row>
    <row r="32" spans="2:17" x14ac:dyDescent="0.25">
      <c r="B32" t="s">
        <v>23</v>
      </c>
      <c r="C32" t="s">
        <v>156</v>
      </c>
      <c r="D32" t="s">
        <v>77</v>
      </c>
      <c r="E32" s="10"/>
      <c r="F32" s="89">
        <f t="shared" si="6"/>
        <v>2.6120555555556</v>
      </c>
      <c r="G32" s="89">
        <f t="shared" si="4"/>
        <v>-21.30312</v>
      </c>
      <c r="J32" t="s">
        <v>23</v>
      </c>
      <c r="K32" t="s">
        <v>156</v>
      </c>
      <c r="L32" t="s">
        <v>77</v>
      </c>
      <c r="N32" s="89">
        <f t="shared" si="7"/>
        <v>2.6120555555556</v>
      </c>
      <c r="O32" s="89">
        <f t="shared" si="5"/>
        <v>-14.983658</v>
      </c>
      <c r="Q32" s="10"/>
    </row>
    <row r="33" spans="2:17" x14ac:dyDescent="0.25">
      <c r="B33">
        <v>1001000000</v>
      </c>
      <c r="C33">
        <v>-29.309384999999999</v>
      </c>
      <c r="D33">
        <v>-20.113130999999999</v>
      </c>
      <c r="E33" s="10"/>
      <c r="F33" s="89">
        <f t="shared" si="6"/>
        <v>3.2231111111111002</v>
      </c>
      <c r="G33" s="89">
        <f t="shared" si="4"/>
        <v>-21.551676</v>
      </c>
      <c r="J33">
        <v>1001000000</v>
      </c>
      <c r="K33">
        <v>-43.541305999999999</v>
      </c>
      <c r="L33">
        <v>-35.867893000000002</v>
      </c>
      <c r="N33" s="89">
        <f t="shared" si="7"/>
        <v>3.2231111111111002</v>
      </c>
      <c r="O33" s="89">
        <f t="shared" si="5"/>
        <v>-13.573774</v>
      </c>
      <c r="Q33" s="10"/>
    </row>
    <row r="34" spans="2:17" x14ac:dyDescent="0.25">
      <c r="B34">
        <v>1667611111.1111</v>
      </c>
      <c r="C34">
        <v>-29.413874</v>
      </c>
      <c r="D34">
        <v>-21.598831000000001</v>
      </c>
      <c r="E34" s="10"/>
      <c r="F34" s="89">
        <f t="shared" si="6"/>
        <v>3.8341666666666998</v>
      </c>
      <c r="G34" s="89">
        <f t="shared" si="4"/>
        <v>-21.908771999999999</v>
      </c>
      <c r="J34">
        <v>1667611111.1111</v>
      </c>
      <c r="K34">
        <v>-31.888453999999999</v>
      </c>
      <c r="L34">
        <v>-24.900386999999998</v>
      </c>
      <c r="N34" s="89">
        <f t="shared" si="7"/>
        <v>3.8341666666666998</v>
      </c>
      <c r="O34" s="89">
        <f t="shared" si="5"/>
        <v>-13.421939</v>
      </c>
      <c r="Q34" s="10"/>
    </row>
    <row r="35" spans="2:17" x14ac:dyDescent="0.25">
      <c r="B35">
        <v>2334222222.2221999</v>
      </c>
      <c r="C35">
        <v>-24.973364</v>
      </c>
      <c r="D35">
        <v>-17.209002999999999</v>
      </c>
      <c r="E35" s="10"/>
      <c r="F35" s="89">
        <f t="shared" si="6"/>
        <v>4.4452222222222</v>
      </c>
      <c r="G35" s="89">
        <f t="shared" si="4"/>
        <v>-21.053318000000001</v>
      </c>
      <c r="J35">
        <v>2334222222.2221999</v>
      </c>
      <c r="K35">
        <v>-34.960628999999997</v>
      </c>
      <c r="L35">
        <v>-27.816241999999999</v>
      </c>
      <c r="N35" s="89">
        <f t="shared" si="7"/>
        <v>4.4452222222222</v>
      </c>
      <c r="O35" s="89">
        <f t="shared" si="5"/>
        <v>-13.808844000000001</v>
      </c>
      <c r="Q35" s="10"/>
    </row>
    <row r="36" spans="2:17" x14ac:dyDescent="0.25">
      <c r="B36">
        <v>3000833333.3333001</v>
      </c>
      <c r="C36">
        <v>-27.150455000000001</v>
      </c>
      <c r="D36">
        <v>-19.250281999999999</v>
      </c>
      <c r="E36" s="10"/>
      <c r="F36" s="89">
        <f t="shared" si="6"/>
        <v>5.0562777777777992</v>
      </c>
      <c r="G36" s="89">
        <f t="shared" si="4"/>
        <v>-17.376427</v>
      </c>
      <c r="J36">
        <v>3000833333.3333001</v>
      </c>
      <c r="K36">
        <v>-44.109997</v>
      </c>
      <c r="L36">
        <v>-36.772972000000003</v>
      </c>
      <c r="N36" s="89">
        <f t="shared" si="7"/>
        <v>5.0562777777777992</v>
      </c>
      <c r="O36" s="89">
        <f t="shared" si="5"/>
        <v>-11.001379999999999</v>
      </c>
      <c r="Q36" s="10"/>
    </row>
    <row r="37" spans="2:17" x14ac:dyDescent="0.25">
      <c r="B37">
        <v>3667444444.4443998</v>
      </c>
      <c r="C37">
        <v>-36.967098</v>
      </c>
      <c r="D37">
        <v>-28.754373999999999</v>
      </c>
      <c r="E37" s="10"/>
      <c r="F37" s="89">
        <f t="shared" si="6"/>
        <v>5.6673333333332998</v>
      </c>
      <c r="G37" s="89">
        <f t="shared" si="4"/>
        <v>-13.301059</v>
      </c>
      <c r="J37">
        <v>3667444444.4443998</v>
      </c>
      <c r="K37">
        <v>-33.474865000000001</v>
      </c>
      <c r="L37">
        <v>-25.544739</v>
      </c>
      <c r="N37" s="89">
        <f t="shared" si="7"/>
        <v>5.6673333333332998</v>
      </c>
      <c r="O37" s="89">
        <f t="shared" si="5"/>
        <v>-11.196339999999999</v>
      </c>
      <c r="Q37" s="10"/>
    </row>
    <row r="38" spans="2:17" x14ac:dyDescent="0.25">
      <c r="B38">
        <v>4334055555.5556002</v>
      </c>
      <c r="C38">
        <v>-39.991295000000001</v>
      </c>
      <c r="D38">
        <v>-32.268645999999997</v>
      </c>
      <c r="E38" s="10"/>
      <c r="F38" s="89">
        <f t="shared" si="6"/>
        <v>6.2783888888888999</v>
      </c>
      <c r="G38" s="89">
        <f t="shared" si="4"/>
        <v>-10.667783</v>
      </c>
      <c r="J38">
        <v>4334055555.5556002</v>
      </c>
      <c r="K38">
        <v>-41.006602999999998</v>
      </c>
      <c r="L38">
        <v>-33.327914999999997</v>
      </c>
      <c r="N38" s="89">
        <f t="shared" si="7"/>
        <v>6.2783888888888999</v>
      </c>
      <c r="O38" s="89">
        <f t="shared" si="5"/>
        <v>-11.00093</v>
      </c>
      <c r="Q38" s="10"/>
    </row>
    <row r="39" spans="2:17" x14ac:dyDescent="0.25">
      <c r="B39">
        <v>5000666666.6667004</v>
      </c>
      <c r="C39">
        <v>-33.166893000000002</v>
      </c>
      <c r="D39">
        <v>-25.515447999999999</v>
      </c>
      <c r="E39" s="10"/>
      <c r="F39" s="89">
        <f t="shared" si="6"/>
        <v>6.8894444444443996</v>
      </c>
      <c r="G39" s="89">
        <f t="shared" si="4"/>
        <v>-11.149775999999999</v>
      </c>
      <c r="J39">
        <v>5000666666.6667004</v>
      </c>
      <c r="K39">
        <v>-35.374676000000001</v>
      </c>
      <c r="L39">
        <v>-27.620688999999999</v>
      </c>
      <c r="N39" s="89">
        <f t="shared" si="7"/>
        <v>6.8894444444443996</v>
      </c>
      <c r="O39" s="89">
        <f t="shared" si="5"/>
        <v>-11.208151000000001</v>
      </c>
      <c r="Q39" s="10"/>
    </row>
    <row r="40" spans="2:17" x14ac:dyDescent="0.25">
      <c r="B40">
        <v>5667277777.7777996</v>
      </c>
      <c r="C40">
        <v>-35.931980000000003</v>
      </c>
      <c r="D40">
        <v>-28.239678999999999</v>
      </c>
      <c r="E40" s="10"/>
      <c r="F40" s="89">
        <f t="shared" si="6"/>
        <v>7.5004999999999997</v>
      </c>
      <c r="G40" s="89">
        <f t="shared" si="4"/>
        <v>-11.648509000000001</v>
      </c>
      <c r="J40">
        <v>5667277777.7777996</v>
      </c>
      <c r="K40">
        <v>-40.212463</v>
      </c>
      <c r="L40">
        <v>-32.479965</v>
      </c>
      <c r="N40" s="89">
        <f t="shared" si="7"/>
        <v>7.5004999999999997</v>
      </c>
      <c r="O40" s="89">
        <f t="shared" si="5"/>
        <v>-10.406228</v>
      </c>
      <c r="Q40" s="10"/>
    </row>
    <row r="41" spans="2:17" x14ac:dyDescent="0.25">
      <c r="B41">
        <v>6333888888.8888998</v>
      </c>
      <c r="C41">
        <v>-41.335982999999999</v>
      </c>
      <c r="D41">
        <v>-33.595427999999998</v>
      </c>
      <c r="E41" s="10"/>
      <c r="F41" s="89">
        <f t="shared" si="6"/>
        <v>8.1115555555556007</v>
      </c>
      <c r="G41" s="89">
        <f t="shared" si="4"/>
        <v>-12.594846</v>
      </c>
      <c r="J41">
        <v>6333888888.8888998</v>
      </c>
      <c r="K41">
        <v>-36.033745000000003</v>
      </c>
      <c r="L41">
        <v>-28.238827000000001</v>
      </c>
      <c r="N41" s="89">
        <f t="shared" si="7"/>
        <v>8.1115555555556007</v>
      </c>
      <c r="O41" s="89">
        <f t="shared" si="5"/>
        <v>-11.257828</v>
      </c>
      <c r="Q41" s="10"/>
    </row>
    <row r="42" spans="2:17" x14ac:dyDescent="0.25">
      <c r="B42">
        <v>7000500000</v>
      </c>
      <c r="C42">
        <v>-41.889873999999999</v>
      </c>
      <c r="D42">
        <v>-34.262127</v>
      </c>
      <c r="E42" s="10"/>
      <c r="F42" s="89">
        <f t="shared" si="6"/>
        <v>8.7226111111110995</v>
      </c>
      <c r="G42" s="89">
        <f t="shared" si="4"/>
        <v>-11.363735999999999</v>
      </c>
      <c r="J42">
        <v>7000500000</v>
      </c>
      <c r="K42">
        <v>-37.765472000000003</v>
      </c>
      <c r="L42">
        <v>-29.902170000000002</v>
      </c>
      <c r="N42" s="89">
        <f t="shared" si="7"/>
        <v>8.7226111111110995</v>
      </c>
      <c r="O42" s="89">
        <f t="shared" si="5"/>
        <v>-10.293656</v>
      </c>
      <c r="Q42" s="10"/>
    </row>
    <row r="43" spans="2:17" x14ac:dyDescent="0.25">
      <c r="B43">
        <v>7667111111.1111002</v>
      </c>
      <c r="C43">
        <v>-39.535640999999998</v>
      </c>
      <c r="D43">
        <v>-31.393640999999999</v>
      </c>
      <c r="E43" s="10"/>
      <c r="F43" s="89">
        <f t="shared" si="6"/>
        <v>9.3336666666666996</v>
      </c>
      <c r="G43" s="89">
        <f t="shared" si="4"/>
        <v>-10.624611</v>
      </c>
      <c r="J43">
        <v>7667111111.1111002</v>
      </c>
      <c r="K43">
        <v>-41.987946000000001</v>
      </c>
      <c r="L43">
        <v>-33.881413000000002</v>
      </c>
      <c r="N43" s="89">
        <f t="shared" si="7"/>
        <v>9.3336666666666996</v>
      </c>
      <c r="O43" s="89">
        <f t="shared" si="5"/>
        <v>-11.684658000000001</v>
      </c>
      <c r="Q43" s="10"/>
    </row>
    <row r="44" spans="2:17" x14ac:dyDescent="0.25">
      <c r="B44">
        <v>8333722222.2222004</v>
      </c>
      <c r="C44">
        <v>-42.901587999999997</v>
      </c>
      <c r="D44">
        <v>-34.103167999999997</v>
      </c>
      <c r="E44" s="10"/>
      <c r="F44" s="89">
        <f t="shared" si="6"/>
        <v>9.9447222222222003</v>
      </c>
      <c r="G44" s="89">
        <f t="shared" si="4"/>
        <v>-10.127553000000001</v>
      </c>
      <c r="J44">
        <v>8333722222.2222004</v>
      </c>
      <c r="K44">
        <v>-41.917361999999997</v>
      </c>
      <c r="L44">
        <v>-33.150382999999998</v>
      </c>
      <c r="N44" s="89">
        <f t="shared" si="7"/>
        <v>9.9447222222222003</v>
      </c>
      <c r="O44" s="89">
        <f t="shared" si="5"/>
        <v>-10.606578000000001</v>
      </c>
      <c r="Q44" s="10"/>
    </row>
    <row r="45" spans="2:17" x14ac:dyDescent="0.25">
      <c r="B45">
        <v>9000333333.3332996</v>
      </c>
      <c r="C45">
        <v>-41.747883000000002</v>
      </c>
      <c r="D45">
        <v>-32.560555000000001</v>
      </c>
      <c r="E45" s="10"/>
      <c r="F45" s="89">
        <f t="shared" si="6"/>
        <v>10.555777777777999</v>
      </c>
      <c r="G45" s="89">
        <f t="shared" si="4"/>
        <v>-10.641916</v>
      </c>
      <c r="J45">
        <v>9000333333.3332996</v>
      </c>
      <c r="K45">
        <v>-40.038975000000001</v>
      </c>
      <c r="L45">
        <v>-30.871372000000001</v>
      </c>
      <c r="N45" s="89">
        <f t="shared" si="7"/>
        <v>10.555777777777999</v>
      </c>
      <c r="O45" s="89">
        <f t="shared" si="5"/>
        <v>-10.158564</v>
      </c>
      <c r="Q45" s="10"/>
    </row>
    <row r="46" spans="2:17" x14ac:dyDescent="0.25">
      <c r="B46">
        <v>9666944444.4444008</v>
      </c>
      <c r="C46">
        <v>-36.929478000000003</v>
      </c>
      <c r="D46">
        <v>-27.475531</v>
      </c>
      <c r="E46" s="10"/>
      <c r="F46" s="89">
        <f t="shared" si="6"/>
        <v>11.166833333333001</v>
      </c>
      <c r="G46" s="89">
        <f t="shared" si="4"/>
        <v>-10.926785000000001</v>
      </c>
      <c r="J46">
        <v>9666944444.4444008</v>
      </c>
      <c r="K46">
        <v>-39.209290000000003</v>
      </c>
      <c r="L46">
        <v>-29.947614999999999</v>
      </c>
      <c r="N46" s="89">
        <f t="shared" si="7"/>
        <v>11.166833333333001</v>
      </c>
      <c r="O46" s="89">
        <f t="shared" si="5"/>
        <v>-10.018272</v>
      </c>
      <c r="Q46" s="10"/>
    </row>
    <row r="47" spans="2:17" x14ac:dyDescent="0.25">
      <c r="B47">
        <v>10333555555.556</v>
      </c>
      <c r="C47">
        <v>-43.529094999999998</v>
      </c>
      <c r="D47">
        <v>-34.111159999999998</v>
      </c>
      <c r="E47" s="10"/>
      <c r="F47" s="89">
        <f t="shared" si="6"/>
        <v>11.777888888889001</v>
      </c>
      <c r="G47" s="89">
        <f t="shared" si="4"/>
        <v>-10.463331999999999</v>
      </c>
      <c r="J47">
        <v>10333555555.556</v>
      </c>
      <c r="K47">
        <v>-46.012917000000002</v>
      </c>
      <c r="L47">
        <v>-36.679023999999998</v>
      </c>
      <c r="N47" s="89">
        <f t="shared" si="7"/>
        <v>11.777888888889001</v>
      </c>
      <c r="O47" s="89">
        <f t="shared" si="5"/>
        <v>-10.064311</v>
      </c>
      <c r="Q47" s="10"/>
    </row>
    <row r="48" spans="2:17" x14ac:dyDescent="0.25">
      <c r="B48">
        <v>11000166666.667</v>
      </c>
      <c r="C48">
        <v>-46.784450999999997</v>
      </c>
      <c r="D48">
        <v>-37.702305000000003</v>
      </c>
      <c r="E48" s="10"/>
      <c r="F48" s="89">
        <f t="shared" si="6"/>
        <v>12.388944444444</v>
      </c>
      <c r="G48" s="89">
        <f t="shared" si="4"/>
        <v>-11.005096999999999</v>
      </c>
      <c r="J48">
        <v>11000166666.667</v>
      </c>
      <c r="K48">
        <v>-41.363342000000003</v>
      </c>
      <c r="L48">
        <v>-32.061222000000001</v>
      </c>
      <c r="N48" s="89">
        <f t="shared" si="7"/>
        <v>12.388944444444</v>
      </c>
      <c r="O48" s="89">
        <f t="shared" si="5"/>
        <v>-10.755913</v>
      </c>
      <c r="Q48" s="10"/>
    </row>
    <row r="49" spans="2:17" x14ac:dyDescent="0.25">
      <c r="B49">
        <v>11666777777.778</v>
      </c>
      <c r="C49">
        <v>-44.571438000000001</v>
      </c>
      <c r="D49">
        <v>-35.754883</v>
      </c>
      <c r="E49" s="10"/>
      <c r="F49" s="89">
        <f t="shared" si="6"/>
        <v>13</v>
      </c>
      <c r="G49" s="89">
        <f t="shared" si="4"/>
        <v>-10.651161</v>
      </c>
      <c r="J49">
        <v>11666777777.778</v>
      </c>
      <c r="K49">
        <v>-37.878010000000003</v>
      </c>
      <c r="L49">
        <v>-28.673119</v>
      </c>
      <c r="N49" s="89">
        <f t="shared" si="7"/>
        <v>13</v>
      </c>
      <c r="O49" s="89">
        <f t="shared" si="5"/>
        <v>-10.021485</v>
      </c>
      <c r="Q49" s="10"/>
    </row>
    <row r="50" spans="2:17" x14ac:dyDescent="0.25">
      <c r="B50">
        <v>12333388888.889</v>
      </c>
      <c r="C50">
        <v>-49.826084000000002</v>
      </c>
      <c r="D50">
        <v>-40.180210000000002</v>
      </c>
      <c r="E50" s="10"/>
      <c r="F50" s="89" t="s">
        <v>25</v>
      </c>
      <c r="J50">
        <v>12333388888.889</v>
      </c>
      <c r="K50">
        <v>-48.663421999999997</v>
      </c>
      <c r="L50">
        <v>-39.132019</v>
      </c>
      <c r="N50" s="89" t="s">
        <v>25</v>
      </c>
      <c r="Q50" s="10"/>
    </row>
    <row r="51" spans="2:17" x14ac:dyDescent="0.25">
      <c r="B51">
        <v>13000000000</v>
      </c>
      <c r="C51">
        <v>-47.180819999999997</v>
      </c>
      <c r="D51">
        <v>-36.783313999999997</v>
      </c>
      <c r="E51" s="10"/>
      <c r="J51">
        <v>13000000000</v>
      </c>
      <c r="K51">
        <v>-43.902724999999997</v>
      </c>
      <c r="L51">
        <v>-33.776218</v>
      </c>
      <c r="Q51" s="10"/>
    </row>
    <row r="52" spans="2:17" x14ac:dyDescent="0.25">
      <c r="B52" t="s">
        <v>25</v>
      </c>
      <c r="E52" s="8"/>
      <c r="J52" t="s">
        <v>25</v>
      </c>
      <c r="Q52" s="8"/>
    </row>
    <row r="53" spans="2:17" x14ac:dyDescent="0.25">
      <c r="E53" s="8"/>
      <c r="F53" s="89" t="s">
        <v>27</v>
      </c>
      <c r="N53" s="89" t="s">
        <v>27</v>
      </c>
      <c r="Q53" s="8"/>
    </row>
    <row r="54" spans="2:17" ht="15.75" x14ac:dyDescent="0.25">
      <c r="E54" s="8"/>
      <c r="F54" s="89" t="s">
        <v>23</v>
      </c>
      <c r="G54" s="89" t="str">
        <f t="shared" ref="G54:G73" si="8">D80</f>
        <v>1Ix4L dBc Log Mag(dB)</v>
      </c>
      <c r="H54" s="35">
        <v>1</v>
      </c>
      <c r="N54" s="89" t="s">
        <v>23</v>
      </c>
      <c r="O54" s="89" t="str">
        <f t="shared" ref="O54:O73" si="9">L80</f>
        <v>1Ix4L dBc Log Mag(dB)</v>
      </c>
      <c r="P54" s="35">
        <v>1</v>
      </c>
      <c r="Q54" s="8"/>
    </row>
    <row r="55" spans="2:17" ht="15.75" x14ac:dyDescent="0.25">
      <c r="B55" t="s">
        <v>26</v>
      </c>
      <c r="E55" s="8"/>
      <c r="F55" s="89">
        <f t="shared" ref="F55:F73" si="10">B81/1000000000</f>
        <v>3.0009999999999999</v>
      </c>
      <c r="G55" s="89">
        <f t="shared" si="8"/>
        <v>-19.773624000000002</v>
      </c>
      <c r="H55" s="36">
        <f>ABS(AVERAGE(G55:G73)-(H54-1)*5)</f>
        <v>30.315735105263158</v>
      </c>
      <c r="J55" t="s">
        <v>26</v>
      </c>
      <c r="N55" s="89">
        <f t="shared" ref="N55:N73" si="11">J81/1000000000</f>
        <v>3.0009999999999999</v>
      </c>
      <c r="O55" s="89">
        <f t="shared" si="9"/>
        <v>-31.249310999999999</v>
      </c>
      <c r="P55" s="36">
        <f>ABS(AVERAGE(O55:O73)-(P54-1)*5)</f>
        <v>30.30892978947368</v>
      </c>
      <c r="Q55" s="8"/>
    </row>
    <row r="56" spans="2:17" x14ac:dyDescent="0.25">
      <c r="B56" t="s">
        <v>23</v>
      </c>
      <c r="C56" t="s">
        <v>157</v>
      </c>
      <c r="D56" t="s">
        <v>78</v>
      </c>
      <c r="E56" s="8"/>
      <c r="F56" s="89">
        <f t="shared" si="10"/>
        <v>3.5565000000000002</v>
      </c>
      <c r="G56" s="89">
        <f t="shared" si="8"/>
        <v>-18.279499000000001</v>
      </c>
      <c r="J56" t="s">
        <v>23</v>
      </c>
      <c r="K56" t="s">
        <v>157</v>
      </c>
      <c r="L56" t="s">
        <v>78</v>
      </c>
      <c r="N56" s="89">
        <f t="shared" si="11"/>
        <v>3.5565000000000002</v>
      </c>
      <c r="O56" s="89">
        <f t="shared" si="9"/>
        <v>-29.819717000000001</v>
      </c>
      <c r="Q56" s="8"/>
    </row>
    <row r="57" spans="2:17" x14ac:dyDescent="0.25">
      <c r="B57">
        <v>2001000000</v>
      </c>
      <c r="C57">
        <v>-23.190937000000002</v>
      </c>
      <c r="D57">
        <v>-13.994683</v>
      </c>
      <c r="E57" s="8"/>
      <c r="F57" s="89">
        <f t="shared" si="10"/>
        <v>4.1120000000000001</v>
      </c>
      <c r="G57" s="89">
        <f t="shared" si="8"/>
        <v>-17.206033999999999</v>
      </c>
      <c r="J57">
        <v>2001000000</v>
      </c>
      <c r="K57">
        <v>-19.891846000000001</v>
      </c>
      <c r="L57">
        <v>-12.218432999999999</v>
      </c>
      <c r="N57" s="89">
        <f t="shared" si="11"/>
        <v>4.1120000000000001</v>
      </c>
      <c r="O57" s="89">
        <f t="shared" si="9"/>
        <v>-26.358744000000002</v>
      </c>
      <c r="Q57" s="8"/>
    </row>
    <row r="58" spans="2:17" x14ac:dyDescent="0.25">
      <c r="B58">
        <v>2612055555.5556002</v>
      </c>
      <c r="C58">
        <v>-29.11816</v>
      </c>
      <c r="D58">
        <v>-21.30312</v>
      </c>
      <c r="E58" s="8"/>
      <c r="F58" s="89">
        <f t="shared" si="10"/>
        <v>4.6675000000000004</v>
      </c>
      <c r="G58" s="89">
        <f t="shared" si="8"/>
        <v>-18.135525000000001</v>
      </c>
      <c r="J58">
        <v>2612055555.5556002</v>
      </c>
      <c r="K58">
        <v>-21.971724999999999</v>
      </c>
      <c r="L58">
        <v>-14.983658</v>
      </c>
      <c r="N58" s="89">
        <f t="shared" si="11"/>
        <v>4.6675000000000004</v>
      </c>
      <c r="O58" s="89">
        <f t="shared" si="9"/>
        <v>-25.901648000000002</v>
      </c>
      <c r="Q58" s="8"/>
    </row>
    <row r="59" spans="2:17" x14ac:dyDescent="0.25">
      <c r="B59">
        <v>3223111111.1111002</v>
      </c>
      <c r="C59">
        <v>-29.316036</v>
      </c>
      <c r="D59">
        <v>-21.551676</v>
      </c>
      <c r="E59" s="8"/>
      <c r="F59" s="89">
        <f t="shared" si="10"/>
        <v>5.2229999999999999</v>
      </c>
      <c r="G59" s="89">
        <f t="shared" si="8"/>
        <v>-20.320913000000001</v>
      </c>
      <c r="J59">
        <v>3223111111.1111002</v>
      </c>
      <c r="K59">
        <v>-20.718159</v>
      </c>
      <c r="L59">
        <v>-13.573774</v>
      </c>
      <c r="N59" s="89">
        <f t="shared" si="11"/>
        <v>5.2229999999999999</v>
      </c>
      <c r="O59" s="89">
        <f t="shared" si="9"/>
        <v>-21.365390999999999</v>
      </c>
      <c r="Q59" s="8"/>
    </row>
    <row r="60" spans="2:17" x14ac:dyDescent="0.25">
      <c r="B60">
        <v>3834166666.6666999</v>
      </c>
      <c r="C60">
        <v>-29.808947</v>
      </c>
      <c r="D60">
        <v>-21.908771999999999</v>
      </c>
      <c r="E60" s="8"/>
      <c r="F60" s="89">
        <f t="shared" si="10"/>
        <v>5.7785000000000002</v>
      </c>
      <c r="G60" s="89">
        <f t="shared" si="8"/>
        <v>-20.798576000000001</v>
      </c>
      <c r="J60">
        <v>3834166666.6666999</v>
      </c>
      <c r="K60">
        <v>-20.758965</v>
      </c>
      <c r="L60">
        <v>-13.421939</v>
      </c>
      <c r="N60" s="89">
        <f t="shared" si="11"/>
        <v>5.7785000000000002</v>
      </c>
      <c r="O60" s="89">
        <f t="shared" si="9"/>
        <v>-24.8339</v>
      </c>
      <c r="Q60" s="8"/>
    </row>
    <row r="61" spans="2:17" x14ac:dyDescent="0.25">
      <c r="B61">
        <v>4445222222.2222004</v>
      </c>
      <c r="C61">
        <v>-29.266044999999998</v>
      </c>
      <c r="D61">
        <v>-21.053318000000001</v>
      </c>
      <c r="E61" s="8"/>
      <c r="F61" s="89">
        <f t="shared" si="10"/>
        <v>6.3339999999999996</v>
      </c>
      <c r="G61" s="89">
        <f t="shared" si="8"/>
        <v>-24.658770000000001</v>
      </c>
      <c r="J61">
        <v>4445222222.2222004</v>
      </c>
      <c r="K61">
        <v>-21.738969999999998</v>
      </c>
      <c r="L61">
        <v>-13.808844000000001</v>
      </c>
      <c r="N61" s="89">
        <f t="shared" si="11"/>
        <v>6.3339999999999996</v>
      </c>
      <c r="O61" s="89">
        <f t="shared" si="9"/>
        <v>-27.271971000000001</v>
      </c>
      <c r="Q61" s="8"/>
    </row>
    <row r="62" spans="2:17" x14ac:dyDescent="0.25">
      <c r="B62">
        <v>5056277777.7777996</v>
      </c>
      <c r="C62">
        <v>-25.099073000000001</v>
      </c>
      <c r="D62">
        <v>-17.376427</v>
      </c>
      <c r="E62" s="8"/>
      <c r="F62" s="89">
        <f t="shared" si="10"/>
        <v>6.8895</v>
      </c>
      <c r="G62" s="89">
        <f t="shared" si="8"/>
        <v>-25.920470999999999</v>
      </c>
      <c r="J62">
        <v>5056277777.7777996</v>
      </c>
      <c r="K62">
        <v>-18.680067000000001</v>
      </c>
      <c r="L62">
        <v>-11.001379999999999</v>
      </c>
      <c r="N62" s="89">
        <f t="shared" si="11"/>
        <v>6.8895</v>
      </c>
      <c r="O62" s="89">
        <f t="shared" si="9"/>
        <v>-32.406638999999998</v>
      </c>
      <c r="Q62" s="8"/>
    </row>
    <row r="63" spans="2:17" x14ac:dyDescent="0.25">
      <c r="B63">
        <v>5667333333.3332996</v>
      </c>
      <c r="C63">
        <v>-20.952504999999999</v>
      </c>
      <c r="D63">
        <v>-13.301059</v>
      </c>
      <c r="E63" s="8"/>
      <c r="F63" s="89">
        <f t="shared" si="10"/>
        <v>7.4450000000000003</v>
      </c>
      <c r="G63" s="89">
        <f t="shared" si="8"/>
        <v>-24.428066000000001</v>
      </c>
      <c r="J63">
        <v>5667333333.3332996</v>
      </c>
      <c r="K63">
        <v>-18.950324999999999</v>
      </c>
      <c r="L63">
        <v>-11.196339999999999</v>
      </c>
      <c r="N63" s="89">
        <f t="shared" si="11"/>
        <v>7.4450000000000003</v>
      </c>
      <c r="O63" s="89">
        <f t="shared" si="9"/>
        <v>-36.095878999999996</v>
      </c>
      <c r="Q63" s="8"/>
    </row>
    <row r="64" spans="2:17" x14ac:dyDescent="0.25">
      <c r="B64">
        <v>6278388888.8888998</v>
      </c>
      <c r="C64">
        <v>-18.360085000000002</v>
      </c>
      <c r="D64">
        <v>-10.667783</v>
      </c>
      <c r="E64" s="8"/>
      <c r="F64" s="89">
        <f t="shared" si="10"/>
        <v>8.0005000000000006</v>
      </c>
      <c r="G64" s="89">
        <f t="shared" si="8"/>
        <v>-32.181373999999998</v>
      </c>
      <c r="J64">
        <v>6278388888.8888998</v>
      </c>
      <c r="K64">
        <v>-18.733426999999999</v>
      </c>
      <c r="L64">
        <v>-11.00093</v>
      </c>
      <c r="N64" s="89">
        <f t="shared" si="11"/>
        <v>8.0005000000000006</v>
      </c>
      <c r="O64" s="89">
        <f t="shared" si="9"/>
        <v>-30.914394000000001</v>
      </c>
      <c r="Q64" s="8"/>
    </row>
    <row r="65" spans="2:17" x14ac:dyDescent="0.25">
      <c r="B65">
        <v>6889444444.4443998</v>
      </c>
      <c r="C65">
        <v>-18.890331</v>
      </c>
      <c r="D65">
        <v>-11.149775999999999</v>
      </c>
      <c r="E65" s="8"/>
      <c r="F65" s="89">
        <f t="shared" si="10"/>
        <v>8.5559999999999992</v>
      </c>
      <c r="G65" s="89">
        <f t="shared" si="8"/>
        <v>-40.492019999999997</v>
      </c>
      <c r="J65">
        <v>6889444444.4443998</v>
      </c>
      <c r="K65">
        <v>-19.003069</v>
      </c>
      <c r="L65">
        <v>-11.208151000000001</v>
      </c>
      <c r="N65" s="89">
        <f t="shared" si="11"/>
        <v>8.5559999999999992</v>
      </c>
      <c r="O65" s="89">
        <f t="shared" si="9"/>
        <v>-29.805902</v>
      </c>
      <c r="Q65" s="8"/>
    </row>
    <row r="66" spans="2:17" x14ac:dyDescent="0.25">
      <c r="B66">
        <v>7500500000</v>
      </c>
      <c r="C66">
        <v>-19.276257000000001</v>
      </c>
      <c r="D66">
        <v>-11.648509000000001</v>
      </c>
      <c r="E66" s="8"/>
      <c r="F66" s="89">
        <f t="shared" si="10"/>
        <v>9.1114999999999995</v>
      </c>
      <c r="G66" s="89">
        <f t="shared" si="8"/>
        <v>-56.877299999999998</v>
      </c>
      <c r="J66">
        <v>7500500000</v>
      </c>
      <c r="K66">
        <v>-18.269531000000001</v>
      </c>
      <c r="L66">
        <v>-10.406228</v>
      </c>
      <c r="N66" s="89">
        <f t="shared" si="11"/>
        <v>9.1114999999999995</v>
      </c>
      <c r="O66" s="89">
        <f t="shared" si="9"/>
        <v>-35.570076</v>
      </c>
      <c r="Q66" s="8"/>
    </row>
    <row r="67" spans="2:17" x14ac:dyDescent="0.25">
      <c r="B67">
        <v>8111555555.5556002</v>
      </c>
      <c r="C67">
        <v>-20.736847000000001</v>
      </c>
      <c r="D67">
        <v>-12.594846</v>
      </c>
      <c r="E67" s="8"/>
      <c r="F67" s="89">
        <f t="shared" si="10"/>
        <v>9.6669999999999998</v>
      </c>
      <c r="G67" s="89">
        <f t="shared" si="8"/>
        <v>-43.561478000000001</v>
      </c>
      <c r="J67">
        <v>8111555555.5556002</v>
      </c>
      <c r="K67">
        <v>-19.364360999999999</v>
      </c>
      <c r="L67">
        <v>-11.257828</v>
      </c>
      <c r="N67" s="89">
        <f t="shared" si="11"/>
        <v>9.6669999999999998</v>
      </c>
      <c r="O67" s="89">
        <f t="shared" si="9"/>
        <v>-33.566654</v>
      </c>
      <c r="Q67" s="8"/>
    </row>
    <row r="68" spans="2:17" x14ac:dyDescent="0.25">
      <c r="B68">
        <v>8722611111.1110992</v>
      </c>
      <c r="C68">
        <v>-20.162153</v>
      </c>
      <c r="D68">
        <v>-11.363735999999999</v>
      </c>
      <c r="E68" s="8"/>
      <c r="F68" s="89">
        <f t="shared" si="10"/>
        <v>10.2225</v>
      </c>
      <c r="G68" s="89">
        <f t="shared" si="8"/>
        <v>-39.326168000000003</v>
      </c>
      <c r="J68">
        <v>8722611111.1110992</v>
      </c>
      <c r="K68">
        <v>-19.060637</v>
      </c>
      <c r="L68">
        <v>-10.293656</v>
      </c>
      <c r="N68" s="89">
        <f t="shared" si="11"/>
        <v>10.2225</v>
      </c>
      <c r="O68" s="89">
        <f t="shared" si="9"/>
        <v>-32.258133000000001</v>
      </c>
      <c r="Q68" s="8"/>
    </row>
    <row r="69" spans="2:17" x14ac:dyDescent="0.25">
      <c r="B69">
        <v>9333666666.6667004</v>
      </c>
      <c r="C69">
        <v>-19.811937</v>
      </c>
      <c r="D69">
        <v>-10.624611</v>
      </c>
      <c r="E69" s="8"/>
      <c r="F69" s="89">
        <f t="shared" si="10"/>
        <v>10.778</v>
      </c>
      <c r="G69" s="89">
        <f t="shared" si="8"/>
        <v>-32.748801999999998</v>
      </c>
      <c r="J69">
        <v>9333666666.6667004</v>
      </c>
      <c r="K69">
        <v>-20.852259</v>
      </c>
      <c r="L69">
        <v>-11.684658000000001</v>
      </c>
      <c r="N69" s="89">
        <f t="shared" si="11"/>
        <v>10.778</v>
      </c>
      <c r="O69" s="89">
        <f t="shared" si="9"/>
        <v>-31.009867</v>
      </c>
      <c r="Q69" s="8"/>
    </row>
    <row r="70" spans="2:17" x14ac:dyDescent="0.25">
      <c r="B70">
        <v>9944722222.2222004</v>
      </c>
      <c r="C70">
        <v>-19.581503000000001</v>
      </c>
      <c r="D70">
        <v>-10.127553000000001</v>
      </c>
      <c r="E70" s="8"/>
      <c r="F70" s="89">
        <f t="shared" si="10"/>
        <v>11.333500000000001</v>
      </c>
      <c r="G70" s="89">
        <f t="shared" si="8"/>
        <v>-28.663316999999999</v>
      </c>
      <c r="J70">
        <v>9944722222.2222004</v>
      </c>
      <c r="K70">
        <v>-19.868251999999998</v>
      </c>
      <c r="L70">
        <v>-10.606578000000001</v>
      </c>
      <c r="N70" s="89">
        <f t="shared" si="11"/>
        <v>11.333500000000001</v>
      </c>
      <c r="O70" s="89">
        <f t="shared" si="9"/>
        <v>-30.379816000000002</v>
      </c>
      <c r="Q70" s="8"/>
    </row>
    <row r="71" spans="2:17" x14ac:dyDescent="0.25">
      <c r="B71">
        <v>10555777777.778</v>
      </c>
      <c r="C71">
        <v>-20.059850999999998</v>
      </c>
      <c r="D71">
        <v>-10.641916</v>
      </c>
      <c r="E71" s="8"/>
      <c r="F71" s="89">
        <f t="shared" si="10"/>
        <v>11.888999999999999</v>
      </c>
      <c r="G71" s="89">
        <f t="shared" si="8"/>
        <v>-33.260669999999998</v>
      </c>
      <c r="J71">
        <v>10555777777.778</v>
      </c>
      <c r="K71">
        <v>-19.492456000000001</v>
      </c>
      <c r="L71">
        <v>-10.158564</v>
      </c>
      <c r="N71" s="89">
        <f t="shared" si="11"/>
        <v>11.888999999999999</v>
      </c>
      <c r="O71" s="89">
        <f t="shared" si="9"/>
        <v>-28.843298000000001</v>
      </c>
      <c r="Q71" s="8"/>
    </row>
    <row r="72" spans="2:17" x14ac:dyDescent="0.25">
      <c r="B72">
        <v>11166833333.333</v>
      </c>
      <c r="C72">
        <v>-20.008932000000001</v>
      </c>
      <c r="D72">
        <v>-10.926785000000001</v>
      </c>
      <c r="E72" s="8"/>
      <c r="F72" s="89">
        <f t="shared" si="10"/>
        <v>12.4445</v>
      </c>
      <c r="G72" s="89">
        <f t="shared" si="8"/>
        <v>-40.364685000000001</v>
      </c>
      <c r="J72">
        <v>11166833333.333</v>
      </c>
      <c r="K72">
        <v>-19.320395000000001</v>
      </c>
      <c r="L72">
        <v>-10.018272</v>
      </c>
      <c r="N72" s="89">
        <f t="shared" si="11"/>
        <v>12.4445</v>
      </c>
      <c r="O72" s="89">
        <f t="shared" si="9"/>
        <v>-33.334418999999997</v>
      </c>
      <c r="Q72" s="8"/>
    </row>
    <row r="73" spans="2:17" x14ac:dyDescent="0.25">
      <c r="B73">
        <v>11777888888.889</v>
      </c>
      <c r="C73">
        <v>-19.279888</v>
      </c>
      <c r="D73">
        <v>-10.463331999999999</v>
      </c>
      <c r="E73" s="8"/>
      <c r="F73" s="89">
        <f t="shared" si="10"/>
        <v>13</v>
      </c>
      <c r="G73" s="89">
        <f t="shared" si="8"/>
        <v>-39.001674999999999</v>
      </c>
      <c r="J73">
        <v>11777888888.889</v>
      </c>
      <c r="K73">
        <v>-19.269203000000001</v>
      </c>
      <c r="L73">
        <v>-10.064311</v>
      </c>
      <c r="N73" s="89">
        <f t="shared" si="11"/>
        <v>13</v>
      </c>
      <c r="O73" s="89">
        <f t="shared" si="9"/>
        <v>-34.883907000000001</v>
      </c>
      <c r="Q73" s="8"/>
    </row>
    <row r="74" spans="2:17" x14ac:dyDescent="0.25">
      <c r="B74">
        <v>12388944444.444</v>
      </c>
      <c r="C74">
        <v>-20.650969</v>
      </c>
      <c r="D74">
        <v>-11.005096999999999</v>
      </c>
      <c r="E74" s="8"/>
      <c r="F74" s="89" t="s">
        <v>25</v>
      </c>
      <c r="J74">
        <v>12388944444.444</v>
      </c>
      <c r="K74">
        <v>-20.287315</v>
      </c>
      <c r="L74">
        <v>-10.755913</v>
      </c>
      <c r="N74" s="89" t="s">
        <v>25</v>
      </c>
      <c r="Q74" s="8"/>
    </row>
    <row r="75" spans="2:17" x14ac:dyDescent="0.25">
      <c r="B75">
        <v>13000000000</v>
      </c>
      <c r="C75">
        <v>-21.048670000000001</v>
      </c>
      <c r="D75">
        <v>-10.651161</v>
      </c>
      <c r="J75">
        <v>13000000000</v>
      </c>
      <c r="K75">
        <v>-20.147988999999999</v>
      </c>
      <c r="L75">
        <v>-10.021485</v>
      </c>
    </row>
    <row r="76" spans="2:17" x14ac:dyDescent="0.25">
      <c r="B76" t="s">
        <v>25</v>
      </c>
      <c r="J76" t="s">
        <v>25</v>
      </c>
    </row>
    <row r="77" spans="2:17" x14ac:dyDescent="0.25">
      <c r="F77" s="89" t="s">
        <v>28</v>
      </c>
      <c r="N77" s="89" t="s">
        <v>28</v>
      </c>
    </row>
    <row r="78" spans="2:17" ht="15.75" x14ac:dyDescent="0.25">
      <c r="F78" s="89" t="s">
        <v>23</v>
      </c>
      <c r="G78" s="89" t="str">
        <f t="shared" ref="G78:G97" si="12">D104</f>
        <v>1Ix5L dBc Log Mag(dB)</v>
      </c>
      <c r="H78" s="35">
        <v>1</v>
      </c>
      <c r="N78" s="89" t="s">
        <v>23</v>
      </c>
      <c r="O78" s="89" t="str">
        <f t="shared" ref="O78:O97" si="13">L104</f>
        <v>1Ix5L dBc Log Mag(dB)</v>
      </c>
      <c r="P78" s="35">
        <v>1</v>
      </c>
    </row>
    <row r="79" spans="2:17" ht="15.75" x14ac:dyDescent="0.25">
      <c r="B79" t="s">
        <v>27</v>
      </c>
      <c r="F79" s="89">
        <f t="shared" ref="F79:F97" si="14">B105/1000000000</f>
        <v>4.0010000000000003</v>
      </c>
      <c r="G79" s="89">
        <f t="shared" si="12"/>
        <v>-14.831168999999999</v>
      </c>
      <c r="H79" s="36">
        <f>ABS(AVERAGE(G79:G97)-(H78-1)*5)</f>
        <v>19.841393842105266</v>
      </c>
      <c r="J79" t="s">
        <v>27</v>
      </c>
      <c r="N79" s="89">
        <f t="shared" ref="N79:N97" si="15">J105/1000000000</f>
        <v>4.0010000000000003</v>
      </c>
      <c r="O79" s="89">
        <f t="shared" si="13"/>
        <v>-15.825328000000001</v>
      </c>
      <c r="P79" s="36">
        <f>ABS(AVERAGE(O79:O97)-(P78-1)*5)</f>
        <v>18.982675315789475</v>
      </c>
    </row>
    <row r="80" spans="2:17" x14ac:dyDescent="0.25">
      <c r="B80" t="s">
        <v>23</v>
      </c>
      <c r="C80" t="s">
        <v>158</v>
      </c>
      <c r="D80" t="s">
        <v>79</v>
      </c>
      <c r="F80" s="89">
        <f t="shared" si="14"/>
        <v>4.5009444444444</v>
      </c>
      <c r="G80" s="89">
        <f t="shared" si="12"/>
        <v>-15.445512000000001</v>
      </c>
      <c r="J80" t="s">
        <v>23</v>
      </c>
      <c r="K80" t="s">
        <v>158</v>
      </c>
      <c r="L80" t="s">
        <v>79</v>
      </c>
      <c r="N80" s="89">
        <f t="shared" si="15"/>
        <v>4.5009444444444</v>
      </c>
      <c r="O80" s="89">
        <f t="shared" si="13"/>
        <v>-16.990417000000001</v>
      </c>
    </row>
    <row r="81" spans="2:15" x14ac:dyDescent="0.25">
      <c r="B81">
        <v>3001000000</v>
      </c>
      <c r="C81">
        <v>-28.969878999999999</v>
      </c>
      <c r="D81">
        <v>-19.773624000000002</v>
      </c>
      <c r="F81" s="89">
        <f t="shared" si="14"/>
        <v>5.0008888888889</v>
      </c>
      <c r="G81" s="89">
        <f t="shared" si="12"/>
        <v>-15.574408999999999</v>
      </c>
      <c r="J81">
        <v>3001000000</v>
      </c>
      <c r="K81">
        <v>-38.922725999999997</v>
      </c>
      <c r="L81">
        <v>-31.249310999999999</v>
      </c>
      <c r="N81" s="89">
        <f t="shared" si="15"/>
        <v>5.0008888888889</v>
      </c>
      <c r="O81" s="89">
        <f t="shared" si="13"/>
        <v>-16.074145999999999</v>
      </c>
    </row>
    <row r="82" spans="2:15" x14ac:dyDescent="0.25">
      <c r="B82">
        <v>3556500000</v>
      </c>
      <c r="C82">
        <v>-26.094542000000001</v>
      </c>
      <c r="D82">
        <v>-18.279499000000001</v>
      </c>
      <c r="F82" s="89">
        <f t="shared" si="14"/>
        <v>5.5008333333332997</v>
      </c>
      <c r="G82" s="89">
        <f t="shared" si="12"/>
        <v>-16.370825</v>
      </c>
      <c r="J82">
        <v>3556500000</v>
      </c>
      <c r="K82">
        <v>-36.807785000000003</v>
      </c>
      <c r="L82">
        <v>-29.819717000000001</v>
      </c>
      <c r="N82" s="89">
        <f t="shared" si="15"/>
        <v>5.5008333333332997</v>
      </c>
      <c r="O82" s="89">
        <f t="shared" si="13"/>
        <v>-18.325886000000001</v>
      </c>
    </row>
    <row r="83" spans="2:15" x14ac:dyDescent="0.25">
      <c r="B83">
        <v>4112000000</v>
      </c>
      <c r="C83">
        <v>-24.970393999999999</v>
      </c>
      <c r="D83">
        <v>-17.206033999999999</v>
      </c>
      <c r="F83" s="89">
        <f t="shared" si="14"/>
        <v>6.0007777777777997</v>
      </c>
      <c r="G83" s="89">
        <f t="shared" si="12"/>
        <v>-16.288076</v>
      </c>
      <c r="J83">
        <v>4112000000</v>
      </c>
      <c r="K83">
        <v>-33.503127999999997</v>
      </c>
      <c r="L83">
        <v>-26.358744000000002</v>
      </c>
      <c r="N83" s="89">
        <f t="shared" si="15"/>
        <v>6.0007777777777997</v>
      </c>
      <c r="O83" s="89">
        <f t="shared" si="13"/>
        <v>-17.193027000000001</v>
      </c>
    </row>
    <row r="84" spans="2:15" x14ac:dyDescent="0.25">
      <c r="B84">
        <v>4667500000</v>
      </c>
      <c r="C84">
        <v>-26.035699999999999</v>
      </c>
      <c r="D84">
        <v>-18.135525000000001</v>
      </c>
      <c r="F84" s="89">
        <f t="shared" si="14"/>
        <v>6.5007222222222003</v>
      </c>
      <c r="G84" s="89">
        <f t="shared" si="12"/>
        <v>-17.121979</v>
      </c>
      <c r="J84">
        <v>4667500000</v>
      </c>
      <c r="K84">
        <v>-33.238674000000003</v>
      </c>
      <c r="L84">
        <v>-25.901648000000002</v>
      </c>
      <c r="N84" s="89">
        <f t="shared" si="15"/>
        <v>6.5007222222222003</v>
      </c>
      <c r="O84" s="89">
        <f t="shared" si="13"/>
        <v>-18.594643000000001</v>
      </c>
    </row>
    <row r="85" spans="2:15" x14ac:dyDescent="0.25">
      <c r="B85">
        <v>5223000000</v>
      </c>
      <c r="C85">
        <v>-28.533642</v>
      </c>
      <c r="D85">
        <v>-20.320913000000001</v>
      </c>
      <c r="F85" s="89">
        <f t="shared" si="14"/>
        <v>7.0006666666667003</v>
      </c>
      <c r="G85" s="89">
        <f t="shared" si="12"/>
        <v>-15.918853</v>
      </c>
      <c r="J85">
        <v>5223000000</v>
      </c>
      <c r="K85">
        <v>-29.295515000000002</v>
      </c>
      <c r="L85">
        <v>-21.365390999999999</v>
      </c>
      <c r="N85" s="89">
        <f t="shared" si="15"/>
        <v>7.0006666666667003</v>
      </c>
      <c r="O85" s="89">
        <f t="shared" si="13"/>
        <v>-18.924347000000001</v>
      </c>
    </row>
    <row r="86" spans="2:15" x14ac:dyDescent="0.25">
      <c r="B86">
        <v>5778500000</v>
      </c>
      <c r="C86">
        <v>-28.521222999999999</v>
      </c>
      <c r="D86">
        <v>-20.798576000000001</v>
      </c>
      <c r="F86" s="89">
        <f t="shared" si="14"/>
        <v>7.5006111111111</v>
      </c>
      <c r="G86" s="89">
        <f t="shared" si="12"/>
        <v>-17.227461000000002</v>
      </c>
      <c r="J86">
        <v>5778500000</v>
      </c>
      <c r="K86">
        <v>-32.512588999999998</v>
      </c>
      <c r="L86">
        <v>-24.8339</v>
      </c>
      <c r="N86" s="89">
        <f t="shared" si="15"/>
        <v>7.5006111111111</v>
      </c>
      <c r="O86" s="89">
        <f t="shared" si="13"/>
        <v>-24.635840999999999</v>
      </c>
    </row>
    <row r="87" spans="2:15" x14ac:dyDescent="0.25">
      <c r="B87">
        <v>6334000000</v>
      </c>
      <c r="C87">
        <v>-32.310214999999999</v>
      </c>
      <c r="D87">
        <v>-24.658770000000001</v>
      </c>
      <c r="F87" s="89">
        <f t="shared" si="14"/>
        <v>8.0005555555556001</v>
      </c>
      <c r="G87" s="89">
        <f t="shared" si="12"/>
        <v>-21.499168000000001</v>
      </c>
      <c r="J87">
        <v>6334000000</v>
      </c>
      <c r="K87">
        <v>-35.025955000000003</v>
      </c>
      <c r="L87">
        <v>-27.271971000000001</v>
      </c>
      <c r="N87" s="89">
        <f t="shared" si="15"/>
        <v>8.0005555555556001</v>
      </c>
      <c r="O87" s="89">
        <f t="shared" si="13"/>
        <v>-23.673866</v>
      </c>
    </row>
    <row r="88" spans="2:15" x14ac:dyDescent="0.25">
      <c r="B88">
        <v>6889500000</v>
      </c>
      <c r="C88">
        <v>-33.612774000000002</v>
      </c>
      <c r="D88">
        <v>-25.920470999999999</v>
      </c>
      <c r="F88" s="89">
        <f t="shared" si="14"/>
        <v>8.5005000000000006</v>
      </c>
      <c r="G88" s="89">
        <f t="shared" si="12"/>
        <v>-22.381025000000001</v>
      </c>
      <c r="J88">
        <v>6889500000</v>
      </c>
      <c r="K88">
        <v>-40.139136999999998</v>
      </c>
      <c r="L88">
        <v>-32.406638999999998</v>
      </c>
      <c r="N88" s="89">
        <f t="shared" si="15"/>
        <v>8.5005000000000006</v>
      </c>
      <c r="O88" s="89">
        <f t="shared" si="13"/>
        <v>-20.501467000000002</v>
      </c>
    </row>
    <row r="89" spans="2:15" x14ac:dyDescent="0.25">
      <c r="B89">
        <v>7445000000</v>
      </c>
      <c r="C89">
        <v>-32.168621000000002</v>
      </c>
      <c r="D89">
        <v>-24.428066000000001</v>
      </c>
      <c r="F89" s="89">
        <f t="shared" si="14"/>
        <v>9.0004444444444012</v>
      </c>
      <c r="G89" s="89">
        <f t="shared" si="12"/>
        <v>-23.137905</v>
      </c>
      <c r="J89">
        <v>7445000000</v>
      </c>
      <c r="K89">
        <v>-43.890796999999999</v>
      </c>
      <c r="L89">
        <v>-36.095878999999996</v>
      </c>
      <c r="N89" s="89">
        <f t="shared" si="15"/>
        <v>9.0004444444444012</v>
      </c>
      <c r="O89" s="89">
        <f t="shared" si="13"/>
        <v>-22.161231999999998</v>
      </c>
    </row>
    <row r="90" spans="2:15" x14ac:dyDescent="0.25">
      <c r="B90">
        <v>8000500000</v>
      </c>
      <c r="C90">
        <v>-39.80912</v>
      </c>
      <c r="D90">
        <v>-32.181373999999998</v>
      </c>
      <c r="F90" s="89">
        <f t="shared" si="14"/>
        <v>9.5003888888889012</v>
      </c>
      <c r="G90" s="89">
        <f t="shared" si="12"/>
        <v>-32.730080000000001</v>
      </c>
      <c r="J90">
        <v>8000500000</v>
      </c>
      <c r="K90">
        <v>-38.777698999999998</v>
      </c>
      <c r="L90">
        <v>-30.914394000000001</v>
      </c>
      <c r="N90" s="89">
        <f t="shared" si="15"/>
        <v>9.5003888888889012</v>
      </c>
      <c r="O90" s="89">
        <f t="shared" si="13"/>
        <v>-19.417093000000001</v>
      </c>
    </row>
    <row r="91" spans="2:15" x14ac:dyDescent="0.25">
      <c r="B91">
        <v>8556000000</v>
      </c>
      <c r="C91">
        <v>-48.634022000000002</v>
      </c>
      <c r="D91">
        <v>-40.492019999999997</v>
      </c>
      <c r="F91" s="89">
        <f t="shared" si="14"/>
        <v>10.000333333333</v>
      </c>
      <c r="G91" s="89">
        <f t="shared" si="12"/>
        <v>-30.071957000000001</v>
      </c>
      <c r="J91">
        <v>8556000000</v>
      </c>
      <c r="K91">
        <v>-37.912433999999998</v>
      </c>
      <c r="L91">
        <v>-29.805902</v>
      </c>
      <c r="N91" s="89">
        <f t="shared" si="15"/>
        <v>10.000333333333</v>
      </c>
      <c r="O91" s="89">
        <f t="shared" si="13"/>
        <v>-18.877337000000001</v>
      </c>
    </row>
    <row r="92" spans="2:15" x14ac:dyDescent="0.25">
      <c r="B92">
        <v>9111500000</v>
      </c>
      <c r="C92">
        <v>-65.675719999999998</v>
      </c>
      <c r="D92">
        <v>-56.877299999999998</v>
      </c>
      <c r="F92" s="89">
        <f t="shared" si="14"/>
        <v>10.500277777778001</v>
      </c>
      <c r="G92" s="89">
        <f t="shared" si="12"/>
        <v>-23.042843000000001</v>
      </c>
      <c r="J92">
        <v>9111500000</v>
      </c>
      <c r="K92">
        <v>-44.337059000000004</v>
      </c>
      <c r="L92">
        <v>-35.570076</v>
      </c>
      <c r="N92" s="89">
        <f t="shared" si="15"/>
        <v>10.500277777778001</v>
      </c>
      <c r="O92" s="89">
        <f t="shared" si="13"/>
        <v>-18.802063</v>
      </c>
    </row>
    <row r="93" spans="2:15" x14ac:dyDescent="0.25">
      <c r="B93">
        <v>9667000000</v>
      </c>
      <c r="C93">
        <v>-52.748801999999998</v>
      </c>
      <c r="D93">
        <v>-43.561478000000001</v>
      </c>
      <c r="F93" s="89">
        <f t="shared" si="14"/>
        <v>11.000222222222</v>
      </c>
      <c r="G93" s="89">
        <f t="shared" si="12"/>
        <v>-18.811491</v>
      </c>
      <c r="J93">
        <v>9667000000</v>
      </c>
      <c r="K93">
        <v>-42.734256999999999</v>
      </c>
      <c r="L93">
        <v>-33.566654</v>
      </c>
      <c r="N93" s="89">
        <f t="shared" si="15"/>
        <v>11.000222222222</v>
      </c>
      <c r="O93" s="89">
        <f t="shared" si="13"/>
        <v>-18.658766</v>
      </c>
    </row>
    <row r="94" spans="2:15" x14ac:dyDescent="0.25">
      <c r="B94">
        <v>10222500000</v>
      </c>
      <c r="C94">
        <v>-48.780116999999997</v>
      </c>
      <c r="D94">
        <v>-39.326168000000003</v>
      </c>
      <c r="F94" s="89">
        <f t="shared" si="14"/>
        <v>11.500166666666999</v>
      </c>
      <c r="G94" s="89">
        <f t="shared" si="12"/>
        <v>-18.081385000000001</v>
      </c>
      <c r="J94">
        <v>10222500000</v>
      </c>
      <c r="K94">
        <v>-41.519806000000003</v>
      </c>
      <c r="L94">
        <v>-32.258133000000001</v>
      </c>
      <c r="N94" s="89">
        <f t="shared" si="15"/>
        <v>11.500166666666999</v>
      </c>
      <c r="O94" s="89">
        <f t="shared" si="13"/>
        <v>-18.916281000000001</v>
      </c>
    </row>
    <row r="95" spans="2:15" x14ac:dyDescent="0.25">
      <c r="B95">
        <v>10778000000</v>
      </c>
      <c r="C95">
        <v>-42.166736999999998</v>
      </c>
      <c r="D95">
        <v>-32.748801999999998</v>
      </c>
      <c r="F95" s="89">
        <f t="shared" si="14"/>
        <v>12.000111111111</v>
      </c>
      <c r="G95" s="89">
        <f t="shared" si="12"/>
        <v>-18.679096000000001</v>
      </c>
      <c r="J95">
        <v>10778000000</v>
      </c>
      <c r="K95">
        <v>-40.343761000000001</v>
      </c>
      <c r="L95">
        <v>-31.009867</v>
      </c>
      <c r="N95" s="89">
        <f t="shared" si="15"/>
        <v>12.000111111111</v>
      </c>
      <c r="O95" s="89">
        <f t="shared" si="13"/>
        <v>-18.054082999999999</v>
      </c>
    </row>
    <row r="96" spans="2:15" x14ac:dyDescent="0.25">
      <c r="B96">
        <v>11333500000</v>
      </c>
      <c r="C96">
        <v>-37.745463999999998</v>
      </c>
      <c r="D96">
        <v>-28.663316999999999</v>
      </c>
      <c r="F96" s="89">
        <f t="shared" si="14"/>
        <v>12.500055555555999</v>
      </c>
      <c r="G96" s="89">
        <f t="shared" si="12"/>
        <v>-19.804480000000002</v>
      </c>
      <c r="J96">
        <v>11333500000</v>
      </c>
      <c r="K96">
        <v>-39.681938000000002</v>
      </c>
      <c r="L96">
        <v>-30.379816000000002</v>
      </c>
      <c r="N96" s="89">
        <f t="shared" si="15"/>
        <v>12.500055555555999</v>
      </c>
      <c r="O96" s="89">
        <f t="shared" si="13"/>
        <v>-18.047304</v>
      </c>
    </row>
    <row r="97" spans="2:16" x14ac:dyDescent="0.25">
      <c r="B97">
        <v>11889000000</v>
      </c>
      <c r="C97">
        <v>-42.077224999999999</v>
      </c>
      <c r="D97">
        <v>-33.260669999999998</v>
      </c>
      <c r="F97" s="89">
        <f t="shared" si="14"/>
        <v>13</v>
      </c>
      <c r="G97" s="89">
        <f t="shared" si="12"/>
        <v>-19.968769000000002</v>
      </c>
      <c r="J97">
        <v>11889000000</v>
      </c>
      <c r="K97">
        <v>-38.048191000000003</v>
      </c>
      <c r="L97">
        <v>-28.843298000000001</v>
      </c>
      <c r="N97" s="89">
        <f t="shared" si="15"/>
        <v>13</v>
      </c>
      <c r="O97" s="89">
        <f t="shared" si="13"/>
        <v>-16.997703999999999</v>
      </c>
    </row>
    <row r="98" spans="2:16" x14ac:dyDescent="0.25">
      <c r="B98">
        <v>12444500000</v>
      </c>
      <c r="C98">
        <v>-50.010559000000001</v>
      </c>
      <c r="D98">
        <v>-40.364685000000001</v>
      </c>
      <c r="F98" s="89" t="s">
        <v>25</v>
      </c>
      <c r="J98">
        <v>12444500000</v>
      </c>
      <c r="K98">
        <v>-42.865822000000001</v>
      </c>
      <c r="L98">
        <v>-33.334418999999997</v>
      </c>
      <c r="N98" s="89" t="s">
        <v>25</v>
      </c>
    </row>
    <row r="99" spans="2:16" x14ac:dyDescent="0.25">
      <c r="B99">
        <v>13000000000</v>
      </c>
      <c r="C99">
        <v>-49.399180999999999</v>
      </c>
      <c r="D99">
        <v>-39.001674999999999</v>
      </c>
      <c r="J99">
        <v>13000000000</v>
      </c>
      <c r="K99">
        <v>-45.010413999999997</v>
      </c>
      <c r="L99">
        <v>-34.883907000000001</v>
      </c>
    </row>
    <row r="100" spans="2:16" x14ac:dyDescent="0.25">
      <c r="B100" t="s">
        <v>25</v>
      </c>
      <c r="J100" t="s">
        <v>25</v>
      </c>
    </row>
    <row r="101" spans="2:16" x14ac:dyDescent="0.25">
      <c r="F101" s="89" t="s">
        <v>29</v>
      </c>
      <c r="N101" s="89" t="s">
        <v>29</v>
      </c>
    </row>
    <row r="102" spans="2:16" ht="15.75" x14ac:dyDescent="0.25">
      <c r="F102" s="89" t="s">
        <v>23</v>
      </c>
      <c r="G102" s="89" t="str">
        <f t="shared" ref="G102:G121" si="16">D128</f>
        <v>2Ix1L dBc Log Mag(dB)</v>
      </c>
      <c r="H102" s="35">
        <v>2</v>
      </c>
      <c r="N102" s="89" t="s">
        <v>23</v>
      </c>
      <c r="O102" s="89" t="str">
        <f t="shared" ref="O102:O121" si="17">L128</f>
        <v>2Ix1L dBc Log Mag(dB)</v>
      </c>
      <c r="P102" s="35">
        <v>2</v>
      </c>
    </row>
    <row r="103" spans="2:16" ht="15.75" x14ac:dyDescent="0.25">
      <c r="B103" t="s">
        <v>28</v>
      </c>
      <c r="F103" s="89">
        <f t="shared" ref="F103:F121" si="18">B129/1000000000</f>
        <v>1</v>
      </c>
      <c r="G103" s="89">
        <f t="shared" si="16"/>
        <v>-43.617187999999999</v>
      </c>
      <c r="H103" s="36">
        <f>ABS(AVERAGE(G103:G121)-(H102-1)*5)</f>
        <v>63.28197147368423</v>
      </c>
      <c r="J103" t="s">
        <v>28</v>
      </c>
      <c r="N103" s="89">
        <f t="shared" ref="N103:N121" si="19">J129/1000000000</f>
        <v>1</v>
      </c>
      <c r="O103" s="89">
        <f t="shared" si="17"/>
        <v>-65.314346</v>
      </c>
      <c r="P103" s="36">
        <f>ABS(AVERAGE(O103:O121)-(P102-1)*5)</f>
        <v>65.588986157894738</v>
      </c>
    </row>
    <row r="104" spans="2:16" x14ac:dyDescent="0.25">
      <c r="B104" t="s">
        <v>23</v>
      </c>
      <c r="C104" t="s">
        <v>159</v>
      </c>
      <c r="D104" t="s">
        <v>80</v>
      </c>
      <c r="F104" s="89">
        <f t="shared" si="18"/>
        <v>1.5556666666666998</v>
      </c>
      <c r="G104" s="89">
        <f t="shared" si="16"/>
        <v>-63.677002000000002</v>
      </c>
      <c r="J104" t="s">
        <v>23</v>
      </c>
      <c r="K104" t="s">
        <v>159</v>
      </c>
      <c r="L104" t="s">
        <v>80</v>
      </c>
      <c r="N104" s="89">
        <f t="shared" si="19"/>
        <v>1.5556666666666998</v>
      </c>
      <c r="O104" s="89">
        <f t="shared" si="17"/>
        <v>-64.059471000000002</v>
      </c>
    </row>
    <row r="105" spans="2:16" x14ac:dyDescent="0.25">
      <c r="B105">
        <v>4001000000</v>
      </c>
      <c r="C105">
        <v>-24.027424</v>
      </c>
      <c r="D105">
        <v>-14.831168999999999</v>
      </c>
      <c r="F105" s="89">
        <f t="shared" si="18"/>
        <v>2.1113333333333002</v>
      </c>
      <c r="G105" s="89">
        <f t="shared" si="16"/>
        <v>-83.618155999999999</v>
      </c>
      <c r="J105">
        <v>4001000000</v>
      </c>
      <c r="K105">
        <v>-23.498739</v>
      </c>
      <c r="L105">
        <v>-15.825328000000001</v>
      </c>
      <c r="N105" s="89">
        <f t="shared" si="19"/>
        <v>2.1113333333333002</v>
      </c>
      <c r="O105" s="89">
        <f t="shared" si="17"/>
        <v>-78.137839999999997</v>
      </c>
    </row>
    <row r="106" spans="2:16" x14ac:dyDescent="0.25">
      <c r="B106">
        <v>4500944444.4443998</v>
      </c>
      <c r="C106">
        <v>-23.260553000000002</v>
      </c>
      <c r="D106">
        <v>-15.445512000000001</v>
      </c>
      <c r="F106" s="89">
        <f t="shared" si="18"/>
        <v>2.6669999999999998</v>
      </c>
      <c r="G106" s="89">
        <f t="shared" si="16"/>
        <v>-54.182926000000002</v>
      </c>
      <c r="J106">
        <v>4500944444.4443998</v>
      </c>
      <c r="K106">
        <v>-23.978484999999999</v>
      </c>
      <c r="L106">
        <v>-16.990417000000001</v>
      </c>
      <c r="N106" s="89">
        <f t="shared" si="19"/>
        <v>2.6669999999999998</v>
      </c>
      <c r="O106" s="89">
        <f t="shared" si="17"/>
        <v>-60.519947000000002</v>
      </c>
    </row>
    <row r="107" spans="2:16" x14ac:dyDescent="0.25">
      <c r="B107">
        <v>5000888888.8888998</v>
      </c>
      <c r="C107">
        <v>-23.33877</v>
      </c>
      <c r="D107">
        <v>-15.574408999999999</v>
      </c>
      <c r="F107" s="89">
        <f t="shared" si="18"/>
        <v>3.2226666666666999</v>
      </c>
      <c r="G107" s="89">
        <f t="shared" si="16"/>
        <v>-59.569446999999997</v>
      </c>
      <c r="J107">
        <v>5000888888.8888998</v>
      </c>
      <c r="K107">
        <v>-23.218533000000001</v>
      </c>
      <c r="L107">
        <v>-16.074145999999999</v>
      </c>
      <c r="N107" s="89">
        <f t="shared" si="19"/>
        <v>3.2226666666666999</v>
      </c>
      <c r="O107" s="89">
        <f t="shared" si="17"/>
        <v>-61.998900999999996</v>
      </c>
    </row>
    <row r="108" spans="2:16" x14ac:dyDescent="0.25">
      <c r="B108">
        <v>5500833333.3332996</v>
      </c>
      <c r="C108">
        <v>-24.270997999999999</v>
      </c>
      <c r="D108">
        <v>-16.370825</v>
      </c>
      <c r="F108" s="89">
        <f t="shared" si="18"/>
        <v>3.7783333333333</v>
      </c>
      <c r="G108" s="89">
        <f t="shared" si="16"/>
        <v>-57.500869999999999</v>
      </c>
      <c r="J108">
        <v>5500833333.3332996</v>
      </c>
      <c r="K108">
        <v>-25.662911999999999</v>
      </c>
      <c r="L108">
        <v>-18.325886000000001</v>
      </c>
      <c r="N108" s="89">
        <f t="shared" si="19"/>
        <v>3.7783333333333</v>
      </c>
      <c r="O108" s="89">
        <f t="shared" si="17"/>
        <v>-52.366881999999997</v>
      </c>
    </row>
    <row r="109" spans="2:16" x14ac:dyDescent="0.25">
      <c r="B109">
        <v>6000777777.7777996</v>
      </c>
      <c r="C109">
        <v>-24.500805</v>
      </c>
      <c r="D109">
        <v>-16.288076</v>
      </c>
      <c r="F109" s="89">
        <f t="shared" si="18"/>
        <v>4.3339999999999996</v>
      </c>
      <c r="G109" s="89">
        <f t="shared" si="16"/>
        <v>-56.204532999999998</v>
      </c>
      <c r="J109">
        <v>6000777777.7777996</v>
      </c>
      <c r="K109">
        <v>-25.123152000000001</v>
      </c>
      <c r="L109">
        <v>-17.193027000000001</v>
      </c>
      <c r="N109" s="89">
        <f t="shared" si="19"/>
        <v>4.3339999999999996</v>
      </c>
      <c r="O109" s="89">
        <f t="shared" si="17"/>
        <v>-74.670517000000004</v>
      </c>
    </row>
    <row r="110" spans="2:16" x14ac:dyDescent="0.25">
      <c r="B110">
        <v>6500722222.2222004</v>
      </c>
      <c r="C110">
        <v>-24.844624</v>
      </c>
      <c r="D110">
        <v>-17.121979</v>
      </c>
      <c r="F110" s="89">
        <f t="shared" si="18"/>
        <v>4.8896666666667006</v>
      </c>
      <c r="G110" s="89">
        <f t="shared" si="16"/>
        <v>-65.780388000000002</v>
      </c>
      <c r="J110">
        <v>6500722222.2222004</v>
      </c>
      <c r="K110">
        <v>-26.273330999999999</v>
      </c>
      <c r="L110">
        <v>-18.594643000000001</v>
      </c>
      <c r="N110" s="89">
        <f t="shared" si="19"/>
        <v>4.8896666666667006</v>
      </c>
      <c r="O110" s="89">
        <f t="shared" si="17"/>
        <v>-63.195225000000001</v>
      </c>
    </row>
    <row r="111" spans="2:16" x14ac:dyDescent="0.25">
      <c r="B111">
        <v>7000666666.6667004</v>
      </c>
      <c r="C111">
        <v>-23.570298999999999</v>
      </c>
      <c r="D111">
        <v>-15.918853</v>
      </c>
      <c r="F111" s="89">
        <f t="shared" si="18"/>
        <v>5.4453333333332994</v>
      </c>
      <c r="G111" s="89">
        <f t="shared" si="16"/>
        <v>-58.738090999999997</v>
      </c>
      <c r="J111">
        <v>7000666666.6667004</v>
      </c>
      <c r="K111">
        <v>-26.678331</v>
      </c>
      <c r="L111">
        <v>-18.924347000000001</v>
      </c>
      <c r="N111" s="89">
        <f t="shared" si="19"/>
        <v>5.4453333333332994</v>
      </c>
      <c r="O111" s="89">
        <f t="shared" si="17"/>
        <v>-71.833725000000001</v>
      </c>
    </row>
    <row r="112" spans="2:16" x14ac:dyDescent="0.25">
      <c r="B112">
        <v>7500611111.1111002</v>
      </c>
      <c r="C112">
        <v>-24.919764000000001</v>
      </c>
      <c r="D112">
        <v>-17.227461000000002</v>
      </c>
      <c r="F112" s="89">
        <f t="shared" si="18"/>
        <v>6.0010000000000003</v>
      </c>
      <c r="G112" s="89">
        <f t="shared" si="16"/>
        <v>-53.813675000000003</v>
      </c>
      <c r="J112">
        <v>7500611111.1111002</v>
      </c>
      <c r="K112">
        <v>-32.368340000000003</v>
      </c>
      <c r="L112">
        <v>-24.635840999999999</v>
      </c>
      <c r="N112" s="89">
        <f t="shared" si="19"/>
        <v>6.0010000000000003</v>
      </c>
      <c r="O112" s="89">
        <f t="shared" si="17"/>
        <v>-66.473990999999998</v>
      </c>
    </row>
    <row r="113" spans="2:16" x14ac:dyDescent="0.25">
      <c r="B113">
        <v>8000555555.5556002</v>
      </c>
      <c r="C113">
        <v>-29.239720999999999</v>
      </c>
      <c r="D113">
        <v>-21.499168000000001</v>
      </c>
      <c r="F113" s="89">
        <f t="shared" si="18"/>
        <v>6.5566666666667004</v>
      </c>
      <c r="G113" s="89">
        <f t="shared" si="16"/>
        <v>-56.834784999999997</v>
      </c>
      <c r="J113">
        <v>8000555555.5556002</v>
      </c>
      <c r="K113">
        <v>-31.468786000000001</v>
      </c>
      <c r="L113">
        <v>-23.673866</v>
      </c>
      <c r="N113" s="89">
        <f t="shared" si="19"/>
        <v>6.5566666666667004</v>
      </c>
      <c r="O113" s="89">
        <f t="shared" si="17"/>
        <v>-60.308425999999997</v>
      </c>
    </row>
    <row r="114" spans="2:16" x14ac:dyDescent="0.25">
      <c r="B114">
        <v>8500500000</v>
      </c>
      <c r="C114">
        <v>-30.008773999999999</v>
      </c>
      <c r="D114">
        <v>-22.381025000000001</v>
      </c>
      <c r="F114" s="89">
        <f t="shared" si="18"/>
        <v>7.1123333333332992</v>
      </c>
      <c r="G114" s="89">
        <f t="shared" si="16"/>
        <v>-55.980358000000003</v>
      </c>
      <c r="J114">
        <v>8500500000</v>
      </c>
      <c r="K114">
        <v>-28.364771000000001</v>
      </c>
      <c r="L114">
        <v>-20.501467000000002</v>
      </c>
      <c r="N114" s="89">
        <f t="shared" si="19"/>
        <v>7.1123333333332992</v>
      </c>
      <c r="O114" s="89">
        <f t="shared" si="17"/>
        <v>-49.242542</v>
      </c>
    </row>
    <row r="115" spans="2:16" x14ac:dyDescent="0.25">
      <c r="B115">
        <v>9000444444.4444008</v>
      </c>
      <c r="C115">
        <v>-31.279907000000001</v>
      </c>
      <c r="D115">
        <v>-23.137905</v>
      </c>
      <c r="F115" s="89">
        <f t="shared" si="18"/>
        <v>7.6680000000000001</v>
      </c>
      <c r="G115" s="89">
        <f t="shared" si="16"/>
        <v>-53.780289000000003</v>
      </c>
      <c r="J115">
        <v>9000444444.4444008</v>
      </c>
      <c r="K115">
        <v>-30.267762999999999</v>
      </c>
      <c r="L115">
        <v>-22.161231999999998</v>
      </c>
      <c r="N115" s="89">
        <f t="shared" si="19"/>
        <v>7.6680000000000001</v>
      </c>
      <c r="O115" s="89">
        <f t="shared" si="17"/>
        <v>-60.210720000000002</v>
      </c>
    </row>
    <row r="116" spans="2:16" x14ac:dyDescent="0.25">
      <c r="B116">
        <v>9500388888.8889008</v>
      </c>
      <c r="C116">
        <v>-41.528495999999997</v>
      </c>
      <c r="D116">
        <v>-32.730080000000001</v>
      </c>
      <c r="F116" s="89">
        <f t="shared" si="18"/>
        <v>8.2236666666667002</v>
      </c>
      <c r="G116" s="89">
        <f t="shared" si="16"/>
        <v>-63.321002999999997</v>
      </c>
      <c r="J116">
        <v>9500388888.8889008</v>
      </c>
      <c r="K116">
        <v>-28.184072</v>
      </c>
      <c r="L116">
        <v>-19.417093000000001</v>
      </c>
      <c r="N116" s="89">
        <f t="shared" si="19"/>
        <v>8.2236666666667002</v>
      </c>
      <c r="O116" s="89">
        <f t="shared" si="17"/>
        <v>-51.307682</v>
      </c>
    </row>
    <row r="117" spans="2:16" x14ac:dyDescent="0.25">
      <c r="B117">
        <v>10000333333.333</v>
      </c>
      <c r="C117">
        <v>-39.259284999999998</v>
      </c>
      <c r="D117">
        <v>-30.071957000000001</v>
      </c>
      <c r="F117" s="89">
        <f t="shared" si="18"/>
        <v>8.7793333333332999</v>
      </c>
      <c r="G117" s="89">
        <f t="shared" si="16"/>
        <v>-54.687854999999999</v>
      </c>
      <c r="J117">
        <v>10000333333.333</v>
      </c>
      <c r="K117">
        <v>-28.044937000000001</v>
      </c>
      <c r="L117">
        <v>-18.877337000000001</v>
      </c>
      <c r="N117" s="89">
        <f t="shared" si="19"/>
        <v>8.7793333333332999</v>
      </c>
      <c r="O117" s="89">
        <f t="shared" si="17"/>
        <v>-48.584662999999999</v>
      </c>
    </row>
    <row r="118" spans="2:16" x14ac:dyDescent="0.25">
      <c r="B118">
        <v>10500277777.778</v>
      </c>
      <c r="C118">
        <v>-32.496791999999999</v>
      </c>
      <c r="D118">
        <v>-23.042843000000001</v>
      </c>
      <c r="F118" s="89">
        <f t="shared" si="18"/>
        <v>9.3350000000000009</v>
      </c>
      <c r="G118" s="89">
        <f t="shared" si="16"/>
        <v>-57.580021000000002</v>
      </c>
      <c r="J118">
        <v>10500277777.778</v>
      </c>
      <c r="K118">
        <v>-28.063738000000001</v>
      </c>
      <c r="L118">
        <v>-18.802063</v>
      </c>
      <c r="N118" s="89">
        <f t="shared" si="19"/>
        <v>9.3350000000000009</v>
      </c>
      <c r="O118" s="89">
        <f t="shared" si="17"/>
        <v>-53.608490000000003</v>
      </c>
    </row>
    <row r="119" spans="2:16" x14ac:dyDescent="0.25">
      <c r="B119">
        <v>11000222222.222</v>
      </c>
      <c r="C119">
        <v>-28.229424999999999</v>
      </c>
      <c r="D119">
        <v>-18.811491</v>
      </c>
      <c r="F119" s="89">
        <f t="shared" si="18"/>
        <v>9.8906666666667</v>
      </c>
      <c r="G119" s="89">
        <f t="shared" si="16"/>
        <v>-59.719410000000003</v>
      </c>
      <c r="J119">
        <v>11000222222.222</v>
      </c>
      <c r="K119">
        <v>-27.992659</v>
      </c>
      <c r="L119">
        <v>-18.658766</v>
      </c>
      <c r="N119" s="89">
        <f t="shared" si="19"/>
        <v>9.8906666666667</v>
      </c>
      <c r="O119" s="89">
        <f t="shared" si="17"/>
        <v>-62.927418000000003</v>
      </c>
    </row>
    <row r="120" spans="2:16" x14ac:dyDescent="0.25">
      <c r="B120">
        <v>11500166666.667</v>
      </c>
      <c r="C120">
        <v>-27.163530000000002</v>
      </c>
      <c r="D120">
        <v>-18.081385000000001</v>
      </c>
      <c r="F120" s="89">
        <f t="shared" si="18"/>
        <v>10.446333333333</v>
      </c>
      <c r="G120" s="89">
        <f t="shared" si="16"/>
        <v>-53.713810000000002</v>
      </c>
      <c r="J120">
        <v>11500166666.667</v>
      </c>
      <c r="K120">
        <v>-28.218401</v>
      </c>
      <c r="L120">
        <v>-18.916281000000001</v>
      </c>
      <c r="N120" s="89">
        <f t="shared" si="19"/>
        <v>10.446333333333</v>
      </c>
      <c r="O120" s="89">
        <f t="shared" si="17"/>
        <v>-51.940277000000002</v>
      </c>
    </row>
    <row r="121" spans="2:16" x14ac:dyDescent="0.25">
      <c r="B121">
        <v>12000111111.111</v>
      </c>
      <c r="C121">
        <v>-27.495650999999999</v>
      </c>
      <c r="D121">
        <v>-18.679096000000001</v>
      </c>
      <c r="F121" s="89">
        <f t="shared" si="18"/>
        <v>11.002000000000001</v>
      </c>
      <c r="G121" s="89">
        <f t="shared" si="16"/>
        <v>-55.037650999999997</v>
      </c>
      <c r="J121">
        <v>12000111111.111</v>
      </c>
      <c r="K121">
        <v>-27.258976000000001</v>
      </c>
      <c r="L121">
        <v>-18.054082999999999</v>
      </c>
      <c r="N121" s="89">
        <f t="shared" si="19"/>
        <v>11.002000000000001</v>
      </c>
      <c r="O121" s="89">
        <f t="shared" si="17"/>
        <v>-54.489674000000001</v>
      </c>
    </row>
    <row r="122" spans="2:16" x14ac:dyDescent="0.25">
      <c r="B122">
        <v>12500055555.556</v>
      </c>
      <c r="C122">
        <v>-29.450351999999999</v>
      </c>
      <c r="D122">
        <v>-19.804480000000002</v>
      </c>
      <c r="F122" s="89" t="s">
        <v>25</v>
      </c>
      <c r="J122">
        <v>12500055555.556</v>
      </c>
      <c r="K122">
        <v>-27.578707000000001</v>
      </c>
      <c r="L122">
        <v>-18.047304</v>
      </c>
      <c r="N122" s="89" t="s">
        <v>25</v>
      </c>
    </row>
    <row r="123" spans="2:16" x14ac:dyDescent="0.25">
      <c r="B123">
        <v>13000000000</v>
      </c>
      <c r="C123">
        <v>-30.366275999999999</v>
      </c>
      <c r="D123">
        <v>-19.968769000000002</v>
      </c>
      <c r="J123">
        <v>13000000000</v>
      </c>
      <c r="K123">
        <v>-27.124207999999999</v>
      </c>
      <c r="L123">
        <v>-16.997703999999999</v>
      </c>
    </row>
    <row r="124" spans="2:16" x14ac:dyDescent="0.25">
      <c r="B124" t="s">
        <v>25</v>
      </c>
      <c r="J124" t="s">
        <v>25</v>
      </c>
    </row>
    <row r="125" spans="2:16" x14ac:dyDescent="0.25">
      <c r="F125" s="89" t="s">
        <v>40</v>
      </c>
      <c r="N125" s="89" t="s">
        <v>40</v>
      </c>
    </row>
    <row r="126" spans="2:16" ht="15.75" x14ac:dyDescent="0.25">
      <c r="F126" s="89" t="s">
        <v>23</v>
      </c>
      <c r="G126" s="89" t="str">
        <f t="shared" ref="G126:G145" si="20">D152</f>
        <v>2Ix2L dBc Log Mag(dB)</v>
      </c>
      <c r="H126" s="35">
        <v>2</v>
      </c>
      <c r="N126" s="89" t="s">
        <v>23</v>
      </c>
      <c r="O126" s="89" t="str">
        <f t="shared" ref="O126:O145" si="21">L152</f>
        <v>2Ix2L dBc Log Mag(dB)</v>
      </c>
      <c r="P126" s="35">
        <v>2</v>
      </c>
    </row>
    <row r="127" spans="2:16" ht="15.75" x14ac:dyDescent="0.25">
      <c r="B127" t="s">
        <v>29</v>
      </c>
      <c r="F127" s="89">
        <f t="shared" ref="F127:F145" si="22">B153/1000000000</f>
        <v>2</v>
      </c>
      <c r="G127" s="89">
        <f t="shared" si="20"/>
        <v>-48.620735000000003</v>
      </c>
      <c r="H127" s="36">
        <f>ABS(AVERAGE(G127:G145)-(H126-1)*5)</f>
        <v>57.976543894736842</v>
      </c>
      <c r="J127" t="s">
        <v>29</v>
      </c>
      <c r="N127" s="89">
        <f t="shared" ref="N127:N145" si="23">J153/1000000000</f>
        <v>2</v>
      </c>
      <c r="O127" s="89">
        <f t="shared" si="21"/>
        <v>-54.534435000000002</v>
      </c>
      <c r="P127" s="36">
        <f>ABS(AVERAGE(O127:O145)-(P126-1)*5)</f>
        <v>53.599646105263155</v>
      </c>
    </row>
    <row r="128" spans="2:16" x14ac:dyDescent="0.25">
      <c r="B128" t="s">
        <v>23</v>
      </c>
      <c r="C128" t="s">
        <v>127</v>
      </c>
      <c r="D128" t="s">
        <v>81</v>
      </c>
      <c r="F128" s="89">
        <f t="shared" si="22"/>
        <v>2.6111111111111001</v>
      </c>
      <c r="G128" s="89">
        <f t="shared" si="20"/>
        <v>-56.403790000000001</v>
      </c>
      <c r="J128" t="s">
        <v>23</v>
      </c>
      <c r="K128" t="s">
        <v>127</v>
      </c>
      <c r="L128" t="s">
        <v>81</v>
      </c>
      <c r="N128" s="89">
        <f t="shared" si="23"/>
        <v>2.6111111111111001</v>
      </c>
      <c r="O128" s="89">
        <f t="shared" si="21"/>
        <v>-48.246867999999999</v>
      </c>
    </row>
    <row r="129" spans="2:15" x14ac:dyDescent="0.25">
      <c r="B129">
        <v>1000000000</v>
      </c>
      <c r="C129">
        <v>-52.813442000000002</v>
      </c>
      <c r="D129">
        <v>-43.617187999999999</v>
      </c>
      <c r="F129" s="89">
        <f t="shared" si="22"/>
        <v>3.2222222222222001</v>
      </c>
      <c r="G129" s="89">
        <f t="shared" si="20"/>
        <v>-56.319588000000003</v>
      </c>
      <c r="J129">
        <v>1000000000</v>
      </c>
      <c r="K129">
        <v>-72.987762000000004</v>
      </c>
      <c r="L129">
        <v>-65.314346</v>
      </c>
      <c r="N129" s="89">
        <f t="shared" si="23"/>
        <v>3.2222222222222001</v>
      </c>
      <c r="O129" s="89">
        <f t="shared" si="21"/>
        <v>-57.425446000000001</v>
      </c>
    </row>
    <row r="130" spans="2:15" x14ac:dyDescent="0.25">
      <c r="B130">
        <v>1555666666.6666999</v>
      </c>
      <c r="C130">
        <v>-71.492042999999995</v>
      </c>
      <c r="D130">
        <v>-63.677002000000002</v>
      </c>
      <c r="F130" s="89">
        <f t="shared" si="22"/>
        <v>3.8333333333333002</v>
      </c>
      <c r="G130" s="89">
        <f t="shared" si="20"/>
        <v>-53.126685999999999</v>
      </c>
      <c r="J130">
        <v>1555666666.6666999</v>
      </c>
      <c r="K130">
        <v>-71.047539</v>
      </c>
      <c r="L130">
        <v>-64.059471000000002</v>
      </c>
      <c r="N130" s="89">
        <f t="shared" si="23"/>
        <v>3.8333333333333002</v>
      </c>
      <c r="O130" s="89">
        <f t="shared" si="21"/>
        <v>-53.593456000000003</v>
      </c>
    </row>
    <row r="131" spans="2:15" x14ac:dyDescent="0.25">
      <c r="B131">
        <v>2111333333.3333001</v>
      </c>
      <c r="C131">
        <v>-91.382523000000006</v>
      </c>
      <c r="D131">
        <v>-83.618155999999999</v>
      </c>
      <c r="F131" s="89">
        <f t="shared" si="22"/>
        <v>4.4444444444444002</v>
      </c>
      <c r="G131" s="89">
        <f t="shared" si="20"/>
        <v>-60.210464000000002</v>
      </c>
      <c r="J131">
        <v>2111333333.3333001</v>
      </c>
      <c r="K131">
        <v>-85.282227000000006</v>
      </c>
      <c r="L131">
        <v>-78.137839999999997</v>
      </c>
      <c r="N131" s="89">
        <f t="shared" si="23"/>
        <v>4.4444444444444002</v>
      </c>
      <c r="O131" s="89">
        <f t="shared" si="21"/>
        <v>-50.367626000000001</v>
      </c>
    </row>
    <row r="132" spans="2:15" x14ac:dyDescent="0.25">
      <c r="B132">
        <v>2667000000</v>
      </c>
      <c r="C132">
        <v>-62.083098999999997</v>
      </c>
      <c r="D132">
        <v>-54.182926000000002</v>
      </c>
      <c r="F132" s="89">
        <f t="shared" si="22"/>
        <v>5.0555555555555998</v>
      </c>
      <c r="G132" s="89">
        <f t="shared" si="20"/>
        <v>-54.345367000000003</v>
      </c>
      <c r="J132">
        <v>2667000000</v>
      </c>
      <c r="K132">
        <v>-67.856971999999999</v>
      </c>
      <c r="L132">
        <v>-60.519947000000002</v>
      </c>
      <c r="N132" s="89">
        <f t="shared" si="23"/>
        <v>5.0555555555555998</v>
      </c>
      <c r="O132" s="89">
        <f t="shared" si="21"/>
        <v>-47.690750000000001</v>
      </c>
    </row>
    <row r="133" spans="2:15" x14ac:dyDescent="0.25">
      <c r="B133">
        <v>3222666666.6666999</v>
      </c>
      <c r="C133">
        <v>-67.782173</v>
      </c>
      <c r="D133">
        <v>-59.569446999999997</v>
      </c>
      <c r="F133" s="89">
        <f t="shared" si="22"/>
        <v>5.6666666666667007</v>
      </c>
      <c r="G133" s="89">
        <f t="shared" si="20"/>
        <v>-52.970215000000003</v>
      </c>
      <c r="J133">
        <v>3222666666.6666999</v>
      </c>
      <c r="K133">
        <v>-69.929023999999998</v>
      </c>
      <c r="L133">
        <v>-61.998900999999996</v>
      </c>
      <c r="N133" s="89">
        <f t="shared" si="23"/>
        <v>5.6666666666667007</v>
      </c>
      <c r="O133" s="89">
        <f t="shared" si="21"/>
        <v>-46.173893</v>
      </c>
    </row>
    <row r="134" spans="2:15" x14ac:dyDescent="0.25">
      <c r="B134">
        <v>3778333333.3333001</v>
      </c>
      <c r="C134">
        <v>-65.223517999999999</v>
      </c>
      <c r="D134">
        <v>-57.500869999999999</v>
      </c>
      <c r="F134" s="89">
        <f t="shared" si="22"/>
        <v>6.2777777777777999</v>
      </c>
      <c r="G134" s="89">
        <f t="shared" si="20"/>
        <v>-51.10125</v>
      </c>
      <c r="J134">
        <v>3778333333.3333001</v>
      </c>
      <c r="K134">
        <v>-60.045569999999998</v>
      </c>
      <c r="L134">
        <v>-52.366881999999997</v>
      </c>
      <c r="N134" s="89">
        <f t="shared" si="23"/>
        <v>6.2777777777777999</v>
      </c>
      <c r="O134" s="89">
        <f t="shared" si="21"/>
        <v>-47.032420999999999</v>
      </c>
    </row>
    <row r="135" spans="2:15" x14ac:dyDescent="0.25">
      <c r="B135">
        <v>4334000000</v>
      </c>
      <c r="C135">
        <v>-63.855975999999998</v>
      </c>
      <c r="D135">
        <v>-56.204532999999998</v>
      </c>
      <c r="F135" s="89">
        <f t="shared" si="22"/>
        <v>6.8888888888888999</v>
      </c>
      <c r="G135" s="89">
        <f t="shared" si="20"/>
        <v>-51.249645000000001</v>
      </c>
      <c r="J135">
        <v>4334000000</v>
      </c>
      <c r="K135">
        <v>-82.424499999999995</v>
      </c>
      <c r="L135">
        <v>-74.670517000000004</v>
      </c>
      <c r="N135" s="89">
        <f t="shared" si="23"/>
        <v>6.8888888888888999</v>
      </c>
      <c r="O135" s="89">
        <f t="shared" si="21"/>
        <v>-47.981087000000002</v>
      </c>
    </row>
    <row r="136" spans="2:15" x14ac:dyDescent="0.25">
      <c r="B136">
        <v>4889666666.6667004</v>
      </c>
      <c r="C136">
        <v>-73.472694000000004</v>
      </c>
      <c r="D136">
        <v>-65.780388000000002</v>
      </c>
      <c r="F136" s="89">
        <f t="shared" si="22"/>
        <v>7.5</v>
      </c>
      <c r="G136" s="89">
        <f t="shared" si="20"/>
        <v>-49.988945000000001</v>
      </c>
      <c r="J136">
        <v>4889666666.6667004</v>
      </c>
      <c r="K136">
        <v>-70.927718999999996</v>
      </c>
      <c r="L136">
        <v>-63.195225000000001</v>
      </c>
      <c r="N136" s="89">
        <f t="shared" si="23"/>
        <v>7.5</v>
      </c>
      <c r="O136" s="89">
        <f t="shared" si="21"/>
        <v>-49.387633999999998</v>
      </c>
    </row>
    <row r="137" spans="2:15" x14ac:dyDescent="0.25">
      <c r="B137">
        <v>5445333333.3332996</v>
      </c>
      <c r="C137">
        <v>-66.478645</v>
      </c>
      <c r="D137">
        <v>-58.738090999999997</v>
      </c>
      <c r="F137" s="89">
        <f t="shared" si="22"/>
        <v>8.1111111111111001</v>
      </c>
      <c r="G137" s="89">
        <f t="shared" si="20"/>
        <v>-55.907494</v>
      </c>
      <c r="J137">
        <v>5445333333.3332996</v>
      </c>
      <c r="K137">
        <v>-79.628639000000007</v>
      </c>
      <c r="L137">
        <v>-71.833725000000001</v>
      </c>
      <c r="N137" s="89">
        <f t="shared" si="23"/>
        <v>8.1111111111111001</v>
      </c>
      <c r="O137" s="89">
        <f t="shared" si="21"/>
        <v>-41.729404000000002</v>
      </c>
    </row>
    <row r="138" spans="2:15" x14ac:dyDescent="0.25">
      <c r="B138">
        <v>6001000000</v>
      </c>
      <c r="C138">
        <v>-61.441425000000002</v>
      </c>
      <c r="D138">
        <v>-53.813675000000003</v>
      </c>
      <c r="F138" s="89">
        <f t="shared" si="22"/>
        <v>8.7222222222222001</v>
      </c>
      <c r="G138" s="89">
        <f t="shared" si="20"/>
        <v>-49.964474000000003</v>
      </c>
      <c r="J138">
        <v>6001000000</v>
      </c>
      <c r="K138">
        <v>-74.337288000000001</v>
      </c>
      <c r="L138">
        <v>-66.473990999999998</v>
      </c>
      <c r="N138" s="89">
        <f t="shared" si="23"/>
        <v>8.7222222222222001</v>
      </c>
      <c r="O138" s="89">
        <f t="shared" si="21"/>
        <v>-41.877440999999997</v>
      </c>
    </row>
    <row r="139" spans="2:15" x14ac:dyDescent="0.25">
      <c r="B139">
        <v>6556666666.6667004</v>
      </c>
      <c r="C139">
        <v>-64.976791000000006</v>
      </c>
      <c r="D139">
        <v>-56.834784999999997</v>
      </c>
      <c r="F139" s="89">
        <f t="shared" si="22"/>
        <v>9.3333333333333002</v>
      </c>
      <c r="G139" s="89">
        <f t="shared" si="20"/>
        <v>-48.237220999999998</v>
      </c>
      <c r="J139">
        <v>6556666666.6667004</v>
      </c>
      <c r="K139">
        <v>-68.414963</v>
      </c>
      <c r="L139">
        <v>-60.308425999999997</v>
      </c>
      <c r="N139" s="89">
        <f t="shared" si="23"/>
        <v>9.3333333333333002</v>
      </c>
      <c r="O139" s="89">
        <f t="shared" si="21"/>
        <v>-52.905997999999997</v>
      </c>
    </row>
    <row r="140" spans="2:15" x14ac:dyDescent="0.25">
      <c r="B140">
        <v>7112333333.3332996</v>
      </c>
      <c r="C140">
        <v>-64.778778000000003</v>
      </c>
      <c r="D140">
        <v>-55.980358000000003</v>
      </c>
      <c r="F140" s="89">
        <f t="shared" si="22"/>
        <v>9.9444444444444002</v>
      </c>
      <c r="G140" s="89">
        <f t="shared" si="20"/>
        <v>-49.147143999999997</v>
      </c>
      <c r="J140">
        <v>7112333333.3332996</v>
      </c>
      <c r="K140">
        <v>-58.009520999999999</v>
      </c>
      <c r="L140">
        <v>-49.242542</v>
      </c>
      <c r="N140" s="89">
        <f t="shared" si="23"/>
        <v>9.9444444444444002</v>
      </c>
      <c r="O140" s="89">
        <f t="shared" si="21"/>
        <v>-45.304482</v>
      </c>
    </row>
    <row r="141" spans="2:15" x14ac:dyDescent="0.25">
      <c r="B141">
        <v>7668000000</v>
      </c>
      <c r="C141">
        <v>-62.967616999999997</v>
      </c>
      <c r="D141">
        <v>-53.780289000000003</v>
      </c>
      <c r="F141" s="89">
        <f t="shared" si="22"/>
        <v>10.555555555555999</v>
      </c>
      <c r="G141" s="89">
        <f t="shared" si="20"/>
        <v>-50.148322999999998</v>
      </c>
      <c r="J141">
        <v>7668000000</v>
      </c>
      <c r="K141">
        <v>-69.378319000000005</v>
      </c>
      <c r="L141">
        <v>-60.210720000000002</v>
      </c>
      <c r="N141" s="89">
        <f t="shared" si="23"/>
        <v>10.555555555555999</v>
      </c>
      <c r="O141" s="89">
        <f t="shared" si="21"/>
        <v>-46.529671</v>
      </c>
    </row>
    <row r="142" spans="2:15" x14ac:dyDescent="0.25">
      <c r="B142">
        <v>8223666666.6667004</v>
      </c>
      <c r="C142">
        <v>-72.774956000000003</v>
      </c>
      <c r="D142">
        <v>-63.321002999999997</v>
      </c>
      <c r="F142" s="89">
        <f t="shared" si="22"/>
        <v>11.166666666667</v>
      </c>
      <c r="G142" s="89">
        <f t="shared" si="20"/>
        <v>-54.351272999999999</v>
      </c>
      <c r="J142">
        <v>8223666666.6667004</v>
      </c>
      <c r="K142">
        <v>-60.569358999999999</v>
      </c>
      <c r="L142">
        <v>-51.307682</v>
      </c>
      <c r="N142" s="89">
        <f t="shared" si="23"/>
        <v>11.166666666667</v>
      </c>
      <c r="O142" s="89">
        <f t="shared" si="21"/>
        <v>-48.855266999999998</v>
      </c>
    </row>
    <row r="143" spans="2:15" x14ac:dyDescent="0.25">
      <c r="B143">
        <v>8779333333.3332996</v>
      </c>
      <c r="C143">
        <v>-64.105789000000001</v>
      </c>
      <c r="D143">
        <v>-54.687854999999999</v>
      </c>
      <c r="F143" s="89">
        <f t="shared" si="22"/>
        <v>11.777777777778001</v>
      </c>
      <c r="G143" s="89">
        <f t="shared" si="20"/>
        <v>-56.485984999999999</v>
      </c>
      <c r="J143">
        <v>8779333333.3332996</v>
      </c>
      <c r="K143">
        <v>-57.918556000000002</v>
      </c>
      <c r="L143">
        <v>-48.584662999999999</v>
      </c>
      <c r="N143" s="89">
        <f t="shared" si="23"/>
        <v>11.777777777778001</v>
      </c>
      <c r="O143" s="89">
        <f t="shared" si="21"/>
        <v>-48.138229000000003</v>
      </c>
    </row>
    <row r="144" spans="2:15" x14ac:dyDescent="0.25">
      <c r="B144">
        <v>9335000000</v>
      </c>
      <c r="C144">
        <v>-66.662163000000007</v>
      </c>
      <c r="D144">
        <v>-57.580021000000002</v>
      </c>
      <c r="F144" s="89">
        <f t="shared" si="22"/>
        <v>12.388888888888999</v>
      </c>
      <c r="G144" s="89">
        <f t="shared" si="20"/>
        <v>-57.602200000000003</v>
      </c>
      <c r="J144">
        <v>9335000000</v>
      </c>
      <c r="K144">
        <v>-62.910614000000002</v>
      </c>
      <c r="L144">
        <v>-53.608490000000003</v>
      </c>
      <c r="N144" s="89">
        <f t="shared" si="23"/>
        <v>12.388888888888999</v>
      </c>
      <c r="O144" s="89">
        <f t="shared" si="21"/>
        <v>-49.765197999999998</v>
      </c>
    </row>
    <row r="145" spans="2:16" x14ac:dyDescent="0.25">
      <c r="B145">
        <v>9890666666.6667004</v>
      </c>
      <c r="C145">
        <v>-68.535965000000004</v>
      </c>
      <c r="D145">
        <v>-59.719410000000003</v>
      </c>
      <c r="F145" s="89">
        <f t="shared" si="22"/>
        <v>13</v>
      </c>
      <c r="G145" s="89">
        <f t="shared" si="20"/>
        <v>-50.373534999999997</v>
      </c>
      <c r="J145">
        <v>9890666666.6667004</v>
      </c>
      <c r="K145">
        <v>-72.132309000000006</v>
      </c>
      <c r="L145">
        <v>-62.927418000000003</v>
      </c>
      <c r="N145" s="89">
        <f t="shared" si="23"/>
        <v>13</v>
      </c>
      <c r="O145" s="89">
        <f t="shared" si="21"/>
        <v>-45.853969999999997</v>
      </c>
    </row>
    <row r="146" spans="2:16" x14ac:dyDescent="0.25">
      <c r="B146">
        <v>10446333333.333</v>
      </c>
      <c r="C146">
        <v>-63.359679999999997</v>
      </c>
      <c r="D146">
        <v>-53.713810000000002</v>
      </c>
      <c r="F146" s="89" t="s">
        <v>25</v>
      </c>
      <c r="J146">
        <v>10446333333.333</v>
      </c>
      <c r="K146">
        <v>-61.471679999999999</v>
      </c>
      <c r="L146">
        <v>-51.940277000000002</v>
      </c>
      <c r="N146" s="89" t="s">
        <v>25</v>
      </c>
    </row>
    <row r="147" spans="2:16" x14ac:dyDescent="0.25">
      <c r="B147">
        <v>11002000000</v>
      </c>
      <c r="C147">
        <v>-65.435158000000001</v>
      </c>
      <c r="D147">
        <v>-55.037650999999997</v>
      </c>
      <c r="J147">
        <v>11002000000</v>
      </c>
      <c r="K147">
        <v>-64.61618</v>
      </c>
      <c r="L147">
        <v>-54.489674000000001</v>
      </c>
    </row>
    <row r="148" spans="2:16" x14ac:dyDescent="0.25">
      <c r="B148" t="s">
        <v>25</v>
      </c>
      <c r="J148" t="s">
        <v>25</v>
      </c>
    </row>
    <row r="149" spans="2:16" x14ac:dyDescent="0.25">
      <c r="F149" s="89" t="s">
        <v>42</v>
      </c>
      <c r="N149" s="89" t="s">
        <v>42</v>
      </c>
    </row>
    <row r="150" spans="2:16" ht="15.75" x14ac:dyDescent="0.25">
      <c r="F150" s="89" t="s">
        <v>23</v>
      </c>
      <c r="G150" s="89" t="str">
        <f t="shared" ref="G150:G169" si="24">D176</f>
        <v>2Ix3L dBc Log Mag(dB)</v>
      </c>
      <c r="H150" s="35">
        <v>2</v>
      </c>
      <c r="N150" s="89" t="s">
        <v>23</v>
      </c>
      <c r="O150" s="89" t="str">
        <f t="shared" ref="O150:O169" si="25">L176</f>
        <v>2Ix3L dBc Log Mag(dB)</v>
      </c>
      <c r="P150" s="35">
        <v>2</v>
      </c>
    </row>
    <row r="151" spans="2:16" ht="15.75" x14ac:dyDescent="0.25">
      <c r="B151" t="s">
        <v>40</v>
      </c>
      <c r="F151" s="89">
        <f t="shared" ref="F151:F169" si="26">B177/1000000000</f>
        <v>1.002</v>
      </c>
      <c r="G151" s="89">
        <f t="shared" si="24"/>
        <v>-32.925732000000004</v>
      </c>
      <c r="H151" s="36">
        <f>ABS(AVERAGE(G151:G169)-(H150-1)*5)</f>
        <v>58.707519315789476</v>
      </c>
      <c r="J151" t="s">
        <v>40</v>
      </c>
      <c r="N151" s="89">
        <f t="shared" ref="N151:N169" si="27">J177/1000000000</f>
        <v>1.002</v>
      </c>
      <c r="O151" s="89">
        <f t="shared" si="25"/>
        <v>-50.074790999999998</v>
      </c>
      <c r="P151" s="36">
        <f>ABS(AVERAGE(O151:O169)-(P150-1)*5)</f>
        <v>63.086432157894727</v>
      </c>
    </row>
    <row r="152" spans="2:16" x14ac:dyDescent="0.25">
      <c r="B152" t="s">
        <v>23</v>
      </c>
      <c r="C152" t="s">
        <v>160</v>
      </c>
      <c r="D152" t="s">
        <v>82</v>
      </c>
      <c r="F152" s="89">
        <f t="shared" si="26"/>
        <v>1.6685555555556</v>
      </c>
      <c r="G152" s="89">
        <f t="shared" si="24"/>
        <v>-45.343829999999997</v>
      </c>
      <c r="J152" t="s">
        <v>23</v>
      </c>
      <c r="K152" t="s">
        <v>160</v>
      </c>
      <c r="L152" t="s">
        <v>82</v>
      </c>
      <c r="N152" s="89">
        <f t="shared" si="27"/>
        <v>1.6685555555556</v>
      </c>
      <c r="O152" s="89">
        <f t="shared" si="25"/>
        <v>-48.339236999999997</v>
      </c>
    </row>
    <row r="153" spans="2:16" x14ac:dyDescent="0.25">
      <c r="B153">
        <v>2000000000</v>
      </c>
      <c r="C153">
        <v>-57.816989999999997</v>
      </c>
      <c r="D153">
        <v>-48.620735000000003</v>
      </c>
      <c r="F153" s="89">
        <f t="shared" si="26"/>
        <v>2.3351111111111003</v>
      </c>
      <c r="G153" s="89">
        <f t="shared" si="24"/>
        <v>-39.344603999999997</v>
      </c>
      <c r="J153">
        <v>2000000000</v>
      </c>
      <c r="K153">
        <v>-62.207847999999998</v>
      </c>
      <c r="L153">
        <v>-54.534435000000002</v>
      </c>
      <c r="N153" s="89">
        <f t="shared" si="27"/>
        <v>2.3351111111111003</v>
      </c>
      <c r="O153" s="89">
        <f t="shared" si="25"/>
        <v>-62.436633999999998</v>
      </c>
    </row>
    <row r="154" spans="2:16" x14ac:dyDescent="0.25">
      <c r="B154">
        <v>2611111111.1111002</v>
      </c>
      <c r="C154">
        <v>-64.218826000000007</v>
      </c>
      <c r="D154">
        <v>-56.403790000000001</v>
      </c>
      <c r="F154" s="89">
        <f t="shared" si="26"/>
        <v>3.0016666666666998</v>
      </c>
      <c r="G154" s="89">
        <f t="shared" si="24"/>
        <v>-52.716121999999999</v>
      </c>
      <c r="J154">
        <v>2611111111.1111002</v>
      </c>
      <c r="K154">
        <v>-55.234935999999998</v>
      </c>
      <c r="L154">
        <v>-48.246867999999999</v>
      </c>
      <c r="N154" s="89">
        <f t="shared" si="27"/>
        <v>3.0016666666666998</v>
      </c>
      <c r="O154" s="89">
        <f t="shared" si="25"/>
        <v>-38.997532</v>
      </c>
    </row>
    <row r="155" spans="2:16" x14ac:dyDescent="0.25">
      <c r="B155">
        <v>3222222222.2221999</v>
      </c>
      <c r="C155">
        <v>-64.083945999999997</v>
      </c>
      <c r="D155">
        <v>-56.319588000000003</v>
      </c>
      <c r="F155" s="89">
        <f t="shared" si="26"/>
        <v>3.6682222222221998</v>
      </c>
      <c r="G155" s="89">
        <f t="shared" si="24"/>
        <v>-49.545493999999998</v>
      </c>
      <c r="J155">
        <v>3222222222.2221999</v>
      </c>
      <c r="K155">
        <v>-64.569832000000005</v>
      </c>
      <c r="L155">
        <v>-57.425446000000001</v>
      </c>
      <c r="N155" s="89">
        <f t="shared" si="27"/>
        <v>3.6682222222221998</v>
      </c>
      <c r="O155" s="89">
        <f t="shared" si="25"/>
        <v>-43.583649000000001</v>
      </c>
    </row>
    <row r="156" spans="2:16" x14ac:dyDescent="0.25">
      <c r="B156">
        <v>3833333333.3333001</v>
      </c>
      <c r="C156">
        <v>-61.026859000000002</v>
      </c>
      <c r="D156">
        <v>-53.126685999999999</v>
      </c>
      <c r="F156" s="89">
        <f t="shared" si="26"/>
        <v>4.3347777777777994</v>
      </c>
      <c r="G156" s="89">
        <f t="shared" si="24"/>
        <v>-57.184345</v>
      </c>
      <c r="J156">
        <v>3833333333.3333001</v>
      </c>
      <c r="K156">
        <v>-60.930481</v>
      </c>
      <c r="L156">
        <v>-53.593456000000003</v>
      </c>
      <c r="N156" s="89">
        <f t="shared" si="27"/>
        <v>4.3347777777777994</v>
      </c>
      <c r="O156" s="89">
        <f t="shared" si="25"/>
        <v>-64.986885000000001</v>
      </c>
    </row>
    <row r="157" spans="2:16" x14ac:dyDescent="0.25">
      <c r="B157">
        <v>4444444444.4443998</v>
      </c>
      <c r="C157">
        <v>-68.423195000000007</v>
      </c>
      <c r="D157">
        <v>-60.210464000000002</v>
      </c>
      <c r="F157" s="89">
        <f t="shared" si="26"/>
        <v>5.0013333333332994</v>
      </c>
      <c r="G157" s="89">
        <f t="shared" si="24"/>
        <v>-57.253799000000001</v>
      </c>
      <c r="J157">
        <v>4444444444.4443998</v>
      </c>
      <c r="K157">
        <v>-58.297752000000003</v>
      </c>
      <c r="L157">
        <v>-50.367626000000001</v>
      </c>
      <c r="N157" s="89">
        <f t="shared" si="27"/>
        <v>5.0013333333332994</v>
      </c>
      <c r="O157" s="89">
        <f t="shared" si="25"/>
        <v>-59.908130999999997</v>
      </c>
    </row>
    <row r="158" spans="2:16" x14ac:dyDescent="0.25">
      <c r="B158">
        <v>5055555555.5556002</v>
      </c>
      <c r="C158">
        <v>-62.068012000000003</v>
      </c>
      <c r="D158">
        <v>-54.345367000000003</v>
      </c>
      <c r="F158" s="89">
        <f t="shared" si="26"/>
        <v>5.6678888888888999</v>
      </c>
      <c r="G158" s="89">
        <f t="shared" si="24"/>
        <v>-61.663451999999999</v>
      </c>
      <c r="J158">
        <v>5055555555.5556002</v>
      </c>
      <c r="K158">
        <v>-55.369438000000002</v>
      </c>
      <c r="L158">
        <v>-47.690750000000001</v>
      </c>
      <c r="N158" s="89">
        <f t="shared" si="27"/>
        <v>5.6678888888888999</v>
      </c>
      <c r="O158" s="89">
        <f t="shared" si="25"/>
        <v>-57.142409999999998</v>
      </c>
    </row>
    <row r="159" spans="2:16" x14ac:dyDescent="0.25">
      <c r="B159">
        <v>5666666666.6667004</v>
      </c>
      <c r="C159">
        <v>-60.621662000000001</v>
      </c>
      <c r="D159">
        <v>-52.970215000000003</v>
      </c>
      <c r="F159" s="89">
        <f t="shared" si="26"/>
        <v>6.3344444444443999</v>
      </c>
      <c r="G159" s="89">
        <f t="shared" si="24"/>
        <v>-59.190773</v>
      </c>
      <c r="J159">
        <v>5666666666.6667004</v>
      </c>
      <c r="K159">
        <v>-53.927878999999997</v>
      </c>
      <c r="L159">
        <v>-46.173893</v>
      </c>
      <c r="N159" s="89">
        <f t="shared" si="27"/>
        <v>6.3344444444443999</v>
      </c>
      <c r="O159" s="89">
        <f t="shared" si="25"/>
        <v>-60.803192000000003</v>
      </c>
    </row>
    <row r="160" spans="2:16" x14ac:dyDescent="0.25">
      <c r="B160">
        <v>6277777777.7777996</v>
      </c>
      <c r="C160">
        <v>-58.793551999999998</v>
      </c>
      <c r="D160">
        <v>-51.10125</v>
      </c>
      <c r="F160" s="89">
        <f t="shared" si="26"/>
        <v>7.0010000000000003</v>
      </c>
      <c r="G160" s="89">
        <f t="shared" si="24"/>
        <v>-46.463546999999998</v>
      </c>
      <c r="J160">
        <v>6277777777.7777996</v>
      </c>
      <c r="K160">
        <v>-54.764918999999999</v>
      </c>
      <c r="L160">
        <v>-47.032420999999999</v>
      </c>
      <c r="N160" s="89">
        <f t="shared" si="27"/>
        <v>7.0010000000000003</v>
      </c>
      <c r="O160" s="89">
        <f t="shared" si="25"/>
        <v>-61.396507</v>
      </c>
    </row>
    <row r="161" spans="2:16" x14ac:dyDescent="0.25">
      <c r="B161">
        <v>6888888888.8888998</v>
      </c>
      <c r="C161">
        <v>-58.990200000000002</v>
      </c>
      <c r="D161">
        <v>-51.249645000000001</v>
      </c>
      <c r="F161" s="89">
        <f t="shared" si="26"/>
        <v>7.6675555555555999</v>
      </c>
      <c r="G161" s="89">
        <f t="shared" si="24"/>
        <v>-53.183974999999997</v>
      </c>
      <c r="J161">
        <v>6888888888.8888998</v>
      </c>
      <c r="K161">
        <v>-55.776004999999998</v>
      </c>
      <c r="L161">
        <v>-47.981087000000002</v>
      </c>
      <c r="N161" s="89">
        <f t="shared" si="27"/>
        <v>7.6675555555555999</v>
      </c>
      <c r="O161" s="89">
        <f t="shared" si="25"/>
        <v>-61.258479999999999</v>
      </c>
    </row>
    <row r="162" spans="2:16" x14ac:dyDescent="0.25">
      <c r="B162">
        <v>7500000000</v>
      </c>
      <c r="C162">
        <v>-57.616692</v>
      </c>
      <c r="D162">
        <v>-49.988945000000001</v>
      </c>
      <c r="F162" s="89">
        <f t="shared" si="26"/>
        <v>8.3341111111111008</v>
      </c>
      <c r="G162" s="89">
        <f t="shared" si="24"/>
        <v>-58.196426000000002</v>
      </c>
      <c r="J162">
        <v>7500000000</v>
      </c>
      <c r="K162">
        <v>-57.250937999999998</v>
      </c>
      <c r="L162">
        <v>-49.387633999999998</v>
      </c>
      <c r="N162" s="89">
        <f t="shared" si="27"/>
        <v>8.3341111111111008</v>
      </c>
      <c r="O162" s="89">
        <f t="shared" si="25"/>
        <v>-57.752803999999998</v>
      </c>
    </row>
    <row r="163" spans="2:16" x14ac:dyDescent="0.25">
      <c r="B163">
        <v>8111111111.1111002</v>
      </c>
      <c r="C163">
        <v>-64.049492000000001</v>
      </c>
      <c r="D163">
        <v>-55.907494</v>
      </c>
      <c r="F163" s="89">
        <f t="shared" si="26"/>
        <v>9.0006666666667012</v>
      </c>
      <c r="G163" s="89">
        <f t="shared" si="24"/>
        <v>-60.747230999999999</v>
      </c>
      <c r="J163">
        <v>8111111111.1111002</v>
      </c>
      <c r="K163">
        <v>-49.835937999999999</v>
      </c>
      <c r="L163">
        <v>-41.729404000000002</v>
      </c>
      <c r="N163" s="89">
        <f t="shared" si="27"/>
        <v>9.0006666666667012</v>
      </c>
      <c r="O163" s="89">
        <f t="shared" si="25"/>
        <v>-58.337006000000002</v>
      </c>
    </row>
    <row r="164" spans="2:16" x14ac:dyDescent="0.25">
      <c r="B164">
        <v>8722222222.2222004</v>
      </c>
      <c r="C164">
        <v>-58.762889999999999</v>
      </c>
      <c r="D164">
        <v>-49.964474000000003</v>
      </c>
      <c r="F164" s="89">
        <f t="shared" si="26"/>
        <v>9.6672222222222004</v>
      </c>
      <c r="G164" s="89">
        <f t="shared" si="24"/>
        <v>-67.182570999999996</v>
      </c>
      <c r="J164">
        <v>8722222222.2222004</v>
      </c>
      <c r="K164">
        <v>-50.644421000000001</v>
      </c>
      <c r="L164">
        <v>-41.877440999999997</v>
      </c>
      <c r="N164" s="89">
        <f t="shared" si="27"/>
        <v>9.6672222222222004</v>
      </c>
      <c r="O164" s="89">
        <f t="shared" si="25"/>
        <v>-55.403091000000003</v>
      </c>
    </row>
    <row r="165" spans="2:16" x14ac:dyDescent="0.25">
      <c r="B165">
        <v>9333333333.3332996</v>
      </c>
      <c r="C165">
        <v>-57.424548999999999</v>
      </c>
      <c r="D165">
        <v>-48.237220999999998</v>
      </c>
      <c r="F165" s="89">
        <f t="shared" si="26"/>
        <v>10.333777777778</v>
      </c>
      <c r="G165" s="89">
        <f t="shared" si="24"/>
        <v>-59.434497999999998</v>
      </c>
      <c r="J165">
        <v>9333333333.3332996</v>
      </c>
      <c r="K165">
        <v>-62.073600999999996</v>
      </c>
      <c r="L165">
        <v>-52.905997999999997</v>
      </c>
      <c r="N165" s="89">
        <f t="shared" si="27"/>
        <v>10.333777777778</v>
      </c>
      <c r="O165" s="89">
        <f t="shared" si="25"/>
        <v>-60.127330999999998</v>
      </c>
    </row>
    <row r="166" spans="2:16" x14ac:dyDescent="0.25">
      <c r="B166">
        <v>9944444444.4444008</v>
      </c>
      <c r="C166">
        <v>-58.601097000000003</v>
      </c>
      <c r="D166">
        <v>-49.147143999999997</v>
      </c>
      <c r="F166" s="89">
        <f t="shared" si="26"/>
        <v>11.000333333333</v>
      </c>
      <c r="G166" s="89">
        <f t="shared" si="24"/>
        <v>-56.854683000000001</v>
      </c>
      <c r="J166">
        <v>9944444444.4444008</v>
      </c>
      <c r="K166">
        <v>-54.566158000000001</v>
      </c>
      <c r="L166">
        <v>-45.304482</v>
      </c>
      <c r="N166" s="89">
        <f t="shared" si="27"/>
        <v>11.000333333333</v>
      </c>
      <c r="O166" s="89">
        <f t="shared" si="25"/>
        <v>-71.176201000000006</v>
      </c>
    </row>
    <row r="167" spans="2:16" x14ac:dyDescent="0.25">
      <c r="B167">
        <v>10555555555.556</v>
      </c>
      <c r="C167">
        <v>-59.566257</v>
      </c>
      <c r="D167">
        <v>-50.148322999999998</v>
      </c>
      <c r="F167" s="89">
        <f t="shared" si="26"/>
        <v>11.666888888889</v>
      </c>
      <c r="G167" s="89">
        <f t="shared" si="24"/>
        <v>-52.996895000000002</v>
      </c>
      <c r="J167">
        <v>10555555555.556</v>
      </c>
      <c r="K167">
        <v>-55.863563999999997</v>
      </c>
      <c r="L167">
        <v>-46.529671</v>
      </c>
      <c r="N167" s="89">
        <f t="shared" si="27"/>
        <v>11.666888888889</v>
      </c>
      <c r="O167" s="89">
        <f t="shared" si="25"/>
        <v>-70.913589000000002</v>
      </c>
    </row>
    <row r="168" spans="2:16" x14ac:dyDescent="0.25">
      <c r="B168">
        <v>11166666666.667</v>
      </c>
      <c r="C168">
        <v>-63.433418000000003</v>
      </c>
      <c r="D168">
        <v>-54.351272999999999</v>
      </c>
      <c r="F168" s="89">
        <f t="shared" si="26"/>
        <v>12.333444444444</v>
      </c>
      <c r="G168" s="89">
        <f t="shared" si="24"/>
        <v>-56.897632999999999</v>
      </c>
      <c r="J168">
        <v>11166666666.667</v>
      </c>
      <c r="K168">
        <v>-58.157387</v>
      </c>
      <c r="L168">
        <v>-48.855266999999998</v>
      </c>
      <c r="N168" s="89">
        <f t="shared" si="27"/>
        <v>12.333444444444</v>
      </c>
      <c r="O168" s="89">
        <f t="shared" si="25"/>
        <v>-64.591933999999995</v>
      </c>
    </row>
    <row r="169" spans="2:16" x14ac:dyDescent="0.25">
      <c r="B169">
        <v>11777777777.778</v>
      </c>
      <c r="C169">
        <v>-65.302536000000003</v>
      </c>
      <c r="D169">
        <v>-56.485984999999999</v>
      </c>
      <c r="F169" s="89">
        <f t="shared" si="26"/>
        <v>13</v>
      </c>
      <c r="G169" s="89">
        <f t="shared" si="24"/>
        <v>-53.317256999999998</v>
      </c>
      <c r="J169">
        <v>11777777777.778</v>
      </c>
      <c r="K169">
        <v>-57.343120999999996</v>
      </c>
      <c r="L169">
        <v>-48.138229000000003</v>
      </c>
      <c r="N169" s="89">
        <f t="shared" si="27"/>
        <v>13</v>
      </c>
      <c r="O169" s="89">
        <f t="shared" si="25"/>
        <v>-56.412807000000001</v>
      </c>
    </row>
    <row r="170" spans="2:16" x14ac:dyDescent="0.25">
      <c r="B170">
        <v>12388888888.889</v>
      </c>
      <c r="C170">
        <v>-67.248069999999998</v>
      </c>
      <c r="D170">
        <v>-57.602200000000003</v>
      </c>
      <c r="F170" s="89" t="s">
        <v>25</v>
      </c>
      <c r="J170">
        <v>12388888888.889</v>
      </c>
      <c r="K170">
        <v>-59.296599999999998</v>
      </c>
      <c r="L170">
        <v>-49.765197999999998</v>
      </c>
      <c r="N170" s="89" t="s">
        <v>25</v>
      </c>
    </row>
    <row r="171" spans="2:16" x14ac:dyDescent="0.25">
      <c r="B171">
        <v>13000000000</v>
      </c>
      <c r="C171">
        <v>-60.771042000000001</v>
      </c>
      <c r="D171">
        <v>-50.373534999999997</v>
      </c>
      <c r="J171">
        <v>13000000000</v>
      </c>
      <c r="K171">
        <v>-55.980476000000003</v>
      </c>
      <c r="L171">
        <v>-45.853969999999997</v>
      </c>
    </row>
    <row r="172" spans="2:16" x14ac:dyDescent="0.25">
      <c r="B172" t="s">
        <v>25</v>
      </c>
      <c r="J172" t="s">
        <v>25</v>
      </c>
    </row>
    <row r="173" spans="2:16" x14ac:dyDescent="0.25">
      <c r="F173" s="89" t="s">
        <v>44</v>
      </c>
      <c r="N173" s="89" t="s">
        <v>44</v>
      </c>
    </row>
    <row r="174" spans="2:16" ht="15.75" x14ac:dyDescent="0.25">
      <c r="F174" s="89" t="s">
        <v>23</v>
      </c>
      <c r="G174" s="89" t="str">
        <f t="shared" ref="G174:G193" si="28">D200</f>
        <v>2Ix4L dBc Log Mag(dB)</v>
      </c>
      <c r="H174" s="35">
        <v>2</v>
      </c>
      <c r="N174" s="89" t="s">
        <v>23</v>
      </c>
      <c r="O174" s="89" t="str">
        <f t="shared" ref="O174:O193" si="29">L200</f>
        <v>2Ix4L dBc Log Mag(dB)</v>
      </c>
      <c r="P174" s="35">
        <v>2</v>
      </c>
    </row>
    <row r="175" spans="2:16" ht="15.75" x14ac:dyDescent="0.25">
      <c r="B175" t="s">
        <v>42</v>
      </c>
      <c r="F175" s="89">
        <f t="shared" ref="F175:F193" si="30">B201/1000000000</f>
        <v>2.0019999999999998</v>
      </c>
      <c r="G175" s="89">
        <f t="shared" si="28"/>
        <v>-31.364439000000001</v>
      </c>
      <c r="H175" s="36">
        <f>ABS(AVERAGE(G175:G193)-(H174-1)*5)</f>
        <v>56.423566315789479</v>
      </c>
      <c r="J175" t="s">
        <v>42</v>
      </c>
      <c r="N175" s="89">
        <f t="shared" ref="N175:N193" si="31">J201/1000000000</f>
        <v>2.0019999999999998</v>
      </c>
      <c r="O175" s="89">
        <f t="shared" si="29"/>
        <v>-32.719760999999998</v>
      </c>
      <c r="P175" s="36">
        <f>ABS(AVERAGE(O175:O193)-(P174-1)*5)</f>
        <v>54.463444473684213</v>
      </c>
    </row>
    <row r="176" spans="2:16" x14ac:dyDescent="0.25">
      <c r="B176" t="s">
        <v>23</v>
      </c>
      <c r="C176" t="s">
        <v>161</v>
      </c>
      <c r="D176" t="s">
        <v>83</v>
      </c>
      <c r="F176" s="89">
        <f t="shared" si="30"/>
        <v>2.613</v>
      </c>
      <c r="G176" s="89">
        <f t="shared" si="28"/>
        <v>-31.941310999999999</v>
      </c>
      <c r="J176" t="s">
        <v>23</v>
      </c>
      <c r="K176" t="s">
        <v>161</v>
      </c>
      <c r="L176" t="s">
        <v>83</v>
      </c>
      <c r="N176" s="89">
        <f t="shared" si="31"/>
        <v>2.613</v>
      </c>
      <c r="O176" s="89">
        <f t="shared" si="29"/>
        <v>-32.343620000000001</v>
      </c>
    </row>
    <row r="177" spans="2:15" x14ac:dyDescent="0.25">
      <c r="B177">
        <v>1002000000</v>
      </c>
      <c r="C177">
        <v>-42.121986</v>
      </c>
      <c r="D177">
        <v>-32.925732000000004</v>
      </c>
      <c r="F177" s="89">
        <f t="shared" si="30"/>
        <v>3.2240000000000002</v>
      </c>
      <c r="G177" s="89">
        <f t="shared" si="28"/>
        <v>-33.108924999999999</v>
      </c>
      <c r="J177">
        <v>1002000000</v>
      </c>
      <c r="K177">
        <v>-57.748202999999997</v>
      </c>
      <c r="L177">
        <v>-50.074790999999998</v>
      </c>
      <c r="N177" s="89">
        <f t="shared" si="31"/>
        <v>3.2240000000000002</v>
      </c>
      <c r="O177" s="89">
        <f t="shared" si="29"/>
        <v>-32.737434</v>
      </c>
    </row>
    <row r="178" spans="2:15" x14ac:dyDescent="0.25">
      <c r="B178">
        <v>1668555555.5555999</v>
      </c>
      <c r="C178">
        <v>-53.158870999999998</v>
      </c>
      <c r="D178">
        <v>-45.343829999999997</v>
      </c>
      <c r="F178" s="89">
        <f t="shared" si="30"/>
        <v>3.835</v>
      </c>
      <c r="G178" s="89">
        <f t="shared" si="28"/>
        <v>-33.561092000000002</v>
      </c>
      <c r="J178">
        <v>1668555555.5555999</v>
      </c>
      <c r="K178">
        <v>-55.327305000000003</v>
      </c>
      <c r="L178">
        <v>-48.339236999999997</v>
      </c>
      <c r="N178" s="89">
        <f t="shared" si="31"/>
        <v>3.835</v>
      </c>
      <c r="O178" s="89">
        <f t="shared" si="29"/>
        <v>-34.626472</v>
      </c>
    </row>
    <row r="179" spans="2:15" x14ac:dyDescent="0.25">
      <c r="B179">
        <v>2335111111.1111002</v>
      </c>
      <c r="C179">
        <v>-47.108967</v>
      </c>
      <c r="D179">
        <v>-39.344603999999997</v>
      </c>
      <c r="F179" s="89">
        <f t="shared" si="30"/>
        <v>4.4459999999999997</v>
      </c>
      <c r="G179" s="89">
        <f t="shared" si="28"/>
        <v>-46.464699000000003</v>
      </c>
      <c r="J179">
        <v>2335111111.1111002</v>
      </c>
      <c r="K179">
        <v>-69.581023999999999</v>
      </c>
      <c r="L179">
        <v>-62.436633999999998</v>
      </c>
      <c r="N179" s="89">
        <f t="shared" si="31"/>
        <v>4.4459999999999997</v>
      </c>
      <c r="O179" s="89">
        <f t="shared" si="29"/>
        <v>-33.267569999999999</v>
      </c>
    </row>
    <row r="180" spans="2:15" x14ac:dyDescent="0.25">
      <c r="B180">
        <v>3001666666.6666999</v>
      </c>
      <c r="C180">
        <v>-60.616298999999998</v>
      </c>
      <c r="D180">
        <v>-52.716121999999999</v>
      </c>
      <c r="F180" s="89">
        <f t="shared" si="30"/>
        <v>5.0570000000000004</v>
      </c>
      <c r="G180" s="89">
        <f t="shared" si="28"/>
        <v>-58.021481000000001</v>
      </c>
      <c r="J180">
        <v>3001666666.6666999</v>
      </c>
      <c r="K180">
        <v>-46.334560000000003</v>
      </c>
      <c r="L180">
        <v>-38.997532</v>
      </c>
      <c r="N180" s="89">
        <f t="shared" si="31"/>
        <v>5.0570000000000004</v>
      </c>
      <c r="O180" s="89">
        <f t="shared" si="29"/>
        <v>-40.742344000000003</v>
      </c>
    </row>
    <row r="181" spans="2:15" x14ac:dyDescent="0.25">
      <c r="B181">
        <v>3668222222.2221999</v>
      </c>
      <c r="C181">
        <v>-57.758220999999999</v>
      </c>
      <c r="D181">
        <v>-49.545493999999998</v>
      </c>
      <c r="F181" s="89">
        <f t="shared" si="30"/>
        <v>5.6680000000000001</v>
      </c>
      <c r="G181" s="89">
        <f t="shared" si="28"/>
        <v>-44.947563000000002</v>
      </c>
      <c r="J181">
        <v>3668222222.2221999</v>
      </c>
      <c r="K181">
        <v>-51.513775000000003</v>
      </c>
      <c r="L181">
        <v>-43.583649000000001</v>
      </c>
      <c r="N181" s="89">
        <f t="shared" si="31"/>
        <v>5.6680000000000001</v>
      </c>
      <c r="O181" s="89">
        <f t="shared" si="29"/>
        <v>-44.455455999999998</v>
      </c>
    </row>
    <row r="182" spans="2:15" x14ac:dyDescent="0.25">
      <c r="B182">
        <v>4334777777.7777996</v>
      </c>
      <c r="C182">
        <v>-64.906989999999993</v>
      </c>
      <c r="D182">
        <v>-57.184345</v>
      </c>
      <c r="F182" s="89">
        <f t="shared" si="30"/>
        <v>6.2789999999999999</v>
      </c>
      <c r="G182" s="89">
        <f t="shared" si="28"/>
        <v>-51.398910999999998</v>
      </c>
      <c r="J182">
        <v>4334777777.7777996</v>
      </c>
      <c r="K182">
        <v>-72.665565000000001</v>
      </c>
      <c r="L182">
        <v>-64.986885000000001</v>
      </c>
      <c r="N182" s="89">
        <f t="shared" si="31"/>
        <v>6.2789999999999999</v>
      </c>
      <c r="O182" s="89">
        <f t="shared" si="29"/>
        <v>-57.310558</v>
      </c>
    </row>
    <row r="183" spans="2:15" x14ac:dyDescent="0.25">
      <c r="B183">
        <v>5001333333.3332996</v>
      </c>
      <c r="C183">
        <v>-64.905251000000007</v>
      </c>
      <c r="D183">
        <v>-57.253799000000001</v>
      </c>
      <c r="F183" s="89">
        <f t="shared" si="30"/>
        <v>6.89</v>
      </c>
      <c r="G183" s="89">
        <f t="shared" si="28"/>
        <v>-68.074959000000007</v>
      </c>
      <c r="J183">
        <v>5001333333.3332996</v>
      </c>
      <c r="K183">
        <v>-67.662116999999995</v>
      </c>
      <c r="L183">
        <v>-59.908130999999997</v>
      </c>
      <c r="N183" s="89">
        <f t="shared" si="31"/>
        <v>6.89</v>
      </c>
      <c r="O183" s="89">
        <f t="shared" si="29"/>
        <v>-59.500748000000002</v>
      </c>
    </row>
    <row r="184" spans="2:15" x14ac:dyDescent="0.25">
      <c r="B184">
        <v>5667888888.8888998</v>
      </c>
      <c r="C184">
        <v>-69.355759000000006</v>
      </c>
      <c r="D184">
        <v>-61.663451999999999</v>
      </c>
      <c r="F184" s="89">
        <f t="shared" si="30"/>
        <v>7.5010000000000003</v>
      </c>
      <c r="G184" s="89">
        <f t="shared" si="28"/>
        <v>-69.056061</v>
      </c>
      <c r="J184">
        <v>5667888888.8888998</v>
      </c>
      <c r="K184">
        <v>-64.874908000000005</v>
      </c>
      <c r="L184">
        <v>-57.142409999999998</v>
      </c>
      <c r="N184" s="89">
        <f t="shared" si="31"/>
        <v>7.5010000000000003</v>
      </c>
      <c r="O184" s="89">
        <f t="shared" si="29"/>
        <v>-59.748671999999999</v>
      </c>
    </row>
    <row r="185" spans="2:15" x14ac:dyDescent="0.25">
      <c r="B185">
        <v>6334444444.4443998</v>
      </c>
      <c r="C185">
        <v>-66.931327999999993</v>
      </c>
      <c r="D185">
        <v>-59.190773</v>
      </c>
      <c r="F185" s="89">
        <f t="shared" si="30"/>
        <v>8.1120000000000001</v>
      </c>
      <c r="G185" s="89">
        <f t="shared" si="28"/>
        <v>-54.356555999999998</v>
      </c>
      <c r="J185">
        <v>6334444444.4443998</v>
      </c>
      <c r="K185">
        <v>-68.598113999999995</v>
      </c>
      <c r="L185">
        <v>-60.803192000000003</v>
      </c>
      <c r="N185" s="89">
        <f t="shared" si="31"/>
        <v>8.1120000000000001</v>
      </c>
      <c r="O185" s="89">
        <f t="shared" si="29"/>
        <v>-53.266987</v>
      </c>
    </row>
    <row r="186" spans="2:15" x14ac:dyDescent="0.25">
      <c r="B186">
        <v>7001000000</v>
      </c>
      <c r="C186">
        <v>-54.091296999999997</v>
      </c>
      <c r="D186">
        <v>-46.463546999999998</v>
      </c>
      <c r="F186" s="89">
        <f t="shared" si="30"/>
        <v>8.7230000000000008</v>
      </c>
      <c r="G186" s="89">
        <f t="shared" si="28"/>
        <v>-53.936852000000002</v>
      </c>
      <c r="J186">
        <v>7001000000</v>
      </c>
      <c r="K186">
        <v>-69.259810999999999</v>
      </c>
      <c r="L186">
        <v>-61.396507</v>
      </c>
      <c r="N186" s="89">
        <f t="shared" si="31"/>
        <v>8.7230000000000008</v>
      </c>
      <c r="O186" s="89">
        <f t="shared" si="29"/>
        <v>-56.580410000000001</v>
      </c>
    </row>
    <row r="187" spans="2:15" x14ac:dyDescent="0.25">
      <c r="B187">
        <v>7667555555.5556002</v>
      </c>
      <c r="C187">
        <v>-61.325977000000002</v>
      </c>
      <c r="D187">
        <v>-53.183974999999997</v>
      </c>
      <c r="F187" s="89">
        <f t="shared" si="30"/>
        <v>9.3339999999999996</v>
      </c>
      <c r="G187" s="89">
        <f t="shared" si="28"/>
        <v>-56.380493000000001</v>
      </c>
      <c r="J187">
        <v>7667555555.5556002</v>
      </c>
      <c r="K187">
        <v>-69.365013000000005</v>
      </c>
      <c r="L187">
        <v>-61.258479999999999</v>
      </c>
      <c r="N187" s="89">
        <f t="shared" si="31"/>
        <v>9.3339999999999996</v>
      </c>
      <c r="O187" s="89">
        <f t="shared" si="29"/>
        <v>-60.794711999999997</v>
      </c>
    </row>
    <row r="188" spans="2:15" x14ac:dyDescent="0.25">
      <c r="B188">
        <v>8334111111.1111002</v>
      </c>
      <c r="C188">
        <v>-66.994843000000003</v>
      </c>
      <c r="D188">
        <v>-58.196426000000002</v>
      </c>
      <c r="F188" s="89">
        <f t="shared" si="30"/>
        <v>9.9450000000000003</v>
      </c>
      <c r="G188" s="89">
        <f t="shared" si="28"/>
        <v>-48.567860000000003</v>
      </c>
      <c r="J188">
        <v>8334111111.1111002</v>
      </c>
      <c r="K188">
        <v>-66.519783000000004</v>
      </c>
      <c r="L188">
        <v>-57.752803999999998</v>
      </c>
      <c r="N188" s="89">
        <f t="shared" si="31"/>
        <v>9.9450000000000003</v>
      </c>
      <c r="O188" s="89">
        <f t="shared" si="29"/>
        <v>-58.493201999999997</v>
      </c>
    </row>
    <row r="189" spans="2:15" x14ac:dyDescent="0.25">
      <c r="B189">
        <v>9000666666.6667004</v>
      </c>
      <c r="C189">
        <v>-69.934555000000003</v>
      </c>
      <c r="D189">
        <v>-60.747230999999999</v>
      </c>
      <c r="F189" s="89">
        <f t="shared" si="30"/>
        <v>10.555999999999999</v>
      </c>
      <c r="G189" s="89">
        <f t="shared" si="28"/>
        <v>-49.444862000000001</v>
      </c>
      <c r="J189">
        <v>9000666666.6667004</v>
      </c>
      <c r="K189">
        <v>-67.504608000000005</v>
      </c>
      <c r="L189">
        <v>-58.337006000000002</v>
      </c>
      <c r="N189" s="89">
        <f t="shared" si="31"/>
        <v>10.555999999999999</v>
      </c>
      <c r="O189" s="89">
        <f t="shared" si="29"/>
        <v>-60.314781000000004</v>
      </c>
    </row>
    <row r="190" spans="2:15" x14ac:dyDescent="0.25">
      <c r="B190">
        <v>9667222222.2222004</v>
      </c>
      <c r="C190">
        <v>-76.636520000000004</v>
      </c>
      <c r="D190">
        <v>-67.182570999999996</v>
      </c>
      <c r="F190" s="89">
        <f t="shared" si="30"/>
        <v>11.167</v>
      </c>
      <c r="G190" s="89">
        <f t="shared" si="28"/>
        <v>-59.653148999999999</v>
      </c>
      <c r="J190">
        <v>9667222222.2222004</v>
      </c>
      <c r="K190">
        <v>-64.664764000000005</v>
      </c>
      <c r="L190">
        <v>-55.403091000000003</v>
      </c>
      <c r="N190" s="89">
        <f t="shared" si="31"/>
        <v>11.167</v>
      </c>
      <c r="O190" s="89">
        <f t="shared" si="29"/>
        <v>-57.744179000000003</v>
      </c>
    </row>
    <row r="191" spans="2:15" x14ac:dyDescent="0.25">
      <c r="B191">
        <v>10333777777.778</v>
      </c>
      <c r="C191">
        <v>-68.852431999999993</v>
      </c>
      <c r="D191">
        <v>-59.434497999999998</v>
      </c>
      <c r="F191" s="89">
        <f t="shared" si="30"/>
        <v>11.778</v>
      </c>
      <c r="G191" s="89">
        <f t="shared" si="28"/>
        <v>-65.677955999999995</v>
      </c>
      <c r="J191">
        <v>10333777777.778</v>
      </c>
      <c r="K191">
        <v>-69.461226999999994</v>
      </c>
      <c r="L191">
        <v>-60.127330999999998</v>
      </c>
      <c r="N191" s="89">
        <f t="shared" si="31"/>
        <v>11.778</v>
      </c>
      <c r="O191" s="89">
        <f t="shared" si="29"/>
        <v>-57.355274000000001</v>
      </c>
    </row>
    <row r="192" spans="2:15" x14ac:dyDescent="0.25">
      <c r="B192">
        <v>11000333333.333</v>
      </c>
      <c r="C192">
        <v>-65.936829000000003</v>
      </c>
      <c r="D192">
        <v>-56.854683000000001</v>
      </c>
      <c r="F192" s="89">
        <f t="shared" si="30"/>
        <v>12.388999999999999</v>
      </c>
      <c r="G192" s="89">
        <f t="shared" si="28"/>
        <v>-60.793495</v>
      </c>
      <c r="J192">
        <v>11000333333.333</v>
      </c>
      <c r="K192">
        <v>-80.478317000000004</v>
      </c>
      <c r="L192">
        <v>-71.176201000000006</v>
      </c>
      <c r="N192" s="89">
        <f t="shared" si="31"/>
        <v>12.388999999999999</v>
      </c>
      <c r="O192" s="89">
        <f t="shared" si="29"/>
        <v>-55.391640000000002</v>
      </c>
    </row>
    <row r="193" spans="2:16" x14ac:dyDescent="0.25">
      <c r="B193">
        <v>11666888888.889</v>
      </c>
      <c r="C193">
        <v>-61.813450000000003</v>
      </c>
      <c r="D193">
        <v>-52.996895000000002</v>
      </c>
      <c r="F193" s="89">
        <f t="shared" si="30"/>
        <v>13</v>
      </c>
      <c r="G193" s="89">
        <f t="shared" si="28"/>
        <v>-60.297096000000003</v>
      </c>
      <c r="J193">
        <v>11666888888.889</v>
      </c>
      <c r="K193">
        <v>-80.118476999999999</v>
      </c>
      <c r="L193">
        <v>-70.913589000000002</v>
      </c>
      <c r="N193" s="89">
        <f t="shared" si="31"/>
        <v>13</v>
      </c>
      <c r="O193" s="89">
        <f t="shared" si="29"/>
        <v>-52.411625000000001</v>
      </c>
    </row>
    <row r="194" spans="2:16" x14ac:dyDescent="0.25">
      <c r="B194">
        <v>12333444444.444</v>
      </c>
      <c r="C194">
        <v>-66.543503000000001</v>
      </c>
      <c r="D194">
        <v>-56.897632999999999</v>
      </c>
      <c r="F194" s="89" t="s">
        <v>25</v>
      </c>
      <c r="J194">
        <v>12333444444.444</v>
      </c>
      <c r="K194">
        <v>-74.123337000000006</v>
      </c>
      <c r="L194">
        <v>-64.591933999999995</v>
      </c>
      <c r="N194" s="89" t="s">
        <v>25</v>
      </c>
    </row>
    <row r="195" spans="2:16" x14ac:dyDescent="0.25">
      <c r="B195">
        <v>13000000000</v>
      </c>
      <c r="C195">
        <v>-63.714764000000002</v>
      </c>
      <c r="D195">
        <v>-53.317256999999998</v>
      </c>
      <c r="J195">
        <v>13000000000</v>
      </c>
      <c r="K195">
        <v>-66.539314000000005</v>
      </c>
      <c r="L195">
        <v>-56.412807000000001</v>
      </c>
    </row>
    <row r="196" spans="2:16" x14ac:dyDescent="0.25">
      <c r="B196" t="s">
        <v>25</v>
      </c>
      <c r="J196" t="s">
        <v>25</v>
      </c>
    </row>
    <row r="197" spans="2:16" x14ac:dyDescent="0.25">
      <c r="F197" s="89" t="s">
        <v>46</v>
      </c>
      <c r="N197" s="89" t="s">
        <v>46</v>
      </c>
    </row>
    <row r="198" spans="2:16" ht="15.75" x14ac:dyDescent="0.25">
      <c r="F198" s="89" t="s">
        <v>23</v>
      </c>
      <c r="G198" s="89" t="str">
        <f t="shared" ref="G198:G217" si="32">D224</f>
        <v>2Ix5L dBc Log Mag(dB)</v>
      </c>
      <c r="H198" s="35">
        <v>2</v>
      </c>
      <c r="N198" s="89" t="s">
        <v>23</v>
      </c>
      <c r="O198" s="89" t="str">
        <f t="shared" ref="O198:O217" si="33">L224</f>
        <v>2Ix5L dBc Log Mag(dB)</v>
      </c>
      <c r="P198" s="35">
        <v>2</v>
      </c>
    </row>
    <row r="199" spans="2:16" ht="15.75" x14ac:dyDescent="0.25">
      <c r="B199" t="s">
        <v>44</v>
      </c>
      <c r="F199" s="89">
        <f t="shared" ref="F199:F217" si="34">B225/1000000000</f>
        <v>3.0019999999999998</v>
      </c>
      <c r="G199" s="89">
        <f t="shared" si="32"/>
        <v>-38.592261999999998</v>
      </c>
      <c r="H199" s="36">
        <f>ABS(AVERAGE(G199:G217)-(H198-1)*5)</f>
        <v>56.185606947368434</v>
      </c>
      <c r="J199" t="s">
        <v>44</v>
      </c>
      <c r="N199" s="89">
        <f t="shared" ref="N199:N217" si="35">J225/1000000000</f>
        <v>3.0019999999999998</v>
      </c>
      <c r="O199" s="89">
        <f t="shared" si="33"/>
        <v>-59.406193000000002</v>
      </c>
      <c r="P199" s="36">
        <f>ABS(AVERAGE(O199:O217)-(P198-1)*5)</f>
        <v>62.409292263157901</v>
      </c>
    </row>
    <row r="200" spans="2:16" x14ac:dyDescent="0.25">
      <c r="B200" t="s">
        <v>23</v>
      </c>
      <c r="C200" t="s">
        <v>162</v>
      </c>
      <c r="D200" t="s">
        <v>84</v>
      </c>
      <c r="F200" s="89">
        <f t="shared" si="34"/>
        <v>3.5574444444443998</v>
      </c>
      <c r="G200" s="89">
        <f t="shared" si="32"/>
        <v>-48.063792999999997</v>
      </c>
      <c r="J200" t="s">
        <v>23</v>
      </c>
      <c r="K200" t="s">
        <v>162</v>
      </c>
      <c r="L200" t="s">
        <v>84</v>
      </c>
      <c r="N200" s="89">
        <f t="shared" si="35"/>
        <v>3.5574444444443998</v>
      </c>
      <c r="O200" s="89">
        <f t="shared" si="33"/>
        <v>-54.585163000000001</v>
      </c>
    </row>
    <row r="201" spans="2:16" x14ac:dyDescent="0.25">
      <c r="B201">
        <v>2002000000</v>
      </c>
      <c r="C201">
        <v>-40.560696</v>
      </c>
      <c r="D201">
        <v>-31.364439000000001</v>
      </c>
      <c r="F201" s="89">
        <f t="shared" si="34"/>
        <v>4.1128888888889001</v>
      </c>
      <c r="G201" s="89">
        <f t="shared" si="32"/>
        <v>-58.391697000000001</v>
      </c>
      <c r="J201">
        <v>2002000000</v>
      </c>
      <c r="K201">
        <v>-40.393172999999997</v>
      </c>
      <c r="L201">
        <v>-32.719760999999998</v>
      </c>
      <c r="N201" s="89">
        <f t="shared" si="35"/>
        <v>4.1128888888889001</v>
      </c>
      <c r="O201" s="89">
        <f t="shared" si="33"/>
        <v>-48.277653000000001</v>
      </c>
    </row>
    <row r="202" spans="2:16" x14ac:dyDescent="0.25">
      <c r="B202">
        <v>2613000000</v>
      </c>
      <c r="C202">
        <v>-39.756351000000002</v>
      </c>
      <c r="D202">
        <v>-31.941310999999999</v>
      </c>
      <c r="F202" s="89">
        <f t="shared" si="34"/>
        <v>4.6683333333332993</v>
      </c>
      <c r="G202" s="89">
        <f t="shared" si="32"/>
        <v>-71.808967999999993</v>
      </c>
      <c r="J202">
        <v>2613000000</v>
      </c>
      <c r="K202">
        <v>-39.331688</v>
      </c>
      <c r="L202">
        <v>-32.343620000000001</v>
      </c>
      <c r="N202" s="89">
        <f t="shared" si="35"/>
        <v>4.6683333333332993</v>
      </c>
      <c r="O202" s="89">
        <f t="shared" si="33"/>
        <v>-45.538246000000001</v>
      </c>
    </row>
    <row r="203" spans="2:16" x14ac:dyDescent="0.25">
      <c r="B203">
        <v>3224000000</v>
      </c>
      <c r="C203">
        <v>-40.873283000000001</v>
      </c>
      <c r="D203">
        <v>-33.108924999999999</v>
      </c>
      <c r="F203" s="89">
        <f t="shared" si="34"/>
        <v>5.2237777777777996</v>
      </c>
      <c r="G203" s="89">
        <f t="shared" si="32"/>
        <v>-49.369633</v>
      </c>
      <c r="J203">
        <v>3224000000</v>
      </c>
      <c r="K203">
        <v>-39.881821000000002</v>
      </c>
      <c r="L203">
        <v>-32.737434</v>
      </c>
      <c r="N203" s="89">
        <f t="shared" si="35"/>
        <v>5.2237777777777996</v>
      </c>
      <c r="O203" s="89">
        <f t="shared" si="33"/>
        <v>-54.374606999999997</v>
      </c>
    </row>
    <row r="204" spans="2:16" x14ac:dyDescent="0.25">
      <c r="B204">
        <v>3835000000</v>
      </c>
      <c r="C204">
        <v>-41.461266000000002</v>
      </c>
      <c r="D204">
        <v>-33.561092000000002</v>
      </c>
      <c r="F204" s="89">
        <f t="shared" si="34"/>
        <v>5.7792222222222005</v>
      </c>
      <c r="G204" s="89">
        <f t="shared" si="32"/>
        <v>-50.198768999999999</v>
      </c>
      <c r="J204">
        <v>3835000000</v>
      </c>
      <c r="K204">
        <v>-41.963496999999997</v>
      </c>
      <c r="L204">
        <v>-34.626472</v>
      </c>
      <c r="N204" s="89">
        <f t="shared" si="35"/>
        <v>5.7792222222222005</v>
      </c>
      <c r="O204" s="89">
        <f t="shared" si="33"/>
        <v>-45.705151000000001</v>
      </c>
    </row>
    <row r="205" spans="2:16" x14ac:dyDescent="0.25">
      <c r="B205">
        <v>4446000000</v>
      </c>
      <c r="C205">
        <v>-54.677424999999999</v>
      </c>
      <c r="D205">
        <v>-46.464699000000003</v>
      </c>
      <c r="F205" s="89">
        <f t="shared" si="34"/>
        <v>6.3346666666667</v>
      </c>
      <c r="G205" s="89">
        <f t="shared" si="32"/>
        <v>-49.923473000000001</v>
      </c>
      <c r="J205">
        <v>4446000000</v>
      </c>
      <c r="K205">
        <v>-41.197696999999998</v>
      </c>
      <c r="L205">
        <v>-33.267569999999999</v>
      </c>
      <c r="N205" s="89">
        <f t="shared" si="35"/>
        <v>6.3346666666667</v>
      </c>
      <c r="O205" s="89">
        <f t="shared" si="33"/>
        <v>-38.297359</v>
      </c>
    </row>
    <row r="206" spans="2:16" x14ac:dyDescent="0.25">
      <c r="B206">
        <v>5057000000</v>
      </c>
      <c r="C206">
        <v>-65.744124999999997</v>
      </c>
      <c r="D206">
        <v>-58.021481000000001</v>
      </c>
      <c r="F206" s="89">
        <f t="shared" si="34"/>
        <v>6.8901111111111</v>
      </c>
      <c r="G206" s="89">
        <f t="shared" si="32"/>
        <v>-48.111393</v>
      </c>
      <c r="J206">
        <v>5057000000</v>
      </c>
      <c r="K206">
        <v>-48.421031999999997</v>
      </c>
      <c r="L206">
        <v>-40.742344000000003</v>
      </c>
      <c r="N206" s="89">
        <f t="shared" si="35"/>
        <v>6.8901111111111</v>
      </c>
      <c r="O206" s="89">
        <f t="shared" si="33"/>
        <v>-43.243191000000003</v>
      </c>
    </row>
    <row r="207" spans="2:16" x14ac:dyDescent="0.25">
      <c r="B207">
        <v>5668000000</v>
      </c>
      <c r="C207">
        <v>-52.599007</v>
      </c>
      <c r="D207">
        <v>-44.947563000000002</v>
      </c>
      <c r="F207" s="89">
        <f t="shared" si="34"/>
        <v>7.4455555555556003</v>
      </c>
      <c r="G207" s="89">
        <f t="shared" si="32"/>
        <v>-48.133884000000002</v>
      </c>
      <c r="J207">
        <v>5668000000</v>
      </c>
      <c r="K207">
        <v>-52.209442000000003</v>
      </c>
      <c r="L207">
        <v>-44.455455999999998</v>
      </c>
      <c r="N207" s="89">
        <f t="shared" si="35"/>
        <v>7.4455555555556003</v>
      </c>
      <c r="O207" s="89">
        <f t="shared" si="33"/>
        <v>-45.266902999999999</v>
      </c>
    </row>
    <row r="208" spans="2:16" x14ac:dyDescent="0.25">
      <c r="B208">
        <v>6279000000</v>
      </c>
      <c r="C208">
        <v>-59.091213000000003</v>
      </c>
      <c r="D208">
        <v>-51.398910999999998</v>
      </c>
      <c r="F208" s="89">
        <f t="shared" si="34"/>
        <v>8.0009999999999994</v>
      </c>
      <c r="G208" s="89">
        <f t="shared" si="32"/>
        <v>-46.810290999999999</v>
      </c>
      <c r="J208">
        <v>6279000000</v>
      </c>
      <c r="K208">
        <v>-65.043059999999997</v>
      </c>
      <c r="L208">
        <v>-57.310558</v>
      </c>
      <c r="N208" s="89">
        <f t="shared" si="35"/>
        <v>8.0009999999999994</v>
      </c>
      <c r="O208" s="89">
        <f t="shared" si="33"/>
        <v>-54.833862000000003</v>
      </c>
    </row>
    <row r="209" spans="2:16" x14ac:dyDescent="0.25">
      <c r="B209">
        <v>6890000000</v>
      </c>
      <c r="C209">
        <v>-75.815513999999993</v>
      </c>
      <c r="D209">
        <v>-68.074959000000007</v>
      </c>
      <c r="F209" s="89">
        <f t="shared" si="34"/>
        <v>8.5564444444444003</v>
      </c>
      <c r="G209" s="89">
        <f t="shared" si="32"/>
        <v>-48.701270999999998</v>
      </c>
      <c r="J209">
        <v>6890000000</v>
      </c>
      <c r="K209">
        <v>-67.295670000000001</v>
      </c>
      <c r="L209">
        <v>-59.500748000000002</v>
      </c>
      <c r="N209" s="89">
        <f t="shared" si="35"/>
        <v>8.5564444444444003</v>
      </c>
      <c r="O209" s="89">
        <f t="shared" si="33"/>
        <v>-59.185744999999997</v>
      </c>
    </row>
    <row r="210" spans="2:16" x14ac:dyDescent="0.25">
      <c r="B210">
        <v>7501000000</v>
      </c>
      <c r="C210">
        <v>-76.683807000000002</v>
      </c>
      <c r="D210">
        <v>-69.056061</v>
      </c>
      <c r="F210" s="89">
        <f t="shared" si="34"/>
        <v>9.1118888888889007</v>
      </c>
      <c r="G210" s="89">
        <f t="shared" si="32"/>
        <v>-49.620967999999998</v>
      </c>
      <c r="J210">
        <v>7501000000</v>
      </c>
      <c r="K210">
        <v>-67.611976999999996</v>
      </c>
      <c r="L210">
        <v>-59.748671999999999</v>
      </c>
      <c r="N210" s="89">
        <f t="shared" si="35"/>
        <v>9.1118888888889007</v>
      </c>
      <c r="O210" s="89">
        <f t="shared" si="33"/>
        <v>-60.543517999999999</v>
      </c>
    </row>
    <row r="211" spans="2:16" x14ac:dyDescent="0.25">
      <c r="B211">
        <v>8112000000</v>
      </c>
      <c r="C211">
        <v>-62.498558000000003</v>
      </c>
      <c r="D211">
        <v>-54.356555999999998</v>
      </c>
      <c r="F211" s="89">
        <f t="shared" si="34"/>
        <v>9.6673333333332998</v>
      </c>
      <c r="G211" s="89">
        <f t="shared" si="32"/>
        <v>-52.362831</v>
      </c>
      <c r="J211">
        <v>8112000000</v>
      </c>
      <c r="K211">
        <v>-61.373516000000002</v>
      </c>
      <c r="L211">
        <v>-53.266987</v>
      </c>
      <c r="N211" s="89">
        <f t="shared" si="35"/>
        <v>9.6673333333332998</v>
      </c>
      <c r="O211" s="89">
        <f t="shared" si="33"/>
        <v>-53.812354999999997</v>
      </c>
    </row>
    <row r="212" spans="2:16" x14ac:dyDescent="0.25">
      <c r="B212">
        <v>8723000000</v>
      </c>
      <c r="C212">
        <v>-62.735267999999998</v>
      </c>
      <c r="D212">
        <v>-53.936852000000002</v>
      </c>
      <c r="F212" s="89">
        <f t="shared" si="34"/>
        <v>10.222777777777999</v>
      </c>
      <c r="G212" s="89">
        <f t="shared" si="32"/>
        <v>-56.115166000000002</v>
      </c>
      <c r="J212">
        <v>8723000000</v>
      </c>
      <c r="K212">
        <v>-65.347389000000007</v>
      </c>
      <c r="L212">
        <v>-56.580410000000001</v>
      </c>
      <c r="N212" s="89">
        <f t="shared" si="35"/>
        <v>10.222777777777999</v>
      </c>
      <c r="O212" s="89">
        <f t="shared" si="33"/>
        <v>-52.290374999999997</v>
      </c>
    </row>
    <row r="213" spans="2:16" x14ac:dyDescent="0.25">
      <c r="B213">
        <v>9334000000</v>
      </c>
      <c r="C213">
        <v>-65.567818000000003</v>
      </c>
      <c r="D213">
        <v>-56.380493000000001</v>
      </c>
      <c r="F213" s="89">
        <f t="shared" si="34"/>
        <v>10.778222222222</v>
      </c>
      <c r="G213" s="89">
        <f t="shared" si="32"/>
        <v>-50.960422999999999</v>
      </c>
      <c r="J213">
        <v>9334000000</v>
      </c>
      <c r="K213">
        <v>-69.962311</v>
      </c>
      <c r="L213">
        <v>-60.794711999999997</v>
      </c>
      <c r="N213" s="89">
        <f t="shared" si="35"/>
        <v>10.778222222222</v>
      </c>
      <c r="O213" s="89">
        <f t="shared" si="33"/>
        <v>-58.108013</v>
      </c>
    </row>
    <row r="214" spans="2:16" x14ac:dyDescent="0.25">
      <c r="B214">
        <v>9945000000</v>
      </c>
      <c r="C214">
        <v>-58.021811999999997</v>
      </c>
      <c r="D214">
        <v>-48.567860000000003</v>
      </c>
      <c r="F214" s="89">
        <f t="shared" si="34"/>
        <v>11.333666666667</v>
      </c>
      <c r="G214" s="89">
        <f t="shared" si="32"/>
        <v>-48.904217000000003</v>
      </c>
      <c r="J214">
        <v>9945000000</v>
      </c>
      <c r="K214">
        <v>-67.754874999999998</v>
      </c>
      <c r="L214">
        <v>-58.493201999999997</v>
      </c>
      <c r="N214" s="89">
        <f t="shared" si="35"/>
        <v>11.333666666667</v>
      </c>
      <c r="O214" s="89">
        <f t="shared" si="33"/>
        <v>-65.649947999999995</v>
      </c>
    </row>
    <row r="215" spans="2:16" x14ac:dyDescent="0.25">
      <c r="B215">
        <v>10556000000</v>
      </c>
      <c r="C215">
        <v>-58.862797</v>
      </c>
      <c r="D215">
        <v>-49.444862000000001</v>
      </c>
      <c r="F215" s="89">
        <f t="shared" si="34"/>
        <v>11.889111111110999</v>
      </c>
      <c r="G215" s="89">
        <f t="shared" si="32"/>
        <v>-55.903571999999997</v>
      </c>
      <c r="J215">
        <v>10556000000</v>
      </c>
      <c r="K215">
        <v>-69.648674</v>
      </c>
      <c r="L215">
        <v>-60.314781000000004</v>
      </c>
      <c r="N215" s="89">
        <f t="shared" si="35"/>
        <v>11.889111111110999</v>
      </c>
      <c r="O215" s="89">
        <f t="shared" si="33"/>
        <v>-74.008003000000002</v>
      </c>
    </row>
    <row r="216" spans="2:16" x14ac:dyDescent="0.25">
      <c r="B216">
        <v>11167000000</v>
      </c>
      <c r="C216">
        <v>-68.735291000000004</v>
      </c>
      <c r="D216">
        <v>-59.653148999999999</v>
      </c>
      <c r="F216" s="89">
        <f t="shared" si="34"/>
        <v>12.444555555556001</v>
      </c>
      <c r="G216" s="89">
        <f t="shared" si="32"/>
        <v>-51.595177</v>
      </c>
      <c r="J216">
        <v>11167000000</v>
      </c>
      <c r="K216">
        <v>-67.046302999999995</v>
      </c>
      <c r="L216">
        <v>-57.744179000000003</v>
      </c>
      <c r="N216" s="89">
        <f t="shared" si="35"/>
        <v>12.444555555556001</v>
      </c>
      <c r="O216" s="89">
        <f t="shared" si="33"/>
        <v>-78.681731999999997</v>
      </c>
    </row>
    <row r="217" spans="2:16" x14ac:dyDescent="0.25">
      <c r="B217">
        <v>11778000000</v>
      </c>
      <c r="C217">
        <v>-74.494513999999995</v>
      </c>
      <c r="D217">
        <v>-65.677955999999995</v>
      </c>
      <c r="F217" s="89">
        <f t="shared" si="34"/>
        <v>13</v>
      </c>
      <c r="G217" s="89">
        <f t="shared" si="32"/>
        <v>-48.958744000000003</v>
      </c>
      <c r="J217">
        <v>11778000000</v>
      </c>
      <c r="K217">
        <v>-66.560164999999998</v>
      </c>
      <c r="L217">
        <v>-57.355274000000001</v>
      </c>
      <c r="N217" s="89">
        <f t="shared" si="35"/>
        <v>13</v>
      </c>
      <c r="O217" s="89">
        <f t="shared" si="33"/>
        <v>-98.968536</v>
      </c>
    </row>
    <row r="218" spans="2:16" x14ac:dyDescent="0.25">
      <c r="B218">
        <v>12389000000</v>
      </c>
      <c r="C218">
        <v>-70.439368999999999</v>
      </c>
      <c r="D218">
        <v>-60.793495</v>
      </c>
      <c r="F218" s="89" t="s">
        <v>25</v>
      </c>
      <c r="J218">
        <v>12389000000</v>
      </c>
      <c r="K218">
        <v>-64.923041999999995</v>
      </c>
      <c r="L218">
        <v>-55.391640000000002</v>
      </c>
      <c r="N218" s="89" t="s">
        <v>25</v>
      </c>
    </row>
    <row r="219" spans="2:16" x14ac:dyDescent="0.25">
      <c r="B219">
        <v>13000000000</v>
      </c>
      <c r="C219">
        <v>-70.694603000000001</v>
      </c>
      <c r="D219">
        <v>-60.297096000000003</v>
      </c>
      <c r="J219">
        <v>13000000000</v>
      </c>
      <c r="K219">
        <v>-62.538128</v>
      </c>
      <c r="L219">
        <v>-52.411625000000001</v>
      </c>
    </row>
    <row r="220" spans="2:16" x14ac:dyDescent="0.25">
      <c r="B220" t="s">
        <v>25</v>
      </c>
      <c r="J220" t="s">
        <v>25</v>
      </c>
    </row>
    <row r="221" spans="2:16" x14ac:dyDescent="0.25">
      <c r="F221" s="89" t="s">
        <v>48</v>
      </c>
      <c r="N221" s="89" t="s">
        <v>48</v>
      </c>
    </row>
    <row r="222" spans="2:16" ht="15.75" x14ac:dyDescent="0.25">
      <c r="F222" s="89" t="s">
        <v>23</v>
      </c>
      <c r="G222" s="89" t="str">
        <f t="shared" ref="G222:G241" si="36">D248</f>
        <v>3Ix1L dBc Log Mag(dB)</v>
      </c>
      <c r="H222" s="35">
        <v>3</v>
      </c>
      <c r="N222" s="89" t="s">
        <v>23</v>
      </c>
      <c r="O222" s="89" t="str">
        <f t="shared" ref="O222:O241" si="37">L248</f>
        <v>3Ix1L dBc Log Mag(dB)</v>
      </c>
      <c r="P222" s="35">
        <v>3</v>
      </c>
    </row>
    <row r="223" spans="2:16" ht="15.75" x14ac:dyDescent="0.25">
      <c r="B223" t="s">
        <v>46</v>
      </c>
      <c r="F223" s="89">
        <f t="shared" ref="F223:F241" si="38">B249/1000000000</f>
        <v>1</v>
      </c>
      <c r="G223" s="89">
        <f t="shared" si="36"/>
        <v>-56.387633999999998</v>
      </c>
      <c r="H223" s="36">
        <f>ABS(AVERAGE(G223:G241)-(H222-1)*15)</f>
        <v>87.927049894736854</v>
      </c>
      <c r="J223" t="s">
        <v>46</v>
      </c>
      <c r="N223" s="89">
        <f t="shared" ref="N223:N241" si="39">J249/1000000000</f>
        <v>1</v>
      </c>
      <c r="O223" s="89">
        <f t="shared" si="37"/>
        <v>-57.986443000000001</v>
      </c>
      <c r="P223" s="36">
        <f>ABS(AVERAGE(O223:O241)-(P222-1)*15)</f>
        <v>89.21992173684211</v>
      </c>
    </row>
    <row r="224" spans="2:16" x14ac:dyDescent="0.25">
      <c r="B224" t="s">
        <v>23</v>
      </c>
      <c r="C224" t="s">
        <v>163</v>
      </c>
      <c r="D224" t="s">
        <v>85</v>
      </c>
      <c r="F224" s="89">
        <f t="shared" si="38"/>
        <v>1.5001666666667</v>
      </c>
      <c r="G224" s="89">
        <f t="shared" si="36"/>
        <v>-55.969451999999997</v>
      </c>
      <c r="J224" t="s">
        <v>23</v>
      </c>
      <c r="K224" t="s">
        <v>163</v>
      </c>
      <c r="L224" t="s">
        <v>85</v>
      </c>
      <c r="N224" s="89">
        <f t="shared" si="39"/>
        <v>1.5001666666667</v>
      </c>
      <c r="O224" s="89">
        <f t="shared" si="37"/>
        <v>-61.758738999999998</v>
      </c>
    </row>
    <row r="225" spans="2:15" x14ac:dyDescent="0.25">
      <c r="B225">
        <v>3002000000</v>
      </c>
      <c r="C225">
        <v>-47.788516999999999</v>
      </c>
      <c r="D225">
        <v>-38.592261999999998</v>
      </c>
      <c r="F225" s="89">
        <f t="shared" si="38"/>
        <v>2.0003333333333</v>
      </c>
      <c r="G225" s="89">
        <f t="shared" si="36"/>
        <v>-48.901553999999997</v>
      </c>
      <c r="J225">
        <v>3002000000</v>
      </c>
      <c r="K225">
        <v>-67.079605000000001</v>
      </c>
      <c r="L225">
        <v>-59.406193000000002</v>
      </c>
      <c r="N225" s="89">
        <f t="shared" si="39"/>
        <v>2.0003333333333</v>
      </c>
      <c r="O225" s="89">
        <f t="shared" si="37"/>
        <v>-54.307304000000002</v>
      </c>
    </row>
    <row r="226" spans="2:15" x14ac:dyDescent="0.25">
      <c r="B226">
        <v>3557444444.4443998</v>
      </c>
      <c r="C226">
        <v>-55.878833999999998</v>
      </c>
      <c r="D226">
        <v>-48.063792999999997</v>
      </c>
      <c r="F226" s="89">
        <f t="shared" si="38"/>
        <v>2.5005000000000002</v>
      </c>
      <c r="G226" s="89">
        <f t="shared" si="36"/>
        <v>-62.979187000000003</v>
      </c>
      <c r="J226">
        <v>3557444444.4443998</v>
      </c>
      <c r="K226">
        <v>-61.573231</v>
      </c>
      <c r="L226">
        <v>-54.585163000000001</v>
      </c>
      <c r="N226" s="89">
        <f t="shared" si="39"/>
        <v>2.5005000000000002</v>
      </c>
      <c r="O226" s="89">
        <f t="shared" si="37"/>
        <v>-59.129623000000002</v>
      </c>
    </row>
    <row r="227" spans="2:15" x14ac:dyDescent="0.25">
      <c r="B227">
        <v>4112888888.8888998</v>
      </c>
      <c r="C227">
        <v>-66.156058999999999</v>
      </c>
      <c r="D227">
        <v>-58.391697000000001</v>
      </c>
      <c r="F227" s="89">
        <f t="shared" si="38"/>
        <v>3.0006666666666999</v>
      </c>
      <c r="G227" s="89">
        <f t="shared" si="36"/>
        <v>-56.976418000000002</v>
      </c>
      <c r="J227">
        <v>4112888888.8888998</v>
      </c>
      <c r="K227">
        <v>-55.422038999999998</v>
      </c>
      <c r="L227">
        <v>-48.277653000000001</v>
      </c>
      <c r="N227" s="89">
        <f t="shared" si="39"/>
        <v>3.0006666666666999</v>
      </c>
      <c r="O227" s="89">
        <f t="shared" si="37"/>
        <v>-56.606247000000003</v>
      </c>
    </row>
    <row r="228" spans="2:15" x14ac:dyDescent="0.25">
      <c r="B228">
        <v>4668333333.3332996</v>
      </c>
      <c r="C228">
        <v>-79.709145000000007</v>
      </c>
      <c r="D228">
        <v>-71.808967999999993</v>
      </c>
      <c r="F228" s="89">
        <f t="shared" si="38"/>
        <v>3.5008333333333002</v>
      </c>
      <c r="G228" s="89">
        <f t="shared" si="36"/>
        <v>-55.442619000000001</v>
      </c>
      <c r="J228">
        <v>4668333333.3332996</v>
      </c>
      <c r="K228">
        <v>-52.875275000000002</v>
      </c>
      <c r="L228">
        <v>-45.538246000000001</v>
      </c>
      <c r="N228" s="89">
        <f t="shared" si="39"/>
        <v>3.5008333333333002</v>
      </c>
      <c r="O228" s="89">
        <f t="shared" si="37"/>
        <v>-61.147469000000001</v>
      </c>
    </row>
    <row r="229" spans="2:15" x14ac:dyDescent="0.25">
      <c r="B229">
        <v>5223777777.7777996</v>
      </c>
      <c r="C229">
        <v>-57.582358999999997</v>
      </c>
      <c r="D229">
        <v>-49.369633</v>
      </c>
      <c r="F229" s="89">
        <f t="shared" si="38"/>
        <v>4.0010000000000003</v>
      </c>
      <c r="G229" s="89">
        <f t="shared" si="36"/>
        <v>-64.464141999999995</v>
      </c>
      <c r="J229">
        <v>5223777777.7777996</v>
      </c>
      <c r="K229">
        <v>-62.304732999999999</v>
      </c>
      <c r="L229">
        <v>-54.374606999999997</v>
      </c>
      <c r="N229" s="89">
        <f t="shared" si="39"/>
        <v>4.0010000000000003</v>
      </c>
      <c r="O229" s="89">
        <f t="shared" si="37"/>
        <v>-64.953216999999995</v>
      </c>
    </row>
    <row r="230" spans="2:15" x14ac:dyDescent="0.25">
      <c r="B230">
        <v>5779222222.2222004</v>
      </c>
      <c r="C230">
        <v>-57.921413000000001</v>
      </c>
      <c r="D230">
        <v>-50.198768999999999</v>
      </c>
      <c r="F230" s="89">
        <f t="shared" si="38"/>
        <v>4.5011666666667001</v>
      </c>
      <c r="G230" s="89">
        <f t="shared" si="36"/>
        <v>-59.092936999999999</v>
      </c>
      <c r="J230">
        <v>5779222222.2222004</v>
      </c>
      <c r="K230">
        <v>-53.383839000000002</v>
      </c>
      <c r="L230">
        <v>-45.705151000000001</v>
      </c>
      <c r="N230" s="89">
        <f t="shared" si="39"/>
        <v>4.5011666666667001</v>
      </c>
      <c r="O230" s="89">
        <f t="shared" si="37"/>
        <v>-57.823425</v>
      </c>
    </row>
    <row r="231" spans="2:15" x14ac:dyDescent="0.25">
      <c r="B231">
        <v>6334666666.6667004</v>
      </c>
      <c r="C231">
        <v>-57.574916999999999</v>
      </c>
      <c r="D231">
        <v>-49.923473000000001</v>
      </c>
      <c r="F231" s="89">
        <f t="shared" si="38"/>
        <v>5.0013333333332994</v>
      </c>
      <c r="G231" s="89">
        <f t="shared" si="36"/>
        <v>-55.274146999999999</v>
      </c>
      <c r="J231">
        <v>6334666666.6667004</v>
      </c>
      <c r="K231">
        <v>-46.051341999999998</v>
      </c>
      <c r="L231">
        <v>-38.297359</v>
      </c>
      <c r="N231" s="89">
        <f t="shared" si="39"/>
        <v>5.0013333333332994</v>
      </c>
      <c r="O231" s="89">
        <f t="shared" si="37"/>
        <v>-56.450741000000001</v>
      </c>
    </row>
    <row r="232" spans="2:15" x14ac:dyDescent="0.25">
      <c r="B232">
        <v>6890111111.1111002</v>
      </c>
      <c r="C232">
        <v>-55.803696000000002</v>
      </c>
      <c r="D232">
        <v>-48.111393</v>
      </c>
      <c r="F232" s="89">
        <f t="shared" si="38"/>
        <v>5.5015000000000001</v>
      </c>
      <c r="G232" s="89">
        <f t="shared" si="36"/>
        <v>-65.972022999999993</v>
      </c>
      <c r="J232">
        <v>6890111111.1111002</v>
      </c>
      <c r="K232">
        <v>-50.975689000000003</v>
      </c>
      <c r="L232">
        <v>-43.243191000000003</v>
      </c>
      <c r="N232" s="89">
        <f t="shared" si="39"/>
        <v>5.5015000000000001</v>
      </c>
      <c r="O232" s="89">
        <f t="shared" si="37"/>
        <v>-58.648895000000003</v>
      </c>
    </row>
    <row r="233" spans="2:15" x14ac:dyDescent="0.25">
      <c r="B233">
        <v>7445555555.5556002</v>
      </c>
      <c r="C233">
        <v>-55.874439000000002</v>
      </c>
      <c r="D233">
        <v>-48.133884000000002</v>
      </c>
      <c r="F233" s="89">
        <f t="shared" si="38"/>
        <v>6.0016666666667007</v>
      </c>
      <c r="G233" s="89">
        <f t="shared" si="36"/>
        <v>-64.078423000000001</v>
      </c>
      <c r="J233">
        <v>7445555555.5556002</v>
      </c>
      <c r="K233">
        <v>-53.061821000000002</v>
      </c>
      <c r="L233">
        <v>-45.266902999999999</v>
      </c>
      <c r="N233" s="89">
        <f t="shared" si="39"/>
        <v>6.0016666666667007</v>
      </c>
      <c r="O233" s="89">
        <f t="shared" si="37"/>
        <v>-60.933304</v>
      </c>
    </row>
    <row r="234" spans="2:15" x14ac:dyDescent="0.25">
      <c r="B234">
        <v>8001000000</v>
      </c>
      <c r="C234">
        <v>-54.438037999999999</v>
      </c>
      <c r="D234">
        <v>-46.810290999999999</v>
      </c>
      <c r="F234" s="89">
        <f t="shared" si="38"/>
        <v>6.5018333333333</v>
      </c>
      <c r="G234" s="89">
        <f t="shared" si="36"/>
        <v>-58.326492000000002</v>
      </c>
      <c r="J234">
        <v>8001000000</v>
      </c>
      <c r="K234">
        <v>-62.697166000000003</v>
      </c>
      <c r="L234">
        <v>-54.833862000000003</v>
      </c>
      <c r="N234" s="89">
        <f t="shared" si="39"/>
        <v>6.5018333333333</v>
      </c>
      <c r="O234" s="89">
        <f t="shared" si="37"/>
        <v>-59.027172</v>
      </c>
    </row>
    <row r="235" spans="2:15" x14ac:dyDescent="0.25">
      <c r="B235">
        <v>8556444444.4443998</v>
      </c>
      <c r="C235">
        <v>-56.843273000000003</v>
      </c>
      <c r="D235">
        <v>-48.701270999999998</v>
      </c>
      <c r="F235" s="89">
        <f t="shared" si="38"/>
        <v>7.0019999999999998</v>
      </c>
      <c r="G235" s="89">
        <f t="shared" si="36"/>
        <v>-54.093116999999999</v>
      </c>
      <c r="J235">
        <v>8556444444.4443998</v>
      </c>
      <c r="K235">
        <v>-67.292274000000006</v>
      </c>
      <c r="L235">
        <v>-59.185744999999997</v>
      </c>
      <c r="N235" s="89">
        <f t="shared" si="39"/>
        <v>7.0019999999999998</v>
      </c>
      <c r="O235" s="89">
        <f t="shared" si="37"/>
        <v>-57.514687000000002</v>
      </c>
    </row>
    <row r="236" spans="2:15" x14ac:dyDescent="0.25">
      <c r="B236">
        <v>9111888888.8889008</v>
      </c>
      <c r="C236">
        <v>-58.419384000000001</v>
      </c>
      <c r="D236">
        <v>-49.620967999999998</v>
      </c>
      <c r="F236" s="89">
        <f t="shared" si="38"/>
        <v>7.5021666666667004</v>
      </c>
      <c r="G236" s="89">
        <f t="shared" si="36"/>
        <v>-58.261974000000002</v>
      </c>
      <c r="J236">
        <v>9111888888.8889008</v>
      </c>
      <c r="K236">
        <v>-69.310501000000002</v>
      </c>
      <c r="L236">
        <v>-60.543517999999999</v>
      </c>
      <c r="N236" s="89">
        <f t="shared" si="39"/>
        <v>7.5021666666667004</v>
      </c>
      <c r="O236" s="89">
        <f t="shared" si="37"/>
        <v>-63.819240999999998</v>
      </c>
    </row>
    <row r="237" spans="2:15" x14ac:dyDescent="0.25">
      <c r="B237">
        <v>9667333333.3332996</v>
      </c>
      <c r="C237">
        <v>-61.550156000000001</v>
      </c>
      <c r="D237">
        <v>-52.362831</v>
      </c>
      <c r="F237" s="89">
        <f t="shared" si="38"/>
        <v>8.0023333333332989</v>
      </c>
      <c r="G237" s="89">
        <f t="shared" si="36"/>
        <v>-66.097824000000003</v>
      </c>
      <c r="J237">
        <v>9667333333.3332996</v>
      </c>
      <c r="K237">
        <v>-62.979953999999999</v>
      </c>
      <c r="L237">
        <v>-53.812354999999997</v>
      </c>
      <c r="N237" s="89">
        <f t="shared" si="39"/>
        <v>8.0023333333332989</v>
      </c>
      <c r="O237" s="89">
        <f t="shared" si="37"/>
        <v>-73.588593000000003</v>
      </c>
    </row>
    <row r="238" spans="2:15" x14ac:dyDescent="0.25">
      <c r="B238">
        <v>10222777777.778</v>
      </c>
      <c r="C238">
        <v>-65.569114999999996</v>
      </c>
      <c r="D238">
        <v>-56.115166000000002</v>
      </c>
      <c r="F238" s="89">
        <f t="shared" si="38"/>
        <v>8.5024999999999995</v>
      </c>
      <c r="G238" s="89">
        <f t="shared" si="36"/>
        <v>-64.565414000000004</v>
      </c>
      <c r="J238">
        <v>10222777777.778</v>
      </c>
      <c r="K238">
        <v>-61.552047999999999</v>
      </c>
      <c r="L238">
        <v>-52.290374999999997</v>
      </c>
      <c r="N238" s="89">
        <f t="shared" si="39"/>
        <v>8.5024999999999995</v>
      </c>
      <c r="O238" s="89">
        <f t="shared" si="37"/>
        <v>-59.729458000000001</v>
      </c>
    </row>
    <row r="239" spans="2:15" x14ac:dyDescent="0.25">
      <c r="B239">
        <v>10778222222.222</v>
      </c>
      <c r="C239">
        <v>-60.378357000000001</v>
      </c>
      <c r="D239">
        <v>-50.960422999999999</v>
      </c>
      <c r="F239" s="89">
        <f t="shared" si="38"/>
        <v>9.0026666666667001</v>
      </c>
      <c r="G239" s="89">
        <f t="shared" si="36"/>
        <v>-57.443302000000003</v>
      </c>
      <c r="J239">
        <v>10778222222.222</v>
      </c>
      <c r="K239">
        <v>-67.441909999999993</v>
      </c>
      <c r="L239">
        <v>-58.108013</v>
      </c>
      <c r="N239" s="89">
        <f t="shared" si="39"/>
        <v>9.0026666666667001</v>
      </c>
      <c r="O239" s="89">
        <f t="shared" si="37"/>
        <v>-57.633121000000003</v>
      </c>
    </row>
    <row r="240" spans="2:15" x14ac:dyDescent="0.25">
      <c r="B240">
        <v>11333666666.667</v>
      </c>
      <c r="C240">
        <v>-57.986362</v>
      </c>
      <c r="D240">
        <v>-48.904217000000003</v>
      </c>
      <c r="F240" s="89">
        <f t="shared" si="38"/>
        <v>9.5028333333332995</v>
      </c>
      <c r="G240" s="89">
        <f t="shared" si="36"/>
        <v>-48.256607000000002</v>
      </c>
      <c r="J240">
        <v>11333666666.667</v>
      </c>
      <c r="K240">
        <v>-74.952065000000005</v>
      </c>
      <c r="L240">
        <v>-65.649947999999995</v>
      </c>
      <c r="N240" s="89">
        <f t="shared" si="39"/>
        <v>9.5028333333332995</v>
      </c>
      <c r="O240" s="89">
        <f t="shared" si="37"/>
        <v>-52.314807999999999</v>
      </c>
    </row>
    <row r="241" spans="2:16" x14ac:dyDescent="0.25">
      <c r="B241">
        <v>11889111111.111</v>
      </c>
      <c r="C241">
        <v>-64.720130999999995</v>
      </c>
      <c r="D241">
        <v>-55.903571999999997</v>
      </c>
      <c r="F241" s="89">
        <f t="shared" si="38"/>
        <v>10.003</v>
      </c>
      <c r="G241" s="89">
        <f t="shared" si="36"/>
        <v>-48.030681999999999</v>
      </c>
      <c r="J241">
        <v>11889111111.111</v>
      </c>
      <c r="K241">
        <v>-83.212890999999999</v>
      </c>
      <c r="L241">
        <v>-74.008003000000002</v>
      </c>
      <c r="N241" s="89">
        <f t="shared" si="39"/>
        <v>10.003</v>
      </c>
      <c r="O241" s="89">
        <f t="shared" si="37"/>
        <v>-51.806026000000003</v>
      </c>
    </row>
    <row r="242" spans="2:16" x14ac:dyDescent="0.25">
      <c r="B242">
        <v>12444555555.556</v>
      </c>
      <c r="C242">
        <v>-61.241050999999999</v>
      </c>
      <c r="D242">
        <v>-51.595177</v>
      </c>
      <c r="F242" s="89" t="s">
        <v>25</v>
      </c>
      <c r="J242">
        <v>12444555555.556</v>
      </c>
      <c r="K242">
        <v>-88.213134999999994</v>
      </c>
      <c r="L242">
        <v>-78.681731999999997</v>
      </c>
      <c r="N242" s="89" t="s">
        <v>25</v>
      </c>
    </row>
    <row r="243" spans="2:16" x14ac:dyDescent="0.25">
      <c r="B243">
        <v>13000000000</v>
      </c>
      <c r="C243">
        <v>-59.356251</v>
      </c>
      <c r="D243">
        <v>-48.958744000000003</v>
      </c>
      <c r="J243">
        <v>13000000000</v>
      </c>
      <c r="K243">
        <v>-109.09504</v>
      </c>
      <c r="L243">
        <v>-98.968536</v>
      </c>
    </row>
    <row r="244" spans="2:16" x14ac:dyDescent="0.25">
      <c r="B244" t="s">
        <v>25</v>
      </c>
      <c r="J244" t="s">
        <v>25</v>
      </c>
    </row>
    <row r="245" spans="2:16" x14ac:dyDescent="0.25">
      <c r="F245" s="89" t="s">
        <v>50</v>
      </c>
      <c r="N245" s="89" t="s">
        <v>50</v>
      </c>
    </row>
    <row r="246" spans="2:16" ht="15.75" x14ac:dyDescent="0.25">
      <c r="F246" s="89" t="s">
        <v>23</v>
      </c>
      <c r="G246" s="89" t="str">
        <f t="shared" ref="G246:G265" si="40">D272</f>
        <v>3Ix2L dBc Log Mag(dB)</v>
      </c>
      <c r="H246" s="35">
        <v>3</v>
      </c>
      <c r="N246" s="89" t="s">
        <v>23</v>
      </c>
      <c r="O246" s="89" t="str">
        <f t="shared" ref="O246:O265" si="41">L272</f>
        <v>3Ix2L dBc Log Mag(dB)</v>
      </c>
      <c r="P246" s="35">
        <v>3</v>
      </c>
    </row>
    <row r="247" spans="2:16" ht="15.75" x14ac:dyDescent="0.25">
      <c r="B247" t="s">
        <v>48</v>
      </c>
      <c r="F247" s="89">
        <f t="shared" ref="F247:F265" si="42">B273/1000000000</f>
        <v>1</v>
      </c>
      <c r="G247" s="89">
        <f t="shared" si="40"/>
        <v>-40.720393999999999</v>
      </c>
      <c r="H247" s="36">
        <f>ABS(AVERAGE(G247:G265)-(H246-1)*15)</f>
        <v>91.553356999999991</v>
      </c>
      <c r="J247" t="s">
        <v>48</v>
      </c>
      <c r="N247" s="89">
        <f t="shared" ref="N247:N265" si="43">J273/1000000000</f>
        <v>1</v>
      </c>
      <c r="O247" s="89">
        <f t="shared" si="41"/>
        <v>-59.428275999999997</v>
      </c>
      <c r="P247" s="36">
        <f>ABS(AVERAGE(O247:O265)-(P246-1)*15)</f>
        <v>97.189274157894729</v>
      </c>
    </row>
    <row r="248" spans="2:16" x14ac:dyDescent="0.25">
      <c r="B248" t="s">
        <v>23</v>
      </c>
      <c r="C248" t="s">
        <v>164</v>
      </c>
      <c r="D248" t="s">
        <v>86</v>
      </c>
      <c r="F248" s="89">
        <f t="shared" si="42"/>
        <v>1.6666666666666998</v>
      </c>
      <c r="G248" s="89">
        <f t="shared" si="40"/>
        <v>-60.449492999999997</v>
      </c>
      <c r="J248" t="s">
        <v>23</v>
      </c>
      <c r="K248" t="s">
        <v>164</v>
      </c>
      <c r="L248" t="s">
        <v>86</v>
      </c>
      <c r="N248" s="89">
        <f t="shared" si="43"/>
        <v>1.6666666666666998</v>
      </c>
      <c r="O248" s="89">
        <f t="shared" si="41"/>
        <v>-62.134872000000001</v>
      </c>
    </row>
    <row r="249" spans="2:16" x14ac:dyDescent="0.25">
      <c r="B249">
        <v>1000000000</v>
      </c>
      <c r="C249">
        <v>-65.583884999999995</v>
      </c>
      <c r="D249">
        <v>-56.387633999999998</v>
      </c>
      <c r="F249" s="89">
        <f t="shared" si="42"/>
        <v>2.3333333333333002</v>
      </c>
      <c r="G249" s="89">
        <f t="shared" si="40"/>
        <v>-51.342987000000001</v>
      </c>
      <c r="J249">
        <v>1000000000</v>
      </c>
      <c r="K249">
        <v>-65.659858999999997</v>
      </c>
      <c r="L249">
        <v>-57.986443000000001</v>
      </c>
      <c r="N249" s="89">
        <f t="shared" si="43"/>
        <v>2.3333333333333002</v>
      </c>
      <c r="O249" s="89">
        <f t="shared" si="41"/>
        <v>-63.128857000000004</v>
      </c>
    </row>
    <row r="250" spans="2:16" x14ac:dyDescent="0.25">
      <c r="B250">
        <v>1500166666.6666999</v>
      </c>
      <c r="C250">
        <v>-63.784495999999997</v>
      </c>
      <c r="D250">
        <v>-55.969451999999997</v>
      </c>
      <c r="F250" s="89">
        <f t="shared" si="42"/>
        <v>3</v>
      </c>
      <c r="G250" s="89">
        <f t="shared" si="40"/>
        <v>-44.478637999999997</v>
      </c>
      <c r="J250">
        <v>1500166666.6666999</v>
      </c>
      <c r="K250">
        <v>-68.746803</v>
      </c>
      <c r="L250">
        <v>-61.758738999999998</v>
      </c>
      <c r="N250" s="89">
        <f t="shared" si="43"/>
        <v>3</v>
      </c>
      <c r="O250" s="89">
        <f t="shared" si="41"/>
        <v>-75.444419999999994</v>
      </c>
    </row>
    <row r="251" spans="2:16" x14ac:dyDescent="0.25">
      <c r="B251">
        <v>2000333333.3333001</v>
      </c>
      <c r="C251">
        <v>-56.665916000000003</v>
      </c>
      <c r="D251">
        <v>-48.901553999999997</v>
      </c>
      <c r="F251" s="89">
        <f t="shared" si="42"/>
        <v>3.6666666666666998</v>
      </c>
      <c r="G251" s="89">
        <f t="shared" si="40"/>
        <v>-63.312027</v>
      </c>
      <c r="J251">
        <v>2000333333.3333001</v>
      </c>
      <c r="K251">
        <v>-61.451690999999997</v>
      </c>
      <c r="L251">
        <v>-54.307304000000002</v>
      </c>
      <c r="N251" s="89">
        <f t="shared" si="43"/>
        <v>3.6666666666666998</v>
      </c>
      <c r="O251" s="89">
        <f t="shared" si="41"/>
        <v>-68.121161999999998</v>
      </c>
    </row>
    <row r="252" spans="2:16" x14ac:dyDescent="0.25">
      <c r="B252">
        <v>2500500000</v>
      </c>
      <c r="C252">
        <v>-70.879363999999995</v>
      </c>
      <c r="D252">
        <v>-62.979187000000003</v>
      </c>
      <c r="F252" s="89">
        <f t="shared" si="42"/>
        <v>4.3333333333332993</v>
      </c>
      <c r="G252" s="89">
        <f t="shared" si="40"/>
        <v>-83.210548000000003</v>
      </c>
      <c r="J252">
        <v>2500500000</v>
      </c>
      <c r="K252">
        <v>-66.466651999999996</v>
      </c>
      <c r="L252">
        <v>-59.129623000000002</v>
      </c>
      <c r="N252" s="89">
        <f t="shared" si="43"/>
        <v>4.3333333333332993</v>
      </c>
      <c r="O252" s="89">
        <f t="shared" si="41"/>
        <v>-75.129195999999993</v>
      </c>
    </row>
    <row r="253" spans="2:16" x14ac:dyDescent="0.25">
      <c r="B253">
        <v>3000666666.6666999</v>
      </c>
      <c r="C253">
        <v>-65.189148000000003</v>
      </c>
      <c r="D253">
        <v>-56.976418000000002</v>
      </c>
      <c r="F253" s="89">
        <f t="shared" si="42"/>
        <v>5</v>
      </c>
      <c r="G253" s="89">
        <f t="shared" si="40"/>
        <v>-72.654319999999998</v>
      </c>
      <c r="J253">
        <v>3000666666.6666999</v>
      </c>
      <c r="K253">
        <v>-64.536368999999993</v>
      </c>
      <c r="L253">
        <v>-56.606247000000003</v>
      </c>
      <c r="N253" s="89">
        <f t="shared" si="43"/>
        <v>5</v>
      </c>
      <c r="O253" s="89">
        <f t="shared" si="41"/>
        <v>-64.645706000000004</v>
      </c>
    </row>
    <row r="254" spans="2:16" x14ac:dyDescent="0.25">
      <c r="B254">
        <v>3500833333.3333001</v>
      </c>
      <c r="C254">
        <v>-63.165264000000001</v>
      </c>
      <c r="D254">
        <v>-55.442619000000001</v>
      </c>
      <c r="F254" s="89">
        <f t="shared" si="42"/>
        <v>5.6666666666667007</v>
      </c>
      <c r="G254" s="89">
        <f t="shared" si="40"/>
        <v>-67.723572000000004</v>
      </c>
      <c r="J254">
        <v>3500833333.3333001</v>
      </c>
      <c r="K254">
        <v>-68.826156999999995</v>
      </c>
      <c r="L254">
        <v>-61.147469000000001</v>
      </c>
      <c r="N254" s="89">
        <f t="shared" si="43"/>
        <v>5.6666666666667007</v>
      </c>
      <c r="O254" s="89">
        <f t="shared" si="41"/>
        <v>-71.900856000000005</v>
      </c>
    </row>
    <row r="255" spans="2:16" x14ac:dyDescent="0.25">
      <c r="B255">
        <v>4001000000</v>
      </c>
      <c r="C255">
        <v>-72.115593000000004</v>
      </c>
      <c r="D255">
        <v>-64.464141999999995</v>
      </c>
      <c r="F255" s="89">
        <f t="shared" si="42"/>
        <v>6.3333333333332993</v>
      </c>
      <c r="G255" s="89">
        <f t="shared" si="40"/>
        <v>-59.924664</v>
      </c>
      <c r="J255">
        <v>4001000000</v>
      </c>
      <c r="K255">
        <v>-72.707199000000003</v>
      </c>
      <c r="L255">
        <v>-64.953216999999995</v>
      </c>
      <c r="N255" s="89">
        <f t="shared" si="43"/>
        <v>6.3333333333332993</v>
      </c>
      <c r="O255" s="89">
        <f t="shared" si="41"/>
        <v>-75.706833000000003</v>
      </c>
    </row>
    <row r="256" spans="2:16" x14ac:dyDescent="0.25">
      <c r="B256">
        <v>4501166666.6667004</v>
      </c>
      <c r="C256">
        <v>-66.785240000000002</v>
      </c>
      <c r="D256">
        <v>-59.092936999999999</v>
      </c>
      <c r="F256" s="89">
        <f t="shared" si="42"/>
        <v>7</v>
      </c>
      <c r="G256" s="89">
        <f t="shared" si="40"/>
        <v>-52.241261000000002</v>
      </c>
      <c r="J256">
        <v>4501166666.6667004</v>
      </c>
      <c r="K256">
        <v>-65.555923000000007</v>
      </c>
      <c r="L256">
        <v>-57.823425</v>
      </c>
      <c r="N256" s="89">
        <f t="shared" si="43"/>
        <v>7</v>
      </c>
      <c r="O256" s="89">
        <f t="shared" si="41"/>
        <v>-57.287562999999999</v>
      </c>
    </row>
    <row r="257" spans="2:16" x14ac:dyDescent="0.25">
      <c r="B257">
        <v>5001333333.3332996</v>
      </c>
      <c r="C257">
        <v>-63.014702</v>
      </c>
      <c r="D257">
        <v>-55.274146999999999</v>
      </c>
      <c r="F257" s="89">
        <f t="shared" si="42"/>
        <v>7.6666666666667007</v>
      </c>
      <c r="G257" s="89">
        <f t="shared" si="40"/>
        <v>-60.330897999999998</v>
      </c>
      <c r="J257">
        <v>5001333333.3332996</v>
      </c>
      <c r="K257">
        <v>-64.245659000000003</v>
      </c>
      <c r="L257">
        <v>-56.450741000000001</v>
      </c>
      <c r="N257" s="89">
        <f t="shared" si="43"/>
        <v>7.6666666666667007</v>
      </c>
      <c r="O257" s="89">
        <f t="shared" si="41"/>
        <v>-59.595863000000001</v>
      </c>
    </row>
    <row r="258" spans="2:16" x14ac:dyDescent="0.25">
      <c r="B258">
        <v>5501500000</v>
      </c>
      <c r="C258">
        <v>-73.599770000000007</v>
      </c>
      <c r="D258">
        <v>-65.972022999999993</v>
      </c>
      <c r="F258" s="89">
        <f t="shared" si="42"/>
        <v>8.3333333333333002</v>
      </c>
      <c r="G258" s="89">
        <f t="shared" si="40"/>
        <v>-63.130778999999997</v>
      </c>
      <c r="J258">
        <v>5501500000</v>
      </c>
      <c r="K258">
        <v>-66.512198999999995</v>
      </c>
      <c r="L258">
        <v>-58.648895000000003</v>
      </c>
      <c r="N258" s="89">
        <f t="shared" si="43"/>
        <v>8.3333333333333002</v>
      </c>
      <c r="O258" s="89">
        <f t="shared" si="41"/>
        <v>-69.574989000000002</v>
      </c>
    </row>
    <row r="259" spans="2:16" x14ac:dyDescent="0.25">
      <c r="B259">
        <v>6001666666.6667004</v>
      </c>
      <c r="C259">
        <v>-72.220421000000002</v>
      </c>
      <c r="D259">
        <v>-64.078423000000001</v>
      </c>
      <c r="F259" s="89">
        <f t="shared" si="42"/>
        <v>9</v>
      </c>
      <c r="G259" s="89">
        <f t="shared" si="40"/>
        <v>-63.514552999999999</v>
      </c>
      <c r="J259">
        <v>6001666666.6667004</v>
      </c>
      <c r="K259">
        <v>-69.039840999999996</v>
      </c>
      <c r="L259">
        <v>-60.933304</v>
      </c>
      <c r="N259" s="89">
        <f t="shared" si="43"/>
        <v>9</v>
      </c>
      <c r="O259" s="89">
        <f t="shared" si="41"/>
        <v>-58.931755000000003</v>
      </c>
    </row>
    <row r="260" spans="2:16" x14ac:dyDescent="0.25">
      <c r="B260">
        <v>6501833333.3332996</v>
      </c>
      <c r="C260">
        <v>-67.124908000000005</v>
      </c>
      <c r="D260">
        <v>-58.326492000000002</v>
      </c>
      <c r="F260" s="89">
        <f t="shared" si="42"/>
        <v>9.6666666666666998</v>
      </c>
      <c r="G260" s="89">
        <f t="shared" si="40"/>
        <v>-67.340255999999997</v>
      </c>
      <c r="J260">
        <v>6501833333.3332996</v>
      </c>
      <c r="K260">
        <v>-67.794150999999999</v>
      </c>
      <c r="L260">
        <v>-59.027172</v>
      </c>
      <c r="N260" s="89">
        <f t="shared" si="43"/>
        <v>9.6666666666666998</v>
      </c>
      <c r="O260" s="89">
        <f t="shared" si="41"/>
        <v>-58.933804000000002</v>
      </c>
    </row>
    <row r="261" spans="2:16" x14ac:dyDescent="0.25">
      <c r="B261">
        <v>7002000000</v>
      </c>
      <c r="C261">
        <v>-63.280445</v>
      </c>
      <c r="D261">
        <v>-54.093116999999999</v>
      </c>
      <c r="F261" s="89">
        <f t="shared" si="42"/>
        <v>10.333333333333</v>
      </c>
      <c r="G261" s="89">
        <f t="shared" si="40"/>
        <v>-64.492446999999999</v>
      </c>
      <c r="J261">
        <v>7002000000</v>
      </c>
      <c r="K261">
        <v>-66.682288999999997</v>
      </c>
      <c r="L261">
        <v>-57.514687000000002</v>
      </c>
      <c r="N261" s="89">
        <f t="shared" si="43"/>
        <v>10.333333333333</v>
      </c>
      <c r="O261" s="89">
        <f t="shared" si="41"/>
        <v>-72.789032000000006</v>
      </c>
    </row>
    <row r="262" spans="2:16" x14ac:dyDescent="0.25">
      <c r="B262">
        <v>7502166666.6667004</v>
      </c>
      <c r="C262">
        <v>-67.715926999999994</v>
      </c>
      <c r="D262">
        <v>-58.261974000000002</v>
      </c>
      <c r="F262" s="89">
        <f t="shared" si="42"/>
        <v>11</v>
      </c>
      <c r="G262" s="89">
        <f t="shared" si="40"/>
        <v>-66.331824999999995</v>
      </c>
      <c r="J262">
        <v>7502166666.6667004</v>
      </c>
      <c r="K262">
        <v>-73.080916999999999</v>
      </c>
      <c r="L262">
        <v>-63.819240999999998</v>
      </c>
      <c r="N262" s="89">
        <f t="shared" si="43"/>
        <v>11</v>
      </c>
      <c r="O262" s="89">
        <f t="shared" si="41"/>
        <v>-67.908180000000002</v>
      </c>
    </row>
    <row r="263" spans="2:16" x14ac:dyDescent="0.25">
      <c r="B263">
        <v>8002333333.3332996</v>
      </c>
      <c r="C263">
        <v>-75.515761999999995</v>
      </c>
      <c r="D263">
        <v>-66.097824000000003</v>
      </c>
      <c r="F263" s="89">
        <f t="shared" si="42"/>
        <v>11.666666666667</v>
      </c>
      <c r="G263" s="89">
        <f t="shared" si="40"/>
        <v>-62.772342999999999</v>
      </c>
      <c r="J263">
        <v>8002333333.3332996</v>
      </c>
      <c r="K263">
        <v>-82.922484999999995</v>
      </c>
      <c r="L263">
        <v>-73.588593000000003</v>
      </c>
      <c r="N263" s="89">
        <f t="shared" si="43"/>
        <v>11.666666666667</v>
      </c>
      <c r="O263" s="89">
        <f t="shared" si="41"/>
        <v>-72.847724999999997</v>
      </c>
    </row>
    <row r="264" spans="2:16" x14ac:dyDescent="0.25">
      <c r="B264">
        <v>8502500000</v>
      </c>
      <c r="C264">
        <v>-73.647559999999999</v>
      </c>
      <c r="D264">
        <v>-64.565414000000004</v>
      </c>
      <c r="F264" s="89">
        <f t="shared" si="42"/>
        <v>12.333333333333</v>
      </c>
      <c r="G264" s="89">
        <f t="shared" si="40"/>
        <v>-63.914248999999998</v>
      </c>
      <c r="J264">
        <v>8502500000</v>
      </c>
      <c r="K264">
        <v>-69.031577999999996</v>
      </c>
      <c r="L264">
        <v>-59.729458000000001</v>
      </c>
      <c r="N264" s="89">
        <f t="shared" si="43"/>
        <v>12.333333333333</v>
      </c>
      <c r="O264" s="89">
        <f t="shared" si="41"/>
        <v>-70.666106999999997</v>
      </c>
    </row>
    <row r="265" spans="2:16" x14ac:dyDescent="0.25">
      <c r="B265">
        <v>9002666666.6667004</v>
      </c>
      <c r="C265">
        <v>-66.259856999999997</v>
      </c>
      <c r="D265">
        <v>-57.443302000000003</v>
      </c>
      <c r="F265" s="89">
        <f t="shared" si="42"/>
        <v>13</v>
      </c>
      <c r="G265" s="89">
        <f t="shared" si="40"/>
        <v>-61.628529</v>
      </c>
      <c r="J265">
        <v>9002666666.6667004</v>
      </c>
      <c r="K265">
        <v>-66.838013000000004</v>
      </c>
      <c r="L265">
        <v>-57.633121000000003</v>
      </c>
      <c r="N265" s="89">
        <f t="shared" si="43"/>
        <v>13</v>
      </c>
      <c r="O265" s="89">
        <f t="shared" si="41"/>
        <v>-72.421013000000002</v>
      </c>
    </row>
    <row r="266" spans="2:16" x14ac:dyDescent="0.25">
      <c r="B266">
        <v>9502833333.3332996</v>
      </c>
      <c r="C266">
        <v>-57.902476999999998</v>
      </c>
      <c r="D266">
        <v>-48.256607000000002</v>
      </c>
      <c r="F266" s="89" t="s">
        <v>25</v>
      </c>
      <c r="J266">
        <v>9502833333.3332996</v>
      </c>
      <c r="K266">
        <v>-61.846214000000003</v>
      </c>
      <c r="L266">
        <v>-52.314807999999999</v>
      </c>
      <c r="N266" s="89" t="s">
        <v>25</v>
      </c>
    </row>
    <row r="267" spans="2:16" x14ac:dyDescent="0.25">
      <c r="B267">
        <v>10003000000</v>
      </c>
      <c r="C267">
        <v>-58.428187999999999</v>
      </c>
      <c r="D267">
        <v>-48.030681999999999</v>
      </c>
      <c r="J267">
        <v>10003000000</v>
      </c>
      <c r="K267">
        <v>-61.932529000000002</v>
      </c>
      <c r="L267">
        <v>-51.806026000000003</v>
      </c>
    </row>
    <row r="268" spans="2:16" x14ac:dyDescent="0.25">
      <c r="B268" t="s">
        <v>25</v>
      </c>
      <c r="J268" t="s">
        <v>25</v>
      </c>
    </row>
    <row r="269" spans="2:16" x14ac:dyDescent="0.25">
      <c r="F269" s="89" t="s">
        <v>52</v>
      </c>
      <c r="N269" s="89" t="s">
        <v>52</v>
      </c>
    </row>
    <row r="270" spans="2:16" ht="15.75" x14ac:dyDescent="0.25">
      <c r="F270" s="89" t="s">
        <v>23</v>
      </c>
      <c r="G270" s="89" t="str">
        <f t="shared" ref="G270:G289" si="44">D296</f>
        <v>3Ix3L dBc Log Mag(dB)</v>
      </c>
      <c r="H270" s="35">
        <v>3</v>
      </c>
      <c r="N270" s="89" t="s">
        <v>23</v>
      </c>
      <c r="O270" s="89" t="str">
        <f t="shared" ref="O270:O289" si="45">L296</f>
        <v>3Ix3L dBc Log Mag(dB)</v>
      </c>
      <c r="P270" s="35">
        <v>3</v>
      </c>
    </row>
    <row r="271" spans="2:16" ht="15.75" x14ac:dyDescent="0.25">
      <c r="B271" t="s">
        <v>50</v>
      </c>
      <c r="F271" s="89">
        <f t="shared" ref="F271:F289" si="46">B297/1000000000</f>
        <v>1</v>
      </c>
      <c r="G271" s="89">
        <f t="shared" si="44"/>
        <v>-47.089911999999998</v>
      </c>
      <c r="H271" s="36">
        <f>ABS(AVERAGE(G271:G289)-(H270-1)*15)</f>
        <v>80.259249789473699</v>
      </c>
      <c r="J271" t="s">
        <v>50</v>
      </c>
      <c r="N271" s="89">
        <f t="shared" ref="N271:N289" si="47">J297/1000000000</f>
        <v>1</v>
      </c>
      <c r="O271" s="89">
        <f t="shared" si="45"/>
        <v>-48.914337000000003</v>
      </c>
      <c r="P271" s="36">
        <f>ABS(AVERAGE(O271:O289)-(P270-1)*15)</f>
        <v>85.097224842105263</v>
      </c>
    </row>
    <row r="272" spans="2:16" x14ac:dyDescent="0.25">
      <c r="B272" t="s">
        <v>23</v>
      </c>
      <c r="C272" t="s">
        <v>165</v>
      </c>
      <c r="D272" t="s">
        <v>87</v>
      </c>
      <c r="F272" s="89">
        <f t="shared" si="46"/>
        <v>1.6666666666666998</v>
      </c>
      <c r="G272" s="89">
        <f t="shared" si="44"/>
        <v>-35.493366000000002</v>
      </c>
      <c r="J272" t="s">
        <v>23</v>
      </c>
      <c r="K272" t="s">
        <v>165</v>
      </c>
      <c r="L272" t="s">
        <v>87</v>
      </c>
      <c r="N272" s="89">
        <f t="shared" si="47"/>
        <v>1.6666666666666998</v>
      </c>
      <c r="O272" s="89">
        <f t="shared" si="45"/>
        <v>-57.591782000000002</v>
      </c>
    </row>
    <row r="273" spans="2:15" x14ac:dyDescent="0.25">
      <c r="B273">
        <v>1000000000</v>
      </c>
      <c r="C273">
        <v>-49.916649</v>
      </c>
      <c r="D273">
        <v>-40.720393999999999</v>
      </c>
      <c r="F273" s="89">
        <f t="shared" si="46"/>
        <v>2.3333333333333002</v>
      </c>
      <c r="G273" s="89">
        <f t="shared" si="44"/>
        <v>-33.600909999999999</v>
      </c>
      <c r="J273">
        <v>1000000000</v>
      </c>
      <c r="K273">
        <v>-67.101692</v>
      </c>
      <c r="L273">
        <v>-59.428275999999997</v>
      </c>
      <c r="N273" s="89">
        <f t="shared" si="47"/>
        <v>2.3333333333333002</v>
      </c>
      <c r="O273" s="89">
        <f t="shared" si="45"/>
        <v>-49.360850999999997</v>
      </c>
    </row>
    <row r="274" spans="2:15" x14ac:dyDescent="0.25">
      <c r="B274">
        <v>1666666666.6666999</v>
      </c>
      <c r="C274">
        <v>-68.264533999999998</v>
      </c>
      <c r="D274">
        <v>-60.449492999999997</v>
      </c>
      <c r="F274" s="89">
        <f t="shared" si="46"/>
        <v>3</v>
      </c>
      <c r="G274" s="89">
        <f t="shared" si="44"/>
        <v>-38.665439999999997</v>
      </c>
      <c r="J274">
        <v>1666666666.6666999</v>
      </c>
      <c r="K274">
        <v>-69.12294</v>
      </c>
      <c r="L274">
        <v>-62.134872000000001</v>
      </c>
      <c r="N274" s="89">
        <f t="shared" si="47"/>
        <v>3</v>
      </c>
      <c r="O274" s="89">
        <f t="shared" si="45"/>
        <v>-49.378078000000002</v>
      </c>
    </row>
    <row r="275" spans="2:15" x14ac:dyDescent="0.25">
      <c r="B275">
        <v>2333333333.3333001</v>
      </c>
      <c r="C275">
        <v>-59.107346</v>
      </c>
      <c r="D275">
        <v>-51.342987000000001</v>
      </c>
      <c r="F275" s="89">
        <f t="shared" si="46"/>
        <v>3.6666666666666998</v>
      </c>
      <c r="G275" s="89">
        <f t="shared" si="44"/>
        <v>-48.592177999999997</v>
      </c>
      <c r="J275">
        <v>2333333333.3333001</v>
      </c>
      <c r="K275">
        <v>-70.273246999999998</v>
      </c>
      <c r="L275">
        <v>-63.128857000000004</v>
      </c>
      <c r="N275" s="89">
        <f t="shared" si="47"/>
        <v>3.6666666666666998</v>
      </c>
      <c r="O275" s="89">
        <f t="shared" si="45"/>
        <v>-53.722034000000001</v>
      </c>
    </row>
    <row r="276" spans="2:15" x14ac:dyDescent="0.25">
      <c r="B276">
        <v>3000000000</v>
      </c>
      <c r="C276">
        <v>-52.378810999999999</v>
      </c>
      <c r="D276">
        <v>-44.478637999999997</v>
      </c>
      <c r="F276" s="89">
        <f t="shared" si="46"/>
        <v>4.3333333333332993</v>
      </c>
      <c r="G276" s="89">
        <f t="shared" si="44"/>
        <v>-61.934406000000003</v>
      </c>
      <c r="J276">
        <v>3000000000</v>
      </c>
      <c r="K276">
        <v>-82.781447999999997</v>
      </c>
      <c r="L276">
        <v>-75.444419999999994</v>
      </c>
      <c r="N276" s="89">
        <f t="shared" si="47"/>
        <v>4.3333333333332993</v>
      </c>
      <c r="O276" s="89">
        <f t="shared" si="45"/>
        <v>-55.705055000000002</v>
      </c>
    </row>
    <row r="277" spans="2:15" x14ac:dyDescent="0.25">
      <c r="B277">
        <v>3666666666.6666999</v>
      </c>
      <c r="C277">
        <v>-71.524756999999994</v>
      </c>
      <c r="D277">
        <v>-63.312027</v>
      </c>
      <c r="F277" s="89">
        <f t="shared" si="46"/>
        <v>5</v>
      </c>
      <c r="G277" s="89">
        <f t="shared" si="44"/>
        <v>-47.496994000000001</v>
      </c>
      <c r="J277">
        <v>3666666666.6666999</v>
      </c>
      <c r="K277">
        <v>-76.051284999999993</v>
      </c>
      <c r="L277">
        <v>-68.121161999999998</v>
      </c>
      <c r="N277" s="89">
        <f t="shared" si="47"/>
        <v>5</v>
      </c>
      <c r="O277" s="89">
        <f t="shared" si="45"/>
        <v>-57.460045000000001</v>
      </c>
    </row>
    <row r="278" spans="2:15" x14ac:dyDescent="0.25">
      <c r="B278">
        <v>4333333333.3332996</v>
      </c>
      <c r="C278">
        <v>-90.933188999999999</v>
      </c>
      <c r="D278">
        <v>-83.210548000000003</v>
      </c>
      <c r="F278" s="89">
        <f t="shared" si="46"/>
        <v>5.6666666666667007</v>
      </c>
      <c r="G278" s="89">
        <f t="shared" si="44"/>
        <v>-49.740295000000003</v>
      </c>
      <c r="J278">
        <v>4333333333.3332996</v>
      </c>
      <c r="K278">
        <v>-82.807884000000001</v>
      </c>
      <c r="L278">
        <v>-75.129195999999993</v>
      </c>
      <c r="N278" s="89">
        <f t="shared" si="47"/>
        <v>5.6666666666667007</v>
      </c>
      <c r="O278" s="89">
        <f t="shared" si="45"/>
        <v>-58.600020999999998</v>
      </c>
    </row>
    <row r="279" spans="2:15" x14ac:dyDescent="0.25">
      <c r="B279">
        <v>5000000000</v>
      </c>
      <c r="C279">
        <v>-80.305762999999999</v>
      </c>
      <c r="D279">
        <v>-72.654319999999998</v>
      </c>
      <c r="F279" s="89">
        <f t="shared" si="46"/>
        <v>6.3333333333332993</v>
      </c>
      <c r="G279" s="89">
        <f t="shared" si="44"/>
        <v>-45.609833000000002</v>
      </c>
      <c r="J279">
        <v>5000000000</v>
      </c>
      <c r="K279">
        <v>-72.399688999999995</v>
      </c>
      <c r="L279">
        <v>-64.645706000000004</v>
      </c>
      <c r="N279" s="89">
        <f t="shared" si="47"/>
        <v>6.3333333333332993</v>
      </c>
      <c r="O279" s="89">
        <f t="shared" si="45"/>
        <v>-60.881152999999998</v>
      </c>
    </row>
    <row r="280" spans="2:15" x14ac:dyDescent="0.25">
      <c r="B280">
        <v>5666666666.6667004</v>
      </c>
      <c r="C280">
        <v>-75.415870999999996</v>
      </c>
      <c r="D280">
        <v>-67.723572000000004</v>
      </c>
      <c r="F280" s="89">
        <f t="shared" si="46"/>
        <v>7</v>
      </c>
      <c r="G280" s="89">
        <f t="shared" si="44"/>
        <v>-60.191006000000002</v>
      </c>
      <c r="J280">
        <v>5666666666.6667004</v>
      </c>
      <c r="K280">
        <v>-79.633353999999997</v>
      </c>
      <c r="L280">
        <v>-71.900856000000005</v>
      </c>
      <c r="N280" s="89">
        <f t="shared" si="47"/>
        <v>7</v>
      </c>
      <c r="O280" s="89">
        <f t="shared" si="45"/>
        <v>-59.360725000000002</v>
      </c>
    </row>
    <row r="281" spans="2:15" x14ac:dyDescent="0.25">
      <c r="B281">
        <v>6333333333.3332996</v>
      </c>
      <c r="C281">
        <v>-67.665215000000003</v>
      </c>
      <c r="D281">
        <v>-59.924664</v>
      </c>
      <c r="F281" s="89">
        <f t="shared" si="46"/>
        <v>7.6666666666667007</v>
      </c>
      <c r="G281" s="89">
        <f t="shared" si="44"/>
        <v>-55.209766000000002</v>
      </c>
      <c r="J281">
        <v>6333333333.3332996</v>
      </c>
      <c r="K281">
        <v>-83.501746999999995</v>
      </c>
      <c r="L281">
        <v>-75.706833000000003</v>
      </c>
      <c r="N281" s="89">
        <f t="shared" si="47"/>
        <v>7.6666666666667007</v>
      </c>
      <c r="O281" s="89">
        <f t="shared" si="45"/>
        <v>-57.493884999999999</v>
      </c>
    </row>
    <row r="282" spans="2:15" x14ac:dyDescent="0.25">
      <c r="B282">
        <v>7000000000</v>
      </c>
      <c r="C282">
        <v>-59.869007000000003</v>
      </c>
      <c r="D282">
        <v>-52.241261000000002</v>
      </c>
      <c r="F282" s="89">
        <f t="shared" si="46"/>
        <v>8.3333333333333002</v>
      </c>
      <c r="G282" s="89">
        <f t="shared" si="44"/>
        <v>-54.698020999999997</v>
      </c>
      <c r="J282">
        <v>7000000000</v>
      </c>
      <c r="K282">
        <v>-65.150870999999995</v>
      </c>
      <c r="L282">
        <v>-57.287562999999999</v>
      </c>
      <c r="N282" s="89">
        <f t="shared" si="47"/>
        <v>8.3333333333333002</v>
      </c>
      <c r="O282" s="89">
        <f t="shared" si="45"/>
        <v>-54.065094000000002</v>
      </c>
    </row>
    <row r="283" spans="2:15" x14ac:dyDescent="0.25">
      <c r="B283">
        <v>7666666666.6667004</v>
      </c>
      <c r="C283">
        <v>-68.472899999999996</v>
      </c>
      <c r="D283">
        <v>-60.330897999999998</v>
      </c>
      <c r="F283" s="89">
        <f t="shared" si="46"/>
        <v>9</v>
      </c>
      <c r="G283" s="89">
        <f t="shared" si="44"/>
        <v>-55.504894</v>
      </c>
      <c r="J283">
        <v>7666666666.6667004</v>
      </c>
      <c r="K283">
        <v>-67.702393000000001</v>
      </c>
      <c r="L283">
        <v>-59.595863000000001</v>
      </c>
      <c r="N283" s="89">
        <f t="shared" si="47"/>
        <v>9</v>
      </c>
      <c r="O283" s="89">
        <f t="shared" si="45"/>
        <v>-54.512714000000003</v>
      </c>
    </row>
    <row r="284" spans="2:15" x14ac:dyDescent="0.25">
      <c r="B284">
        <v>8333333333.3332996</v>
      </c>
      <c r="C284">
        <v>-71.929198999999997</v>
      </c>
      <c r="D284">
        <v>-63.130778999999997</v>
      </c>
      <c r="F284" s="89">
        <f t="shared" si="46"/>
        <v>9.6666666666666998</v>
      </c>
      <c r="G284" s="89">
        <f t="shared" si="44"/>
        <v>-55.137771999999998</v>
      </c>
      <c r="J284">
        <v>8333333333.3332996</v>
      </c>
      <c r="K284">
        <v>-78.341971999999998</v>
      </c>
      <c r="L284">
        <v>-69.574989000000002</v>
      </c>
      <c r="N284" s="89">
        <f t="shared" si="47"/>
        <v>9.6666666666666998</v>
      </c>
      <c r="O284" s="89">
        <f t="shared" si="45"/>
        <v>-54.393120000000003</v>
      </c>
    </row>
    <row r="285" spans="2:15" x14ac:dyDescent="0.25">
      <c r="B285">
        <v>9000000000</v>
      </c>
      <c r="C285">
        <v>-72.701881</v>
      </c>
      <c r="D285">
        <v>-63.514552999999999</v>
      </c>
      <c r="F285" s="89">
        <f t="shared" si="46"/>
        <v>10.333333333333</v>
      </c>
      <c r="G285" s="89">
        <f t="shared" si="44"/>
        <v>-54.455170000000003</v>
      </c>
      <c r="J285">
        <v>9000000000</v>
      </c>
      <c r="K285">
        <v>-68.099357999999995</v>
      </c>
      <c r="L285">
        <v>-58.931755000000003</v>
      </c>
      <c r="N285" s="89">
        <f t="shared" si="47"/>
        <v>10.333333333333</v>
      </c>
      <c r="O285" s="89">
        <f t="shared" si="45"/>
        <v>-56.461029000000003</v>
      </c>
    </row>
    <row r="286" spans="2:15" x14ac:dyDescent="0.25">
      <c r="B286">
        <v>9666666666.6667004</v>
      </c>
      <c r="C286">
        <v>-76.794205000000005</v>
      </c>
      <c r="D286">
        <v>-67.340255999999997</v>
      </c>
      <c r="F286" s="89">
        <f t="shared" si="46"/>
        <v>11</v>
      </c>
      <c r="G286" s="89">
        <f t="shared" si="44"/>
        <v>-52.944831999999998</v>
      </c>
      <c r="J286">
        <v>9666666666.6667004</v>
      </c>
      <c r="K286">
        <v>-68.195480000000003</v>
      </c>
      <c r="L286">
        <v>-58.933804000000002</v>
      </c>
      <c r="N286" s="89">
        <f t="shared" si="47"/>
        <v>11</v>
      </c>
      <c r="O286" s="89">
        <f t="shared" si="45"/>
        <v>-56.671214999999997</v>
      </c>
    </row>
    <row r="287" spans="2:15" x14ac:dyDescent="0.25">
      <c r="B287">
        <v>10333333333.333</v>
      </c>
      <c r="C287">
        <v>-73.910385000000005</v>
      </c>
      <c r="D287">
        <v>-64.492446999999999</v>
      </c>
      <c r="F287" s="89">
        <f t="shared" si="46"/>
        <v>11.666666666667</v>
      </c>
      <c r="G287" s="89">
        <f t="shared" si="44"/>
        <v>-55.774287999999999</v>
      </c>
      <c r="J287">
        <v>10333333333.333</v>
      </c>
      <c r="K287">
        <v>-82.122924999999995</v>
      </c>
      <c r="L287">
        <v>-72.789032000000006</v>
      </c>
      <c r="N287" s="89">
        <f t="shared" si="47"/>
        <v>11.666666666667</v>
      </c>
      <c r="O287" s="89">
        <f t="shared" si="45"/>
        <v>-54.06662</v>
      </c>
    </row>
    <row r="288" spans="2:15" x14ac:dyDescent="0.25">
      <c r="B288">
        <v>11000000000</v>
      </c>
      <c r="C288">
        <v>-75.413971000000004</v>
      </c>
      <c r="D288">
        <v>-66.331824999999995</v>
      </c>
      <c r="F288" s="89">
        <f t="shared" si="46"/>
        <v>12.333333333333</v>
      </c>
      <c r="G288" s="89">
        <f t="shared" si="44"/>
        <v>-49.793025999999998</v>
      </c>
      <c r="J288">
        <v>11000000000</v>
      </c>
      <c r="K288">
        <v>-77.210303999999994</v>
      </c>
      <c r="L288">
        <v>-67.908180000000002</v>
      </c>
      <c r="N288" s="89">
        <f t="shared" si="47"/>
        <v>12.333333333333</v>
      </c>
      <c r="O288" s="89">
        <f t="shared" si="45"/>
        <v>-52.748488999999999</v>
      </c>
    </row>
    <row r="289" spans="2:16" x14ac:dyDescent="0.25">
      <c r="B289">
        <v>11666666666.667</v>
      </c>
      <c r="C289">
        <v>-71.588898</v>
      </c>
      <c r="D289">
        <v>-62.772342999999999</v>
      </c>
      <c r="F289" s="89">
        <f t="shared" si="46"/>
        <v>13</v>
      </c>
      <c r="G289" s="89">
        <f t="shared" si="44"/>
        <v>-52.993637</v>
      </c>
      <c r="J289">
        <v>11666666666.667</v>
      </c>
      <c r="K289">
        <v>-82.052620000000005</v>
      </c>
      <c r="L289">
        <v>-72.847724999999997</v>
      </c>
      <c r="N289" s="89">
        <f t="shared" si="47"/>
        <v>13</v>
      </c>
      <c r="O289" s="89">
        <f t="shared" si="45"/>
        <v>-55.461024999999999</v>
      </c>
    </row>
    <row r="290" spans="2:16" x14ac:dyDescent="0.25">
      <c r="B290">
        <v>12333333333.333</v>
      </c>
      <c r="C290">
        <v>-73.560119999999998</v>
      </c>
      <c r="D290">
        <v>-63.914248999999998</v>
      </c>
      <c r="F290" s="89" t="s">
        <v>25</v>
      </c>
      <c r="J290">
        <v>12333333333.333</v>
      </c>
      <c r="K290">
        <v>-80.197509999999994</v>
      </c>
      <c r="L290">
        <v>-70.666106999999997</v>
      </c>
      <c r="N290" s="89" t="s">
        <v>25</v>
      </c>
    </row>
    <row r="291" spans="2:16" x14ac:dyDescent="0.25">
      <c r="B291">
        <v>13000000000</v>
      </c>
      <c r="C291">
        <v>-72.026031000000003</v>
      </c>
      <c r="D291">
        <v>-61.628529</v>
      </c>
      <c r="J291">
        <v>13000000000</v>
      </c>
      <c r="K291">
        <v>-82.547516000000002</v>
      </c>
      <c r="L291">
        <v>-72.421013000000002</v>
      </c>
    </row>
    <row r="292" spans="2:16" x14ac:dyDescent="0.25">
      <c r="B292" t="s">
        <v>25</v>
      </c>
      <c r="J292" t="s">
        <v>25</v>
      </c>
    </row>
    <row r="293" spans="2:16" x14ac:dyDescent="0.25">
      <c r="F293" s="89" t="s">
        <v>54</v>
      </c>
      <c r="N293" s="89" t="s">
        <v>54</v>
      </c>
    </row>
    <row r="294" spans="2:16" ht="15.75" x14ac:dyDescent="0.25">
      <c r="F294" s="89" t="s">
        <v>23</v>
      </c>
      <c r="G294" s="89" t="str">
        <f t="shared" ref="G294:G313" si="48">D320</f>
        <v>3Ix4L dBc Log Mag(dB)</v>
      </c>
      <c r="H294" s="35">
        <v>3</v>
      </c>
      <c r="N294" s="89" t="s">
        <v>23</v>
      </c>
      <c r="O294" s="89" t="str">
        <f t="shared" ref="O294:O313" si="49">L320</f>
        <v>3Ix4L dBc Log Mag(dB)</v>
      </c>
      <c r="P294" s="35">
        <v>3</v>
      </c>
    </row>
    <row r="295" spans="2:16" ht="15.75" x14ac:dyDescent="0.25">
      <c r="B295" t="s">
        <v>52</v>
      </c>
      <c r="F295" s="89">
        <f t="shared" ref="F295:F313" si="50">B321/1000000000</f>
        <v>1.0029999999999999</v>
      </c>
      <c r="G295" s="89">
        <f t="shared" si="48"/>
        <v>-45.022601999999999</v>
      </c>
      <c r="H295" s="36">
        <f>ABS(AVERAGE(G295:G313)-(H294-1)*15)</f>
        <v>85.216376315789489</v>
      </c>
      <c r="J295" t="s">
        <v>52</v>
      </c>
      <c r="N295" s="89">
        <f t="shared" ref="N295:N313" si="51">J321/1000000000</f>
        <v>1.0029999999999999</v>
      </c>
      <c r="O295" s="89">
        <f t="shared" si="49"/>
        <v>-53.633113999999999</v>
      </c>
      <c r="P295" s="36">
        <f>ABS(AVERAGE(O295:O313)-(P294-1)*15)</f>
        <v>91.319156368421034</v>
      </c>
    </row>
    <row r="296" spans="2:16" x14ac:dyDescent="0.25">
      <c r="B296" t="s">
        <v>23</v>
      </c>
      <c r="C296" t="s">
        <v>166</v>
      </c>
      <c r="D296" t="s">
        <v>88</v>
      </c>
      <c r="F296" s="89">
        <f t="shared" si="50"/>
        <v>1.6695</v>
      </c>
      <c r="G296" s="89">
        <f t="shared" si="48"/>
        <v>-52.180824000000001</v>
      </c>
      <c r="J296" t="s">
        <v>23</v>
      </c>
      <c r="K296" t="s">
        <v>166</v>
      </c>
      <c r="L296" t="s">
        <v>88</v>
      </c>
      <c r="N296" s="89">
        <f t="shared" si="51"/>
        <v>1.6695</v>
      </c>
      <c r="O296" s="89">
        <f t="shared" si="49"/>
        <v>-55.595408999999997</v>
      </c>
    </row>
    <row r="297" spans="2:16" x14ac:dyDescent="0.25">
      <c r="B297">
        <v>1000000000</v>
      </c>
      <c r="C297">
        <v>-56.286166999999999</v>
      </c>
      <c r="D297">
        <v>-47.089911999999998</v>
      </c>
      <c r="F297" s="89">
        <f t="shared" si="50"/>
        <v>2.3359999999999999</v>
      </c>
      <c r="G297" s="89">
        <f t="shared" si="48"/>
        <v>-52.386021</v>
      </c>
      <c r="J297">
        <v>1000000000</v>
      </c>
      <c r="K297">
        <v>-56.587749000000002</v>
      </c>
      <c r="L297">
        <v>-48.914337000000003</v>
      </c>
      <c r="N297" s="89">
        <f t="shared" si="51"/>
        <v>2.3359999999999999</v>
      </c>
      <c r="O297" s="89">
        <f t="shared" si="49"/>
        <v>-65.208916000000002</v>
      </c>
    </row>
    <row r="298" spans="2:16" x14ac:dyDescent="0.25">
      <c r="B298">
        <v>1666666666.6666999</v>
      </c>
      <c r="C298">
        <v>-43.308411</v>
      </c>
      <c r="D298">
        <v>-35.493366000000002</v>
      </c>
      <c r="F298" s="89">
        <f t="shared" si="50"/>
        <v>3.0024999999999999</v>
      </c>
      <c r="G298" s="89">
        <f t="shared" si="48"/>
        <v>-49.253360999999998</v>
      </c>
      <c r="J298">
        <v>1666666666.6666999</v>
      </c>
      <c r="K298">
        <v>-64.579848999999996</v>
      </c>
      <c r="L298">
        <v>-57.591782000000002</v>
      </c>
      <c r="N298" s="89">
        <f t="shared" si="51"/>
        <v>3.0024999999999999</v>
      </c>
      <c r="O298" s="89">
        <f t="shared" si="49"/>
        <v>-54.815497999999998</v>
      </c>
    </row>
    <row r="299" spans="2:16" x14ac:dyDescent="0.25">
      <c r="B299">
        <v>2333333333.3333001</v>
      </c>
      <c r="C299">
        <v>-41.365268999999998</v>
      </c>
      <c r="D299">
        <v>-33.600909999999999</v>
      </c>
      <c r="F299" s="89">
        <f t="shared" si="50"/>
        <v>3.669</v>
      </c>
      <c r="G299" s="89">
        <f t="shared" si="48"/>
        <v>-48.432701000000002</v>
      </c>
      <c r="J299">
        <v>2333333333.3333001</v>
      </c>
      <c r="K299">
        <v>-56.505234000000002</v>
      </c>
      <c r="L299">
        <v>-49.360850999999997</v>
      </c>
      <c r="N299" s="89">
        <f t="shared" si="51"/>
        <v>3.669</v>
      </c>
      <c r="O299" s="89">
        <f t="shared" si="49"/>
        <v>-50.611324000000003</v>
      </c>
    </row>
    <row r="300" spans="2:16" x14ac:dyDescent="0.25">
      <c r="B300">
        <v>3000000000</v>
      </c>
      <c r="C300">
        <v>-46.565617000000003</v>
      </c>
      <c r="D300">
        <v>-38.665439999999997</v>
      </c>
      <c r="F300" s="89">
        <f t="shared" si="50"/>
        <v>4.3354999999999997</v>
      </c>
      <c r="G300" s="89">
        <f t="shared" si="48"/>
        <v>-42.202229000000003</v>
      </c>
      <c r="J300">
        <v>3000000000</v>
      </c>
      <c r="K300">
        <v>-56.715102999999999</v>
      </c>
      <c r="L300">
        <v>-49.378078000000002</v>
      </c>
      <c r="N300" s="89">
        <f t="shared" si="51"/>
        <v>4.3354999999999997</v>
      </c>
      <c r="O300" s="89">
        <f t="shared" si="49"/>
        <v>-51.838496999999997</v>
      </c>
    </row>
    <row r="301" spans="2:16" x14ac:dyDescent="0.25">
      <c r="B301">
        <v>3666666666.6666999</v>
      </c>
      <c r="C301">
        <v>-56.804904999999998</v>
      </c>
      <c r="D301">
        <v>-48.592177999999997</v>
      </c>
      <c r="F301" s="89">
        <f t="shared" si="50"/>
        <v>5.0019999999999998</v>
      </c>
      <c r="G301" s="89">
        <f t="shared" si="48"/>
        <v>-40.492626000000001</v>
      </c>
      <c r="J301">
        <v>3666666666.6666999</v>
      </c>
      <c r="K301">
        <v>-61.652161</v>
      </c>
      <c r="L301">
        <v>-53.722034000000001</v>
      </c>
      <c r="N301" s="89">
        <f t="shared" si="51"/>
        <v>5.0019999999999998</v>
      </c>
      <c r="O301" s="89">
        <f t="shared" si="49"/>
        <v>-59.798931000000003</v>
      </c>
    </row>
    <row r="302" spans="2:16" x14ac:dyDescent="0.25">
      <c r="B302">
        <v>4333333333.3332996</v>
      </c>
      <c r="C302">
        <v>-69.657050999999996</v>
      </c>
      <c r="D302">
        <v>-61.934406000000003</v>
      </c>
      <c r="F302" s="89">
        <f t="shared" si="50"/>
        <v>5.6684999999999999</v>
      </c>
      <c r="G302" s="89">
        <f t="shared" si="48"/>
        <v>-46.398724000000001</v>
      </c>
      <c r="J302">
        <v>4333333333.3332996</v>
      </c>
      <c r="K302">
        <v>-63.383738999999998</v>
      </c>
      <c r="L302">
        <v>-55.705055000000002</v>
      </c>
      <c r="N302" s="89">
        <f t="shared" si="51"/>
        <v>5.6684999999999999</v>
      </c>
      <c r="O302" s="89">
        <f t="shared" si="49"/>
        <v>-66.363449000000003</v>
      </c>
    </row>
    <row r="303" spans="2:16" x14ac:dyDescent="0.25">
      <c r="B303">
        <v>5000000000</v>
      </c>
      <c r="C303">
        <v>-55.148440999999998</v>
      </c>
      <c r="D303">
        <v>-47.496994000000001</v>
      </c>
      <c r="F303" s="89">
        <f t="shared" si="50"/>
        <v>6.335</v>
      </c>
      <c r="G303" s="89">
        <f t="shared" si="48"/>
        <v>-57.835312000000002</v>
      </c>
      <c r="J303">
        <v>5000000000</v>
      </c>
      <c r="K303">
        <v>-65.214027000000002</v>
      </c>
      <c r="L303">
        <v>-57.460045000000001</v>
      </c>
      <c r="N303" s="89">
        <f t="shared" si="51"/>
        <v>6.335</v>
      </c>
      <c r="O303" s="89">
        <f t="shared" si="49"/>
        <v>-61.297885999999998</v>
      </c>
    </row>
    <row r="304" spans="2:16" x14ac:dyDescent="0.25">
      <c r="B304">
        <v>5666666666.6667004</v>
      </c>
      <c r="C304">
        <v>-57.432597999999999</v>
      </c>
      <c r="D304">
        <v>-49.740295000000003</v>
      </c>
      <c r="F304" s="89">
        <f t="shared" si="50"/>
        <v>7.0015000000000001</v>
      </c>
      <c r="G304" s="89">
        <f t="shared" si="48"/>
        <v>-56.443413</v>
      </c>
      <c r="J304">
        <v>5666666666.6667004</v>
      </c>
      <c r="K304">
        <v>-66.332520000000002</v>
      </c>
      <c r="L304">
        <v>-58.600020999999998</v>
      </c>
      <c r="N304" s="89">
        <f t="shared" si="51"/>
        <v>7.0015000000000001</v>
      </c>
      <c r="O304" s="89">
        <f t="shared" si="49"/>
        <v>-54.359530999999997</v>
      </c>
    </row>
    <row r="305" spans="2:16" x14ac:dyDescent="0.25">
      <c r="B305">
        <v>6333333333.3332996</v>
      </c>
      <c r="C305">
        <v>-53.350388000000002</v>
      </c>
      <c r="D305">
        <v>-45.609833000000002</v>
      </c>
      <c r="F305" s="89">
        <f t="shared" si="50"/>
        <v>7.6680000000000001</v>
      </c>
      <c r="G305" s="89">
        <f t="shared" si="48"/>
        <v>-48.582977</v>
      </c>
      <c r="J305">
        <v>6333333333.3332996</v>
      </c>
      <c r="K305">
        <v>-68.676070999999993</v>
      </c>
      <c r="L305">
        <v>-60.881152999999998</v>
      </c>
      <c r="N305" s="89">
        <f t="shared" si="51"/>
        <v>7.6680000000000001</v>
      </c>
      <c r="O305" s="89">
        <f t="shared" si="49"/>
        <v>-61.842979</v>
      </c>
    </row>
    <row r="306" spans="2:16" x14ac:dyDescent="0.25">
      <c r="B306">
        <v>7000000000</v>
      </c>
      <c r="C306">
        <v>-67.818755999999993</v>
      </c>
      <c r="D306">
        <v>-60.191006000000002</v>
      </c>
      <c r="F306" s="89">
        <f t="shared" si="50"/>
        <v>8.3345000000000002</v>
      </c>
      <c r="G306" s="89">
        <f t="shared" si="48"/>
        <v>-51.344551000000003</v>
      </c>
      <c r="J306">
        <v>7000000000</v>
      </c>
      <c r="K306">
        <v>-67.224029999999999</v>
      </c>
      <c r="L306">
        <v>-59.360725000000002</v>
      </c>
      <c r="N306" s="89">
        <f t="shared" si="51"/>
        <v>8.3345000000000002</v>
      </c>
      <c r="O306" s="89">
        <f t="shared" si="49"/>
        <v>-69.601646000000002</v>
      </c>
    </row>
    <row r="307" spans="2:16" x14ac:dyDescent="0.25">
      <c r="B307">
        <v>7666666666.6667004</v>
      </c>
      <c r="C307">
        <v>-63.351768</v>
      </c>
      <c r="D307">
        <v>-55.209766000000002</v>
      </c>
      <c r="F307" s="89">
        <f t="shared" si="50"/>
        <v>9.0009999999999994</v>
      </c>
      <c r="G307" s="89">
        <f t="shared" si="48"/>
        <v>-52.178299000000003</v>
      </c>
      <c r="J307">
        <v>7666666666.6667004</v>
      </c>
      <c r="K307">
        <v>-65.600418000000005</v>
      </c>
      <c r="L307">
        <v>-57.493884999999999</v>
      </c>
      <c r="N307" s="89">
        <f t="shared" si="51"/>
        <v>9.0009999999999994</v>
      </c>
      <c r="O307" s="89">
        <f t="shared" si="49"/>
        <v>-78.755463000000006</v>
      </c>
    </row>
    <row r="308" spans="2:16" x14ac:dyDescent="0.25">
      <c r="B308">
        <v>8333333333.3332996</v>
      </c>
      <c r="C308">
        <v>-63.496437</v>
      </c>
      <c r="D308">
        <v>-54.698020999999997</v>
      </c>
      <c r="F308" s="89">
        <f t="shared" si="50"/>
        <v>9.6675000000000004</v>
      </c>
      <c r="G308" s="89">
        <f t="shared" si="48"/>
        <v>-47.721263999999998</v>
      </c>
      <c r="J308">
        <v>8333333333.3332996</v>
      </c>
      <c r="K308">
        <v>-62.832076999999998</v>
      </c>
      <c r="L308">
        <v>-54.065094000000002</v>
      </c>
      <c r="N308" s="89">
        <f t="shared" si="51"/>
        <v>9.6675000000000004</v>
      </c>
      <c r="O308" s="89">
        <f t="shared" si="49"/>
        <v>-63.480522000000001</v>
      </c>
    </row>
    <row r="309" spans="2:16" x14ac:dyDescent="0.25">
      <c r="B309">
        <v>9000000000</v>
      </c>
      <c r="C309">
        <v>-64.692222999999998</v>
      </c>
      <c r="D309">
        <v>-55.504894</v>
      </c>
      <c r="F309" s="89">
        <f t="shared" si="50"/>
        <v>10.334</v>
      </c>
      <c r="G309" s="89">
        <f t="shared" si="48"/>
        <v>-68.520508000000007</v>
      </c>
      <c r="J309">
        <v>9000000000</v>
      </c>
      <c r="K309">
        <v>-63.680312999999998</v>
      </c>
      <c r="L309">
        <v>-54.512714000000003</v>
      </c>
      <c r="N309" s="89">
        <f t="shared" si="51"/>
        <v>10.334</v>
      </c>
      <c r="O309" s="89">
        <f t="shared" si="49"/>
        <v>-64.738640000000004</v>
      </c>
    </row>
    <row r="310" spans="2:16" x14ac:dyDescent="0.25">
      <c r="B310">
        <v>9666666666.6667004</v>
      </c>
      <c r="C310">
        <v>-64.591721000000007</v>
      </c>
      <c r="D310">
        <v>-55.137771999999998</v>
      </c>
      <c r="F310" s="89">
        <f t="shared" si="50"/>
        <v>11.000500000000001</v>
      </c>
      <c r="G310" s="89">
        <f t="shared" si="48"/>
        <v>-71.935897999999995</v>
      </c>
      <c r="J310">
        <v>9666666666.6667004</v>
      </c>
      <c r="K310">
        <v>-63.654792999999998</v>
      </c>
      <c r="L310">
        <v>-54.393120000000003</v>
      </c>
      <c r="N310" s="89">
        <f t="shared" si="51"/>
        <v>11.000500000000001</v>
      </c>
      <c r="O310" s="89">
        <f t="shared" si="49"/>
        <v>-62.558822999999997</v>
      </c>
    </row>
    <row r="311" spans="2:16" x14ac:dyDescent="0.25">
      <c r="B311">
        <v>10333333333.333</v>
      </c>
      <c r="C311">
        <v>-63.873103999999998</v>
      </c>
      <c r="D311">
        <v>-54.455170000000003</v>
      </c>
      <c r="F311" s="89">
        <f t="shared" si="50"/>
        <v>11.667</v>
      </c>
      <c r="G311" s="89">
        <f t="shared" si="48"/>
        <v>-86.808937</v>
      </c>
      <c r="J311">
        <v>10333333333.333</v>
      </c>
      <c r="K311">
        <v>-65.794922</v>
      </c>
      <c r="L311">
        <v>-56.461029000000003</v>
      </c>
      <c r="N311" s="89">
        <f t="shared" si="51"/>
        <v>11.667</v>
      </c>
      <c r="O311" s="89">
        <f t="shared" si="49"/>
        <v>-67.296584999999993</v>
      </c>
    </row>
    <row r="312" spans="2:16" x14ac:dyDescent="0.25">
      <c r="B312">
        <v>11000000000</v>
      </c>
      <c r="C312">
        <v>-62.026980999999999</v>
      </c>
      <c r="D312">
        <v>-52.944831999999998</v>
      </c>
      <c r="F312" s="89">
        <f t="shared" si="50"/>
        <v>12.333500000000001</v>
      </c>
      <c r="G312" s="89">
        <f t="shared" si="48"/>
        <v>-66.305449999999993</v>
      </c>
      <c r="J312">
        <v>11000000000</v>
      </c>
      <c r="K312">
        <v>-65.973335000000006</v>
      </c>
      <c r="L312">
        <v>-56.671214999999997</v>
      </c>
      <c r="N312" s="89">
        <f t="shared" si="51"/>
        <v>12.333500000000001</v>
      </c>
      <c r="O312" s="89">
        <f t="shared" si="49"/>
        <v>-60.122954999999997</v>
      </c>
    </row>
    <row r="313" spans="2:16" x14ac:dyDescent="0.25">
      <c r="B313">
        <v>11666666666.667</v>
      </c>
      <c r="C313">
        <v>-64.590843000000007</v>
      </c>
      <c r="D313">
        <v>-55.774287999999999</v>
      </c>
      <c r="F313" s="89">
        <f t="shared" si="50"/>
        <v>13</v>
      </c>
      <c r="G313" s="89">
        <f t="shared" si="48"/>
        <v>-65.065453000000005</v>
      </c>
      <c r="J313">
        <v>11666666666.667</v>
      </c>
      <c r="K313">
        <v>-63.271510999999997</v>
      </c>
      <c r="L313">
        <v>-54.06662</v>
      </c>
      <c r="N313" s="89">
        <f t="shared" si="51"/>
        <v>13</v>
      </c>
      <c r="O313" s="89">
        <f t="shared" si="49"/>
        <v>-63.143802999999998</v>
      </c>
    </row>
    <row r="314" spans="2:16" x14ac:dyDescent="0.25">
      <c r="B314">
        <v>12333333333.333</v>
      </c>
      <c r="C314">
        <v>-59.438899999999997</v>
      </c>
      <c r="D314">
        <v>-49.793025999999998</v>
      </c>
      <c r="F314" s="89" t="s">
        <v>25</v>
      </c>
      <c r="J314">
        <v>12333333333.333</v>
      </c>
      <c r="K314">
        <v>-62.279891999999997</v>
      </c>
      <c r="L314">
        <v>-52.748488999999999</v>
      </c>
      <c r="N314" s="89" t="s">
        <v>25</v>
      </c>
    </row>
    <row r="315" spans="2:16" x14ac:dyDescent="0.25">
      <c r="B315">
        <v>13000000000</v>
      </c>
      <c r="C315">
        <v>-63.391143999999997</v>
      </c>
      <c r="D315">
        <v>-52.993637</v>
      </c>
      <c r="J315">
        <v>13000000000</v>
      </c>
      <c r="K315">
        <v>-65.587531999999996</v>
      </c>
      <c r="L315">
        <v>-55.461024999999999</v>
      </c>
    </row>
    <row r="316" spans="2:16" x14ac:dyDescent="0.25">
      <c r="B316" t="s">
        <v>25</v>
      </c>
      <c r="J316" t="s">
        <v>25</v>
      </c>
    </row>
    <row r="317" spans="2:16" x14ac:dyDescent="0.25">
      <c r="F317" s="89" t="s">
        <v>56</v>
      </c>
      <c r="N317" s="89" t="s">
        <v>56</v>
      </c>
    </row>
    <row r="318" spans="2:16" ht="15.75" x14ac:dyDescent="0.25">
      <c r="F318" s="89" t="s">
        <v>23</v>
      </c>
      <c r="G318" s="89" t="str">
        <f t="shared" ref="G318:G337" si="52">D344</f>
        <v>3Ix5L dBc Log Mag(dB)</v>
      </c>
      <c r="H318" s="35">
        <v>3</v>
      </c>
      <c r="N318" s="89" t="s">
        <v>23</v>
      </c>
      <c r="O318" s="89" t="str">
        <f t="shared" ref="O318:O337" si="53">L344</f>
        <v>3Ix5L dBc Log Mag(dB)</v>
      </c>
      <c r="P318" s="35">
        <v>3</v>
      </c>
    </row>
    <row r="319" spans="2:16" ht="15.75" x14ac:dyDescent="0.25">
      <c r="B319" t="s">
        <v>54</v>
      </c>
      <c r="F319" s="89">
        <f t="shared" ref="F319:F337" si="54">B345/1000000000</f>
        <v>2.0030000000000001</v>
      </c>
      <c r="G319" s="89">
        <f t="shared" si="52"/>
        <v>-53.663265000000003</v>
      </c>
      <c r="H319" s="36">
        <f>ABS(AVERAGE(G319:G337)-(H318-1)*15)</f>
        <v>75.723144842105256</v>
      </c>
      <c r="J319" t="s">
        <v>54</v>
      </c>
      <c r="N319" s="89">
        <f t="shared" ref="N319:N337" si="55">J345/1000000000</f>
        <v>2.0030000000000001</v>
      </c>
      <c r="O319" s="89">
        <f t="shared" si="53"/>
        <v>-50.376060000000003</v>
      </c>
      <c r="P319" s="36">
        <f>ABS(AVERAGE(O319:O337)-(P318-1)*15)</f>
        <v>84.486161105263164</v>
      </c>
    </row>
    <row r="320" spans="2:16" x14ac:dyDescent="0.25">
      <c r="B320" t="s">
        <v>23</v>
      </c>
      <c r="C320" t="s">
        <v>167</v>
      </c>
      <c r="D320" t="s">
        <v>89</v>
      </c>
      <c r="F320" s="89">
        <f t="shared" si="54"/>
        <v>2.6139444444444</v>
      </c>
      <c r="G320" s="89">
        <f t="shared" si="52"/>
        <v>-39.778717</v>
      </c>
      <c r="J320" t="s">
        <v>23</v>
      </c>
      <c r="K320" t="s">
        <v>167</v>
      </c>
      <c r="L320" t="s">
        <v>89</v>
      </c>
      <c r="N320" s="89">
        <f t="shared" si="55"/>
        <v>2.6139444444444</v>
      </c>
      <c r="O320" s="89">
        <f t="shared" si="53"/>
        <v>-53.961948</v>
      </c>
    </row>
    <row r="321" spans="2:15" x14ac:dyDescent="0.25">
      <c r="B321">
        <v>1003000000</v>
      </c>
      <c r="C321">
        <v>-54.218857</v>
      </c>
      <c r="D321">
        <v>-45.022601999999999</v>
      </c>
      <c r="F321" s="89">
        <f t="shared" si="54"/>
        <v>3.2248888888888998</v>
      </c>
      <c r="G321" s="89">
        <f t="shared" si="52"/>
        <v>-41.872852000000002</v>
      </c>
      <c r="J321">
        <v>1003000000</v>
      </c>
      <c r="K321">
        <v>-61.306525999999998</v>
      </c>
      <c r="L321">
        <v>-53.633113999999999</v>
      </c>
      <c r="N321" s="89">
        <f t="shared" si="55"/>
        <v>3.2248888888888998</v>
      </c>
      <c r="O321" s="89">
        <f t="shared" si="53"/>
        <v>-53.309390999999998</v>
      </c>
    </row>
    <row r="322" spans="2:15" x14ac:dyDescent="0.25">
      <c r="B322">
        <v>1669500000</v>
      </c>
      <c r="C322">
        <v>-59.995868999999999</v>
      </c>
      <c r="D322">
        <v>-52.180824000000001</v>
      </c>
      <c r="F322" s="89">
        <f t="shared" si="54"/>
        <v>3.8358333333333001</v>
      </c>
      <c r="G322" s="89">
        <f t="shared" si="52"/>
        <v>-39.545467000000002</v>
      </c>
      <c r="J322">
        <v>1669500000</v>
      </c>
      <c r="K322">
        <v>-62.583477000000002</v>
      </c>
      <c r="L322">
        <v>-55.595408999999997</v>
      </c>
      <c r="N322" s="89">
        <f t="shared" si="55"/>
        <v>3.8358333333333001</v>
      </c>
      <c r="O322" s="89">
        <f t="shared" si="53"/>
        <v>-52.970771999999997</v>
      </c>
    </row>
    <row r="323" spans="2:15" x14ac:dyDescent="0.25">
      <c r="B323">
        <v>2336000000</v>
      </c>
      <c r="C323">
        <v>-60.150379000000001</v>
      </c>
      <c r="D323">
        <v>-52.386021</v>
      </c>
      <c r="F323" s="89">
        <f t="shared" si="54"/>
        <v>4.4467777777777995</v>
      </c>
      <c r="G323" s="89">
        <f t="shared" si="52"/>
        <v>-38.098854000000003</v>
      </c>
      <c r="J323">
        <v>2336000000</v>
      </c>
      <c r="K323">
        <v>-72.353294000000005</v>
      </c>
      <c r="L323">
        <v>-65.208916000000002</v>
      </c>
      <c r="N323" s="89">
        <f t="shared" si="55"/>
        <v>4.4467777777777995</v>
      </c>
      <c r="O323" s="89">
        <f t="shared" si="53"/>
        <v>-57.451884999999997</v>
      </c>
    </row>
    <row r="324" spans="2:15" x14ac:dyDescent="0.25">
      <c r="B324">
        <v>3002500000</v>
      </c>
      <c r="C324">
        <v>-57.153534000000001</v>
      </c>
      <c r="D324">
        <v>-49.253360999999998</v>
      </c>
      <c r="F324" s="89">
        <f t="shared" si="54"/>
        <v>5.0577222222222007</v>
      </c>
      <c r="G324" s="89">
        <f t="shared" si="52"/>
        <v>-36.507804999999998</v>
      </c>
      <c r="J324">
        <v>3002500000</v>
      </c>
      <c r="K324">
        <v>-62.152526999999999</v>
      </c>
      <c r="L324">
        <v>-54.815497999999998</v>
      </c>
      <c r="N324" s="89">
        <f t="shared" si="55"/>
        <v>5.0577222222222007</v>
      </c>
      <c r="O324" s="89">
        <f t="shared" si="53"/>
        <v>-56.917212999999997</v>
      </c>
    </row>
    <row r="325" spans="2:15" x14ac:dyDescent="0.25">
      <c r="B325">
        <v>3669000000</v>
      </c>
      <c r="C325">
        <v>-56.645428000000003</v>
      </c>
      <c r="D325">
        <v>-48.432701000000002</v>
      </c>
      <c r="F325" s="89">
        <f t="shared" si="54"/>
        <v>5.6686666666667005</v>
      </c>
      <c r="G325" s="89">
        <f t="shared" si="52"/>
        <v>-40.715145</v>
      </c>
      <c r="J325">
        <v>3669000000</v>
      </c>
      <c r="K325">
        <v>-58.541451000000002</v>
      </c>
      <c r="L325">
        <v>-50.611324000000003</v>
      </c>
      <c r="N325" s="89">
        <f t="shared" si="55"/>
        <v>5.6686666666667005</v>
      </c>
      <c r="O325" s="89">
        <f t="shared" si="53"/>
        <v>-57.072723000000003</v>
      </c>
    </row>
    <row r="326" spans="2:15" x14ac:dyDescent="0.25">
      <c r="B326">
        <v>4335500000</v>
      </c>
      <c r="C326">
        <v>-49.924872999999998</v>
      </c>
      <c r="D326">
        <v>-42.202229000000003</v>
      </c>
      <c r="F326" s="89">
        <f t="shared" si="54"/>
        <v>6.2796111111110999</v>
      </c>
      <c r="G326" s="89">
        <f t="shared" si="52"/>
        <v>-45.089587999999999</v>
      </c>
      <c r="J326">
        <v>4335500000</v>
      </c>
      <c r="K326">
        <v>-59.517181000000001</v>
      </c>
      <c r="L326">
        <v>-51.838496999999997</v>
      </c>
      <c r="N326" s="89">
        <f t="shared" si="55"/>
        <v>6.2796111111110999</v>
      </c>
      <c r="O326" s="89">
        <f t="shared" si="53"/>
        <v>-54.347884999999998</v>
      </c>
    </row>
    <row r="327" spans="2:15" x14ac:dyDescent="0.25">
      <c r="B327">
        <v>5002000000</v>
      </c>
      <c r="C327">
        <v>-48.144072999999999</v>
      </c>
      <c r="D327">
        <v>-40.492626000000001</v>
      </c>
      <c r="F327" s="89">
        <f t="shared" si="54"/>
        <v>6.8905555555555997</v>
      </c>
      <c r="G327" s="89">
        <f t="shared" si="52"/>
        <v>-42.796883000000001</v>
      </c>
      <c r="J327">
        <v>5002000000</v>
      </c>
      <c r="K327">
        <v>-67.552916999999994</v>
      </c>
      <c r="L327">
        <v>-59.798931000000003</v>
      </c>
      <c r="N327" s="89">
        <f t="shared" si="55"/>
        <v>6.8905555555555997</v>
      </c>
      <c r="O327" s="89">
        <f t="shared" si="53"/>
        <v>-50.138885000000002</v>
      </c>
    </row>
    <row r="328" spans="2:15" x14ac:dyDescent="0.25">
      <c r="B328">
        <v>5668500000</v>
      </c>
      <c r="C328">
        <v>-54.091025999999999</v>
      </c>
      <c r="D328">
        <v>-46.398724000000001</v>
      </c>
      <c r="F328" s="89">
        <f t="shared" si="54"/>
        <v>7.5015000000000001</v>
      </c>
      <c r="G328" s="89">
        <f t="shared" si="52"/>
        <v>-48.975493999999998</v>
      </c>
      <c r="J328">
        <v>5668500000</v>
      </c>
      <c r="K328">
        <v>-74.095946999999995</v>
      </c>
      <c r="L328">
        <v>-66.363449000000003</v>
      </c>
      <c r="N328" s="89">
        <f t="shared" si="55"/>
        <v>7.5015000000000001</v>
      </c>
      <c r="O328" s="89">
        <f t="shared" si="53"/>
        <v>-53.927897999999999</v>
      </c>
    </row>
    <row r="329" spans="2:15" x14ac:dyDescent="0.25">
      <c r="B329">
        <v>6335000000</v>
      </c>
      <c r="C329">
        <v>-65.575867000000002</v>
      </c>
      <c r="D329">
        <v>-57.835312000000002</v>
      </c>
      <c r="F329" s="89">
        <f t="shared" si="54"/>
        <v>8.1124444444443995</v>
      </c>
      <c r="G329" s="89">
        <f t="shared" si="52"/>
        <v>-49.307850000000002</v>
      </c>
      <c r="J329">
        <v>6335000000</v>
      </c>
      <c r="K329">
        <v>-69.092804000000001</v>
      </c>
      <c r="L329">
        <v>-61.297885999999998</v>
      </c>
      <c r="N329" s="89">
        <f t="shared" si="55"/>
        <v>8.1124444444443995</v>
      </c>
      <c r="O329" s="89">
        <f t="shared" si="53"/>
        <v>-53.420551000000003</v>
      </c>
    </row>
    <row r="330" spans="2:15" x14ac:dyDescent="0.25">
      <c r="B330">
        <v>7001500000</v>
      </c>
      <c r="C330">
        <v>-64.071158999999994</v>
      </c>
      <c r="D330">
        <v>-56.443413</v>
      </c>
      <c r="F330" s="89">
        <f t="shared" si="54"/>
        <v>8.7233888888889002</v>
      </c>
      <c r="G330" s="89">
        <f t="shared" si="52"/>
        <v>-51.084868999999998</v>
      </c>
      <c r="J330">
        <v>7001500000</v>
      </c>
      <c r="K330">
        <v>-62.222831999999997</v>
      </c>
      <c r="L330">
        <v>-54.359530999999997</v>
      </c>
      <c r="N330" s="89">
        <f t="shared" si="55"/>
        <v>8.7233888888889002</v>
      </c>
      <c r="O330" s="89">
        <f t="shared" si="53"/>
        <v>-57.041564999999999</v>
      </c>
    </row>
    <row r="331" spans="2:15" x14ac:dyDescent="0.25">
      <c r="B331">
        <v>7668000000</v>
      </c>
      <c r="C331">
        <v>-56.724975999999998</v>
      </c>
      <c r="D331">
        <v>-48.582977</v>
      </c>
      <c r="F331" s="89">
        <f t="shared" si="54"/>
        <v>9.3343333333332996</v>
      </c>
      <c r="G331" s="89">
        <f t="shared" si="52"/>
        <v>-51.269866999999998</v>
      </c>
      <c r="J331">
        <v>7668000000</v>
      </c>
      <c r="K331">
        <v>-69.949509000000006</v>
      </c>
      <c r="L331">
        <v>-61.842979</v>
      </c>
      <c r="N331" s="89">
        <f t="shared" si="55"/>
        <v>9.3343333333332996</v>
      </c>
      <c r="O331" s="89">
        <f t="shared" si="53"/>
        <v>-52.593628000000002</v>
      </c>
    </row>
    <row r="332" spans="2:15" x14ac:dyDescent="0.25">
      <c r="B332">
        <v>8334500000</v>
      </c>
      <c r="C332">
        <v>-60.142971000000003</v>
      </c>
      <c r="D332">
        <v>-51.344551000000003</v>
      </c>
      <c r="F332" s="89">
        <f t="shared" si="54"/>
        <v>9.9452777777778003</v>
      </c>
      <c r="G332" s="89">
        <f t="shared" si="52"/>
        <v>-45.478416000000003</v>
      </c>
      <c r="J332">
        <v>8334500000</v>
      </c>
      <c r="K332">
        <v>-78.368628999999999</v>
      </c>
      <c r="L332">
        <v>-69.601646000000002</v>
      </c>
      <c r="N332" s="89">
        <f t="shared" si="55"/>
        <v>9.9452777777778003</v>
      </c>
      <c r="O332" s="89">
        <f t="shared" si="53"/>
        <v>-53.956318000000003</v>
      </c>
    </row>
    <row r="333" spans="2:15" x14ac:dyDescent="0.25">
      <c r="B333">
        <v>9001000000</v>
      </c>
      <c r="C333">
        <v>-61.365622999999999</v>
      </c>
      <c r="D333">
        <v>-52.178299000000003</v>
      </c>
      <c r="F333" s="89">
        <f t="shared" si="54"/>
        <v>10.556222222222001</v>
      </c>
      <c r="G333" s="89">
        <f t="shared" si="52"/>
        <v>-45.508479999999999</v>
      </c>
      <c r="J333">
        <v>9001000000</v>
      </c>
      <c r="K333">
        <v>-87.923057999999997</v>
      </c>
      <c r="L333">
        <v>-78.755463000000006</v>
      </c>
      <c r="N333" s="89">
        <f t="shared" si="55"/>
        <v>10.556222222222001</v>
      </c>
      <c r="O333" s="89">
        <f t="shared" si="53"/>
        <v>-56.367840000000001</v>
      </c>
    </row>
    <row r="334" spans="2:15" x14ac:dyDescent="0.25">
      <c r="B334">
        <v>9667500000</v>
      </c>
      <c r="C334">
        <v>-57.175217000000004</v>
      </c>
      <c r="D334">
        <v>-47.721263999999998</v>
      </c>
      <c r="F334" s="89">
        <f t="shared" si="54"/>
        <v>11.167166666667001</v>
      </c>
      <c r="G334" s="89">
        <f t="shared" si="52"/>
        <v>-46.562885000000001</v>
      </c>
      <c r="J334">
        <v>9667500000</v>
      </c>
      <c r="K334">
        <v>-72.742194999999995</v>
      </c>
      <c r="L334">
        <v>-63.480522000000001</v>
      </c>
      <c r="N334" s="89">
        <f t="shared" si="55"/>
        <v>11.167166666667001</v>
      </c>
      <c r="O334" s="89">
        <f t="shared" si="53"/>
        <v>-56.81953</v>
      </c>
    </row>
    <row r="335" spans="2:15" x14ac:dyDescent="0.25">
      <c r="B335">
        <v>10334000000</v>
      </c>
      <c r="C335">
        <v>-77.938445999999999</v>
      </c>
      <c r="D335">
        <v>-68.520508000000007</v>
      </c>
      <c r="F335" s="89">
        <f t="shared" si="54"/>
        <v>11.778111111111</v>
      </c>
      <c r="G335" s="89">
        <f t="shared" si="52"/>
        <v>-53.969521</v>
      </c>
      <c r="J335">
        <v>10334000000</v>
      </c>
      <c r="K335">
        <v>-74.072533000000007</v>
      </c>
      <c r="L335">
        <v>-64.738640000000004</v>
      </c>
      <c r="N335" s="89">
        <f t="shared" si="55"/>
        <v>11.778111111111</v>
      </c>
      <c r="O335" s="89">
        <f t="shared" si="53"/>
        <v>-54.410423000000002</v>
      </c>
    </row>
    <row r="336" spans="2:15" x14ac:dyDescent="0.25">
      <c r="B336">
        <v>11000500000</v>
      </c>
      <c r="C336">
        <v>-81.018044000000003</v>
      </c>
      <c r="D336">
        <v>-71.935897999999995</v>
      </c>
      <c r="F336" s="89">
        <f t="shared" si="54"/>
        <v>12.389055555556</v>
      </c>
      <c r="G336" s="89">
        <f t="shared" si="52"/>
        <v>-48.040596000000001</v>
      </c>
      <c r="J336">
        <v>11000500000</v>
      </c>
      <c r="K336">
        <v>-71.860939000000002</v>
      </c>
      <c r="L336">
        <v>-62.558822999999997</v>
      </c>
      <c r="N336" s="89">
        <f t="shared" si="55"/>
        <v>12.389055555556</v>
      </c>
      <c r="O336" s="89">
        <f t="shared" si="53"/>
        <v>-55.318500999999998</v>
      </c>
    </row>
    <row r="337" spans="2:16" x14ac:dyDescent="0.25">
      <c r="B337">
        <v>11667000000</v>
      </c>
      <c r="C337">
        <v>-95.625488000000004</v>
      </c>
      <c r="D337">
        <v>-86.808937</v>
      </c>
      <c r="F337" s="89">
        <f t="shared" si="54"/>
        <v>13</v>
      </c>
      <c r="G337" s="89">
        <f t="shared" si="52"/>
        <v>-50.473197999999996</v>
      </c>
      <c r="J337">
        <v>11667000000</v>
      </c>
      <c r="K337">
        <v>-76.501480000000001</v>
      </c>
      <c r="L337">
        <v>-67.296584999999993</v>
      </c>
      <c r="N337" s="89">
        <f t="shared" si="55"/>
        <v>13</v>
      </c>
      <c r="O337" s="89">
        <f t="shared" si="53"/>
        <v>-54.834045000000003</v>
      </c>
    </row>
    <row r="338" spans="2:16" x14ac:dyDescent="0.25">
      <c r="B338">
        <v>12333500000</v>
      </c>
      <c r="C338">
        <v>-75.951317000000003</v>
      </c>
      <c r="D338">
        <v>-66.305449999999993</v>
      </c>
      <c r="F338" s="89" t="s">
        <v>25</v>
      </c>
      <c r="J338">
        <v>12333500000</v>
      </c>
      <c r="K338">
        <v>-69.654358000000002</v>
      </c>
      <c r="L338">
        <v>-60.122954999999997</v>
      </c>
      <c r="N338" s="89" t="s">
        <v>25</v>
      </c>
    </row>
    <row r="339" spans="2:16" x14ac:dyDescent="0.25">
      <c r="B339">
        <v>13000000000</v>
      </c>
      <c r="C339">
        <v>-75.462958999999998</v>
      </c>
      <c r="D339">
        <v>-65.065453000000005</v>
      </c>
      <c r="J339">
        <v>13000000000</v>
      </c>
      <c r="K339">
        <v>-73.270308999999997</v>
      </c>
      <c r="L339">
        <v>-63.143802999999998</v>
      </c>
    </row>
    <row r="340" spans="2:16" x14ac:dyDescent="0.25">
      <c r="B340" t="s">
        <v>25</v>
      </c>
      <c r="J340" t="s">
        <v>25</v>
      </c>
    </row>
    <row r="341" spans="2:16" x14ac:dyDescent="0.25">
      <c r="F341" s="89" t="s">
        <v>58</v>
      </c>
      <c r="N341" s="89" t="s">
        <v>58</v>
      </c>
    </row>
    <row r="342" spans="2:16" ht="15.75" x14ac:dyDescent="0.25">
      <c r="F342" s="89" t="s">
        <v>23</v>
      </c>
      <c r="G342" s="89" t="str">
        <f t="shared" ref="G342:G361" si="56">D368</f>
        <v>4Ix1L dBc Log Mag(dB)</v>
      </c>
      <c r="H342" s="35">
        <v>4</v>
      </c>
      <c r="N342" s="89" t="s">
        <v>23</v>
      </c>
      <c r="O342" s="89" t="str">
        <f t="shared" ref="O342:O361" si="57">L368</f>
        <v>4Ix1L dBc Log Mag(dB)</v>
      </c>
      <c r="P342" s="35">
        <v>4</v>
      </c>
    </row>
    <row r="343" spans="2:16" ht="15.75" x14ac:dyDescent="0.25">
      <c r="B343" t="s">
        <v>56</v>
      </c>
      <c r="F343" s="89">
        <f t="shared" ref="F343:F361" si="58">B369/1000000000</f>
        <v>1</v>
      </c>
      <c r="G343" s="89">
        <f t="shared" si="56"/>
        <v>-72.751105999999993</v>
      </c>
      <c r="H343" s="36">
        <f>ABS(AVERAGE(G343:G361)-(H342-1)*17)</f>
        <v>127.20665784210527</v>
      </c>
      <c r="J343" t="s">
        <v>56</v>
      </c>
      <c r="N343" s="89">
        <f t="shared" ref="N343:N361" si="59">J369/1000000000</f>
        <v>1</v>
      </c>
      <c r="O343" s="89">
        <f t="shared" si="57"/>
        <v>-83.844772000000006</v>
      </c>
      <c r="P343" s="36">
        <f>ABS(AVERAGE(O343:O361)-(P342-1)*17)</f>
        <v>129.92872621052629</v>
      </c>
    </row>
    <row r="344" spans="2:16" x14ac:dyDescent="0.25">
      <c r="B344" t="s">
        <v>23</v>
      </c>
      <c r="C344" t="s">
        <v>168</v>
      </c>
      <c r="D344" t="s">
        <v>90</v>
      </c>
      <c r="F344" s="89">
        <f t="shared" si="58"/>
        <v>1.4446666666666999</v>
      </c>
      <c r="G344" s="89">
        <f t="shared" si="56"/>
        <v>-67.798164</v>
      </c>
      <c r="J344" t="s">
        <v>23</v>
      </c>
      <c r="K344" t="s">
        <v>168</v>
      </c>
      <c r="L344" t="s">
        <v>90</v>
      </c>
      <c r="N344" s="89">
        <f t="shared" si="59"/>
        <v>1.4446666666666999</v>
      </c>
      <c r="O344" s="89">
        <f t="shared" si="57"/>
        <v>-71.625504000000006</v>
      </c>
    </row>
    <row r="345" spans="2:16" x14ac:dyDescent="0.25">
      <c r="B345">
        <v>2003000000</v>
      </c>
      <c r="C345">
        <v>-62.859520000000003</v>
      </c>
      <c r="D345">
        <v>-53.663265000000003</v>
      </c>
      <c r="F345" s="89">
        <f t="shared" si="58"/>
        <v>1.8893333333333002</v>
      </c>
      <c r="G345" s="89">
        <f t="shared" si="56"/>
        <v>-76.312027</v>
      </c>
      <c r="J345">
        <v>2003000000</v>
      </c>
      <c r="K345">
        <v>-58.049472999999999</v>
      </c>
      <c r="L345">
        <v>-50.376060000000003</v>
      </c>
      <c r="N345" s="89">
        <f t="shared" si="59"/>
        <v>1.8893333333333002</v>
      </c>
      <c r="O345" s="89">
        <f t="shared" si="57"/>
        <v>-74.967772999999994</v>
      </c>
    </row>
    <row r="346" spans="2:16" x14ac:dyDescent="0.25">
      <c r="B346">
        <v>2613944444.4443998</v>
      </c>
      <c r="C346">
        <v>-47.593758000000001</v>
      </c>
      <c r="D346">
        <v>-39.778717</v>
      </c>
      <c r="F346" s="89">
        <f t="shared" si="58"/>
        <v>2.3340000000000001</v>
      </c>
      <c r="G346" s="89">
        <f t="shared" si="56"/>
        <v>-75.435837000000006</v>
      </c>
      <c r="J346">
        <v>2613944444.4443998</v>
      </c>
      <c r="K346">
        <v>-60.950015999999998</v>
      </c>
      <c r="L346">
        <v>-53.961948</v>
      </c>
      <c r="N346" s="89">
        <f t="shared" si="59"/>
        <v>2.3340000000000001</v>
      </c>
      <c r="O346" s="89">
        <f t="shared" si="57"/>
        <v>-80.194427000000005</v>
      </c>
    </row>
    <row r="347" spans="2:16" x14ac:dyDescent="0.25">
      <c r="B347">
        <v>3224888888.8888998</v>
      </c>
      <c r="C347">
        <v>-49.637214999999998</v>
      </c>
      <c r="D347">
        <v>-41.872852000000002</v>
      </c>
      <c r="F347" s="89">
        <f t="shared" si="58"/>
        <v>2.7786666666666999</v>
      </c>
      <c r="G347" s="89">
        <f t="shared" si="56"/>
        <v>-85.860625999999996</v>
      </c>
      <c r="J347">
        <v>3224888888.8888998</v>
      </c>
      <c r="K347">
        <v>-60.453772999999998</v>
      </c>
      <c r="L347">
        <v>-53.309390999999998</v>
      </c>
      <c r="N347" s="89">
        <f t="shared" si="59"/>
        <v>2.7786666666666999</v>
      </c>
      <c r="O347" s="89">
        <f t="shared" si="57"/>
        <v>-80.530861000000002</v>
      </c>
    </row>
    <row r="348" spans="2:16" x14ac:dyDescent="0.25">
      <c r="B348">
        <v>3835833333.3333001</v>
      </c>
      <c r="C348">
        <v>-47.445644000000001</v>
      </c>
      <c r="D348">
        <v>-39.545467000000002</v>
      </c>
      <c r="F348" s="89">
        <f t="shared" si="58"/>
        <v>3.2233333333333003</v>
      </c>
      <c r="G348" s="89">
        <f t="shared" si="56"/>
        <v>-81.627403000000001</v>
      </c>
      <c r="J348">
        <v>3835833333.3333001</v>
      </c>
      <c r="K348">
        <v>-60.307796000000003</v>
      </c>
      <c r="L348">
        <v>-52.970771999999997</v>
      </c>
      <c r="N348" s="89">
        <f t="shared" si="59"/>
        <v>3.2233333333333003</v>
      </c>
      <c r="O348" s="89">
        <f t="shared" si="57"/>
        <v>-92.545936999999995</v>
      </c>
    </row>
    <row r="349" spans="2:16" x14ac:dyDescent="0.25">
      <c r="B349">
        <v>4446777777.7777996</v>
      </c>
      <c r="C349">
        <v>-46.311580999999997</v>
      </c>
      <c r="D349">
        <v>-38.098854000000003</v>
      </c>
      <c r="F349" s="89">
        <f t="shared" si="58"/>
        <v>3.6680000000000001</v>
      </c>
      <c r="G349" s="89">
        <f t="shared" si="56"/>
        <v>-82.055381999999994</v>
      </c>
      <c r="J349">
        <v>4446777777.7777996</v>
      </c>
      <c r="K349">
        <v>-65.382011000000006</v>
      </c>
      <c r="L349">
        <v>-57.451884999999997</v>
      </c>
      <c r="N349" s="89">
        <f t="shared" si="59"/>
        <v>3.6680000000000001</v>
      </c>
      <c r="O349" s="89">
        <f t="shared" si="57"/>
        <v>-89.999343999999994</v>
      </c>
    </row>
    <row r="350" spans="2:16" x14ac:dyDescent="0.25">
      <c r="B350">
        <v>5057722222.2222004</v>
      </c>
      <c r="C350">
        <v>-44.230449999999998</v>
      </c>
      <c r="D350">
        <v>-36.507804999999998</v>
      </c>
      <c r="F350" s="89">
        <f t="shared" si="58"/>
        <v>4.1126666666666996</v>
      </c>
      <c r="G350" s="89">
        <f t="shared" si="56"/>
        <v>-81.502135999999993</v>
      </c>
      <c r="J350">
        <v>5057722222.2222004</v>
      </c>
      <c r="K350">
        <v>-64.595900999999998</v>
      </c>
      <c r="L350">
        <v>-56.917212999999997</v>
      </c>
      <c r="N350" s="89">
        <f t="shared" si="59"/>
        <v>4.1126666666666996</v>
      </c>
      <c r="O350" s="89">
        <f t="shared" si="57"/>
        <v>-85.029915000000003</v>
      </c>
    </row>
    <row r="351" spans="2:16" x14ac:dyDescent="0.25">
      <c r="B351">
        <v>5668666666.6667004</v>
      </c>
      <c r="C351">
        <v>-48.366591999999997</v>
      </c>
      <c r="D351">
        <v>-40.715145</v>
      </c>
      <c r="F351" s="89">
        <f t="shared" si="58"/>
        <v>4.5573333333332995</v>
      </c>
      <c r="G351" s="89">
        <f t="shared" si="56"/>
        <v>-77.74485</v>
      </c>
      <c r="J351">
        <v>5668666666.6667004</v>
      </c>
      <c r="K351">
        <v>-64.826706000000001</v>
      </c>
      <c r="L351">
        <v>-57.072723000000003</v>
      </c>
      <c r="N351" s="89">
        <f t="shared" si="59"/>
        <v>4.5573333333332995</v>
      </c>
      <c r="O351" s="89">
        <f t="shared" si="57"/>
        <v>-77.618758999999997</v>
      </c>
    </row>
    <row r="352" spans="2:16" x14ac:dyDescent="0.25">
      <c r="B352">
        <v>6279611111.1111002</v>
      </c>
      <c r="C352">
        <v>-52.781891000000002</v>
      </c>
      <c r="D352">
        <v>-45.089587999999999</v>
      </c>
      <c r="F352" s="89">
        <f t="shared" si="58"/>
        <v>5.0019999999999998</v>
      </c>
      <c r="G352" s="89">
        <f t="shared" si="56"/>
        <v>-76.694198999999998</v>
      </c>
      <c r="J352">
        <v>6279611111.1111002</v>
      </c>
      <c r="K352">
        <v>-62.080382999999998</v>
      </c>
      <c r="L352">
        <v>-54.347884999999998</v>
      </c>
      <c r="N352" s="89">
        <f t="shared" si="59"/>
        <v>5.0019999999999998</v>
      </c>
      <c r="O352" s="89">
        <f t="shared" si="57"/>
        <v>-68.878822</v>
      </c>
    </row>
    <row r="353" spans="2:16" x14ac:dyDescent="0.25">
      <c r="B353">
        <v>6890555555.5556002</v>
      </c>
      <c r="C353">
        <v>-50.537436999999997</v>
      </c>
      <c r="D353">
        <v>-42.796883000000001</v>
      </c>
      <c r="F353" s="89">
        <f t="shared" si="58"/>
        <v>5.4466666666667001</v>
      </c>
      <c r="G353" s="89">
        <f t="shared" si="56"/>
        <v>-71.799689999999998</v>
      </c>
      <c r="J353">
        <v>6890555555.5556002</v>
      </c>
      <c r="K353">
        <v>-57.933804000000002</v>
      </c>
      <c r="L353">
        <v>-50.138885000000002</v>
      </c>
      <c r="N353" s="89">
        <f t="shared" si="59"/>
        <v>5.4466666666667001</v>
      </c>
      <c r="O353" s="89">
        <f t="shared" si="57"/>
        <v>-69.446205000000006</v>
      </c>
    </row>
    <row r="354" spans="2:16" x14ac:dyDescent="0.25">
      <c r="B354">
        <v>7501500000</v>
      </c>
      <c r="C354">
        <v>-56.603240999999997</v>
      </c>
      <c r="D354">
        <v>-48.975493999999998</v>
      </c>
      <c r="F354" s="89">
        <f t="shared" si="58"/>
        <v>5.8913333333333</v>
      </c>
      <c r="G354" s="89">
        <f t="shared" si="56"/>
        <v>-75.862503000000004</v>
      </c>
      <c r="J354">
        <v>7501500000</v>
      </c>
      <c r="K354">
        <v>-61.791203000000003</v>
      </c>
      <c r="L354">
        <v>-53.927897999999999</v>
      </c>
      <c r="N354" s="89">
        <f t="shared" si="59"/>
        <v>5.8913333333333</v>
      </c>
      <c r="O354" s="89">
        <f t="shared" si="57"/>
        <v>-76.626639999999995</v>
      </c>
    </row>
    <row r="355" spans="2:16" x14ac:dyDescent="0.25">
      <c r="B355">
        <v>8112444444.4443998</v>
      </c>
      <c r="C355">
        <v>-57.449848000000003</v>
      </c>
      <c r="D355">
        <v>-49.307850000000002</v>
      </c>
      <c r="F355" s="89">
        <f t="shared" si="58"/>
        <v>6.3360000000000003</v>
      </c>
      <c r="G355" s="89">
        <f t="shared" si="56"/>
        <v>-92.812049999999999</v>
      </c>
      <c r="J355">
        <v>8112444444.4443998</v>
      </c>
      <c r="K355">
        <v>-61.527084000000002</v>
      </c>
      <c r="L355">
        <v>-53.420551000000003</v>
      </c>
      <c r="N355" s="89">
        <f t="shared" si="59"/>
        <v>6.3360000000000003</v>
      </c>
      <c r="O355" s="89">
        <f t="shared" si="57"/>
        <v>-86.510002</v>
      </c>
    </row>
    <row r="356" spans="2:16" x14ac:dyDescent="0.25">
      <c r="B356">
        <v>8723388888.8889008</v>
      </c>
      <c r="C356">
        <v>-59.883285999999998</v>
      </c>
      <c r="D356">
        <v>-51.084868999999998</v>
      </c>
      <c r="F356" s="89">
        <f t="shared" si="58"/>
        <v>6.7806666666667006</v>
      </c>
      <c r="G356" s="89">
        <f t="shared" si="56"/>
        <v>-78.757996000000006</v>
      </c>
      <c r="J356">
        <v>8723388888.8889008</v>
      </c>
      <c r="K356">
        <v>-65.808548000000002</v>
      </c>
      <c r="L356">
        <v>-57.041564999999999</v>
      </c>
      <c r="N356" s="89">
        <f t="shared" si="59"/>
        <v>6.7806666666667006</v>
      </c>
      <c r="O356" s="89">
        <f t="shared" si="57"/>
        <v>-78.529007000000007</v>
      </c>
    </row>
    <row r="357" spans="2:16" x14ac:dyDescent="0.25">
      <c r="B357">
        <v>9334333333.3332996</v>
      </c>
      <c r="C357">
        <v>-60.457194999999999</v>
      </c>
      <c r="D357">
        <v>-51.269866999999998</v>
      </c>
      <c r="F357" s="89">
        <f t="shared" si="58"/>
        <v>7.2253333333332996</v>
      </c>
      <c r="G357" s="89">
        <f t="shared" si="56"/>
        <v>-67.035149000000004</v>
      </c>
      <c r="J357">
        <v>9334333333.3332996</v>
      </c>
      <c r="K357">
        <v>-61.761229999999998</v>
      </c>
      <c r="L357">
        <v>-52.593628000000002</v>
      </c>
      <c r="N357" s="89">
        <f t="shared" si="59"/>
        <v>7.2253333333332996</v>
      </c>
      <c r="O357" s="89">
        <f t="shared" si="57"/>
        <v>-74.399033000000003</v>
      </c>
    </row>
    <row r="358" spans="2:16" x14ac:dyDescent="0.25">
      <c r="B358">
        <v>9945277777.7777996</v>
      </c>
      <c r="C358">
        <v>-54.932364999999997</v>
      </c>
      <c r="D358">
        <v>-45.478416000000003</v>
      </c>
      <c r="F358" s="89">
        <f t="shared" si="58"/>
        <v>7.67</v>
      </c>
      <c r="G358" s="89">
        <f t="shared" si="56"/>
        <v>-69.014602999999994</v>
      </c>
      <c r="J358">
        <v>9945277777.7777996</v>
      </c>
      <c r="K358">
        <v>-63.217990999999998</v>
      </c>
      <c r="L358">
        <v>-53.956318000000003</v>
      </c>
      <c r="N358" s="89">
        <f t="shared" si="59"/>
        <v>7.67</v>
      </c>
      <c r="O358" s="89">
        <f t="shared" si="57"/>
        <v>-76.904242999999994</v>
      </c>
    </row>
    <row r="359" spans="2:16" x14ac:dyDescent="0.25">
      <c r="B359">
        <v>10556222222.222</v>
      </c>
      <c r="C359">
        <v>-54.926414000000001</v>
      </c>
      <c r="D359">
        <v>-45.508479999999999</v>
      </c>
      <c r="F359" s="89">
        <f t="shared" si="58"/>
        <v>8.1146666666667002</v>
      </c>
      <c r="G359" s="89">
        <f t="shared" si="56"/>
        <v>-70.679221999999996</v>
      </c>
      <c r="J359">
        <v>10556222222.222</v>
      </c>
      <c r="K359">
        <v>-65.701735999999997</v>
      </c>
      <c r="L359">
        <v>-56.367840000000001</v>
      </c>
      <c r="N359" s="89">
        <f t="shared" si="59"/>
        <v>8.1146666666667002</v>
      </c>
      <c r="O359" s="89">
        <f t="shared" si="57"/>
        <v>-83.700089000000006</v>
      </c>
    </row>
    <row r="360" spans="2:16" x14ac:dyDescent="0.25">
      <c r="B360">
        <v>11167166666.667</v>
      </c>
      <c r="C360">
        <v>-55.645031000000003</v>
      </c>
      <c r="D360">
        <v>-46.562885000000001</v>
      </c>
      <c r="F360" s="89">
        <f t="shared" si="58"/>
        <v>8.5593333333332993</v>
      </c>
      <c r="G360" s="89">
        <f t="shared" si="56"/>
        <v>-71.292336000000006</v>
      </c>
      <c r="J360">
        <v>11167166666.667</v>
      </c>
      <c r="K360">
        <v>-66.121651</v>
      </c>
      <c r="L360">
        <v>-56.81953</v>
      </c>
      <c r="N360" s="89">
        <f t="shared" si="59"/>
        <v>8.5593333333332993</v>
      </c>
      <c r="O360" s="89">
        <f t="shared" si="57"/>
        <v>-77.081840999999997</v>
      </c>
    </row>
    <row r="361" spans="2:16" x14ac:dyDescent="0.25">
      <c r="B361">
        <v>11778111111.111</v>
      </c>
      <c r="C361">
        <v>-62.786076000000001</v>
      </c>
      <c r="D361">
        <v>-53.969521</v>
      </c>
      <c r="F361" s="89">
        <f t="shared" si="58"/>
        <v>9.0039999999999996</v>
      </c>
      <c r="G361" s="89">
        <f t="shared" si="56"/>
        <v>-72.891220000000004</v>
      </c>
      <c r="J361">
        <v>11778111111.111</v>
      </c>
      <c r="K361">
        <v>-63.615313999999998</v>
      </c>
      <c r="L361">
        <v>-54.410423000000002</v>
      </c>
      <c r="N361" s="89">
        <f t="shared" si="59"/>
        <v>9.0039999999999996</v>
      </c>
      <c r="O361" s="89">
        <f t="shared" si="57"/>
        <v>-71.212624000000005</v>
      </c>
    </row>
    <row r="362" spans="2:16" x14ac:dyDescent="0.25">
      <c r="B362">
        <v>12389055555.556</v>
      </c>
      <c r="C362">
        <v>-57.68647</v>
      </c>
      <c r="D362">
        <v>-48.040596000000001</v>
      </c>
      <c r="F362" s="89" t="s">
        <v>25</v>
      </c>
      <c r="J362">
        <v>12389055555.556</v>
      </c>
      <c r="K362">
        <v>-64.849907000000002</v>
      </c>
      <c r="L362">
        <v>-55.318500999999998</v>
      </c>
      <c r="N362" s="89" t="s">
        <v>25</v>
      </c>
    </row>
    <row r="363" spans="2:16" x14ac:dyDescent="0.25">
      <c r="B363">
        <v>13000000000</v>
      </c>
      <c r="C363">
        <v>-60.870705000000001</v>
      </c>
      <c r="D363">
        <v>-50.473197999999996</v>
      </c>
      <c r="J363">
        <v>13000000000</v>
      </c>
      <c r="K363">
        <v>-64.960548000000003</v>
      </c>
      <c r="L363">
        <v>-54.834045000000003</v>
      </c>
    </row>
    <row r="364" spans="2:16" x14ac:dyDescent="0.25">
      <c r="B364" t="s">
        <v>25</v>
      </c>
      <c r="J364" t="s">
        <v>25</v>
      </c>
    </row>
    <row r="365" spans="2:16" x14ac:dyDescent="0.25">
      <c r="F365" s="89" t="s">
        <v>60</v>
      </c>
      <c r="N365" s="89" t="s">
        <v>60</v>
      </c>
    </row>
    <row r="366" spans="2:16" ht="15.75" x14ac:dyDescent="0.25">
      <c r="F366" s="89" t="s">
        <v>23</v>
      </c>
      <c r="G366" s="89" t="str">
        <f t="shared" ref="G366:G385" si="60">D392</f>
        <v>4Ix2L dBc Log Mag(dB)</v>
      </c>
      <c r="H366" s="35">
        <v>4</v>
      </c>
      <c r="N366" s="89" t="s">
        <v>23</v>
      </c>
      <c r="O366" s="89" t="str">
        <f t="shared" ref="O366:O385" si="61">L392</f>
        <v>4Ix2L dBc Log Mag(dB)</v>
      </c>
      <c r="P366" s="35">
        <v>4</v>
      </c>
    </row>
    <row r="367" spans="2:16" ht="15.75" x14ac:dyDescent="0.25">
      <c r="B367" t="s">
        <v>58</v>
      </c>
      <c r="F367" s="89">
        <f t="shared" ref="F367:F385" si="62">B393/1000000000</f>
        <v>1</v>
      </c>
      <c r="G367" s="89">
        <f t="shared" si="60"/>
        <v>-73.605766000000003</v>
      </c>
      <c r="H367" s="36">
        <f>ABS(AVERAGE(G367:G385)-(H366-1)*17)</f>
        <v>122.36187121052632</v>
      </c>
      <c r="J367" t="s">
        <v>58</v>
      </c>
      <c r="N367" s="89">
        <f t="shared" ref="N367:N385" si="63">J393/1000000000</f>
        <v>1</v>
      </c>
      <c r="O367" s="89">
        <f t="shared" si="61"/>
        <v>-73.108345</v>
      </c>
      <c r="P367" s="36">
        <f>ABS(AVERAGE(O367:O385)-(P366-1)*17)</f>
        <v>126.50851236842107</v>
      </c>
    </row>
    <row r="368" spans="2:16" x14ac:dyDescent="0.25">
      <c r="B368" t="s">
        <v>23</v>
      </c>
      <c r="C368" t="s">
        <v>169</v>
      </c>
      <c r="D368" t="s">
        <v>91</v>
      </c>
      <c r="F368" s="89">
        <f t="shared" si="62"/>
        <v>1.6666666666666998</v>
      </c>
      <c r="G368" s="89">
        <f t="shared" si="60"/>
        <v>-61.989764999999998</v>
      </c>
      <c r="J368" t="s">
        <v>23</v>
      </c>
      <c r="K368" t="s">
        <v>169</v>
      </c>
      <c r="L368" t="s">
        <v>91</v>
      </c>
      <c r="N368" s="89">
        <f t="shared" si="63"/>
        <v>1.6666666666666998</v>
      </c>
      <c r="O368" s="89">
        <f t="shared" si="61"/>
        <v>-87.932143999999994</v>
      </c>
    </row>
    <row r="369" spans="2:15" x14ac:dyDescent="0.25">
      <c r="B369">
        <v>1000000000</v>
      </c>
      <c r="C369">
        <v>-81.947356999999997</v>
      </c>
      <c r="D369">
        <v>-72.751105999999993</v>
      </c>
      <c r="F369" s="89">
        <f t="shared" si="62"/>
        <v>2.3333333333333002</v>
      </c>
      <c r="G369" s="89">
        <f t="shared" si="60"/>
        <v>-53.206527999999999</v>
      </c>
      <c r="J369">
        <v>1000000000</v>
      </c>
      <c r="K369">
        <v>-91.518187999999995</v>
      </c>
      <c r="L369">
        <v>-83.844772000000006</v>
      </c>
      <c r="N369" s="89">
        <f t="shared" si="63"/>
        <v>2.3333333333333002</v>
      </c>
      <c r="O369" s="89">
        <f t="shared" si="61"/>
        <v>-84.995827000000006</v>
      </c>
    </row>
    <row r="370" spans="2:15" x14ac:dyDescent="0.25">
      <c r="B370">
        <v>1444666666.6666999</v>
      </c>
      <c r="C370">
        <v>-75.613204999999994</v>
      </c>
      <c r="D370">
        <v>-67.798164</v>
      </c>
      <c r="F370" s="89">
        <f t="shared" si="62"/>
        <v>3</v>
      </c>
      <c r="G370" s="89">
        <f t="shared" si="60"/>
        <v>-80.192222999999998</v>
      </c>
      <c r="J370">
        <v>1444666666.6666999</v>
      </c>
      <c r="K370">
        <v>-78.613570999999993</v>
      </c>
      <c r="L370">
        <v>-71.625504000000006</v>
      </c>
      <c r="N370" s="89">
        <f t="shared" si="63"/>
        <v>3</v>
      </c>
      <c r="O370" s="89">
        <f t="shared" si="61"/>
        <v>-76.167664000000002</v>
      </c>
    </row>
    <row r="371" spans="2:15" x14ac:dyDescent="0.25">
      <c r="B371">
        <v>1889333333.3333001</v>
      </c>
      <c r="C371">
        <v>-84.076385000000002</v>
      </c>
      <c r="D371">
        <v>-76.312027</v>
      </c>
      <c r="F371" s="89">
        <f t="shared" si="62"/>
        <v>3.6666666666666998</v>
      </c>
      <c r="G371" s="89">
        <f t="shared" si="60"/>
        <v>-74.823929000000007</v>
      </c>
      <c r="J371">
        <v>1889333333.3333001</v>
      </c>
      <c r="K371">
        <v>-82.112160000000003</v>
      </c>
      <c r="L371">
        <v>-74.967772999999994</v>
      </c>
      <c r="N371" s="89">
        <f t="shared" si="63"/>
        <v>3.6666666666666998</v>
      </c>
      <c r="O371" s="89">
        <f t="shared" si="61"/>
        <v>-76.818580999999995</v>
      </c>
    </row>
    <row r="372" spans="2:15" x14ac:dyDescent="0.25">
      <c r="B372">
        <v>2334000000</v>
      </c>
      <c r="C372">
        <v>-83.336014000000006</v>
      </c>
      <c r="D372">
        <v>-75.435837000000006</v>
      </c>
      <c r="F372" s="89">
        <f t="shared" si="62"/>
        <v>4.3333333333332993</v>
      </c>
      <c r="G372" s="89">
        <f t="shared" si="60"/>
        <v>-72.226517000000001</v>
      </c>
      <c r="J372">
        <v>2334000000</v>
      </c>
      <c r="K372">
        <v>-87.531456000000006</v>
      </c>
      <c r="L372">
        <v>-80.194427000000005</v>
      </c>
      <c r="N372" s="89">
        <f t="shared" si="63"/>
        <v>4.3333333333332993</v>
      </c>
      <c r="O372" s="89">
        <f t="shared" si="61"/>
        <v>-78.880959000000004</v>
      </c>
    </row>
    <row r="373" spans="2:15" x14ac:dyDescent="0.25">
      <c r="B373">
        <v>2778666666.6666999</v>
      </c>
      <c r="C373">
        <v>-94.073357000000001</v>
      </c>
      <c r="D373">
        <v>-85.860625999999996</v>
      </c>
      <c r="F373" s="89">
        <f t="shared" si="62"/>
        <v>5</v>
      </c>
      <c r="G373" s="89">
        <f t="shared" si="60"/>
        <v>-72.726105000000004</v>
      </c>
      <c r="J373">
        <v>2778666666.6666999</v>
      </c>
      <c r="K373">
        <v>-88.460991000000007</v>
      </c>
      <c r="L373">
        <v>-80.530861000000002</v>
      </c>
      <c r="N373" s="89">
        <f t="shared" si="63"/>
        <v>5</v>
      </c>
      <c r="O373" s="89">
        <f t="shared" si="61"/>
        <v>-77.157516000000001</v>
      </c>
    </row>
    <row r="374" spans="2:15" x14ac:dyDescent="0.25">
      <c r="B374">
        <v>3223333333.3333001</v>
      </c>
      <c r="C374">
        <v>-89.350052000000005</v>
      </c>
      <c r="D374">
        <v>-81.627403000000001</v>
      </c>
      <c r="F374" s="89">
        <f t="shared" si="62"/>
        <v>5.6666666666667007</v>
      </c>
      <c r="G374" s="89">
        <f t="shared" si="60"/>
        <v>-75.240668999999997</v>
      </c>
      <c r="J374">
        <v>3223333333.3333001</v>
      </c>
      <c r="K374">
        <v>-100.22462</v>
      </c>
      <c r="L374">
        <v>-92.545936999999995</v>
      </c>
      <c r="N374" s="89">
        <f t="shared" si="63"/>
        <v>5.6666666666667007</v>
      </c>
      <c r="O374" s="89">
        <f t="shared" si="61"/>
        <v>-87.163794999999993</v>
      </c>
    </row>
    <row r="375" spans="2:15" x14ac:dyDescent="0.25">
      <c r="B375">
        <v>3668000000</v>
      </c>
      <c r="C375">
        <v>-89.706824999999995</v>
      </c>
      <c r="D375">
        <v>-82.055381999999994</v>
      </c>
      <c r="F375" s="89">
        <f t="shared" si="62"/>
        <v>6.3333333333332993</v>
      </c>
      <c r="G375" s="89">
        <f t="shared" si="60"/>
        <v>-66.625229000000004</v>
      </c>
      <c r="J375">
        <v>3668000000</v>
      </c>
      <c r="K375">
        <v>-97.753326000000001</v>
      </c>
      <c r="L375">
        <v>-89.999343999999994</v>
      </c>
      <c r="N375" s="89">
        <f t="shared" si="63"/>
        <v>6.3333333333332993</v>
      </c>
      <c r="O375" s="89">
        <f t="shared" si="61"/>
        <v>-64.820273999999998</v>
      </c>
    </row>
    <row r="376" spans="2:15" x14ac:dyDescent="0.25">
      <c r="B376">
        <v>4112666666.6666999</v>
      </c>
      <c r="C376">
        <v>-89.194443000000007</v>
      </c>
      <c r="D376">
        <v>-81.502135999999993</v>
      </c>
      <c r="F376" s="89">
        <f t="shared" si="62"/>
        <v>7</v>
      </c>
      <c r="G376" s="89">
        <f t="shared" si="60"/>
        <v>-76.247191999999998</v>
      </c>
      <c r="J376">
        <v>4112666666.6666999</v>
      </c>
      <c r="K376">
        <v>-92.762412999999995</v>
      </c>
      <c r="L376">
        <v>-85.029915000000003</v>
      </c>
      <c r="N376" s="89">
        <f t="shared" si="63"/>
        <v>7</v>
      </c>
      <c r="O376" s="89">
        <f t="shared" si="61"/>
        <v>-76.334991000000002</v>
      </c>
    </row>
    <row r="377" spans="2:15" x14ac:dyDescent="0.25">
      <c r="B377">
        <v>4557333333.3332996</v>
      </c>
      <c r="C377">
        <v>-85.485405</v>
      </c>
      <c r="D377">
        <v>-77.74485</v>
      </c>
      <c r="F377" s="89">
        <f t="shared" si="62"/>
        <v>7.6666666666667007</v>
      </c>
      <c r="G377" s="89">
        <f t="shared" si="60"/>
        <v>-68.271049000000005</v>
      </c>
      <c r="J377">
        <v>4557333333.3332996</v>
      </c>
      <c r="K377">
        <v>-85.413673000000003</v>
      </c>
      <c r="L377">
        <v>-77.618758999999997</v>
      </c>
      <c r="N377" s="89">
        <f t="shared" si="63"/>
        <v>7.6666666666667007</v>
      </c>
      <c r="O377" s="89">
        <f t="shared" si="61"/>
        <v>-79.731757999999999</v>
      </c>
    </row>
    <row r="378" spans="2:15" x14ac:dyDescent="0.25">
      <c r="B378">
        <v>5002000000</v>
      </c>
      <c r="C378">
        <v>-84.321944999999999</v>
      </c>
      <c r="D378">
        <v>-76.694198999999998</v>
      </c>
      <c r="F378" s="89">
        <f t="shared" si="62"/>
        <v>8.3333333333333002</v>
      </c>
      <c r="G378" s="89">
        <f t="shared" si="60"/>
        <v>-71.547820999999999</v>
      </c>
      <c r="J378">
        <v>5002000000</v>
      </c>
      <c r="K378">
        <v>-76.742125999999999</v>
      </c>
      <c r="L378">
        <v>-68.878822</v>
      </c>
      <c r="N378" s="89">
        <f t="shared" si="63"/>
        <v>8.3333333333333002</v>
      </c>
      <c r="O378" s="89">
        <f t="shared" si="61"/>
        <v>-70.593254000000002</v>
      </c>
    </row>
    <row r="379" spans="2:15" x14ac:dyDescent="0.25">
      <c r="B379">
        <v>5446666666.6667004</v>
      </c>
      <c r="C379">
        <v>-79.941695999999993</v>
      </c>
      <c r="D379">
        <v>-71.799689999999998</v>
      </c>
      <c r="F379" s="89">
        <f t="shared" si="62"/>
        <v>9</v>
      </c>
      <c r="G379" s="89">
        <f t="shared" si="60"/>
        <v>-73.968918000000002</v>
      </c>
      <c r="J379">
        <v>5446666666.6667004</v>
      </c>
      <c r="K379">
        <v>-77.552734000000001</v>
      </c>
      <c r="L379">
        <v>-69.446205000000006</v>
      </c>
      <c r="N379" s="89">
        <f t="shared" si="63"/>
        <v>9</v>
      </c>
      <c r="O379" s="89">
        <f t="shared" si="61"/>
        <v>-70.848381000000003</v>
      </c>
    </row>
    <row r="380" spans="2:15" x14ac:dyDescent="0.25">
      <c r="B380">
        <v>5891333333.3332996</v>
      </c>
      <c r="C380">
        <v>-84.660919000000007</v>
      </c>
      <c r="D380">
        <v>-75.862503000000004</v>
      </c>
      <c r="F380" s="89">
        <f t="shared" si="62"/>
        <v>9.6666666666666998</v>
      </c>
      <c r="G380" s="89">
        <f t="shared" si="60"/>
        <v>-81.847542000000004</v>
      </c>
      <c r="J380">
        <v>5891333333.3332996</v>
      </c>
      <c r="K380">
        <v>-85.393615999999994</v>
      </c>
      <c r="L380">
        <v>-76.626639999999995</v>
      </c>
      <c r="N380" s="89">
        <f t="shared" si="63"/>
        <v>9.6666666666666998</v>
      </c>
      <c r="O380" s="89">
        <f t="shared" si="61"/>
        <v>-68.494583000000006</v>
      </c>
    </row>
    <row r="381" spans="2:15" x14ac:dyDescent="0.25">
      <c r="B381">
        <v>6336000000</v>
      </c>
      <c r="C381">
        <v>-101.99937</v>
      </c>
      <c r="D381">
        <v>-92.812049999999999</v>
      </c>
      <c r="F381" s="89">
        <f t="shared" si="62"/>
        <v>10.333333333333</v>
      </c>
      <c r="G381" s="89">
        <f t="shared" si="60"/>
        <v>-79.751418999999999</v>
      </c>
      <c r="J381">
        <v>6336000000</v>
      </c>
      <c r="K381">
        <v>-95.677597000000006</v>
      </c>
      <c r="L381">
        <v>-86.510002</v>
      </c>
      <c r="N381" s="89">
        <f t="shared" si="63"/>
        <v>10.333333333333</v>
      </c>
      <c r="O381" s="89">
        <f t="shared" si="61"/>
        <v>-73.440132000000006</v>
      </c>
    </row>
    <row r="382" spans="2:15" x14ac:dyDescent="0.25">
      <c r="B382">
        <v>6780666666.6667004</v>
      </c>
      <c r="C382">
        <v>-88.211945</v>
      </c>
      <c r="D382">
        <v>-78.757996000000006</v>
      </c>
      <c r="F382" s="89">
        <f t="shared" si="62"/>
        <v>11</v>
      </c>
      <c r="G382" s="89">
        <f t="shared" si="60"/>
        <v>-73.187531000000007</v>
      </c>
      <c r="J382">
        <v>6780666666.6667004</v>
      </c>
      <c r="K382">
        <v>-87.790679999999995</v>
      </c>
      <c r="L382">
        <v>-78.529007000000007</v>
      </c>
      <c r="N382" s="89">
        <f t="shared" si="63"/>
        <v>11</v>
      </c>
      <c r="O382" s="89">
        <f t="shared" si="61"/>
        <v>-73.220130999999995</v>
      </c>
    </row>
    <row r="383" spans="2:15" x14ac:dyDescent="0.25">
      <c r="B383">
        <v>7225333333.3332996</v>
      </c>
      <c r="C383">
        <v>-76.453079000000002</v>
      </c>
      <c r="D383">
        <v>-67.035149000000004</v>
      </c>
      <c r="F383" s="89">
        <f t="shared" si="62"/>
        <v>11.666666666667</v>
      </c>
      <c r="G383" s="89">
        <f t="shared" si="60"/>
        <v>-67.700644999999994</v>
      </c>
      <c r="J383">
        <v>7225333333.3332996</v>
      </c>
      <c r="K383">
        <v>-83.732924999999994</v>
      </c>
      <c r="L383">
        <v>-74.399033000000003</v>
      </c>
      <c r="N383" s="89">
        <f t="shared" si="63"/>
        <v>11.666666666667</v>
      </c>
      <c r="O383" s="89">
        <f t="shared" si="61"/>
        <v>-71.275681000000006</v>
      </c>
    </row>
    <row r="384" spans="2:15" x14ac:dyDescent="0.25">
      <c r="B384">
        <v>7670000000</v>
      </c>
      <c r="C384">
        <v>-78.096748000000005</v>
      </c>
      <c r="D384">
        <v>-69.014602999999994</v>
      </c>
      <c r="F384" s="89">
        <f t="shared" si="62"/>
        <v>12.333333333333</v>
      </c>
      <c r="G384" s="89">
        <f t="shared" si="60"/>
        <v>-64.980789000000001</v>
      </c>
      <c r="J384">
        <v>7670000000</v>
      </c>
      <c r="K384">
        <v>-86.206367</v>
      </c>
      <c r="L384">
        <v>-76.904242999999994</v>
      </c>
      <c r="N384" s="89">
        <f t="shared" si="63"/>
        <v>12.333333333333</v>
      </c>
      <c r="O384" s="89">
        <f t="shared" si="61"/>
        <v>-71.753326000000001</v>
      </c>
    </row>
    <row r="385" spans="2:16" x14ac:dyDescent="0.25">
      <c r="B385">
        <v>8114666666.6667004</v>
      </c>
      <c r="C385">
        <v>-79.495773</v>
      </c>
      <c r="D385">
        <v>-70.679221999999996</v>
      </c>
      <c r="F385" s="89">
        <f t="shared" si="62"/>
        <v>13</v>
      </c>
      <c r="G385" s="89">
        <f t="shared" si="60"/>
        <v>-67.735916000000003</v>
      </c>
      <c r="J385">
        <v>8114666666.6667004</v>
      </c>
      <c r="K385">
        <v>-92.904976000000005</v>
      </c>
      <c r="L385">
        <v>-83.700089000000006</v>
      </c>
      <c r="N385" s="89">
        <f t="shared" si="63"/>
        <v>13</v>
      </c>
      <c r="O385" s="89">
        <f t="shared" si="61"/>
        <v>-71.924392999999995</v>
      </c>
    </row>
    <row r="386" spans="2:16" x14ac:dyDescent="0.25">
      <c r="B386">
        <v>8559333333.3332996</v>
      </c>
      <c r="C386">
        <v>-80.938202000000004</v>
      </c>
      <c r="D386">
        <v>-71.292336000000006</v>
      </c>
      <c r="F386" s="89" t="s">
        <v>25</v>
      </c>
      <c r="J386">
        <v>8559333333.3332996</v>
      </c>
      <c r="K386">
        <v>-86.613242999999997</v>
      </c>
      <c r="L386">
        <v>-77.081840999999997</v>
      </c>
      <c r="N386" s="89" t="s">
        <v>25</v>
      </c>
    </row>
    <row r="387" spans="2:16" x14ac:dyDescent="0.25">
      <c r="B387">
        <v>9004000000</v>
      </c>
      <c r="C387">
        <v>-83.288726999999994</v>
      </c>
      <c r="D387">
        <v>-72.891220000000004</v>
      </c>
      <c r="J387">
        <v>9004000000</v>
      </c>
      <c r="K387">
        <v>-81.339127000000005</v>
      </c>
      <c r="L387">
        <v>-71.212624000000005</v>
      </c>
    </row>
    <row r="388" spans="2:16" x14ac:dyDescent="0.25">
      <c r="B388" t="s">
        <v>25</v>
      </c>
      <c r="J388" t="s">
        <v>25</v>
      </c>
    </row>
    <row r="389" spans="2:16" x14ac:dyDescent="0.25">
      <c r="F389" s="89" t="s">
        <v>62</v>
      </c>
      <c r="N389" s="89" t="s">
        <v>62</v>
      </c>
    </row>
    <row r="390" spans="2:16" ht="15.75" x14ac:dyDescent="0.25">
      <c r="F390" s="89" t="s">
        <v>23</v>
      </c>
      <c r="G390" s="89" t="str">
        <f t="shared" ref="G390:G409" si="64">D416</f>
        <v>4Ix3L dBc Log Mag(dB)</v>
      </c>
      <c r="H390" s="35">
        <v>4</v>
      </c>
      <c r="N390" s="89" t="s">
        <v>23</v>
      </c>
      <c r="O390" s="89" t="str">
        <f t="shared" ref="O390:O409" si="65">L416</f>
        <v>4Ix3L dBc Log Mag(dB)</v>
      </c>
      <c r="P390" s="35">
        <v>4</v>
      </c>
    </row>
    <row r="391" spans="2:16" ht="15.75" x14ac:dyDescent="0.25">
      <c r="B391" t="s">
        <v>60</v>
      </c>
      <c r="F391" s="89">
        <f t="shared" ref="F391:F409" si="66">B417/1000000000</f>
        <v>1</v>
      </c>
      <c r="G391" s="89">
        <f t="shared" si="64"/>
        <v>-53.432746999999999</v>
      </c>
      <c r="H391" s="36">
        <f>ABS(AVERAGE(G391:G409)-(H390-1)*17)</f>
        <v>122.79379547368418</v>
      </c>
      <c r="J391" t="s">
        <v>60</v>
      </c>
      <c r="N391" s="89">
        <f t="shared" ref="N391:N409" si="67">J417/1000000000</f>
        <v>1</v>
      </c>
      <c r="O391" s="89">
        <f t="shared" si="65"/>
        <v>-50.432490999999999</v>
      </c>
      <c r="P391" s="36">
        <f>ABS(AVERAGE(O391:O409)-(P390-1)*17)</f>
        <v>128.77251894736844</v>
      </c>
    </row>
    <row r="392" spans="2:16" x14ac:dyDescent="0.25">
      <c r="B392" t="s">
        <v>23</v>
      </c>
      <c r="C392" t="s">
        <v>170</v>
      </c>
      <c r="D392" t="s">
        <v>92</v>
      </c>
      <c r="F392" s="89">
        <f t="shared" si="66"/>
        <v>1.6666666666666998</v>
      </c>
      <c r="G392" s="89">
        <f t="shared" si="64"/>
        <v>-61.551022000000003</v>
      </c>
      <c r="J392" t="s">
        <v>23</v>
      </c>
      <c r="K392" t="s">
        <v>170</v>
      </c>
      <c r="L392" t="s">
        <v>92</v>
      </c>
      <c r="N392" s="89">
        <f t="shared" si="67"/>
        <v>1.6666666666666998</v>
      </c>
      <c r="O392" s="89">
        <f t="shared" si="65"/>
        <v>-54.526553999999997</v>
      </c>
    </row>
    <row r="393" spans="2:16" x14ac:dyDescent="0.25">
      <c r="B393">
        <v>1000000000</v>
      </c>
      <c r="C393">
        <v>-82.802017000000006</v>
      </c>
      <c r="D393">
        <v>-73.605766000000003</v>
      </c>
      <c r="F393" s="89">
        <f t="shared" si="66"/>
        <v>2.3333333333333002</v>
      </c>
      <c r="G393" s="89">
        <f t="shared" si="64"/>
        <v>-67.409981000000002</v>
      </c>
      <c r="J393">
        <v>1000000000</v>
      </c>
      <c r="K393">
        <v>-80.781754000000006</v>
      </c>
      <c r="L393">
        <v>-73.108345</v>
      </c>
      <c r="N393" s="89">
        <f t="shared" si="67"/>
        <v>2.3333333333333002</v>
      </c>
      <c r="O393" s="89">
        <f t="shared" si="65"/>
        <v>-75.015213000000003</v>
      </c>
    </row>
    <row r="394" spans="2:16" x14ac:dyDescent="0.25">
      <c r="B394">
        <v>1666666666.6666999</v>
      </c>
      <c r="C394">
        <v>-69.804810000000003</v>
      </c>
      <c r="D394">
        <v>-61.989764999999998</v>
      </c>
      <c r="F394" s="89">
        <f t="shared" si="66"/>
        <v>3</v>
      </c>
      <c r="G394" s="89">
        <f t="shared" si="64"/>
        <v>-75.801047999999994</v>
      </c>
      <c r="J394">
        <v>1666666666.6666999</v>
      </c>
      <c r="K394">
        <v>-94.920212000000006</v>
      </c>
      <c r="L394">
        <v>-87.932143999999994</v>
      </c>
      <c r="N394" s="89">
        <f t="shared" si="67"/>
        <v>3</v>
      </c>
      <c r="O394" s="89">
        <f t="shared" si="65"/>
        <v>-74.041931000000005</v>
      </c>
    </row>
    <row r="395" spans="2:16" x14ac:dyDescent="0.25">
      <c r="B395">
        <v>2333333333.3333001</v>
      </c>
      <c r="C395">
        <v>-60.970889999999997</v>
      </c>
      <c r="D395">
        <v>-53.206527999999999</v>
      </c>
      <c r="F395" s="89">
        <f t="shared" si="66"/>
        <v>3.6666666666666998</v>
      </c>
      <c r="G395" s="89">
        <f t="shared" si="64"/>
        <v>-65.447211999999993</v>
      </c>
      <c r="J395">
        <v>2333333333.3333001</v>
      </c>
      <c r="K395">
        <v>-92.140213000000003</v>
      </c>
      <c r="L395">
        <v>-84.995827000000006</v>
      </c>
      <c r="N395" s="89">
        <f t="shared" si="67"/>
        <v>3.6666666666666998</v>
      </c>
      <c r="O395" s="89">
        <f t="shared" si="65"/>
        <v>-86.867301999999995</v>
      </c>
    </row>
    <row r="396" spans="2:16" x14ac:dyDescent="0.25">
      <c r="B396">
        <v>3000000000</v>
      </c>
      <c r="C396">
        <v>-88.092392000000004</v>
      </c>
      <c r="D396">
        <v>-80.192222999999998</v>
      </c>
      <c r="F396" s="89">
        <f t="shared" si="66"/>
        <v>4.3333333333332993</v>
      </c>
      <c r="G396" s="89">
        <f t="shared" si="64"/>
        <v>-69.303451999999993</v>
      </c>
      <c r="J396">
        <v>3000000000</v>
      </c>
      <c r="K396">
        <v>-83.504692000000006</v>
      </c>
      <c r="L396">
        <v>-76.167664000000002</v>
      </c>
      <c r="N396" s="89">
        <f t="shared" si="67"/>
        <v>4.3333333333332993</v>
      </c>
      <c r="O396" s="89">
        <f t="shared" si="65"/>
        <v>-87.819511000000006</v>
      </c>
    </row>
    <row r="397" spans="2:16" x14ac:dyDescent="0.25">
      <c r="B397">
        <v>3666666666.6666999</v>
      </c>
      <c r="C397">
        <v>-83.036652000000004</v>
      </c>
      <c r="D397">
        <v>-74.823929000000007</v>
      </c>
      <c r="F397" s="89">
        <f t="shared" si="66"/>
        <v>5</v>
      </c>
      <c r="G397" s="89">
        <f t="shared" si="64"/>
        <v>-54.412593999999999</v>
      </c>
      <c r="J397">
        <v>3666666666.6666999</v>
      </c>
      <c r="K397">
        <v>-84.748703000000006</v>
      </c>
      <c r="L397">
        <v>-76.818580999999995</v>
      </c>
      <c r="N397" s="89">
        <f t="shared" si="67"/>
        <v>5</v>
      </c>
      <c r="O397" s="89">
        <f t="shared" si="65"/>
        <v>-74.948952000000006</v>
      </c>
    </row>
    <row r="398" spans="2:16" x14ac:dyDescent="0.25">
      <c r="B398">
        <v>4333333333.3332996</v>
      </c>
      <c r="C398">
        <v>-79.949164999999994</v>
      </c>
      <c r="D398">
        <v>-72.226517000000001</v>
      </c>
      <c r="F398" s="89">
        <f t="shared" si="66"/>
        <v>5.6666666666667007</v>
      </c>
      <c r="G398" s="89">
        <f t="shared" si="64"/>
        <v>-60.292453999999999</v>
      </c>
      <c r="J398">
        <v>4333333333.3332996</v>
      </c>
      <c r="K398">
        <v>-86.559646999999998</v>
      </c>
      <c r="L398">
        <v>-78.880959000000004</v>
      </c>
      <c r="N398" s="89">
        <f t="shared" si="67"/>
        <v>5.6666666666667007</v>
      </c>
      <c r="O398" s="89">
        <f t="shared" si="65"/>
        <v>-74.503592999999995</v>
      </c>
    </row>
    <row r="399" spans="2:16" x14ac:dyDescent="0.25">
      <c r="B399">
        <v>5000000000</v>
      </c>
      <c r="C399">
        <v>-80.377548000000004</v>
      </c>
      <c r="D399">
        <v>-72.726105000000004</v>
      </c>
      <c r="F399" s="89">
        <f t="shared" si="66"/>
        <v>6.3333333333332993</v>
      </c>
      <c r="G399" s="89">
        <f t="shared" si="64"/>
        <v>-81.267403000000002</v>
      </c>
      <c r="J399">
        <v>5000000000</v>
      </c>
      <c r="K399">
        <v>-84.911499000000006</v>
      </c>
      <c r="L399">
        <v>-77.157516000000001</v>
      </c>
      <c r="N399" s="89">
        <f t="shared" si="67"/>
        <v>6.3333333333332993</v>
      </c>
      <c r="O399" s="89">
        <f t="shared" si="65"/>
        <v>-80.761520000000004</v>
      </c>
    </row>
    <row r="400" spans="2:16" x14ac:dyDescent="0.25">
      <c r="B400">
        <v>5666666666.6667004</v>
      </c>
      <c r="C400">
        <v>-82.932968000000002</v>
      </c>
      <c r="D400">
        <v>-75.240668999999997</v>
      </c>
      <c r="F400" s="89">
        <f t="shared" si="66"/>
        <v>7</v>
      </c>
      <c r="G400" s="89">
        <f t="shared" si="64"/>
        <v>-83.570228999999998</v>
      </c>
      <c r="J400">
        <v>5666666666.6667004</v>
      </c>
      <c r="K400">
        <v>-94.896293999999997</v>
      </c>
      <c r="L400">
        <v>-87.163794999999993</v>
      </c>
      <c r="N400" s="89">
        <f t="shared" si="67"/>
        <v>7</v>
      </c>
      <c r="O400" s="89">
        <f t="shared" si="65"/>
        <v>-77.639167999999998</v>
      </c>
    </row>
    <row r="401" spans="2:16" x14ac:dyDescent="0.25">
      <c r="B401">
        <v>6333333333.3332996</v>
      </c>
      <c r="C401">
        <v>-74.365784000000005</v>
      </c>
      <c r="D401">
        <v>-66.625229000000004</v>
      </c>
      <c r="F401" s="89">
        <f t="shared" si="66"/>
        <v>7.6666666666667007</v>
      </c>
      <c r="G401" s="89">
        <f t="shared" si="64"/>
        <v>-85.471969999999999</v>
      </c>
      <c r="J401">
        <v>6333333333.3332996</v>
      </c>
      <c r="K401">
        <v>-72.615189000000001</v>
      </c>
      <c r="L401">
        <v>-64.820273999999998</v>
      </c>
      <c r="N401" s="89">
        <f t="shared" si="67"/>
        <v>7.6666666666667007</v>
      </c>
      <c r="O401" s="89">
        <f t="shared" si="65"/>
        <v>-84.784621999999999</v>
      </c>
    </row>
    <row r="402" spans="2:16" x14ac:dyDescent="0.25">
      <c r="B402">
        <v>7000000000</v>
      </c>
      <c r="C402">
        <v>-83.874947000000006</v>
      </c>
      <c r="D402">
        <v>-76.247191999999998</v>
      </c>
      <c r="F402" s="89">
        <f t="shared" si="66"/>
        <v>8.3333333333333002</v>
      </c>
      <c r="G402" s="89">
        <f t="shared" si="64"/>
        <v>-79.629372000000004</v>
      </c>
      <c r="J402">
        <v>7000000000</v>
      </c>
      <c r="K402">
        <v>-84.198295999999999</v>
      </c>
      <c r="L402">
        <v>-76.334991000000002</v>
      </c>
      <c r="N402" s="89">
        <f t="shared" si="67"/>
        <v>8.3333333333333002</v>
      </c>
      <c r="O402" s="89">
        <f t="shared" si="65"/>
        <v>-88.874190999999996</v>
      </c>
    </row>
    <row r="403" spans="2:16" x14ac:dyDescent="0.25">
      <c r="B403">
        <v>7666666666.6667004</v>
      </c>
      <c r="C403">
        <v>-76.413055</v>
      </c>
      <c r="D403">
        <v>-68.271049000000005</v>
      </c>
      <c r="F403" s="89">
        <f t="shared" si="66"/>
        <v>9</v>
      </c>
      <c r="G403" s="89">
        <f t="shared" si="64"/>
        <v>-80.789824999999993</v>
      </c>
      <c r="J403">
        <v>7666666666.6667004</v>
      </c>
      <c r="K403">
        <v>-87.838286999999994</v>
      </c>
      <c r="L403">
        <v>-79.731757999999999</v>
      </c>
      <c r="N403" s="89">
        <f t="shared" si="67"/>
        <v>9</v>
      </c>
      <c r="O403" s="89">
        <f t="shared" si="65"/>
        <v>-104.11569</v>
      </c>
    </row>
    <row r="404" spans="2:16" x14ac:dyDescent="0.25">
      <c r="B404">
        <v>8333333333.3332996</v>
      </c>
      <c r="C404">
        <v>-80.346237000000002</v>
      </c>
      <c r="D404">
        <v>-71.547820999999999</v>
      </c>
      <c r="F404" s="89">
        <f t="shared" si="66"/>
        <v>9.6666666666666998</v>
      </c>
      <c r="G404" s="89">
        <f t="shared" si="64"/>
        <v>-82.916984999999997</v>
      </c>
      <c r="J404">
        <v>8333333333.3332996</v>
      </c>
      <c r="K404">
        <v>-79.360236999999998</v>
      </c>
      <c r="L404">
        <v>-70.593254000000002</v>
      </c>
      <c r="N404" s="89">
        <f t="shared" si="67"/>
        <v>9.6666666666666998</v>
      </c>
      <c r="O404" s="89">
        <f t="shared" si="65"/>
        <v>-90.606803999999997</v>
      </c>
    </row>
    <row r="405" spans="2:16" x14ac:dyDescent="0.25">
      <c r="B405">
        <v>9000000000</v>
      </c>
      <c r="C405">
        <v>-83.156242000000006</v>
      </c>
      <c r="D405">
        <v>-73.968918000000002</v>
      </c>
      <c r="F405" s="89">
        <f t="shared" si="66"/>
        <v>10.333333333333</v>
      </c>
      <c r="G405" s="89">
        <f t="shared" si="64"/>
        <v>-76.544724000000002</v>
      </c>
      <c r="J405">
        <v>9000000000</v>
      </c>
      <c r="K405">
        <v>-80.015975999999995</v>
      </c>
      <c r="L405">
        <v>-70.848381000000003</v>
      </c>
      <c r="N405" s="89">
        <f t="shared" si="67"/>
        <v>10.333333333333</v>
      </c>
      <c r="O405" s="89">
        <f t="shared" si="65"/>
        <v>-79.186684</v>
      </c>
    </row>
    <row r="406" spans="2:16" x14ac:dyDescent="0.25">
      <c r="B406">
        <v>9666666666.6667004</v>
      </c>
      <c r="C406">
        <v>-91.301497999999995</v>
      </c>
      <c r="D406">
        <v>-81.847542000000004</v>
      </c>
      <c r="F406" s="89">
        <f t="shared" si="66"/>
        <v>11</v>
      </c>
      <c r="G406" s="89">
        <f t="shared" si="64"/>
        <v>-73.570876999999996</v>
      </c>
      <c r="J406">
        <v>9666666666.6667004</v>
      </c>
      <c r="K406">
        <v>-77.756255999999993</v>
      </c>
      <c r="L406">
        <v>-68.494583000000006</v>
      </c>
      <c r="N406" s="89">
        <f t="shared" si="67"/>
        <v>11</v>
      </c>
      <c r="O406" s="89">
        <f t="shared" si="65"/>
        <v>-79.581444000000005</v>
      </c>
    </row>
    <row r="407" spans="2:16" x14ac:dyDescent="0.25">
      <c r="B407">
        <v>10333333333.333</v>
      </c>
      <c r="C407">
        <v>-89.169357000000005</v>
      </c>
      <c r="D407">
        <v>-79.751418999999999</v>
      </c>
      <c r="F407" s="89">
        <f t="shared" si="66"/>
        <v>11.666666666667</v>
      </c>
      <c r="G407" s="89">
        <f t="shared" si="64"/>
        <v>-69.187957999999995</v>
      </c>
      <c r="J407">
        <v>10333333333.333</v>
      </c>
      <c r="K407">
        <v>-82.774024999999995</v>
      </c>
      <c r="L407">
        <v>-73.440132000000006</v>
      </c>
      <c r="N407" s="89">
        <f t="shared" si="67"/>
        <v>11.666666666667</v>
      </c>
      <c r="O407" s="89">
        <f t="shared" si="65"/>
        <v>-71.964813000000007</v>
      </c>
    </row>
    <row r="408" spans="2:16" x14ac:dyDescent="0.25">
      <c r="B408">
        <v>11000000000</v>
      </c>
      <c r="C408">
        <v>-82.269676000000004</v>
      </c>
      <c r="D408">
        <v>-73.187531000000007</v>
      </c>
      <c r="F408" s="89">
        <f t="shared" si="66"/>
        <v>12.333333333333</v>
      </c>
      <c r="G408" s="89">
        <f t="shared" si="64"/>
        <v>-67.510741999999993</v>
      </c>
      <c r="J408">
        <v>11000000000</v>
      </c>
      <c r="K408">
        <v>-82.522255000000001</v>
      </c>
      <c r="L408">
        <v>-73.220130999999995</v>
      </c>
      <c r="N408" s="89">
        <f t="shared" si="67"/>
        <v>12.333333333333</v>
      </c>
      <c r="O408" s="89">
        <f t="shared" si="65"/>
        <v>-67.981482999999997</v>
      </c>
    </row>
    <row r="409" spans="2:16" x14ac:dyDescent="0.25">
      <c r="B409">
        <v>11666666666.667</v>
      </c>
      <c r="C409">
        <v>-76.517196999999996</v>
      </c>
      <c r="D409">
        <v>-67.700644999999994</v>
      </c>
      <c r="F409" s="89">
        <f t="shared" si="66"/>
        <v>13</v>
      </c>
      <c r="G409" s="89">
        <f t="shared" si="64"/>
        <v>-75.971519000000001</v>
      </c>
      <c r="J409">
        <v>11666666666.667</v>
      </c>
      <c r="K409">
        <v>-80.480575999999999</v>
      </c>
      <c r="L409">
        <v>-71.275681000000006</v>
      </c>
      <c r="N409" s="89">
        <f t="shared" si="67"/>
        <v>13</v>
      </c>
      <c r="O409" s="89">
        <f t="shared" si="65"/>
        <v>-74.025893999999994</v>
      </c>
    </row>
    <row r="410" spans="2:16" x14ac:dyDescent="0.25">
      <c r="B410">
        <v>12333333333.333</v>
      </c>
      <c r="C410">
        <v>-74.626655999999997</v>
      </c>
      <c r="D410">
        <v>-64.980789000000001</v>
      </c>
      <c r="F410" s="89" t="s">
        <v>25</v>
      </c>
      <c r="J410">
        <v>12333333333.333</v>
      </c>
      <c r="K410">
        <v>-81.284728999999999</v>
      </c>
      <c r="L410">
        <v>-71.753326000000001</v>
      </c>
      <c r="N410" s="89" t="s">
        <v>25</v>
      </c>
    </row>
    <row r="411" spans="2:16" x14ac:dyDescent="0.25">
      <c r="B411">
        <v>13000000000</v>
      </c>
      <c r="C411">
        <v>-78.133422999999993</v>
      </c>
      <c r="D411">
        <v>-67.735916000000003</v>
      </c>
      <c r="J411">
        <v>13000000000</v>
      </c>
      <c r="K411">
        <v>-82.050903000000005</v>
      </c>
      <c r="L411">
        <v>-71.924392999999995</v>
      </c>
    </row>
    <row r="412" spans="2:16" x14ac:dyDescent="0.25">
      <c r="B412" t="s">
        <v>25</v>
      </c>
      <c r="J412" t="s">
        <v>25</v>
      </c>
    </row>
    <row r="413" spans="2:16" x14ac:dyDescent="0.25">
      <c r="F413" s="89" t="s">
        <v>64</v>
      </c>
      <c r="N413" s="89" t="s">
        <v>64</v>
      </c>
    </row>
    <row r="414" spans="2:16" ht="15.75" x14ac:dyDescent="0.25">
      <c r="F414" s="89" t="s">
        <v>23</v>
      </c>
      <c r="G414" s="89" t="str">
        <f t="shared" ref="G414:G433" si="68">D440</f>
        <v>4Ix4L dBc Log Mag(dB)</v>
      </c>
      <c r="H414" s="35">
        <v>4</v>
      </c>
      <c r="N414" s="89" t="s">
        <v>23</v>
      </c>
      <c r="O414" s="89" t="str">
        <f t="shared" ref="O414:O433" si="69">L440</f>
        <v>4Ix4L dBc Log Mag(dB)</v>
      </c>
      <c r="P414" s="35">
        <v>4</v>
      </c>
    </row>
    <row r="415" spans="2:16" ht="15.75" x14ac:dyDescent="0.25">
      <c r="B415" t="s">
        <v>62</v>
      </c>
      <c r="F415" s="89">
        <f t="shared" ref="F415:F433" si="70">B441/1000000000</f>
        <v>1</v>
      </c>
      <c r="G415" s="89">
        <f t="shared" si="68"/>
        <v>-43.520248000000002</v>
      </c>
      <c r="H415" s="36">
        <f>ABS(AVERAGE(G415:G433)-(H414-1)*17)</f>
        <v>117.28837236842107</v>
      </c>
      <c r="J415" t="s">
        <v>62</v>
      </c>
      <c r="N415" s="89">
        <f t="shared" ref="N415:N433" si="71">J441/1000000000</f>
        <v>1</v>
      </c>
      <c r="O415" s="89">
        <f t="shared" si="69"/>
        <v>-51.164234</v>
      </c>
      <c r="P415" s="36">
        <f>ABS(AVERAGE(O415:O433)-(P414-1)*17)</f>
        <v>118.37868615789475</v>
      </c>
    </row>
    <row r="416" spans="2:16" x14ac:dyDescent="0.25">
      <c r="B416" t="s">
        <v>23</v>
      </c>
      <c r="C416" t="s">
        <v>171</v>
      </c>
      <c r="D416" t="s">
        <v>93</v>
      </c>
      <c r="F416" s="89">
        <f t="shared" si="70"/>
        <v>1.6666666666666998</v>
      </c>
      <c r="G416" s="89">
        <f t="shared" si="68"/>
        <v>-43.201408000000001</v>
      </c>
      <c r="J416" t="s">
        <v>23</v>
      </c>
      <c r="K416" t="s">
        <v>171</v>
      </c>
      <c r="L416" t="s">
        <v>93</v>
      </c>
      <c r="N416" s="89">
        <f t="shared" si="71"/>
        <v>1.6666666666666998</v>
      </c>
      <c r="O416" s="89">
        <f t="shared" si="69"/>
        <v>-48.173533999999997</v>
      </c>
    </row>
    <row r="417" spans="2:15" x14ac:dyDescent="0.25">
      <c r="B417">
        <v>1000000000</v>
      </c>
      <c r="C417">
        <v>-62.629002</v>
      </c>
      <c r="D417">
        <v>-53.432746999999999</v>
      </c>
      <c r="F417" s="89">
        <f t="shared" si="70"/>
        <v>2.3333333333333002</v>
      </c>
      <c r="G417" s="89">
        <f t="shared" si="68"/>
        <v>-45.414700000000003</v>
      </c>
      <c r="J417">
        <v>1000000000</v>
      </c>
      <c r="K417">
        <v>-58.105899999999998</v>
      </c>
      <c r="L417">
        <v>-50.432490999999999</v>
      </c>
      <c r="N417" s="89">
        <f t="shared" si="71"/>
        <v>2.3333333333333002</v>
      </c>
      <c r="O417" s="89">
        <f t="shared" si="69"/>
        <v>-46.442740999999998</v>
      </c>
    </row>
    <row r="418" spans="2:15" x14ac:dyDescent="0.25">
      <c r="B418">
        <v>1666666666.6666999</v>
      </c>
      <c r="C418">
        <v>-69.366066000000004</v>
      </c>
      <c r="D418">
        <v>-61.551022000000003</v>
      </c>
      <c r="F418" s="89">
        <f t="shared" si="70"/>
        <v>3</v>
      </c>
      <c r="G418" s="89">
        <f t="shared" si="68"/>
        <v>-70.728217999999998</v>
      </c>
      <c r="J418">
        <v>1666666666.6666999</v>
      </c>
      <c r="K418">
        <v>-61.514622000000003</v>
      </c>
      <c r="L418">
        <v>-54.526553999999997</v>
      </c>
      <c r="N418" s="89">
        <f t="shared" si="71"/>
        <v>3</v>
      </c>
      <c r="O418" s="89">
        <f t="shared" si="69"/>
        <v>-51.636142999999997</v>
      </c>
    </row>
    <row r="419" spans="2:15" x14ac:dyDescent="0.25">
      <c r="B419">
        <v>2333333333.3333001</v>
      </c>
      <c r="C419">
        <v>-75.174339000000003</v>
      </c>
      <c r="D419">
        <v>-67.409981000000002</v>
      </c>
      <c r="F419" s="89">
        <f t="shared" si="70"/>
        <v>3.6666666666666998</v>
      </c>
      <c r="G419" s="89">
        <f t="shared" si="68"/>
        <v>-64.261261000000005</v>
      </c>
      <c r="J419">
        <v>2333333333.3333001</v>
      </c>
      <c r="K419">
        <v>-82.159599</v>
      </c>
      <c r="L419">
        <v>-75.015213000000003</v>
      </c>
      <c r="N419" s="89">
        <f t="shared" si="71"/>
        <v>3.6666666666666998</v>
      </c>
      <c r="O419" s="89">
        <f t="shared" si="69"/>
        <v>-56.420513</v>
      </c>
    </row>
    <row r="420" spans="2:15" x14ac:dyDescent="0.25">
      <c r="B420">
        <v>3000000000</v>
      </c>
      <c r="C420">
        <v>-83.701224999999994</v>
      </c>
      <c r="D420">
        <v>-75.801047999999994</v>
      </c>
      <c r="F420" s="89">
        <f t="shared" si="70"/>
        <v>4.3333333333332993</v>
      </c>
      <c r="G420" s="89">
        <f t="shared" si="68"/>
        <v>-69.848793000000001</v>
      </c>
      <c r="J420">
        <v>3000000000</v>
      </c>
      <c r="K420">
        <v>-81.378951999999998</v>
      </c>
      <c r="L420">
        <v>-74.041931000000005</v>
      </c>
      <c r="N420" s="89">
        <f t="shared" si="71"/>
        <v>4.3333333333332993</v>
      </c>
      <c r="O420" s="89">
        <f t="shared" si="69"/>
        <v>-62.938744</v>
      </c>
    </row>
    <row r="421" spans="2:15" x14ac:dyDescent="0.25">
      <c r="B421">
        <v>3666666666.6666999</v>
      </c>
      <c r="C421">
        <v>-73.659942999999998</v>
      </c>
      <c r="D421">
        <v>-65.447211999999993</v>
      </c>
      <c r="F421" s="89">
        <f t="shared" si="70"/>
        <v>5</v>
      </c>
      <c r="G421" s="89">
        <f t="shared" si="68"/>
        <v>-61.732067000000001</v>
      </c>
      <c r="J421">
        <v>3666666666.6666999</v>
      </c>
      <c r="K421">
        <v>-94.797424000000007</v>
      </c>
      <c r="L421">
        <v>-86.867301999999995</v>
      </c>
      <c r="N421" s="89">
        <f t="shared" si="71"/>
        <v>5</v>
      </c>
      <c r="O421" s="89">
        <f t="shared" si="69"/>
        <v>-64.533775000000006</v>
      </c>
    </row>
    <row r="422" spans="2:15" x14ac:dyDescent="0.25">
      <c r="B422">
        <v>4333333333.3332996</v>
      </c>
      <c r="C422">
        <v>-77.0261</v>
      </c>
      <c r="D422">
        <v>-69.303451999999993</v>
      </c>
      <c r="F422" s="89">
        <f t="shared" si="70"/>
        <v>5.6666666666667007</v>
      </c>
      <c r="G422" s="89">
        <f t="shared" si="68"/>
        <v>-72.806015000000002</v>
      </c>
      <c r="J422">
        <v>4333333333.3332996</v>
      </c>
      <c r="K422">
        <v>-95.498199</v>
      </c>
      <c r="L422">
        <v>-87.819511000000006</v>
      </c>
      <c r="N422" s="89">
        <f t="shared" si="71"/>
        <v>5.6666666666667007</v>
      </c>
      <c r="O422" s="89">
        <f t="shared" si="69"/>
        <v>-68.414833000000002</v>
      </c>
    </row>
    <row r="423" spans="2:15" x14ac:dyDescent="0.25">
      <c r="B423">
        <v>5000000000</v>
      </c>
      <c r="C423">
        <v>-62.064041000000003</v>
      </c>
      <c r="D423">
        <v>-54.412593999999999</v>
      </c>
      <c r="F423" s="89">
        <f t="shared" si="70"/>
        <v>6.3333333333332993</v>
      </c>
      <c r="G423" s="89">
        <f t="shared" si="68"/>
        <v>-69.050179</v>
      </c>
      <c r="J423">
        <v>5000000000</v>
      </c>
      <c r="K423">
        <v>-82.702933999999999</v>
      </c>
      <c r="L423">
        <v>-74.948952000000006</v>
      </c>
      <c r="N423" s="89">
        <f t="shared" si="71"/>
        <v>6.3333333333332993</v>
      </c>
      <c r="O423" s="89">
        <f t="shared" si="69"/>
        <v>-80.080337999999998</v>
      </c>
    </row>
    <row r="424" spans="2:15" x14ac:dyDescent="0.25">
      <c r="B424">
        <v>5666666666.6667004</v>
      </c>
      <c r="C424">
        <v>-67.984756000000004</v>
      </c>
      <c r="D424">
        <v>-60.292453999999999</v>
      </c>
      <c r="F424" s="89">
        <f t="shared" si="70"/>
        <v>7</v>
      </c>
      <c r="G424" s="89">
        <f t="shared" si="68"/>
        <v>-86.552452000000002</v>
      </c>
      <c r="J424">
        <v>5666666666.6667004</v>
      </c>
      <c r="K424">
        <v>-82.236091999999999</v>
      </c>
      <c r="L424">
        <v>-74.503592999999995</v>
      </c>
      <c r="N424" s="89">
        <f t="shared" si="71"/>
        <v>7</v>
      </c>
      <c r="O424" s="89">
        <f t="shared" si="69"/>
        <v>-76.368415999999996</v>
      </c>
    </row>
    <row r="425" spans="2:15" x14ac:dyDescent="0.25">
      <c r="B425">
        <v>6333333333.3332996</v>
      </c>
      <c r="C425">
        <v>-89.007957000000005</v>
      </c>
      <c r="D425">
        <v>-81.267403000000002</v>
      </c>
      <c r="F425" s="89">
        <f t="shared" si="70"/>
        <v>7.6666666666667007</v>
      </c>
      <c r="G425" s="89">
        <f t="shared" si="68"/>
        <v>-68.530754000000002</v>
      </c>
      <c r="J425">
        <v>6333333333.3332996</v>
      </c>
      <c r="K425">
        <v>-88.556434999999993</v>
      </c>
      <c r="L425">
        <v>-80.761520000000004</v>
      </c>
      <c r="N425" s="89">
        <f t="shared" si="71"/>
        <v>7.6666666666667007</v>
      </c>
      <c r="O425" s="89">
        <f t="shared" si="69"/>
        <v>-76.068680000000001</v>
      </c>
    </row>
    <row r="426" spans="2:15" x14ac:dyDescent="0.25">
      <c r="B426">
        <v>7000000000</v>
      </c>
      <c r="C426">
        <v>-91.197982999999994</v>
      </c>
      <c r="D426">
        <v>-83.570228999999998</v>
      </c>
      <c r="F426" s="89">
        <f t="shared" si="70"/>
        <v>8.3333333333333002</v>
      </c>
      <c r="G426" s="89">
        <f t="shared" si="68"/>
        <v>-56.190784000000001</v>
      </c>
      <c r="J426">
        <v>7000000000</v>
      </c>
      <c r="K426">
        <v>-85.502471999999997</v>
      </c>
      <c r="L426">
        <v>-77.639167999999998</v>
      </c>
      <c r="N426" s="89">
        <f t="shared" si="71"/>
        <v>8.3333333333333002</v>
      </c>
      <c r="O426" s="89">
        <f t="shared" si="69"/>
        <v>-92.994018999999994</v>
      </c>
    </row>
    <row r="427" spans="2:15" x14ac:dyDescent="0.25">
      <c r="B427">
        <v>7666666666.6667004</v>
      </c>
      <c r="C427">
        <v>-93.613968</v>
      </c>
      <c r="D427">
        <v>-85.471969999999999</v>
      </c>
      <c r="F427" s="89">
        <f t="shared" si="70"/>
        <v>9</v>
      </c>
      <c r="G427" s="89">
        <f t="shared" si="68"/>
        <v>-60.781433</v>
      </c>
      <c r="J427">
        <v>7666666666.6667004</v>
      </c>
      <c r="K427">
        <v>-92.891150999999994</v>
      </c>
      <c r="L427">
        <v>-84.784621999999999</v>
      </c>
      <c r="N427" s="89">
        <f t="shared" si="71"/>
        <v>9</v>
      </c>
      <c r="O427" s="89">
        <f t="shared" si="69"/>
        <v>-75.865348999999995</v>
      </c>
    </row>
    <row r="428" spans="2:15" x14ac:dyDescent="0.25">
      <c r="B428">
        <v>8333333333.3332996</v>
      </c>
      <c r="C428">
        <v>-88.427795000000003</v>
      </c>
      <c r="D428">
        <v>-79.629372000000004</v>
      </c>
      <c r="F428" s="89">
        <f t="shared" si="70"/>
        <v>9.6666666666666998</v>
      </c>
      <c r="G428" s="89">
        <f t="shared" si="68"/>
        <v>-80.710648000000006</v>
      </c>
      <c r="J428">
        <v>8333333333.3332996</v>
      </c>
      <c r="K428">
        <v>-97.641174000000007</v>
      </c>
      <c r="L428">
        <v>-88.874190999999996</v>
      </c>
      <c r="N428" s="89">
        <f t="shared" si="71"/>
        <v>9.6666666666666998</v>
      </c>
      <c r="O428" s="89">
        <f t="shared" si="69"/>
        <v>-71.192413000000002</v>
      </c>
    </row>
    <row r="429" spans="2:15" x14ac:dyDescent="0.25">
      <c r="B429">
        <v>9000000000</v>
      </c>
      <c r="C429">
        <v>-89.977149999999995</v>
      </c>
      <c r="D429">
        <v>-80.789824999999993</v>
      </c>
      <c r="F429" s="89">
        <f t="shared" si="70"/>
        <v>10.333333333333</v>
      </c>
      <c r="G429" s="89">
        <f t="shared" si="68"/>
        <v>-76.702872999999997</v>
      </c>
      <c r="J429">
        <v>9000000000</v>
      </c>
      <c r="K429">
        <v>-113.28328999999999</v>
      </c>
      <c r="L429">
        <v>-104.11569</v>
      </c>
      <c r="N429" s="89">
        <f t="shared" si="71"/>
        <v>10.333333333333</v>
      </c>
      <c r="O429" s="89">
        <f t="shared" si="69"/>
        <v>-72.770706000000004</v>
      </c>
    </row>
    <row r="430" spans="2:15" x14ac:dyDescent="0.25">
      <c r="B430">
        <v>9666666666.6667004</v>
      </c>
      <c r="C430">
        <v>-92.370934000000005</v>
      </c>
      <c r="D430">
        <v>-82.916984999999997</v>
      </c>
      <c r="F430" s="89">
        <f t="shared" si="70"/>
        <v>11</v>
      </c>
      <c r="G430" s="89">
        <f t="shared" si="68"/>
        <v>-75.714911999999998</v>
      </c>
      <c r="J430">
        <v>9666666666.6667004</v>
      </c>
      <c r="K430">
        <v>-99.868476999999999</v>
      </c>
      <c r="L430">
        <v>-90.606803999999997</v>
      </c>
      <c r="N430" s="89">
        <f t="shared" si="71"/>
        <v>11</v>
      </c>
      <c r="O430" s="89">
        <f t="shared" si="69"/>
        <v>-75.050438</v>
      </c>
    </row>
    <row r="431" spans="2:15" x14ac:dyDescent="0.25">
      <c r="B431">
        <v>10333333333.333</v>
      </c>
      <c r="C431">
        <v>-85.962654000000001</v>
      </c>
      <c r="D431">
        <v>-76.544724000000002</v>
      </c>
      <c r="F431" s="89">
        <f t="shared" si="70"/>
        <v>11.666666666667</v>
      </c>
      <c r="G431" s="89">
        <f t="shared" si="68"/>
        <v>-70.676833999999999</v>
      </c>
      <c r="J431">
        <v>10333333333.333</v>
      </c>
      <c r="K431">
        <v>-88.520576000000005</v>
      </c>
      <c r="L431">
        <v>-79.186684</v>
      </c>
      <c r="N431" s="89">
        <f t="shared" si="71"/>
        <v>11.666666666667</v>
      </c>
      <c r="O431" s="89">
        <f t="shared" si="69"/>
        <v>-70.147514000000001</v>
      </c>
    </row>
    <row r="432" spans="2:15" x14ac:dyDescent="0.25">
      <c r="B432">
        <v>11000000000</v>
      </c>
      <c r="C432">
        <v>-82.653023000000005</v>
      </c>
      <c r="D432">
        <v>-73.570876999999996</v>
      </c>
      <c r="F432" s="89">
        <f t="shared" si="70"/>
        <v>12.333333333333</v>
      </c>
      <c r="G432" s="89">
        <f t="shared" si="68"/>
        <v>-70.498604</v>
      </c>
      <c r="J432">
        <v>11000000000</v>
      </c>
      <c r="K432">
        <v>-88.883560000000003</v>
      </c>
      <c r="L432">
        <v>-79.581444000000005</v>
      </c>
      <c r="N432" s="89">
        <f t="shared" si="71"/>
        <v>12.333333333333</v>
      </c>
      <c r="O432" s="89">
        <f t="shared" si="69"/>
        <v>-67.771545000000003</v>
      </c>
    </row>
    <row r="433" spans="2:16" x14ac:dyDescent="0.25">
      <c r="B433">
        <v>11666666666.667</v>
      </c>
      <c r="C433">
        <v>-78.004508999999999</v>
      </c>
      <c r="D433">
        <v>-69.187957999999995</v>
      </c>
      <c r="F433" s="89">
        <f t="shared" si="70"/>
        <v>13</v>
      </c>
      <c r="G433" s="89">
        <f t="shared" si="68"/>
        <v>-72.556892000000005</v>
      </c>
      <c r="J433">
        <v>11666666666.667</v>
      </c>
      <c r="K433">
        <v>-81.169701000000003</v>
      </c>
      <c r="L433">
        <v>-71.964813000000007</v>
      </c>
      <c r="N433" s="89">
        <f t="shared" si="71"/>
        <v>13</v>
      </c>
      <c r="O433" s="89">
        <f t="shared" si="69"/>
        <v>-72.161102</v>
      </c>
    </row>
    <row r="434" spans="2:16" x14ac:dyDescent="0.25">
      <c r="B434">
        <v>12333333333.333</v>
      </c>
      <c r="C434">
        <v>-77.156616</v>
      </c>
      <c r="D434">
        <v>-67.510741999999993</v>
      </c>
      <c r="F434" s="89" t="s">
        <v>25</v>
      </c>
      <c r="J434">
        <v>12333333333.333</v>
      </c>
      <c r="K434">
        <v>-77.512885999999995</v>
      </c>
      <c r="L434">
        <v>-67.981482999999997</v>
      </c>
      <c r="N434" s="89" t="s">
        <v>25</v>
      </c>
    </row>
    <row r="435" spans="2:16" x14ac:dyDescent="0.25">
      <c r="B435">
        <v>13000000000</v>
      </c>
      <c r="C435">
        <v>-86.369026000000005</v>
      </c>
      <c r="D435">
        <v>-75.971519000000001</v>
      </c>
      <c r="J435">
        <v>13000000000</v>
      </c>
      <c r="K435">
        <v>-84.152396999999993</v>
      </c>
      <c r="L435">
        <v>-74.025893999999994</v>
      </c>
    </row>
    <row r="436" spans="2:16" x14ac:dyDescent="0.25">
      <c r="B436" t="s">
        <v>25</v>
      </c>
      <c r="J436" t="s">
        <v>25</v>
      </c>
    </row>
    <row r="437" spans="2:16" x14ac:dyDescent="0.25">
      <c r="F437" s="89" t="s">
        <v>66</v>
      </c>
      <c r="N437" s="89" t="s">
        <v>66</v>
      </c>
    </row>
    <row r="438" spans="2:16" ht="15.75" x14ac:dyDescent="0.25">
      <c r="F438" s="89" t="s">
        <v>23</v>
      </c>
      <c r="G438" s="89" t="str">
        <f t="shared" ref="G438:G457" si="72">D464</f>
        <v>4Ix5L dBc Log Mag(dB)</v>
      </c>
      <c r="H438" s="35">
        <v>4</v>
      </c>
      <c r="N438" s="89" t="s">
        <v>23</v>
      </c>
      <c r="O438" s="89" t="str">
        <f t="shared" ref="O438:O457" si="73">L464</f>
        <v>4Ix5L dBc Log Mag(dB)</v>
      </c>
      <c r="P438" s="35">
        <v>4</v>
      </c>
    </row>
    <row r="439" spans="2:16" ht="15.75" x14ac:dyDescent="0.25">
      <c r="B439" t="s">
        <v>64</v>
      </c>
      <c r="F439" s="89">
        <f t="shared" ref="F439:F457" si="74">B465/1000000000</f>
        <v>1.004</v>
      </c>
      <c r="G439" s="89">
        <f t="shared" si="72"/>
        <v>-45.578201</v>
      </c>
      <c r="H439" s="36">
        <f>ABS(AVERAGE(G439:G457)-(H438-1)*17)</f>
        <v>114.69636531578948</v>
      </c>
      <c r="J439" t="s">
        <v>64</v>
      </c>
      <c r="N439" s="89">
        <f t="shared" ref="N439:N457" si="75">J465/1000000000</f>
        <v>1.004</v>
      </c>
      <c r="O439" s="89">
        <f t="shared" si="73"/>
        <v>-58.357880000000002</v>
      </c>
      <c r="P439" s="36">
        <f>ABS(AVERAGE(O439:O457)-(P438-1)*17)</f>
        <v>121.44193457894737</v>
      </c>
    </row>
    <row r="440" spans="2:16" x14ac:dyDescent="0.25">
      <c r="B440" t="s">
        <v>23</v>
      </c>
      <c r="C440" t="s">
        <v>172</v>
      </c>
      <c r="D440" t="s">
        <v>94</v>
      </c>
      <c r="F440" s="89">
        <f t="shared" si="74"/>
        <v>1.6704444444444</v>
      </c>
      <c r="G440" s="89">
        <f t="shared" si="72"/>
        <v>-54.954655000000002</v>
      </c>
      <c r="J440" t="s">
        <v>23</v>
      </c>
      <c r="K440" t="s">
        <v>172</v>
      </c>
      <c r="L440" t="s">
        <v>94</v>
      </c>
      <c r="N440" s="89">
        <f t="shared" si="75"/>
        <v>1.6704444444444</v>
      </c>
      <c r="O440" s="89">
        <f t="shared" si="73"/>
        <v>-58.775356000000002</v>
      </c>
    </row>
    <row r="441" spans="2:16" x14ac:dyDescent="0.25">
      <c r="B441">
        <v>1000000000</v>
      </c>
      <c r="C441">
        <v>-52.716503000000003</v>
      </c>
      <c r="D441">
        <v>-43.520248000000002</v>
      </c>
      <c r="F441" s="89">
        <f t="shared" si="74"/>
        <v>2.3368888888888999</v>
      </c>
      <c r="G441" s="89">
        <f t="shared" si="72"/>
        <v>-58.460335000000001</v>
      </c>
      <c r="J441">
        <v>1000000000</v>
      </c>
      <c r="K441">
        <v>-58.837645999999999</v>
      </c>
      <c r="L441">
        <v>-51.164234</v>
      </c>
      <c r="N441" s="89">
        <f t="shared" si="75"/>
        <v>2.3368888888888999</v>
      </c>
      <c r="O441" s="89">
        <f t="shared" si="73"/>
        <v>-58.894829000000001</v>
      </c>
    </row>
    <row r="442" spans="2:16" x14ac:dyDescent="0.25">
      <c r="B442">
        <v>1666666666.6666999</v>
      </c>
      <c r="C442">
        <v>-51.016452999999998</v>
      </c>
      <c r="D442">
        <v>-43.201408000000001</v>
      </c>
      <c r="F442" s="89">
        <f t="shared" si="74"/>
        <v>3.0033333333333001</v>
      </c>
      <c r="G442" s="89">
        <f t="shared" si="72"/>
        <v>-56.856929999999998</v>
      </c>
      <c r="J442">
        <v>1666666666.6666999</v>
      </c>
      <c r="K442">
        <v>-55.161602000000002</v>
      </c>
      <c r="L442">
        <v>-48.173533999999997</v>
      </c>
      <c r="N442" s="89">
        <f t="shared" si="75"/>
        <v>3.0033333333333001</v>
      </c>
      <c r="O442" s="89">
        <f t="shared" si="73"/>
        <v>-59.581921000000001</v>
      </c>
    </row>
    <row r="443" spans="2:16" x14ac:dyDescent="0.25">
      <c r="B443">
        <v>2333333333.3333001</v>
      </c>
      <c r="C443">
        <v>-53.179062000000002</v>
      </c>
      <c r="D443">
        <v>-45.414700000000003</v>
      </c>
      <c r="F443" s="89">
        <f t="shared" si="74"/>
        <v>3.6697777777778002</v>
      </c>
      <c r="G443" s="89">
        <f t="shared" si="72"/>
        <v>-61.832492999999999</v>
      </c>
      <c r="J443">
        <v>2333333333.3333001</v>
      </c>
      <c r="K443">
        <v>-53.587124000000003</v>
      </c>
      <c r="L443">
        <v>-46.442740999999998</v>
      </c>
      <c r="N443" s="89">
        <f t="shared" si="75"/>
        <v>3.6697777777778002</v>
      </c>
      <c r="O443" s="89">
        <f t="shared" si="73"/>
        <v>-56.850563000000001</v>
      </c>
    </row>
    <row r="444" spans="2:16" x14ac:dyDescent="0.25">
      <c r="B444">
        <v>3000000000</v>
      </c>
      <c r="C444">
        <v>-78.628394999999998</v>
      </c>
      <c r="D444">
        <v>-70.728217999999998</v>
      </c>
      <c r="F444" s="89">
        <f t="shared" si="74"/>
        <v>4.3362222222222</v>
      </c>
      <c r="G444" s="89">
        <f t="shared" si="72"/>
        <v>-57.862118000000002</v>
      </c>
      <c r="J444">
        <v>3000000000</v>
      </c>
      <c r="K444">
        <v>-58.973166999999997</v>
      </c>
      <c r="L444">
        <v>-51.636142999999997</v>
      </c>
      <c r="N444" s="89">
        <f t="shared" si="75"/>
        <v>4.3362222222222</v>
      </c>
      <c r="O444" s="89">
        <f t="shared" si="73"/>
        <v>-53.909084</v>
      </c>
    </row>
    <row r="445" spans="2:16" x14ac:dyDescent="0.25">
      <c r="B445">
        <v>3666666666.6666999</v>
      </c>
      <c r="C445">
        <v>-72.473984000000002</v>
      </c>
      <c r="D445">
        <v>-64.261261000000005</v>
      </c>
      <c r="F445" s="89">
        <f t="shared" si="74"/>
        <v>5.0026666666667001</v>
      </c>
      <c r="G445" s="89">
        <f t="shared" si="72"/>
        <v>-60.094372</v>
      </c>
      <c r="J445">
        <v>3666666666.6666999</v>
      </c>
      <c r="K445">
        <v>-64.350639000000001</v>
      </c>
      <c r="L445">
        <v>-56.420513</v>
      </c>
      <c r="N445" s="89">
        <f t="shared" si="75"/>
        <v>5.0026666666667001</v>
      </c>
      <c r="O445" s="89">
        <f t="shared" si="73"/>
        <v>-56.011612</v>
      </c>
    </row>
    <row r="446" spans="2:16" x14ac:dyDescent="0.25">
      <c r="B446">
        <v>4333333333.3332996</v>
      </c>
      <c r="C446">
        <v>-77.571442000000005</v>
      </c>
      <c r="D446">
        <v>-69.848793000000001</v>
      </c>
      <c r="F446" s="89">
        <f t="shared" si="74"/>
        <v>5.6691111111110999</v>
      </c>
      <c r="G446" s="89">
        <f t="shared" si="72"/>
        <v>-62.412277000000003</v>
      </c>
      <c r="J446">
        <v>4333333333.3332996</v>
      </c>
      <c r="K446">
        <v>-70.617431999999994</v>
      </c>
      <c r="L446">
        <v>-62.938744</v>
      </c>
      <c r="N446" s="89">
        <f t="shared" si="75"/>
        <v>5.6691111111110999</v>
      </c>
      <c r="O446" s="89">
        <f t="shared" si="73"/>
        <v>-59.046028</v>
      </c>
    </row>
    <row r="447" spans="2:16" x14ac:dyDescent="0.25">
      <c r="B447">
        <v>5000000000</v>
      </c>
      <c r="C447">
        <v>-69.383514000000005</v>
      </c>
      <c r="D447">
        <v>-61.732067000000001</v>
      </c>
      <c r="F447" s="89">
        <f t="shared" si="74"/>
        <v>6.3355555555556</v>
      </c>
      <c r="G447" s="89">
        <f t="shared" si="72"/>
        <v>-64.538444999999996</v>
      </c>
      <c r="J447">
        <v>5000000000</v>
      </c>
      <c r="K447">
        <v>-72.287757999999997</v>
      </c>
      <c r="L447">
        <v>-64.533775000000006</v>
      </c>
      <c r="N447" s="89">
        <f t="shared" si="75"/>
        <v>6.3355555555556</v>
      </c>
      <c r="O447" s="89">
        <f t="shared" si="73"/>
        <v>-72.224434000000002</v>
      </c>
    </row>
    <row r="448" spans="2:16" x14ac:dyDescent="0.25">
      <c r="B448">
        <v>5666666666.6667004</v>
      </c>
      <c r="C448">
        <v>-80.498322000000002</v>
      </c>
      <c r="D448">
        <v>-72.806015000000002</v>
      </c>
      <c r="F448" s="89">
        <f t="shared" si="74"/>
        <v>7.0019999999999998</v>
      </c>
      <c r="G448" s="89">
        <f t="shared" si="72"/>
        <v>-89.0672</v>
      </c>
      <c r="J448">
        <v>5666666666.6667004</v>
      </c>
      <c r="K448">
        <v>-76.147330999999994</v>
      </c>
      <c r="L448">
        <v>-68.414833000000002</v>
      </c>
      <c r="N448" s="89">
        <f t="shared" si="75"/>
        <v>7.0019999999999998</v>
      </c>
      <c r="O448" s="89">
        <f t="shared" si="73"/>
        <v>-75.534531000000001</v>
      </c>
    </row>
    <row r="449" spans="2:16" x14ac:dyDescent="0.25">
      <c r="B449">
        <v>6333333333.3332996</v>
      </c>
      <c r="C449">
        <v>-76.790733000000003</v>
      </c>
      <c r="D449">
        <v>-69.050179</v>
      </c>
      <c r="F449" s="89">
        <f t="shared" si="74"/>
        <v>7.6684444444443995</v>
      </c>
      <c r="G449" s="89">
        <f t="shared" si="72"/>
        <v>-77.349891999999997</v>
      </c>
      <c r="J449">
        <v>6333333333.3332996</v>
      </c>
      <c r="K449">
        <v>-87.875252000000003</v>
      </c>
      <c r="L449">
        <v>-80.080337999999998</v>
      </c>
      <c r="N449" s="89">
        <f t="shared" si="75"/>
        <v>7.6684444444443995</v>
      </c>
      <c r="O449" s="89">
        <f t="shared" si="73"/>
        <v>-74.570258999999993</v>
      </c>
    </row>
    <row r="450" spans="2:16" x14ac:dyDescent="0.25">
      <c r="B450">
        <v>7000000000</v>
      </c>
      <c r="C450">
        <v>-94.180199000000002</v>
      </c>
      <c r="D450">
        <v>-86.552452000000002</v>
      </c>
      <c r="F450" s="89">
        <f t="shared" si="74"/>
        <v>8.3348888888888997</v>
      </c>
      <c r="G450" s="89">
        <f t="shared" si="72"/>
        <v>-73.089088000000004</v>
      </c>
      <c r="J450">
        <v>7000000000</v>
      </c>
      <c r="K450">
        <v>-84.231719999999996</v>
      </c>
      <c r="L450">
        <v>-76.368415999999996</v>
      </c>
      <c r="N450" s="89">
        <f t="shared" si="75"/>
        <v>8.3348888888888997</v>
      </c>
      <c r="O450" s="89">
        <f t="shared" si="73"/>
        <v>-66.337333999999998</v>
      </c>
    </row>
    <row r="451" spans="2:16" x14ac:dyDescent="0.25">
      <c r="B451">
        <v>7666666666.6667004</v>
      </c>
      <c r="C451">
        <v>-76.672759999999997</v>
      </c>
      <c r="D451">
        <v>-68.530754000000002</v>
      </c>
      <c r="F451" s="89">
        <f t="shared" si="74"/>
        <v>9.0013333333332994</v>
      </c>
      <c r="G451" s="89">
        <f t="shared" si="72"/>
        <v>-66.617042999999995</v>
      </c>
      <c r="J451">
        <v>7666666666.6667004</v>
      </c>
      <c r="K451">
        <v>-84.175208999999995</v>
      </c>
      <c r="L451">
        <v>-76.068680000000001</v>
      </c>
      <c r="N451" s="89">
        <f t="shared" si="75"/>
        <v>9.0013333333332994</v>
      </c>
      <c r="O451" s="89">
        <f t="shared" si="73"/>
        <v>-79.218018000000001</v>
      </c>
    </row>
    <row r="452" spans="2:16" x14ac:dyDescent="0.25">
      <c r="B452">
        <v>8333333333.3332996</v>
      </c>
      <c r="C452">
        <v>-64.989204000000001</v>
      </c>
      <c r="D452">
        <v>-56.190784000000001</v>
      </c>
      <c r="F452" s="89">
        <f t="shared" si="74"/>
        <v>9.6677777777778005</v>
      </c>
      <c r="G452" s="89">
        <f t="shared" si="72"/>
        <v>-67.887771999999998</v>
      </c>
      <c r="J452">
        <v>8333333333.3332996</v>
      </c>
      <c r="K452">
        <v>-101.761</v>
      </c>
      <c r="L452">
        <v>-92.994018999999994</v>
      </c>
      <c r="N452" s="89">
        <f t="shared" si="75"/>
        <v>9.6677777777778005</v>
      </c>
      <c r="O452" s="89">
        <f t="shared" si="73"/>
        <v>-86.720878999999996</v>
      </c>
    </row>
    <row r="453" spans="2:16" x14ac:dyDescent="0.25">
      <c r="B453">
        <v>9000000000</v>
      </c>
      <c r="C453">
        <v>-69.968757999999994</v>
      </c>
      <c r="D453">
        <v>-60.781433</v>
      </c>
      <c r="F453" s="89">
        <f t="shared" si="74"/>
        <v>10.334222222221999</v>
      </c>
      <c r="G453" s="89">
        <f t="shared" si="72"/>
        <v>-60.594143000000003</v>
      </c>
      <c r="J453">
        <v>9000000000</v>
      </c>
      <c r="K453">
        <v>-85.032950999999997</v>
      </c>
      <c r="L453">
        <v>-75.865348999999995</v>
      </c>
      <c r="N453" s="89">
        <f t="shared" si="75"/>
        <v>10.334222222221999</v>
      </c>
      <c r="O453" s="89">
        <f t="shared" si="73"/>
        <v>-93.879608000000005</v>
      </c>
    </row>
    <row r="454" spans="2:16" x14ac:dyDescent="0.25">
      <c r="B454">
        <v>9666666666.6667004</v>
      </c>
      <c r="C454">
        <v>-90.164603999999997</v>
      </c>
      <c r="D454">
        <v>-80.710648000000006</v>
      </c>
      <c r="F454" s="89">
        <f t="shared" si="74"/>
        <v>11.000666666667</v>
      </c>
      <c r="G454" s="89">
        <f t="shared" si="72"/>
        <v>-57.182831</v>
      </c>
      <c r="J454">
        <v>9666666666.6667004</v>
      </c>
      <c r="K454">
        <v>-80.454086000000004</v>
      </c>
      <c r="L454">
        <v>-71.192413000000002</v>
      </c>
      <c r="N454" s="89">
        <f t="shared" si="75"/>
        <v>11.000666666667</v>
      </c>
      <c r="O454" s="89">
        <f t="shared" si="73"/>
        <v>-82.392296000000002</v>
      </c>
    </row>
    <row r="455" spans="2:16" x14ac:dyDescent="0.25">
      <c r="B455">
        <v>10333333333.333</v>
      </c>
      <c r="C455">
        <v>-86.120804000000007</v>
      </c>
      <c r="D455">
        <v>-76.702872999999997</v>
      </c>
      <c r="F455" s="89">
        <f t="shared" si="74"/>
        <v>11.667111111111</v>
      </c>
      <c r="G455" s="89">
        <f t="shared" si="72"/>
        <v>-59.737160000000003</v>
      </c>
      <c r="J455">
        <v>10333333333.333</v>
      </c>
      <c r="K455">
        <v>-82.104598999999993</v>
      </c>
      <c r="L455">
        <v>-72.770706000000004</v>
      </c>
      <c r="N455" s="89">
        <f t="shared" si="75"/>
        <v>11.667111111111</v>
      </c>
      <c r="O455" s="89">
        <f t="shared" si="73"/>
        <v>-76.810181</v>
      </c>
    </row>
    <row r="456" spans="2:16" x14ac:dyDescent="0.25">
      <c r="B456">
        <v>11000000000</v>
      </c>
      <c r="C456">
        <v>-84.797058000000007</v>
      </c>
      <c r="D456">
        <v>-75.714911999999998</v>
      </c>
      <c r="F456" s="89">
        <f t="shared" si="74"/>
        <v>12.333555555556</v>
      </c>
      <c r="G456" s="89">
        <f t="shared" si="72"/>
        <v>-62.485325000000003</v>
      </c>
      <c r="J456">
        <v>11000000000</v>
      </c>
      <c r="K456">
        <v>-84.352562000000006</v>
      </c>
      <c r="L456">
        <v>-75.050438</v>
      </c>
      <c r="N456" s="89">
        <f t="shared" si="75"/>
        <v>12.333555555556</v>
      </c>
      <c r="O456" s="89">
        <f t="shared" si="73"/>
        <v>-80.625313000000006</v>
      </c>
    </row>
    <row r="457" spans="2:16" x14ac:dyDescent="0.25">
      <c r="B457">
        <v>11666666666.667</v>
      </c>
      <c r="C457">
        <v>-79.493392999999998</v>
      </c>
      <c r="D457">
        <v>-70.676833999999999</v>
      </c>
      <c r="F457" s="89">
        <f t="shared" si="74"/>
        <v>13</v>
      </c>
      <c r="G457" s="89">
        <f t="shared" si="72"/>
        <v>-73.630661000000003</v>
      </c>
      <c r="J457">
        <v>11666666666.667</v>
      </c>
      <c r="K457">
        <v>-79.352401999999998</v>
      </c>
      <c r="L457">
        <v>-70.147514000000001</v>
      </c>
      <c r="N457" s="89">
        <f t="shared" si="75"/>
        <v>13</v>
      </c>
      <c r="O457" s="89">
        <f t="shared" si="73"/>
        <v>-88.656631000000004</v>
      </c>
    </row>
    <row r="458" spans="2:16" x14ac:dyDescent="0.25">
      <c r="B458">
        <v>12333333333.333</v>
      </c>
      <c r="C458">
        <v>-80.144478000000007</v>
      </c>
      <c r="D458">
        <v>-70.498604</v>
      </c>
      <c r="F458" s="89" t="s">
        <v>25</v>
      </c>
      <c r="J458">
        <v>12333333333.333</v>
      </c>
      <c r="K458">
        <v>-77.302948000000001</v>
      </c>
      <c r="L458">
        <v>-67.771545000000003</v>
      </c>
      <c r="N458" s="89" t="s">
        <v>25</v>
      </c>
    </row>
    <row r="459" spans="2:16" x14ac:dyDescent="0.25">
      <c r="B459">
        <v>13000000000</v>
      </c>
      <c r="C459">
        <v>-82.954398999999995</v>
      </c>
      <c r="D459">
        <v>-72.556892000000005</v>
      </c>
      <c r="J459">
        <v>13000000000</v>
      </c>
      <c r="K459">
        <v>-82.287612999999993</v>
      </c>
      <c r="L459">
        <v>-72.161102</v>
      </c>
    </row>
    <row r="460" spans="2:16" x14ac:dyDescent="0.25">
      <c r="B460" t="s">
        <v>25</v>
      </c>
      <c r="J460" t="s">
        <v>25</v>
      </c>
    </row>
    <row r="461" spans="2:16" x14ac:dyDescent="0.25">
      <c r="F461" s="89" t="s">
        <v>68</v>
      </c>
      <c r="N461" s="89" t="s">
        <v>68</v>
      </c>
    </row>
    <row r="462" spans="2:16" ht="15.75" x14ac:dyDescent="0.25">
      <c r="F462" s="89" t="s">
        <v>23</v>
      </c>
      <c r="G462" s="89" t="str">
        <f t="shared" ref="G462:G481" si="76">D488</f>
        <v>5Ix1L dBc Log Mag(dB)</v>
      </c>
      <c r="H462" s="35">
        <v>5</v>
      </c>
      <c r="N462" s="89" t="s">
        <v>23</v>
      </c>
      <c r="O462" s="89" t="str">
        <f t="shared" ref="O462:O481" si="77">L488</f>
        <v>5Ix1L dBc Log Mag(dB)</v>
      </c>
      <c r="P462" s="35">
        <v>5</v>
      </c>
    </row>
    <row r="463" spans="2:16" ht="15.75" x14ac:dyDescent="0.25">
      <c r="B463" t="s">
        <v>66</v>
      </c>
      <c r="F463" s="89">
        <f t="shared" ref="F463:F481" si="78">B489/1000000000</f>
        <v>1</v>
      </c>
      <c r="G463" s="89">
        <f t="shared" si="76"/>
        <v>-87.772498999999996</v>
      </c>
      <c r="H463" s="36">
        <f>ABS(AVERAGE(G463:G481)-(H462-1)*19)</f>
        <v>154.97562294736844</v>
      </c>
      <c r="J463" t="s">
        <v>66</v>
      </c>
      <c r="N463" s="89">
        <f t="shared" ref="N463:N481" si="79">J489/1000000000</f>
        <v>1</v>
      </c>
      <c r="O463" s="89">
        <f t="shared" si="77"/>
        <v>-77.387459000000007</v>
      </c>
      <c r="P463" s="36">
        <f>ABS(AVERAGE(O463:O481)-(P462-1)*19)</f>
        <v>156.67016005263159</v>
      </c>
    </row>
    <row r="464" spans="2:16" x14ac:dyDescent="0.25">
      <c r="B464" t="s">
        <v>23</v>
      </c>
      <c r="C464" t="s">
        <v>173</v>
      </c>
      <c r="D464" t="s">
        <v>95</v>
      </c>
      <c r="F464" s="89">
        <f t="shared" si="78"/>
        <v>1.3891666666667</v>
      </c>
      <c r="G464" s="89">
        <f t="shared" si="76"/>
        <v>-88.927741999999995</v>
      </c>
      <c r="J464" t="s">
        <v>23</v>
      </c>
      <c r="K464" t="s">
        <v>173</v>
      </c>
      <c r="L464" t="s">
        <v>95</v>
      </c>
      <c r="N464" s="89">
        <f t="shared" si="79"/>
        <v>1.3891666666667</v>
      </c>
      <c r="O464" s="89">
        <f t="shared" si="77"/>
        <v>-78.169929999999994</v>
      </c>
    </row>
    <row r="465" spans="2:15" x14ac:dyDescent="0.25">
      <c r="B465">
        <v>1004000000</v>
      </c>
      <c r="C465">
        <v>-54.774456000000001</v>
      </c>
      <c r="D465">
        <v>-45.578201</v>
      </c>
      <c r="F465" s="89">
        <f t="shared" si="78"/>
        <v>1.7783333333333</v>
      </c>
      <c r="G465" s="89">
        <f t="shared" si="76"/>
        <v>-89.284942999999998</v>
      </c>
      <c r="J465">
        <v>1004000000</v>
      </c>
      <c r="K465">
        <v>-66.031288000000004</v>
      </c>
      <c r="L465">
        <v>-58.357880000000002</v>
      </c>
      <c r="N465" s="89">
        <f t="shared" si="79"/>
        <v>1.7783333333333</v>
      </c>
      <c r="O465" s="89">
        <f t="shared" si="77"/>
        <v>-96.251983999999993</v>
      </c>
    </row>
    <row r="466" spans="2:15" x14ac:dyDescent="0.25">
      <c r="B466">
        <v>1670444444.4444001</v>
      </c>
      <c r="C466">
        <v>-62.769699000000003</v>
      </c>
      <c r="D466">
        <v>-54.954655000000002</v>
      </c>
      <c r="F466" s="89">
        <f t="shared" si="78"/>
        <v>2.1675</v>
      </c>
      <c r="G466" s="89">
        <f t="shared" si="76"/>
        <v>-80.642059000000003</v>
      </c>
      <c r="J466">
        <v>1670444444.4444001</v>
      </c>
      <c r="K466">
        <v>-65.763428000000005</v>
      </c>
      <c r="L466">
        <v>-58.775356000000002</v>
      </c>
      <c r="N466" s="89">
        <f t="shared" si="79"/>
        <v>2.1675</v>
      </c>
      <c r="O466" s="89">
        <f t="shared" si="77"/>
        <v>-88.085464000000002</v>
      </c>
    </row>
    <row r="467" spans="2:15" x14ac:dyDescent="0.25">
      <c r="B467">
        <v>2336888888.8888998</v>
      </c>
      <c r="C467">
        <v>-66.224693000000002</v>
      </c>
      <c r="D467">
        <v>-58.460335000000001</v>
      </c>
      <c r="F467" s="89">
        <f t="shared" si="78"/>
        <v>2.5566666666666999</v>
      </c>
      <c r="G467" s="89">
        <f t="shared" si="76"/>
        <v>-83.807220000000001</v>
      </c>
      <c r="J467">
        <v>2336888888.8888998</v>
      </c>
      <c r="K467">
        <v>-66.039214999999999</v>
      </c>
      <c r="L467">
        <v>-58.894829000000001</v>
      </c>
      <c r="N467" s="89">
        <f t="shared" si="79"/>
        <v>2.5566666666666999</v>
      </c>
      <c r="O467" s="89">
        <f t="shared" si="77"/>
        <v>-83.939567999999994</v>
      </c>
    </row>
    <row r="468" spans="2:15" x14ac:dyDescent="0.25">
      <c r="B468">
        <v>3003333333.3333001</v>
      </c>
      <c r="C468">
        <v>-64.757103000000001</v>
      </c>
      <c r="D468">
        <v>-56.856929999999998</v>
      </c>
      <c r="F468" s="89">
        <f t="shared" si="78"/>
        <v>2.9458333333333</v>
      </c>
      <c r="G468" s="89">
        <f t="shared" si="76"/>
        <v>-79.476921000000004</v>
      </c>
      <c r="J468">
        <v>3003333333.3333001</v>
      </c>
      <c r="K468">
        <v>-66.918944999999994</v>
      </c>
      <c r="L468">
        <v>-59.581921000000001</v>
      </c>
      <c r="N468" s="89">
        <f t="shared" si="79"/>
        <v>2.9458333333333</v>
      </c>
      <c r="O468" s="89">
        <f t="shared" si="77"/>
        <v>-85.669037000000003</v>
      </c>
    </row>
    <row r="469" spans="2:15" x14ac:dyDescent="0.25">
      <c r="B469">
        <v>3669777777.7778001</v>
      </c>
      <c r="C469">
        <v>-70.045219000000003</v>
      </c>
      <c r="D469">
        <v>-61.832492999999999</v>
      </c>
      <c r="F469" s="89">
        <f t="shared" si="78"/>
        <v>3.335</v>
      </c>
      <c r="G469" s="89">
        <f t="shared" si="76"/>
        <v>-83.144668999999993</v>
      </c>
      <c r="J469">
        <v>3669777777.7778001</v>
      </c>
      <c r="K469">
        <v>-64.780685000000005</v>
      </c>
      <c r="L469">
        <v>-56.850563000000001</v>
      </c>
      <c r="N469" s="89">
        <f t="shared" si="79"/>
        <v>3.335</v>
      </c>
      <c r="O469" s="89">
        <f t="shared" si="77"/>
        <v>-80.302773000000002</v>
      </c>
    </row>
    <row r="470" spans="2:15" x14ac:dyDescent="0.25">
      <c r="B470">
        <v>4336222222.2222004</v>
      </c>
      <c r="C470">
        <v>-65.584762999999995</v>
      </c>
      <c r="D470">
        <v>-57.862118000000002</v>
      </c>
      <c r="F470" s="89">
        <f t="shared" si="78"/>
        <v>3.7241666666666999</v>
      </c>
      <c r="G470" s="89">
        <f t="shared" si="76"/>
        <v>-76.606789000000006</v>
      </c>
      <c r="J470">
        <v>4336222222.2222004</v>
      </c>
      <c r="K470">
        <v>-61.587769000000002</v>
      </c>
      <c r="L470">
        <v>-53.909084</v>
      </c>
      <c r="N470" s="89">
        <f t="shared" si="79"/>
        <v>3.7241666666666999</v>
      </c>
      <c r="O470" s="89">
        <f t="shared" si="77"/>
        <v>-82.916488999999999</v>
      </c>
    </row>
    <row r="471" spans="2:15" x14ac:dyDescent="0.25">
      <c r="B471">
        <v>5002666666.6667004</v>
      </c>
      <c r="C471">
        <v>-67.745818999999997</v>
      </c>
      <c r="D471">
        <v>-60.094372</v>
      </c>
      <c r="F471" s="89">
        <f t="shared" si="78"/>
        <v>4.1133333333333004</v>
      </c>
      <c r="G471" s="89">
        <f t="shared" si="76"/>
        <v>-101.25932</v>
      </c>
      <c r="J471">
        <v>5002666666.6667004</v>
      </c>
      <c r="K471">
        <v>-63.765594</v>
      </c>
      <c r="L471">
        <v>-56.011612</v>
      </c>
      <c r="N471" s="89">
        <f t="shared" si="79"/>
        <v>4.1133333333333004</v>
      </c>
      <c r="O471" s="89">
        <f t="shared" si="77"/>
        <v>-94.393799000000001</v>
      </c>
    </row>
    <row r="472" spans="2:15" x14ac:dyDescent="0.25">
      <c r="B472">
        <v>5669111111.1111002</v>
      </c>
      <c r="C472">
        <v>-70.104575999999994</v>
      </c>
      <c r="D472">
        <v>-62.412277000000003</v>
      </c>
      <c r="F472" s="89">
        <f t="shared" si="78"/>
        <v>4.5025000000000004</v>
      </c>
      <c r="G472" s="89">
        <f t="shared" si="76"/>
        <v>-74.455009000000004</v>
      </c>
      <c r="J472">
        <v>5669111111.1111002</v>
      </c>
      <c r="K472">
        <v>-66.778525999999999</v>
      </c>
      <c r="L472">
        <v>-59.046028</v>
      </c>
      <c r="N472" s="89">
        <f t="shared" si="79"/>
        <v>4.5025000000000004</v>
      </c>
      <c r="O472" s="89">
        <f t="shared" si="77"/>
        <v>-82.165656999999996</v>
      </c>
    </row>
    <row r="473" spans="2:15" x14ac:dyDescent="0.25">
      <c r="B473">
        <v>6335555555.5556002</v>
      </c>
      <c r="C473">
        <v>-72.278998999999999</v>
      </c>
      <c r="D473">
        <v>-64.538444999999996</v>
      </c>
      <c r="F473" s="89">
        <f t="shared" si="78"/>
        <v>4.8916666666667004</v>
      </c>
      <c r="G473" s="89">
        <f t="shared" si="76"/>
        <v>-78.292084000000003</v>
      </c>
      <c r="J473">
        <v>6335555555.5556002</v>
      </c>
      <c r="K473">
        <v>-80.019356000000002</v>
      </c>
      <c r="L473">
        <v>-72.224434000000002</v>
      </c>
      <c r="N473" s="89">
        <f t="shared" si="79"/>
        <v>4.8916666666667004</v>
      </c>
      <c r="O473" s="89">
        <f t="shared" si="77"/>
        <v>-72.382996000000006</v>
      </c>
    </row>
    <row r="474" spans="2:15" x14ac:dyDescent="0.25">
      <c r="B474">
        <v>7002000000</v>
      </c>
      <c r="C474">
        <v>-96.694946000000002</v>
      </c>
      <c r="D474">
        <v>-89.0672</v>
      </c>
      <c r="F474" s="89">
        <f t="shared" si="78"/>
        <v>5.2808333333333</v>
      </c>
      <c r="G474" s="89">
        <f t="shared" si="76"/>
        <v>-77.011841000000004</v>
      </c>
      <c r="J474">
        <v>7002000000</v>
      </c>
      <c r="K474">
        <v>-83.397835000000001</v>
      </c>
      <c r="L474">
        <v>-75.534531000000001</v>
      </c>
      <c r="N474" s="89">
        <f t="shared" si="79"/>
        <v>5.2808333333333</v>
      </c>
      <c r="O474" s="89">
        <f t="shared" si="77"/>
        <v>-78.092490999999995</v>
      </c>
    </row>
    <row r="475" spans="2:15" x14ac:dyDescent="0.25">
      <c r="B475">
        <v>7668444444.4443998</v>
      </c>
      <c r="C475">
        <v>-85.491889999999998</v>
      </c>
      <c r="D475">
        <v>-77.349891999999997</v>
      </c>
      <c r="F475" s="89">
        <f t="shared" si="78"/>
        <v>5.67</v>
      </c>
      <c r="G475" s="89">
        <f t="shared" si="76"/>
        <v>-77.351471000000004</v>
      </c>
      <c r="J475">
        <v>7668444444.4443998</v>
      </c>
      <c r="K475">
        <v>-82.676795999999996</v>
      </c>
      <c r="L475">
        <v>-74.570258999999993</v>
      </c>
      <c r="N475" s="89">
        <f t="shared" si="79"/>
        <v>5.67</v>
      </c>
      <c r="O475" s="89">
        <f t="shared" si="77"/>
        <v>-78.316413999999995</v>
      </c>
    </row>
    <row r="476" spans="2:15" x14ac:dyDescent="0.25">
      <c r="B476">
        <v>8334888888.8888998</v>
      </c>
      <c r="C476">
        <v>-81.887505000000004</v>
      </c>
      <c r="D476">
        <v>-73.089088000000004</v>
      </c>
      <c r="F476" s="89">
        <f t="shared" si="78"/>
        <v>6.0591666666667008</v>
      </c>
      <c r="G476" s="89">
        <f t="shared" si="76"/>
        <v>-71.381439</v>
      </c>
      <c r="J476">
        <v>8334888888.8888998</v>
      </c>
      <c r="K476">
        <v>-75.104316999999995</v>
      </c>
      <c r="L476">
        <v>-66.337333999999998</v>
      </c>
      <c r="N476" s="89">
        <f t="shared" si="79"/>
        <v>6.0591666666667008</v>
      </c>
      <c r="O476" s="89">
        <f t="shared" si="77"/>
        <v>-70.887054000000006</v>
      </c>
    </row>
    <row r="477" spans="2:15" x14ac:dyDescent="0.25">
      <c r="B477">
        <v>9001333333.3332996</v>
      </c>
      <c r="C477">
        <v>-75.804366999999999</v>
      </c>
      <c r="D477">
        <v>-66.617042999999995</v>
      </c>
      <c r="F477" s="89">
        <f t="shared" si="78"/>
        <v>6.4483333333332995</v>
      </c>
      <c r="G477" s="89">
        <f t="shared" si="76"/>
        <v>-85.302963000000005</v>
      </c>
      <c r="J477">
        <v>9001333333.3332996</v>
      </c>
      <c r="K477">
        <v>-88.385620000000003</v>
      </c>
      <c r="L477">
        <v>-79.218018000000001</v>
      </c>
      <c r="N477" s="89">
        <f t="shared" si="79"/>
        <v>6.4483333333332995</v>
      </c>
      <c r="O477" s="89">
        <f t="shared" si="77"/>
        <v>-73.098251000000005</v>
      </c>
    </row>
    <row r="478" spans="2:15" x14ac:dyDescent="0.25">
      <c r="B478">
        <v>9667777777.7777996</v>
      </c>
      <c r="C478">
        <v>-77.341721000000007</v>
      </c>
      <c r="D478">
        <v>-67.887771999999998</v>
      </c>
      <c r="F478" s="89">
        <f t="shared" si="78"/>
        <v>6.8375000000000004</v>
      </c>
      <c r="G478" s="89">
        <f t="shared" si="76"/>
        <v>-73.016411000000005</v>
      </c>
      <c r="J478">
        <v>9667777777.7777996</v>
      </c>
      <c r="K478">
        <v>-95.982551999999998</v>
      </c>
      <c r="L478">
        <v>-86.720878999999996</v>
      </c>
      <c r="N478" s="89">
        <f t="shared" si="79"/>
        <v>6.8375000000000004</v>
      </c>
      <c r="O478" s="89">
        <f t="shared" si="77"/>
        <v>-89.996902000000006</v>
      </c>
    </row>
    <row r="479" spans="2:15" x14ac:dyDescent="0.25">
      <c r="B479">
        <v>10334222222.222</v>
      </c>
      <c r="C479">
        <v>-70.012077000000005</v>
      </c>
      <c r="D479">
        <v>-60.594143000000003</v>
      </c>
      <c r="F479" s="89">
        <f t="shared" si="78"/>
        <v>7.2266666666667003</v>
      </c>
      <c r="G479" s="89">
        <f t="shared" si="76"/>
        <v>-67.457702999999995</v>
      </c>
      <c r="J479">
        <v>10334222222.222</v>
      </c>
      <c r="K479">
        <v>-103.2135</v>
      </c>
      <c r="L479">
        <v>-93.879608000000005</v>
      </c>
      <c r="N479" s="89">
        <f t="shared" si="79"/>
        <v>7.2266666666667003</v>
      </c>
      <c r="O479" s="89">
        <f t="shared" si="77"/>
        <v>-82.345612000000003</v>
      </c>
    </row>
    <row r="480" spans="2:15" x14ac:dyDescent="0.25">
      <c r="B480">
        <v>11000666666.667</v>
      </c>
      <c r="C480">
        <v>-66.264977000000002</v>
      </c>
      <c r="D480">
        <v>-57.182831</v>
      </c>
      <c r="F480" s="89">
        <f t="shared" si="78"/>
        <v>7.6158333333332999</v>
      </c>
      <c r="G480" s="89">
        <f t="shared" si="76"/>
        <v>-61.198932999999997</v>
      </c>
      <c r="J480">
        <v>11000666666.667</v>
      </c>
      <c r="K480">
        <v>-91.694419999999994</v>
      </c>
      <c r="L480">
        <v>-82.392296000000002</v>
      </c>
      <c r="N480" s="89">
        <f t="shared" si="79"/>
        <v>7.6158333333332999</v>
      </c>
      <c r="O480" s="89">
        <f t="shared" si="77"/>
        <v>-68.249556999999996</v>
      </c>
    </row>
    <row r="481" spans="2:16" x14ac:dyDescent="0.25">
      <c r="B481">
        <v>11667111111.111</v>
      </c>
      <c r="C481">
        <v>-68.553719000000001</v>
      </c>
      <c r="D481">
        <v>-59.737160000000003</v>
      </c>
      <c r="F481" s="89">
        <f t="shared" si="78"/>
        <v>8.0050000000000008</v>
      </c>
      <c r="G481" s="89">
        <f t="shared" si="76"/>
        <v>-64.146820000000005</v>
      </c>
      <c r="J481">
        <v>11667111111.111</v>
      </c>
      <c r="K481">
        <v>-86.015067999999999</v>
      </c>
      <c r="L481">
        <v>-76.810181</v>
      </c>
      <c r="N481" s="89">
        <f t="shared" si="79"/>
        <v>8.0050000000000008</v>
      </c>
      <c r="O481" s="89">
        <f t="shared" si="77"/>
        <v>-70.081603999999999</v>
      </c>
    </row>
    <row r="482" spans="2:16" x14ac:dyDescent="0.25">
      <c r="B482">
        <v>12333555555.556</v>
      </c>
      <c r="C482">
        <v>-72.131195000000005</v>
      </c>
      <c r="D482">
        <v>-62.485325000000003</v>
      </c>
      <c r="F482" s="89" t="s">
        <v>25</v>
      </c>
      <c r="J482">
        <v>12333555555.556</v>
      </c>
      <c r="K482">
        <v>-90.156715000000005</v>
      </c>
      <c r="L482">
        <v>-80.625313000000006</v>
      </c>
      <c r="N482" s="89" t="s">
        <v>25</v>
      </c>
    </row>
    <row r="483" spans="2:16" x14ac:dyDescent="0.25">
      <c r="B483">
        <v>13000000000</v>
      </c>
      <c r="C483">
        <v>-84.028167999999994</v>
      </c>
      <c r="D483">
        <v>-73.630661000000003</v>
      </c>
      <c r="J483">
        <v>13000000000</v>
      </c>
      <c r="K483">
        <v>-98.783141999999998</v>
      </c>
      <c r="L483">
        <v>-88.656631000000004</v>
      </c>
    </row>
    <row r="484" spans="2:16" x14ac:dyDescent="0.25">
      <c r="B484" t="s">
        <v>25</v>
      </c>
      <c r="J484" t="s">
        <v>25</v>
      </c>
    </row>
    <row r="485" spans="2:16" x14ac:dyDescent="0.25">
      <c r="F485" s="89" t="s">
        <v>69</v>
      </c>
      <c r="N485" s="89" t="s">
        <v>69</v>
      </c>
    </row>
    <row r="486" spans="2:16" ht="15.75" x14ac:dyDescent="0.25">
      <c r="F486" s="89" t="s">
        <v>23</v>
      </c>
      <c r="G486" s="89" t="str">
        <f t="shared" ref="G486:G505" si="80">D512</f>
        <v>5Ix2L dBc Log Mag(dB)</v>
      </c>
      <c r="H486" s="35">
        <v>5</v>
      </c>
      <c r="N486" s="89" t="s">
        <v>23</v>
      </c>
      <c r="O486" s="89" t="str">
        <f t="shared" ref="O486:O505" si="81">L512</f>
        <v>5Ix2L dBc Log Mag(dB)</v>
      </c>
      <c r="P486" s="35">
        <v>5</v>
      </c>
    </row>
    <row r="487" spans="2:16" ht="15.75" x14ac:dyDescent="0.25">
      <c r="B487" t="s">
        <v>68</v>
      </c>
      <c r="F487" s="89">
        <f t="shared" ref="F487:F505" si="82">B513/1000000000</f>
        <v>1</v>
      </c>
      <c r="G487" s="89">
        <f t="shared" si="80"/>
        <v>-56.373257000000002</v>
      </c>
      <c r="H487" s="36">
        <f>ABS(AVERAGE(G487:G505)-(H486-1)*19)</f>
        <v>155.98975836842106</v>
      </c>
      <c r="J487" t="s">
        <v>68</v>
      </c>
      <c r="N487" s="89">
        <f t="shared" ref="N487:N505" si="83">J513/1000000000</f>
        <v>1</v>
      </c>
      <c r="O487" s="89">
        <f t="shared" si="81"/>
        <v>-75.580551</v>
      </c>
      <c r="P487" s="36">
        <f>ABS(AVERAGE(O487:O505)-(P486-1)*19)</f>
        <v>158.22839799999997</v>
      </c>
    </row>
    <row r="488" spans="2:16" x14ac:dyDescent="0.25">
      <c r="B488" t="s">
        <v>23</v>
      </c>
      <c r="C488" t="s">
        <v>174</v>
      </c>
      <c r="D488" t="s">
        <v>96</v>
      </c>
      <c r="F488" s="89">
        <f t="shared" si="82"/>
        <v>1.6666666666666998</v>
      </c>
      <c r="G488" s="89">
        <f t="shared" si="80"/>
        <v>-76.726067</v>
      </c>
      <c r="J488" t="s">
        <v>23</v>
      </c>
      <c r="K488" t="s">
        <v>174</v>
      </c>
      <c r="L488" t="s">
        <v>96</v>
      </c>
      <c r="N488" s="89">
        <f t="shared" si="83"/>
        <v>1.6666666666666998</v>
      </c>
      <c r="O488" s="89">
        <f t="shared" si="81"/>
        <v>-77.866485999999995</v>
      </c>
    </row>
    <row r="489" spans="2:16" x14ac:dyDescent="0.25">
      <c r="B489">
        <v>1000000000</v>
      </c>
      <c r="C489">
        <v>-96.968757999999994</v>
      </c>
      <c r="D489">
        <v>-87.772498999999996</v>
      </c>
      <c r="F489" s="89">
        <f t="shared" si="82"/>
        <v>2.3333333333333002</v>
      </c>
      <c r="G489" s="89">
        <f t="shared" si="80"/>
        <v>-82.191528000000005</v>
      </c>
      <c r="J489">
        <v>1000000000</v>
      </c>
      <c r="K489">
        <v>-85.060867000000002</v>
      </c>
      <c r="L489">
        <v>-77.387459000000007</v>
      </c>
      <c r="N489" s="89">
        <f t="shared" si="83"/>
        <v>2.3333333333333002</v>
      </c>
      <c r="O489" s="89">
        <f t="shared" si="81"/>
        <v>-88.000816</v>
      </c>
    </row>
    <row r="490" spans="2:16" x14ac:dyDescent="0.25">
      <c r="B490">
        <v>1389166666.6666999</v>
      </c>
      <c r="C490">
        <v>-96.742783000000003</v>
      </c>
      <c r="D490">
        <v>-88.927741999999995</v>
      </c>
      <c r="F490" s="89">
        <f t="shared" si="82"/>
        <v>3</v>
      </c>
      <c r="G490" s="89">
        <f t="shared" si="80"/>
        <v>-87.972770999999995</v>
      </c>
      <c r="J490">
        <v>1389166666.6666999</v>
      </c>
      <c r="K490">
        <v>-85.157996999999995</v>
      </c>
      <c r="L490">
        <v>-78.169929999999994</v>
      </c>
      <c r="N490" s="89">
        <f t="shared" si="83"/>
        <v>3</v>
      </c>
      <c r="O490" s="89">
        <f t="shared" si="81"/>
        <v>-86.263030999999998</v>
      </c>
    </row>
    <row r="491" spans="2:16" x14ac:dyDescent="0.25">
      <c r="B491">
        <v>1778333333.3333001</v>
      </c>
      <c r="C491">
        <v>-97.049308999999994</v>
      </c>
      <c r="D491">
        <v>-89.284942999999998</v>
      </c>
      <c r="F491" s="89">
        <f t="shared" si="82"/>
        <v>3.6666666666666998</v>
      </c>
      <c r="G491" s="89">
        <f t="shared" si="80"/>
        <v>-81.191306999999995</v>
      </c>
      <c r="J491">
        <v>1778333333.3333001</v>
      </c>
      <c r="K491">
        <v>-103.39637</v>
      </c>
      <c r="L491">
        <v>-96.251983999999993</v>
      </c>
      <c r="N491" s="89">
        <f t="shared" si="83"/>
        <v>3.6666666666666998</v>
      </c>
      <c r="O491" s="89">
        <f t="shared" si="81"/>
        <v>-86.904488000000001</v>
      </c>
    </row>
    <row r="492" spans="2:16" x14ac:dyDescent="0.25">
      <c r="B492">
        <v>2167500000</v>
      </c>
      <c r="C492">
        <v>-88.542236000000003</v>
      </c>
      <c r="D492">
        <v>-80.642059000000003</v>
      </c>
      <c r="F492" s="89">
        <f t="shared" si="82"/>
        <v>4.3333333333332993</v>
      </c>
      <c r="G492" s="89">
        <f t="shared" si="80"/>
        <v>-70.754538999999994</v>
      </c>
      <c r="J492">
        <v>2167500000</v>
      </c>
      <c r="K492">
        <v>-95.422493000000003</v>
      </c>
      <c r="L492">
        <v>-88.085464000000002</v>
      </c>
      <c r="N492" s="89">
        <f t="shared" si="83"/>
        <v>4.3333333333332993</v>
      </c>
      <c r="O492" s="89">
        <f t="shared" si="81"/>
        <v>-72.398308</v>
      </c>
    </row>
    <row r="493" spans="2:16" x14ac:dyDescent="0.25">
      <c r="B493">
        <v>2556666666.6666999</v>
      </c>
      <c r="C493">
        <v>-92.019951000000006</v>
      </c>
      <c r="D493">
        <v>-83.807220000000001</v>
      </c>
      <c r="F493" s="89">
        <f t="shared" si="82"/>
        <v>5</v>
      </c>
      <c r="G493" s="89">
        <f t="shared" si="80"/>
        <v>-65.045235000000005</v>
      </c>
      <c r="J493">
        <v>2556666666.6666999</v>
      </c>
      <c r="K493">
        <v>-91.869698</v>
      </c>
      <c r="L493">
        <v>-83.939567999999994</v>
      </c>
      <c r="N493" s="89">
        <f t="shared" si="83"/>
        <v>5</v>
      </c>
      <c r="O493" s="89">
        <f t="shared" si="81"/>
        <v>-77.378760999999997</v>
      </c>
    </row>
    <row r="494" spans="2:16" x14ac:dyDescent="0.25">
      <c r="B494">
        <v>2945833333.3333001</v>
      </c>
      <c r="C494">
        <v>-87.199569999999994</v>
      </c>
      <c r="D494">
        <v>-79.476921000000004</v>
      </c>
      <c r="F494" s="89">
        <f t="shared" si="82"/>
        <v>5.6666666666667007</v>
      </c>
      <c r="G494" s="89">
        <f t="shared" si="80"/>
        <v>-69.523383999999993</v>
      </c>
      <c r="J494">
        <v>2945833333.3333001</v>
      </c>
      <c r="K494">
        <v>-93.347724999999997</v>
      </c>
      <c r="L494">
        <v>-85.669037000000003</v>
      </c>
      <c r="N494" s="89">
        <f t="shared" si="83"/>
        <v>5.6666666666667007</v>
      </c>
      <c r="O494" s="89">
        <f t="shared" si="81"/>
        <v>-79.818909000000005</v>
      </c>
    </row>
    <row r="495" spans="2:16" x14ac:dyDescent="0.25">
      <c r="B495">
        <v>3335000000</v>
      </c>
      <c r="C495">
        <v>-90.796120000000002</v>
      </c>
      <c r="D495">
        <v>-83.144668999999993</v>
      </c>
      <c r="F495" s="89">
        <f t="shared" si="82"/>
        <v>6.3333333333332993</v>
      </c>
      <c r="G495" s="89">
        <f t="shared" si="80"/>
        <v>-70.212638999999996</v>
      </c>
      <c r="J495">
        <v>3335000000</v>
      </c>
      <c r="K495">
        <v>-88.056754999999995</v>
      </c>
      <c r="L495">
        <v>-80.302773000000002</v>
      </c>
      <c r="N495" s="89">
        <f t="shared" si="83"/>
        <v>6.3333333333332993</v>
      </c>
      <c r="O495" s="89">
        <f t="shared" si="81"/>
        <v>-79.712418</v>
      </c>
    </row>
    <row r="496" spans="2:16" x14ac:dyDescent="0.25">
      <c r="B496">
        <v>3724166666.6666999</v>
      </c>
      <c r="C496">
        <v>-84.299094999999994</v>
      </c>
      <c r="D496">
        <v>-76.606789000000006</v>
      </c>
      <c r="F496" s="89">
        <f t="shared" si="82"/>
        <v>7</v>
      </c>
      <c r="G496" s="89">
        <f t="shared" si="80"/>
        <v>-97.560035999999997</v>
      </c>
      <c r="J496">
        <v>3724166666.6666999</v>
      </c>
      <c r="K496">
        <v>-90.648987000000005</v>
      </c>
      <c r="L496">
        <v>-82.916488999999999</v>
      </c>
      <c r="N496" s="89">
        <f t="shared" si="83"/>
        <v>7</v>
      </c>
      <c r="O496" s="89">
        <f t="shared" si="81"/>
        <v>-77.927902000000003</v>
      </c>
    </row>
    <row r="497" spans="2:16" x14ac:dyDescent="0.25">
      <c r="B497">
        <v>4113333333.3333001</v>
      </c>
      <c r="C497">
        <v>-108.99987</v>
      </c>
      <c r="D497">
        <v>-101.25932</v>
      </c>
      <c r="F497" s="89">
        <f t="shared" si="82"/>
        <v>7.6666666666667007</v>
      </c>
      <c r="G497" s="89">
        <f t="shared" si="80"/>
        <v>-81.311142000000004</v>
      </c>
      <c r="J497">
        <v>4113333333.3333001</v>
      </c>
      <c r="K497">
        <v>-102.18872</v>
      </c>
      <c r="L497">
        <v>-94.393799000000001</v>
      </c>
      <c r="N497" s="89">
        <f t="shared" si="83"/>
        <v>7.6666666666667007</v>
      </c>
      <c r="O497" s="89">
        <f t="shared" si="81"/>
        <v>-73.704971</v>
      </c>
    </row>
    <row r="498" spans="2:16" x14ac:dyDescent="0.25">
      <c r="B498">
        <v>4502500000</v>
      </c>
      <c r="C498">
        <v>-82.082756000000003</v>
      </c>
      <c r="D498">
        <v>-74.455009000000004</v>
      </c>
      <c r="F498" s="89">
        <f t="shared" si="82"/>
        <v>8.3333333333333002</v>
      </c>
      <c r="G498" s="89">
        <f t="shared" si="80"/>
        <v>-83.322174000000004</v>
      </c>
      <c r="J498">
        <v>4502500000</v>
      </c>
      <c r="K498">
        <v>-90.028953999999999</v>
      </c>
      <c r="L498">
        <v>-82.165656999999996</v>
      </c>
      <c r="N498" s="89">
        <f t="shared" si="83"/>
        <v>8.3333333333333002</v>
      </c>
      <c r="O498" s="89">
        <f t="shared" si="81"/>
        <v>-85.445496000000006</v>
      </c>
    </row>
    <row r="499" spans="2:16" x14ac:dyDescent="0.25">
      <c r="B499">
        <v>4891666666.6667004</v>
      </c>
      <c r="C499">
        <v>-86.434089999999998</v>
      </c>
      <c r="D499">
        <v>-78.292084000000003</v>
      </c>
      <c r="F499" s="89">
        <f t="shared" si="82"/>
        <v>9</v>
      </c>
      <c r="G499" s="89">
        <f t="shared" si="80"/>
        <v>-87.510909999999996</v>
      </c>
      <c r="J499">
        <v>4891666666.6667004</v>
      </c>
      <c r="K499">
        <v>-80.489525</v>
      </c>
      <c r="L499">
        <v>-72.382996000000006</v>
      </c>
      <c r="N499" s="89">
        <f t="shared" si="83"/>
        <v>9</v>
      </c>
      <c r="O499" s="89">
        <f t="shared" si="81"/>
        <v>-84.103904999999997</v>
      </c>
    </row>
    <row r="500" spans="2:16" x14ac:dyDescent="0.25">
      <c r="B500">
        <v>5280833333.3332996</v>
      </c>
      <c r="C500">
        <v>-85.810257000000007</v>
      </c>
      <c r="D500">
        <v>-77.011841000000004</v>
      </c>
      <c r="F500" s="89">
        <f t="shared" si="82"/>
        <v>9.6666666666666998</v>
      </c>
      <c r="G500" s="89">
        <f t="shared" si="80"/>
        <v>-82.059867999999994</v>
      </c>
      <c r="J500">
        <v>5280833333.3332996</v>
      </c>
      <c r="K500">
        <v>-86.859466999999995</v>
      </c>
      <c r="L500">
        <v>-78.092490999999995</v>
      </c>
      <c r="N500" s="89">
        <f t="shared" si="83"/>
        <v>9.6666666666666998</v>
      </c>
      <c r="O500" s="89">
        <f t="shared" si="81"/>
        <v>-93.641655</v>
      </c>
    </row>
    <row r="501" spans="2:16" x14ac:dyDescent="0.25">
      <c r="B501">
        <v>5670000000</v>
      </c>
      <c r="C501">
        <v>-86.538803000000001</v>
      </c>
      <c r="D501">
        <v>-77.351471000000004</v>
      </c>
      <c r="F501" s="89">
        <f t="shared" si="82"/>
        <v>10.333333333333</v>
      </c>
      <c r="G501" s="89">
        <f t="shared" si="80"/>
        <v>-83.120422000000005</v>
      </c>
      <c r="J501">
        <v>5670000000</v>
      </c>
      <c r="K501">
        <v>-87.484015999999997</v>
      </c>
      <c r="L501">
        <v>-78.316413999999995</v>
      </c>
      <c r="N501" s="89">
        <f t="shared" si="83"/>
        <v>10.333333333333</v>
      </c>
      <c r="O501" s="89">
        <f t="shared" si="81"/>
        <v>-85.402191000000002</v>
      </c>
    </row>
    <row r="502" spans="2:16" x14ac:dyDescent="0.25">
      <c r="B502">
        <v>6059166666.6667004</v>
      </c>
      <c r="C502">
        <v>-80.835387999999995</v>
      </c>
      <c r="D502">
        <v>-71.381439</v>
      </c>
      <c r="F502" s="89">
        <f t="shared" si="82"/>
        <v>11</v>
      </c>
      <c r="G502" s="89">
        <f t="shared" si="80"/>
        <v>-83.919219999999996</v>
      </c>
      <c r="J502">
        <v>6059166666.6667004</v>
      </c>
      <c r="K502">
        <v>-80.148726999999994</v>
      </c>
      <c r="L502">
        <v>-70.887054000000006</v>
      </c>
      <c r="N502" s="89">
        <f t="shared" si="83"/>
        <v>11</v>
      </c>
      <c r="O502" s="89">
        <f t="shared" si="81"/>
        <v>-83.754913000000002</v>
      </c>
    </row>
    <row r="503" spans="2:16" x14ac:dyDescent="0.25">
      <c r="B503">
        <v>6448333333.3332996</v>
      </c>
      <c r="C503">
        <v>-94.720900999999998</v>
      </c>
      <c r="D503">
        <v>-85.302963000000005</v>
      </c>
      <c r="F503" s="89">
        <f t="shared" si="82"/>
        <v>11.666666666667</v>
      </c>
      <c r="G503" s="89">
        <f t="shared" si="80"/>
        <v>-84.007767000000001</v>
      </c>
      <c r="J503">
        <v>6448333333.3332996</v>
      </c>
      <c r="K503">
        <v>-82.432143999999994</v>
      </c>
      <c r="L503">
        <v>-73.098251000000005</v>
      </c>
      <c r="N503" s="89">
        <f t="shared" si="83"/>
        <v>11.666666666667</v>
      </c>
      <c r="O503" s="89">
        <f t="shared" si="81"/>
        <v>-85.503272999999993</v>
      </c>
    </row>
    <row r="504" spans="2:16" x14ac:dyDescent="0.25">
      <c r="B504">
        <v>6837500000</v>
      </c>
      <c r="C504">
        <v>-82.098557</v>
      </c>
      <c r="D504">
        <v>-73.016411000000005</v>
      </c>
      <c r="F504" s="89">
        <f t="shared" si="82"/>
        <v>12.333333333333</v>
      </c>
      <c r="G504" s="89">
        <f t="shared" si="80"/>
        <v>-95.674285999999995</v>
      </c>
      <c r="J504">
        <v>6837500000</v>
      </c>
      <c r="K504">
        <v>-99.299025999999998</v>
      </c>
      <c r="L504">
        <v>-89.996902000000006</v>
      </c>
      <c r="N504" s="89">
        <f t="shared" si="83"/>
        <v>12.333333333333</v>
      </c>
      <c r="O504" s="89">
        <f t="shared" si="81"/>
        <v>-85.413628000000003</v>
      </c>
    </row>
    <row r="505" spans="2:16" x14ac:dyDescent="0.25">
      <c r="B505">
        <v>7226666666.6667004</v>
      </c>
      <c r="C505">
        <v>-76.274253999999999</v>
      </c>
      <c r="D505">
        <v>-67.457702999999995</v>
      </c>
      <c r="F505" s="89">
        <f t="shared" si="82"/>
        <v>13</v>
      </c>
      <c r="G505" s="89">
        <f t="shared" si="80"/>
        <v>-81.328856999999999</v>
      </c>
      <c r="J505">
        <v>7226666666.6667004</v>
      </c>
      <c r="K505">
        <v>-91.550506999999996</v>
      </c>
      <c r="L505">
        <v>-82.345612000000003</v>
      </c>
      <c r="N505" s="89">
        <f t="shared" si="83"/>
        <v>13</v>
      </c>
      <c r="O505" s="89">
        <f t="shared" si="81"/>
        <v>-83.517859999999999</v>
      </c>
    </row>
    <row r="506" spans="2:16" x14ac:dyDescent="0.25">
      <c r="B506">
        <v>7615833333.3332996</v>
      </c>
      <c r="C506">
        <v>-70.844802999999999</v>
      </c>
      <c r="D506">
        <v>-61.198932999999997</v>
      </c>
      <c r="F506" s="89" t="s">
        <v>25</v>
      </c>
      <c r="J506">
        <v>7615833333.3332996</v>
      </c>
      <c r="K506">
        <v>-77.780959999999993</v>
      </c>
      <c r="L506">
        <v>-68.249556999999996</v>
      </c>
      <c r="N506" s="89" t="s">
        <v>25</v>
      </c>
    </row>
    <row r="507" spans="2:16" x14ac:dyDescent="0.25">
      <c r="B507">
        <v>8005000000</v>
      </c>
      <c r="C507">
        <v>-74.544326999999996</v>
      </c>
      <c r="D507">
        <v>-64.146820000000005</v>
      </c>
      <c r="J507">
        <v>8005000000</v>
      </c>
      <c r="K507">
        <v>-80.208106999999998</v>
      </c>
      <c r="L507">
        <v>-70.081603999999999</v>
      </c>
    </row>
    <row r="508" spans="2:16" x14ac:dyDescent="0.25">
      <c r="B508" t="s">
        <v>25</v>
      </c>
      <c r="J508" t="s">
        <v>25</v>
      </c>
    </row>
    <row r="509" spans="2:16" x14ac:dyDescent="0.25">
      <c r="F509" s="89" t="s">
        <v>71</v>
      </c>
      <c r="N509" s="89" t="s">
        <v>71</v>
      </c>
    </row>
    <row r="510" spans="2:16" ht="15.75" x14ac:dyDescent="0.25">
      <c r="F510" s="89" t="s">
        <v>23</v>
      </c>
      <c r="G510" s="89" t="str">
        <f t="shared" ref="G510:G529" si="84">D536</f>
        <v>5Ix3L dBc Log Mag(dB)</v>
      </c>
      <c r="H510" s="35">
        <v>5</v>
      </c>
      <c r="N510" s="89" t="s">
        <v>23</v>
      </c>
      <c r="O510" s="89" t="str">
        <f t="shared" ref="O510:O529" si="85">L536</f>
        <v>5Ix3L dBc Log Mag(dB)</v>
      </c>
      <c r="P510" s="35">
        <v>5</v>
      </c>
    </row>
    <row r="511" spans="2:16" ht="15.75" x14ac:dyDescent="0.25">
      <c r="B511" t="s">
        <v>69</v>
      </c>
      <c r="F511" s="89">
        <f t="shared" ref="F511:F529" si="86">B537/1000000000</f>
        <v>1</v>
      </c>
      <c r="G511" s="89">
        <f t="shared" si="84"/>
        <v>-53.331260999999998</v>
      </c>
      <c r="H511" s="36">
        <f>ABS(AVERAGE(G511:G529)-(H510-1)*19)</f>
        <v>146.26634042105263</v>
      </c>
      <c r="J511" t="s">
        <v>69</v>
      </c>
      <c r="N511" s="89">
        <f t="shared" ref="N511:N529" si="87">J537/1000000000</f>
        <v>1</v>
      </c>
      <c r="O511" s="89">
        <f t="shared" si="85"/>
        <v>-69.135918000000004</v>
      </c>
      <c r="P511" s="36">
        <f>ABS(AVERAGE(O511:O529)-(P510-1)*19)</f>
        <v>155.31670384210526</v>
      </c>
    </row>
    <row r="512" spans="2:16" x14ac:dyDescent="0.25">
      <c r="B512" t="s">
        <v>23</v>
      </c>
      <c r="C512" t="s">
        <v>175</v>
      </c>
      <c r="D512" t="s">
        <v>97</v>
      </c>
      <c r="F512" s="89">
        <f t="shared" si="86"/>
        <v>1.6666666666666998</v>
      </c>
      <c r="G512" s="89">
        <f t="shared" si="84"/>
        <v>-59.002192999999998</v>
      </c>
      <c r="J512" t="s">
        <v>23</v>
      </c>
      <c r="K512" t="s">
        <v>175</v>
      </c>
      <c r="L512" t="s">
        <v>97</v>
      </c>
      <c r="N512" s="89">
        <f t="shared" si="87"/>
        <v>1.6666666666666998</v>
      </c>
      <c r="O512" s="89">
        <f t="shared" si="85"/>
        <v>-75.914116000000007</v>
      </c>
    </row>
    <row r="513" spans="2:15" x14ac:dyDescent="0.25">
      <c r="B513">
        <v>1000000000</v>
      </c>
      <c r="C513">
        <v>-65.569511000000006</v>
      </c>
      <c r="D513">
        <v>-56.373257000000002</v>
      </c>
      <c r="F513" s="89">
        <f t="shared" si="86"/>
        <v>2.3333333333333002</v>
      </c>
      <c r="G513" s="89">
        <f t="shared" si="84"/>
        <v>-57.786385000000003</v>
      </c>
      <c r="J513">
        <v>1000000000</v>
      </c>
      <c r="K513">
        <v>-83.253960000000006</v>
      </c>
      <c r="L513">
        <v>-75.580551</v>
      </c>
      <c r="N513" s="89">
        <f t="shared" si="87"/>
        <v>2.3333333333333002</v>
      </c>
      <c r="O513" s="89">
        <f t="shared" si="85"/>
        <v>-72.733840999999998</v>
      </c>
    </row>
    <row r="514" spans="2:15" x14ac:dyDescent="0.25">
      <c r="B514">
        <v>1666666666.6666999</v>
      </c>
      <c r="C514">
        <v>-84.541106999999997</v>
      </c>
      <c r="D514">
        <v>-76.726067</v>
      </c>
      <c r="F514" s="89">
        <f t="shared" si="86"/>
        <v>3</v>
      </c>
      <c r="G514" s="89">
        <f t="shared" si="84"/>
        <v>-68.495941000000002</v>
      </c>
      <c r="J514">
        <v>1666666666.6666999</v>
      </c>
      <c r="K514">
        <v>-84.854552999999996</v>
      </c>
      <c r="L514">
        <v>-77.866485999999995</v>
      </c>
      <c r="N514" s="89">
        <f t="shared" si="87"/>
        <v>3</v>
      </c>
      <c r="O514" s="89">
        <f t="shared" si="85"/>
        <v>-80.269492999999997</v>
      </c>
    </row>
    <row r="515" spans="2:15" x14ac:dyDescent="0.25">
      <c r="B515">
        <v>2333333333.3333001</v>
      </c>
      <c r="C515">
        <v>-89.955887000000004</v>
      </c>
      <c r="D515">
        <v>-82.191528000000005</v>
      </c>
      <c r="F515" s="89">
        <f t="shared" si="86"/>
        <v>3.6666666666666998</v>
      </c>
      <c r="G515" s="89">
        <f t="shared" si="84"/>
        <v>-62.212147000000002</v>
      </c>
      <c r="J515">
        <v>2333333333.3333001</v>
      </c>
      <c r="K515">
        <v>-95.145202999999995</v>
      </c>
      <c r="L515">
        <v>-88.000816</v>
      </c>
      <c r="N515" s="89">
        <f t="shared" si="87"/>
        <v>3.6666666666666998</v>
      </c>
      <c r="O515" s="89">
        <f t="shared" si="85"/>
        <v>-92.885131999999999</v>
      </c>
    </row>
    <row r="516" spans="2:15" x14ac:dyDescent="0.25">
      <c r="B516">
        <v>3000000000</v>
      </c>
      <c r="C516">
        <v>-95.872947999999994</v>
      </c>
      <c r="D516">
        <v>-87.972770999999995</v>
      </c>
      <c r="F516" s="89">
        <f t="shared" si="86"/>
        <v>4.3333333333332993</v>
      </c>
      <c r="G516" s="89">
        <f t="shared" si="84"/>
        <v>-55.498050999999997</v>
      </c>
      <c r="J516">
        <v>3000000000</v>
      </c>
      <c r="K516">
        <v>-93.600059999999999</v>
      </c>
      <c r="L516">
        <v>-86.263030999999998</v>
      </c>
      <c r="N516" s="89">
        <f t="shared" si="87"/>
        <v>4.3333333333332993</v>
      </c>
      <c r="O516" s="89">
        <f t="shared" si="85"/>
        <v>-87.735596000000001</v>
      </c>
    </row>
    <row r="517" spans="2:15" x14ac:dyDescent="0.25">
      <c r="B517">
        <v>3666666666.6666999</v>
      </c>
      <c r="C517">
        <v>-89.404037000000002</v>
      </c>
      <c r="D517">
        <v>-81.191306999999995</v>
      </c>
      <c r="F517" s="89">
        <f t="shared" si="86"/>
        <v>5</v>
      </c>
      <c r="G517" s="89">
        <f t="shared" si="84"/>
        <v>-72.409760000000006</v>
      </c>
      <c r="J517">
        <v>3666666666.6666999</v>
      </c>
      <c r="K517">
        <v>-94.834609999999998</v>
      </c>
      <c r="L517">
        <v>-86.904488000000001</v>
      </c>
      <c r="N517" s="89">
        <f t="shared" si="87"/>
        <v>5</v>
      </c>
      <c r="O517" s="89">
        <f t="shared" si="85"/>
        <v>-74.786216999999994</v>
      </c>
    </row>
    <row r="518" spans="2:15" x14ac:dyDescent="0.25">
      <c r="B518">
        <v>4333333333.3332996</v>
      </c>
      <c r="C518">
        <v>-78.477180000000004</v>
      </c>
      <c r="D518">
        <v>-70.754538999999994</v>
      </c>
      <c r="F518" s="89">
        <f t="shared" si="86"/>
        <v>5.6666666666667007</v>
      </c>
      <c r="G518" s="89">
        <f t="shared" si="84"/>
        <v>-80.515540999999999</v>
      </c>
      <c r="J518">
        <v>4333333333.3332996</v>
      </c>
      <c r="K518">
        <v>-80.076995999999994</v>
      </c>
      <c r="L518">
        <v>-72.398308</v>
      </c>
      <c r="N518" s="89">
        <f t="shared" si="87"/>
        <v>5.6666666666667007</v>
      </c>
      <c r="O518" s="89">
        <f t="shared" si="85"/>
        <v>-77.301956000000004</v>
      </c>
    </row>
    <row r="519" spans="2:15" x14ac:dyDescent="0.25">
      <c r="B519">
        <v>5000000000</v>
      </c>
      <c r="C519">
        <v>-72.696678000000006</v>
      </c>
      <c r="D519">
        <v>-65.045235000000005</v>
      </c>
      <c r="F519" s="89">
        <f t="shared" si="86"/>
        <v>6.3333333333332993</v>
      </c>
      <c r="G519" s="89">
        <f t="shared" si="84"/>
        <v>-77.423469999999995</v>
      </c>
      <c r="J519">
        <v>5000000000</v>
      </c>
      <c r="K519">
        <v>-85.132744000000002</v>
      </c>
      <c r="L519">
        <v>-77.378760999999997</v>
      </c>
      <c r="N519" s="89">
        <f t="shared" si="87"/>
        <v>6.3333333333332993</v>
      </c>
      <c r="O519" s="89">
        <f t="shared" si="85"/>
        <v>-88.375107</v>
      </c>
    </row>
    <row r="520" spans="2:15" x14ac:dyDescent="0.25">
      <c r="B520">
        <v>5666666666.6667004</v>
      </c>
      <c r="C520">
        <v>-77.215682999999999</v>
      </c>
      <c r="D520">
        <v>-69.523383999999993</v>
      </c>
      <c r="F520" s="89">
        <f t="shared" si="86"/>
        <v>7</v>
      </c>
      <c r="G520" s="89">
        <f t="shared" si="84"/>
        <v>-82.713622999999998</v>
      </c>
      <c r="J520">
        <v>5666666666.6667004</v>
      </c>
      <c r="K520">
        <v>-87.551406999999998</v>
      </c>
      <c r="L520">
        <v>-79.818909000000005</v>
      </c>
      <c r="N520" s="89">
        <f t="shared" si="87"/>
        <v>7</v>
      </c>
      <c r="O520" s="89">
        <f t="shared" si="85"/>
        <v>-82.210532999999998</v>
      </c>
    </row>
    <row r="521" spans="2:15" x14ac:dyDescent="0.25">
      <c r="B521">
        <v>6333333333.3332996</v>
      </c>
      <c r="C521">
        <v>-77.953193999999996</v>
      </c>
      <c r="D521">
        <v>-70.212638999999996</v>
      </c>
      <c r="F521" s="89">
        <f t="shared" si="86"/>
        <v>7.6666666666667007</v>
      </c>
      <c r="G521" s="89">
        <f t="shared" si="84"/>
        <v>-79.251548999999997</v>
      </c>
      <c r="J521">
        <v>6333333333.3332996</v>
      </c>
      <c r="K521">
        <v>-87.507339000000002</v>
      </c>
      <c r="L521">
        <v>-79.712418</v>
      </c>
      <c r="N521" s="89">
        <f t="shared" si="87"/>
        <v>7.6666666666667007</v>
      </c>
      <c r="O521" s="89">
        <f t="shared" si="85"/>
        <v>-82.787375999999995</v>
      </c>
    </row>
    <row r="522" spans="2:15" x14ac:dyDescent="0.25">
      <c r="B522">
        <v>7000000000</v>
      </c>
      <c r="C522">
        <v>-105.18778</v>
      </c>
      <c r="D522">
        <v>-97.560035999999997</v>
      </c>
      <c r="F522" s="89">
        <f t="shared" si="86"/>
        <v>8.3333333333333002</v>
      </c>
      <c r="G522" s="89">
        <f t="shared" si="84"/>
        <v>-88.704971</v>
      </c>
      <c r="J522">
        <v>7000000000</v>
      </c>
      <c r="K522">
        <v>-85.791206000000003</v>
      </c>
      <c r="L522">
        <v>-77.927902000000003</v>
      </c>
      <c r="N522" s="89">
        <f t="shared" si="87"/>
        <v>8.3333333333333002</v>
      </c>
      <c r="O522" s="89">
        <f t="shared" si="85"/>
        <v>-87.012084999999999</v>
      </c>
    </row>
    <row r="523" spans="2:15" x14ac:dyDescent="0.25">
      <c r="B523">
        <v>7666666666.6667004</v>
      </c>
      <c r="C523">
        <v>-89.453147999999999</v>
      </c>
      <c r="D523">
        <v>-81.311142000000004</v>
      </c>
      <c r="F523" s="89">
        <f t="shared" si="86"/>
        <v>9</v>
      </c>
      <c r="G523" s="89">
        <f t="shared" si="84"/>
        <v>-78.572074999999998</v>
      </c>
      <c r="J523">
        <v>7666666666.6667004</v>
      </c>
      <c r="K523">
        <v>-81.811508000000003</v>
      </c>
      <c r="L523">
        <v>-73.704971</v>
      </c>
      <c r="N523" s="89">
        <f t="shared" si="87"/>
        <v>9</v>
      </c>
      <c r="O523" s="89">
        <f t="shared" si="85"/>
        <v>-79.708129999999997</v>
      </c>
    </row>
    <row r="524" spans="2:15" x14ac:dyDescent="0.25">
      <c r="B524">
        <v>8333333333.3332996</v>
      </c>
      <c r="C524">
        <v>-92.120590000000007</v>
      </c>
      <c r="D524">
        <v>-83.322174000000004</v>
      </c>
      <c r="F524" s="89">
        <f t="shared" si="86"/>
        <v>9.6666666666666998</v>
      </c>
      <c r="G524" s="89">
        <f t="shared" si="84"/>
        <v>-72.178275999999997</v>
      </c>
      <c r="J524">
        <v>8333333333.3332996</v>
      </c>
      <c r="K524">
        <v>-94.212479000000002</v>
      </c>
      <c r="L524">
        <v>-85.445496000000006</v>
      </c>
      <c r="N524" s="89">
        <f t="shared" si="87"/>
        <v>9.6666666666666998</v>
      </c>
      <c r="O524" s="89">
        <f t="shared" si="85"/>
        <v>-86.465880999999996</v>
      </c>
    </row>
    <row r="525" spans="2:15" x14ac:dyDescent="0.25">
      <c r="B525">
        <v>9000000000</v>
      </c>
      <c r="C525">
        <v>-96.698234999999997</v>
      </c>
      <c r="D525">
        <v>-87.510909999999996</v>
      </c>
      <c r="F525" s="89">
        <f t="shared" si="86"/>
        <v>10.333333333333</v>
      </c>
      <c r="G525" s="89">
        <f t="shared" si="84"/>
        <v>-69.272201999999993</v>
      </c>
      <c r="J525">
        <v>9000000000</v>
      </c>
      <c r="K525">
        <v>-93.271507</v>
      </c>
      <c r="L525">
        <v>-84.103904999999997</v>
      </c>
      <c r="N525" s="89">
        <f t="shared" si="87"/>
        <v>10.333333333333</v>
      </c>
      <c r="O525" s="89">
        <f t="shared" si="85"/>
        <v>-76.943207000000001</v>
      </c>
    </row>
    <row r="526" spans="2:15" x14ac:dyDescent="0.25">
      <c r="B526">
        <v>9666666666.6667004</v>
      </c>
      <c r="C526">
        <v>-91.513817000000003</v>
      </c>
      <c r="D526">
        <v>-82.059867999999994</v>
      </c>
      <c r="F526" s="89">
        <f t="shared" si="86"/>
        <v>11</v>
      </c>
      <c r="G526" s="89">
        <f t="shared" si="84"/>
        <v>-64.057136999999997</v>
      </c>
      <c r="J526">
        <v>9666666666.6667004</v>
      </c>
      <c r="K526">
        <v>-102.90333</v>
      </c>
      <c r="L526">
        <v>-93.641655</v>
      </c>
      <c r="N526" s="89">
        <f t="shared" si="87"/>
        <v>11</v>
      </c>
      <c r="O526" s="89">
        <f t="shared" si="85"/>
        <v>-77.833786000000003</v>
      </c>
    </row>
    <row r="527" spans="2:15" x14ac:dyDescent="0.25">
      <c r="B527">
        <v>10333333333.333</v>
      </c>
      <c r="C527">
        <v>-92.538353000000001</v>
      </c>
      <c r="D527">
        <v>-83.120422000000005</v>
      </c>
      <c r="F527" s="89">
        <f t="shared" si="86"/>
        <v>11.666666666667</v>
      </c>
      <c r="G527" s="89">
        <f t="shared" si="84"/>
        <v>-72.387054000000006</v>
      </c>
      <c r="J527">
        <v>10333333333.333</v>
      </c>
      <c r="K527">
        <v>-94.736084000000005</v>
      </c>
      <c r="L527">
        <v>-85.402191000000002</v>
      </c>
      <c r="N527" s="89">
        <f t="shared" si="87"/>
        <v>11.666666666667</v>
      </c>
      <c r="O527" s="89">
        <f t="shared" si="85"/>
        <v>-71.307937999999993</v>
      </c>
    </row>
    <row r="528" spans="2:15" x14ac:dyDescent="0.25">
      <c r="B528">
        <v>11000000000</v>
      </c>
      <c r="C528">
        <v>-93.001366000000004</v>
      </c>
      <c r="D528">
        <v>-83.919219999999996</v>
      </c>
      <c r="F528" s="89">
        <f t="shared" si="86"/>
        <v>12.333333333333</v>
      </c>
      <c r="G528" s="89">
        <f t="shared" si="84"/>
        <v>-69.740996999999993</v>
      </c>
      <c r="J528">
        <v>11000000000</v>
      </c>
      <c r="K528">
        <v>-93.057036999999994</v>
      </c>
      <c r="L528">
        <v>-83.754913000000002</v>
      </c>
      <c r="N528" s="89">
        <f t="shared" si="87"/>
        <v>12.333333333333</v>
      </c>
      <c r="O528" s="89">
        <f t="shared" si="85"/>
        <v>-72.832947000000004</v>
      </c>
    </row>
    <row r="529" spans="2:16" x14ac:dyDescent="0.25">
      <c r="B529">
        <v>11666666666.667</v>
      </c>
      <c r="C529">
        <v>-92.824325999999999</v>
      </c>
      <c r="D529">
        <v>-84.007767000000001</v>
      </c>
      <c r="F529" s="89">
        <f t="shared" si="86"/>
        <v>13</v>
      </c>
      <c r="G529" s="89">
        <f t="shared" si="84"/>
        <v>-71.507835</v>
      </c>
      <c r="J529">
        <v>11666666666.667</v>
      </c>
      <c r="K529">
        <v>-94.708160000000007</v>
      </c>
      <c r="L529">
        <v>-85.503272999999993</v>
      </c>
      <c r="N529" s="89">
        <f t="shared" si="87"/>
        <v>13</v>
      </c>
      <c r="O529" s="89">
        <f t="shared" si="85"/>
        <v>-70.778114000000002</v>
      </c>
    </row>
    <row r="530" spans="2:16" x14ac:dyDescent="0.25">
      <c r="B530">
        <v>12333333333.333</v>
      </c>
      <c r="C530">
        <v>-105.32016</v>
      </c>
      <c r="D530">
        <v>-95.674285999999995</v>
      </c>
      <c r="F530" s="89" t="s">
        <v>25</v>
      </c>
      <c r="J530">
        <v>12333333333.333</v>
      </c>
      <c r="K530">
        <v>-94.945030000000003</v>
      </c>
      <c r="L530">
        <v>-85.413628000000003</v>
      </c>
      <c r="N530" s="89" t="s">
        <v>25</v>
      </c>
    </row>
    <row r="531" spans="2:16" x14ac:dyDescent="0.25">
      <c r="B531">
        <v>13000000000</v>
      </c>
      <c r="C531">
        <v>-91.726364000000004</v>
      </c>
      <c r="D531">
        <v>-81.328856999999999</v>
      </c>
      <c r="J531">
        <v>13000000000</v>
      </c>
      <c r="K531">
        <v>-93.644371000000007</v>
      </c>
      <c r="L531">
        <v>-83.517859999999999</v>
      </c>
    </row>
    <row r="532" spans="2:16" x14ac:dyDescent="0.25">
      <c r="B532" t="s">
        <v>25</v>
      </c>
      <c r="J532" t="s">
        <v>25</v>
      </c>
    </row>
    <row r="533" spans="2:16" x14ac:dyDescent="0.25">
      <c r="F533" s="89" t="s">
        <v>73</v>
      </c>
      <c r="N533" s="89" t="s">
        <v>73</v>
      </c>
    </row>
    <row r="534" spans="2:16" ht="15.75" x14ac:dyDescent="0.25">
      <c r="F534" s="89" t="s">
        <v>23</v>
      </c>
      <c r="G534" s="89" t="str">
        <f t="shared" ref="G534:G553" si="88">D560</f>
        <v>5Ix4L dBc Log Mag(dB)</v>
      </c>
      <c r="H534" s="35">
        <v>5</v>
      </c>
      <c r="N534" s="89" t="s">
        <v>23</v>
      </c>
      <c r="O534" s="89" t="str">
        <f t="shared" ref="O534:O553" si="89">L560</f>
        <v>5Ix4L dBc Log Mag(dB)</v>
      </c>
      <c r="P534" s="35">
        <v>5</v>
      </c>
    </row>
    <row r="535" spans="2:16" ht="15.75" x14ac:dyDescent="0.25">
      <c r="B535" t="s">
        <v>71</v>
      </c>
      <c r="F535" s="89">
        <f t="shared" ref="F535:F553" si="90">B561/1000000000</f>
        <v>1</v>
      </c>
      <c r="G535" s="89">
        <f t="shared" si="88"/>
        <v>-47.333762999999998</v>
      </c>
      <c r="H535" s="36">
        <f>ABS(AVERAGE(G535:G553)-(H534-1)*19)</f>
        <v>142.91377436842106</v>
      </c>
      <c r="J535" t="s">
        <v>71</v>
      </c>
      <c r="N535" s="89">
        <f t="shared" ref="N535:N553" si="91">J561/1000000000</f>
        <v>1</v>
      </c>
      <c r="O535" s="89">
        <f t="shared" si="89"/>
        <v>-67.680923000000007</v>
      </c>
      <c r="P535" s="36">
        <f>ABS(AVERAGE(O535:O553)-(P534-1)*19)</f>
        <v>155.23388215789473</v>
      </c>
    </row>
    <row r="536" spans="2:16" x14ac:dyDescent="0.25">
      <c r="B536" t="s">
        <v>23</v>
      </c>
      <c r="C536" t="s">
        <v>176</v>
      </c>
      <c r="D536" t="s">
        <v>98</v>
      </c>
      <c r="F536" s="89">
        <f t="shared" si="90"/>
        <v>1.6666666666666998</v>
      </c>
      <c r="G536" s="89">
        <f t="shared" si="88"/>
        <v>-46.882201999999999</v>
      </c>
      <c r="J536" t="s">
        <v>23</v>
      </c>
      <c r="K536" t="s">
        <v>176</v>
      </c>
      <c r="L536" t="s">
        <v>98</v>
      </c>
      <c r="N536" s="89">
        <f t="shared" si="91"/>
        <v>1.6666666666666998</v>
      </c>
      <c r="O536" s="89">
        <f t="shared" si="89"/>
        <v>-60.393745000000003</v>
      </c>
    </row>
    <row r="537" spans="2:16" x14ac:dyDescent="0.25">
      <c r="B537">
        <v>1000000000</v>
      </c>
      <c r="C537">
        <v>-62.527515000000001</v>
      </c>
      <c r="D537">
        <v>-53.331260999999998</v>
      </c>
      <c r="F537" s="89">
        <f t="shared" si="90"/>
        <v>2.3333333333333002</v>
      </c>
      <c r="G537" s="89">
        <f t="shared" si="88"/>
        <v>-45.089989000000003</v>
      </c>
      <c r="J537">
        <v>1000000000</v>
      </c>
      <c r="K537">
        <v>-76.809334000000007</v>
      </c>
      <c r="L537">
        <v>-69.135918000000004</v>
      </c>
      <c r="N537" s="89">
        <f t="shared" si="91"/>
        <v>2.3333333333333002</v>
      </c>
      <c r="O537" s="89">
        <f t="shared" si="89"/>
        <v>-59.023586000000002</v>
      </c>
    </row>
    <row r="538" spans="2:16" x14ac:dyDescent="0.25">
      <c r="B538">
        <v>1666666666.6666999</v>
      </c>
      <c r="C538">
        <v>-66.817238000000003</v>
      </c>
      <c r="D538">
        <v>-59.002192999999998</v>
      </c>
      <c r="F538" s="89">
        <f t="shared" si="90"/>
        <v>3</v>
      </c>
      <c r="G538" s="89">
        <f t="shared" si="88"/>
        <v>-46.409519000000003</v>
      </c>
      <c r="J538">
        <v>1666666666.6666999</v>
      </c>
      <c r="K538">
        <v>-82.902184000000005</v>
      </c>
      <c r="L538">
        <v>-75.914116000000007</v>
      </c>
      <c r="N538" s="89">
        <f t="shared" si="91"/>
        <v>3</v>
      </c>
      <c r="O538" s="89">
        <f t="shared" si="89"/>
        <v>-76.207252999999994</v>
      </c>
    </row>
    <row r="539" spans="2:16" x14ac:dyDescent="0.25">
      <c r="B539">
        <v>2333333333.3333001</v>
      </c>
      <c r="C539">
        <v>-65.550742999999997</v>
      </c>
      <c r="D539">
        <v>-57.786385000000003</v>
      </c>
      <c r="F539" s="89">
        <f t="shared" si="90"/>
        <v>3.6666666666666998</v>
      </c>
      <c r="G539" s="89">
        <f t="shared" si="88"/>
        <v>-61.579521</v>
      </c>
      <c r="J539">
        <v>2333333333.3333001</v>
      </c>
      <c r="K539">
        <v>-79.878226999999995</v>
      </c>
      <c r="L539">
        <v>-72.733840999999998</v>
      </c>
      <c r="N539" s="89">
        <f t="shared" si="91"/>
        <v>3.6666666666666998</v>
      </c>
      <c r="O539" s="89">
        <f t="shared" si="89"/>
        <v>-68.509688999999995</v>
      </c>
    </row>
    <row r="540" spans="2:16" x14ac:dyDescent="0.25">
      <c r="B540">
        <v>3000000000</v>
      </c>
      <c r="C540">
        <v>-76.396118000000001</v>
      </c>
      <c r="D540">
        <v>-68.495941000000002</v>
      </c>
      <c r="F540" s="89">
        <f t="shared" si="90"/>
        <v>4.3333333333332993</v>
      </c>
      <c r="G540" s="89">
        <f t="shared" si="88"/>
        <v>-61.778320000000001</v>
      </c>
      <c r="J540">
        <v>3000000000</v>
      </c>
      <c r="K540">
        <v>-87.606521999999998</v>
      </c>
      <c r="L540">
        <v>-80.269492999999997</v>
      </c>
      <c r="N540" s="89">
        <f t="shared" si="91"/>
        <v>4.3333333333332993</v>
      </c>
      <c r="O540" s="89">
        <f t="shared" si="89"/>
        <v>-81.536743000000001</v>
      </c>
    </row>
    <row r="541" spans="2:16" x14ac:dyDescent="0.25">
      <c r="B541">
        <v>3666666666.6666999</v>
      </c>
      <c r="C541">
        <v>-70.424873000000005</v>
      </c>
      <c r="D541">
        <v>-62.212147000000002</v>
      </c>
      <c r="F541" s="89">
        <f t="shared" si="90"/>
        <v>5</v>
      </c>
      <c r="G541" s="89">
        <f t="shared" si="88"/>
        <v>-62.362777999999999</v>
      </c>
      <c r="J541">
        <v>3666666666.6666999</v>
      </c>
      <c r="K541">
        <v>-100.81525000000001</v>
      </c>
      <c r="L541">
        <v>-92.885131999999999</v>
      </c>
      <c r="N541" s="89">
        <f t="shared" si="91"/>
        <v>5</v>
      </c>
      <c r="O541" s="89">
        <f t="shared" si="89"/>
        <v>-67.788803000000001</v>
      </c>
    </row>
    <row r="542" spans="2:16" x14ac:dyDescent="0.25">
      <c r="B542">
        <v>4333333333.3332996</v>
      </c>
      <c r="C542">
        <v>-63.220694999999999</v>
      </c>
      <c r="D542">
        <v>-55.498050999999997</v>
      </c>
      <c r="F542" s="89">
        <f t="shared" si="90"/>
        <v>5.6666666666667007</v>
      </c>
      <c r="G542" s="89">
        <f t="shared" si="88"/>
        <v>-56.999699</v>
      </c>
      <c r="J542">
        <v>4333333333.3332996</v>
      </c>
      <c r="K542">
        <v>-95.414283999999995</v>
      </c>
      <c r="L542">
        <v>-87.735596000000001</v>
      </c>
      <c r="N542" s="89">
        <f t="shared" si="91"/>
        <v>5.6666666666667007</v>
      </c>
      <c r="O542" s="89">
        <f t="shared" si="89"/>
        <v>-76.449684000000005</v>
      </c>
    </row>
    <row r="543" spans="2:16" x14ac:dyDescent="0.25">
      <c r="B543">
        <v>5000000000</v>
      </c>
      <c r="C543">
        <v>-80.061203000000006</v>
      </c>
      <c r="D543">
        <v>-72.409760000000006</v>
      </c>
      <c r="F543" s="89">
        <f t="shared" si="90"/>
        <v>6.3333333333332993</v>
      </c>
      <c r="G543" s="89">
        <f t="shared" si="88"/>
        <v>-58.158459000000001</v>
      </c>
      <c r="J543">
        <v>5000000000</v>
      </c>
      <c r="K543">
        <v>-82.540199000000001</v>
      </c>
      <c r="L543">
        <v>-74.786216999999994</v>
      </c>
      <c r="N543" s="89">
        <f t="shared" si="91"/>
        <v>6.3333333333332993</v>
      </c>
      <c r="O543" s="89">
        <f t="shared" si="89"/>
        <v>-95.744888000000003</v>
      </c>
    </row>
    <row r="544" spans="2:16" x14ac:dyDescent="0.25">
      <c r="B544">
        <v>5666666666.6667004</v>
      </c>
      <c r="C544">
        <v>-88.207840000000004</v>
      </c>
      <c r="D544">
        <v>-80.515540999999999</v>
      </c>
      <c r="F544" s="89">
        <f t="shared" si="90"/>
        <v>7</v>
      </c>
      <c r="G544" s="89">
        <f t="shared" si="88"/>
        <v>-59.518104999999998</v>
      </c>
      <c r="J544">
        <v>5666666666.6667004</v>
      </c>
      <c r="K544">
        <v>-85.034453999999997</v>
      </c>
      <c r="L544">
        <v>-77.301956000000004</v>
      </c>
      <c r="N544" s="89">
        <f t="shared" si="91"/>
        <v>7</v>
      </c>
      <c r="O544" s="89">
        <f t="shared" si="89"/>
        <v>-71.715294</v>
      </c>
    </row>
    <row r="545" spans="2:16" x14ac:dyDescent="0.25">
      <c r="B545">
        <v>6333333333.3332996</v>
      </c>
      <c r="C545">
        <v>-85.164023999999998</v>
      </c>
      <c r="D545">
        <v>-77.423469999999995</v>
      </c>
      <c r="F545" s="89">
        <f t="shared" si="90"/>
        <v>7.6666666666667007</v>
      </c>
      <c r="G545" s="89">
        <f t="shared" si="88"/>
        <v>-59.168593999999999</v>
      </c>
      <c r="J545">
        <v>6333333333.3332996</v>
      </c>
      <c r="K545">
        <v>-96.170029</v>
      </c>
      <c r="L545">
        <v>-88.375107</v>
      </c>
      <c r="N545" s="89">
        <f t="shared" si="91"/>
        <v>7.6666666666667007</v>
      </c>
      <c r="O545" s="89">
        <f t="shared" si="89"/>
        <v>-76.923591999999999</v>
      </c>
    </row>
    <row r="546" spans="2:16" x14ac:dyDescent="0.25">
      <c r="B546">
        <v>7000000000</v>
      </c>
      <c r="C546">
        <v>-90.341369999999998</v>
      </c>
      <c r="D546">
        <v>-82.713622999999998</v>
      </c>
      <c r="F546" s="89">
        <f t="shared" si="90"/>
        <v>8.3333333333333002</v>
      </c>
      <c r="G546" s="89">
        <f t="shared" si="88"/>
        <v>-76.756095999999999</v>
      </c>
      <c r="J546">
        <v>7000000000</v>
      </c>
      <c r="K546">
        <v>-90.073836999999997</v>
      </c>
      <c r="L546">
        <v>-82.210532999999998</v>
      </c>
      <c r="N546" s="89">
        <f t="shared" si="91"/>
        <v>8.3333333333333002</v>
      </c>
      <c r="O546" s="89">
        <f t="shared" si="89"/>
        <v>-80.348304999999996</v>
      </c>
    </row>
    <row r="547" spans="2:16" x14ac:dyDescent="0.25">
      <c r="B547">
        <v>7666666666.6667004</v>
      </c>
      <c r="C547">
        <v>-87.393546999999998</v>
      </c>
      <c r="D547">
        <v>-79.251548999999997</v>
      </c>
      <c r="F547" s="89">
        <f t="shared" si="90"/>
        <v>9</v>
      </c>
      <c r="G547" s="89">
        <f t="shared" si="88"/>
        <v>-84.294242999999994</v>
      </c>
      <c r="J547">
        <v>7666666666.6667004</v>
      </c>
      <c r="K547">
        <v>-90.893912999999998</v>
      </c>
      <c r="L547">
        <v>-82.787375999999995</v>
      </c>
      <c r="N547" s="89">
        <f t="shared" si="91"/>
        <v>9</v>
      </c>
      <c r="O547" s="89">
        <f t="shared" si="89"/>
        <v>-86.706558000000001</v>
      </c>
    </row>
    <row r="548" spans="2:16" x14ac:dyDescent="0.25">
      <c r="B548">
        <v>8333333333.3332996</v>
      </c>
      <c r="C548">
        <v>-97.503387000000004</v>
      </c>
      <c r="D548">
        <v>-88.704971</v>
      </c>
      <c r="F548" s="89">
        <f t="shared" si="90"/>
        <v>9.6666666666666998</v>
      </c>
      <c r="G548" s="89">
        <f t="shared" si="88"/>
        <v>-86.627814999999998</v>
      </c>
      <c r="J548">
        <v>8333333333.3332996</v>
      </c>
      <c r="K548">
        <v>-95.779060000000001</v>
      </c>
      <c r="L548">
        <v>-87.012084999999999</v>
      </c>
      <c r="N548" s="89">
        <f t="shared" si="91"/>
        <v>9.6666666666666998</v>
      </c>
      <c r="O548" s="89">
        <f t="shared" si="89"/>
        <v>-100.80697000000001</v>
      </c>
    </row>
    <row r="549" spans="2:16" x14ac:dyDescent="0.25">
      <c r="B549">
        <v>9000000000</v>
      </c>
      <c r="C549">
        <v>-87.759406999999996</v>
      </c>
      <c r="D549">
        <v>-78.572074999999998</v>
      </c>
      <c r="F549" s="89">
        <f t="shared" si="90"/>
        <v>10.333333333333</v>
      </c>
      <c r="G549" s="89">
        <f t="shared" si="88"/>
        <v>-89.535445999999993</v>
      </c>
      <c r="J549">
        <v>9000000000</v>
      </c>
      <c r="K549">
        <v>-88.875731999999999</v>
      </c>
      <c r="L549">
        <v>-79.708129999999997</v>
      </c>
      <c r="N549" s="89">
        <f t="shared" si="91"/>
        <v>10.333333333333</v>
      </c>
      <c r="O549" s="89">
        <f t="shared" si="89"/>
        <v>-96.971412999999998</v>
      </c>
    </row>
    <row r="550" spans="2:16" x14ac:dyDescent="0.25">
      <c r="B550">
        <v>9666666666.6667004</v>
      </c>
      <c r="C550">
        <v>-81.632225000000005</v>
      </c>
      <c r="D550">
        <v>-72.178275999999997</v>
      </c>
      <c r="F550" s="89">
        <f t="shared" si="90"/>
        <v>11</v>
      </c>
      <c r="G550" s="89">
        <f t="shared" si="88"/>
        <v>-85.229491999999993</v>
      </c>
      <c r="J550">
        <v>9666666666.6667004</v>
      </c>
      <c r="K550">
        <v>-95.727553999999998</v>
      </c>
      <c r="L550">
        <v>-86.465880999999996</v>
      </c>
      <c r="N550" s="89">
        <f t="shared" si="91"/>
        <v>11</v>
      </c>
      <c r="O550" s="89">
        <f t="shared" si="89"/>
        <v>-83.391959999999997</v>
      </c>
    </row>
    <row r="551" spans="2:16" x14ac:dyDescent="0.25">
      <c r="B551">
        <v>10333333333.333</v>
      </c>
      <c r="C551">
        <v>-78.690132000000006</v>
      </c>
      <c r="D551">
        <v>-69.272201999999993</v>
      </c>
      <c r="F551" s="89">
        <f t="shared" si="90"/>
        <v>11.666666666667</v>
      </c>
      <c r="G551" s="89">
        <f t="shared" si="88"/>
        <v>-88.658698999999999</v>
      </c>
      <c r="J551">
        <v>10333333333.333</v>
      </c>
      <c r="K551">
        <v>-86.277100000000004</v>
      </c>
      <c r="L551">
        <v>-76.943207000000001</v>
      </c>
      <c r="N551" s="89">
        <f t="shared" si="91"/>
        <v>11.666666666667</v>
      </c>
      <c r="O551" s="89">
        <f t="shared" si="89"/>
        <v>-89.633895999999993</v>
      </c>
    </row>
    <row r="552" spans="2:16" x14ac:dyDescent="0.25">
      <c r="B552">
        <v>11000000000</v>
      </c>
      <c r="C552">
        <v>-73.139281999999994</v>
      </c>
      <c r="D552">
        <v>-64.057136999999997</v>
      </c>
      <c r="F552" s="89">
        <f t="shared" si="90"/>
        <v>12.333333333333</v>
      </c>
      <c r="G552" s="89">
        <f t="shared" si="88"/>
        <v>-86.193793999999997</v>
      </c>
      <c r="J552">
        <v>11000000000</v>
      </c>
      <c r="K552">
        <v>-87.135909999999996</v>
      </c>
      <c r="L552">
        <v>-77.833786000000003</v>
      </c>
      <c r="N552" s="89">
        <f t="shared" si="91"/>
        <v>12.333333333333</v>
      </c>
      <c r="O552" s="89">
        <f t="shared" si="89"/>
        <v>-84.413712000000004</v>
      </c>
    </row>
    <row r="553" spans="2:16" x14ac:dyDescent="0.25">
      <c r="B553">
        <v>11666666666.667</v>
      </c>
      <c r="C553">
        <v>-81.203613000000004</v>
      </c>
      <c r="D553">
        <v>-72.387054000000006</v>
      </c>
      <c r="F553" s="89">
        <f t="shared" si="90"/>
        <v>13</v>
      </c>
      <c r="G553" s="89">
        <f t="shared" si="88"/>
        <v>-68.785178999999999</v>
      </c>
      <c r="J553">
        <v>11666666666.667</v>
      </c>
      <c r="K553">
        <v>-80.512825000000007</v>
      </c>
      <c r="L553">
        <v>-71.307937999999993</v>
      </c>
      <c r="N553" s="89">
        <f t="shared" si="91"/>
        <v>13</v>
      </c>
      <c r="O553" s="89">
        <f t="shared" si="89"/>
        <v>-81.196747000000002</v>
      </c>
    </row>
    <row r="554" spans="2:16" x14ac:dyDescent="0.25">
      <c r="B554">
        <v>12333333333.333</v>
      </c>
      <c r="C554">
        <v>-79.386870999999999</v>
      </c>
      <c r="D554">
        <v>-69.740996999999993</v>
      </c>
      <c r="F554" s="89" t="s">
        <v>25</v>
      </c>
      <c r="J554">
        <v>12333333333.333</v>
      </c>
      <c r="K554">
        <v>-82.364349000000004</v>
      </c>
      <c r="L554">
        <v>-72.832947000000004</v>
      </c>
      <c r="N554" s="89" t="s">
        <v>25</v>
      </c>
    </row>
    <row r="555" spans="2:16" x14ac:dyDescent="0.25">
      <c r="B555">
        <v>13000000000</v>
      </c>
      <c r="C555">
        <v>-81.905342000000005</v>
      </c>
      <c r="D555">
        <v>-71.507835</v>
      </c>
      <c r="J555">
        <v>13000000000</v>
      </c>
      <c r="K555">
        <v>-80.904617000000002</v>
      </c>
      <c r="L555">
        <v>-70.778114000000002</v>
      </c>
    </row>
    <row r="556" spans="2:16" x14ac:dyDescent="0.25">
      <c r="B556" t="s">
        <v>25</v>
      </c>
      <c r="J556" t="s">
        <v>25</v>
      </c>
    </row>
    <row r="557" spans="2:16" x14ac:dyDescent="0.25">
      <c r="F557" s="89" t="s">
        <v>75</v>
      </c>
      <c r="N557" s="89" t="s">
        <v>75</v>
      </c>
    </row>
    <row r="558" spans="2:16" ht="15.75" x14ac:dyDescent="0.25">
      <c r="F558" s="89" t="s">
        <v>23</v>
      </c>
      <c r="G558" s="89" t="str">
        <f t="shared" ref="G558:G577" si="92">D584</f>
        <v>5Ix5L dBc Log Mag(dB)</v>
      </c>
      <c r="H558" s="35">
        <v>5</v>
      </c>
      <c r="N558" s="89" t="s">
        <v>23</v>
      </c>
      <c r="O558" s="89" t="str">
        <f t="shared" ref="O558:O577" si="93">L584</f>
        <v>5Ix5L dBc Log Mag(dB)</v>
      </c>
      <c r="P558" s="35">
        <v>5</v>
      </c>
    </row>
    <row r="559" spans="2:16" ht="15.75" x14ac:dyDescent="0.25">
      <c r="B559" t="s">
        <v>73</v>
      </c>
      <c r="F559" s="89">
        <f t="shared" ref="F559:F577" si="94">B585/1000000000</f>
        <v>1</v>
      </c>
      <c r="G559" s="89">
        <f t="shared" si="92"/>
        <v>-43.220790999999998</v>
      </c>
      <c r="H559" s="36">
        <f>ABS(AVERAGE(G559:G577)-(H558-1)*19)</f>
        <v>133.98802205263158</v>
      </c>
      <c r="J559" t="s">
        <v>73</v>
      </c>
      <c r="N559" s="89">
        <f t="shared" ref="N559:N577" si="95">J585/1000000000</f>
        <v>1</v>
      </c>
      <c r="O559" s="89">
        <f t="shared" si="93"/>
        <v>-55.265366</v>
      </c>
      <c r="P559" s="36">
        <f>ABS(AVERAGE(O559:O577)-(P558-1)*19)</f>
        <v>148.70766531578948</v>
      </c>
    </row>
    <row r="560" spans="2:16" x14ac:dyDescent="0.25">
      <c r="B560" t="s">
        <v>23</v>
      </c>
      <c r="C560" t="s">
        <v>177</v>
      </c>
      <c r="D560" t="s">
        <v>99</v>
      </c>
      <c r="F560" s="89">
        <f t="shared" si="94"/>
        <v>1.6666666666666998</v>
      </c>
      <c r="G560" s="89">
        <f t="shared" si="92"/>
        <v>-41.335814999999997</v>
      </c>
      <c r="J560" t="s">
        <v>23</v>
      </c>
      <c r="K560" t="s">
        <v>177</v>
      </c>
      <c r="L560" t="s">
        <v>99</v>
      </c>
      <c r="N560" s="89">
        <f t="shared" si="95"/>
        <v>1.6666666666666998</v>
      </c>
      <c r="O560" s="89">
        <f t="shared" si="93"/>
        <v>-71.478485000000006</v>
      </c>
    </row>
    <row r="561" spans="2:15" x14ac:dyDescent="0.25">
      <c r="B561">
        <v>1000000000</v>
      </c>
      <c r="C561">
        <v>-56.530017999999998</v>
      </c>
      <c r="D561">
        <v>-47.333762999999998</v>
      </c>
      <c r="F561" s="89">
        <f t="shared" si="94"/>
        <v>2.3333333333333002</v>
      </c>
      <c r="G561" s="89">
        <f t="shared" si="92"/>
        <v>-42.510342000000001</v>
      </c>
      <c r="J561">
        <v>1000000000</v>
      </c>
      <c r="K561">
        <v>-75.354331999999999</v>
      </c>
      <c r="L561">
        <v>-67.680923000000007</v>
      </c>
      <c r="N561" s="89">
        <f t="shared" si="95"/>
        <v>2.3333333333333002</v>
      </c>
      <c r="O561" s="89">
        <f t="shared" si="93"/>
        <v>-55.57159</v>
      </c>
    </row>
    <row r="562" spans="2:15" x14ac:dyDescent="0.25">
      <c r="B562">
        <v>1666666666.6666999</v>
      </c>
      <c r="C562">
        <v>-54.697243</v>
      </c>
      <c r="D562">
        <v>-46.882201999999999</v>
      </c>
      <c r="F562" s="89">
        <f t="shared" si="94"/>
        <v>3</v>
      </c>
      <c r="G562" s="89">
        <f t="shared" si="92"/>
        <v>-43.559367999999999</v>
      </c>
      <c r="J562">
        <v>1666666666.6666999</v>
      </c>
      <c r="K562">
        <v>-67.381812999999994</v>
      </c>
      <c r="L562">
        <v>-60.393745000000003</v>
      </c>
      <c r="N562" s="89">
        <f t="shared" si="95"/>
        <v>3</v>
      </c>
      <c r="O562" s="89">
        <f t="shared" si="93"/>
        <v>-58.508876999999998</v>
      </c>
    </row>
    <row r="563" spans="2:15" x14ac:dyDescent="0.25">
      <c r="B563">
        <v>2333333333.3333001</v>
      </c>
      <c r="C563">
        <v>-52.854351000000001</v>
      </c>
      <c r="D563">
        <v>-45.089989000000003</v>
      </c>
      <c r="F563" s="89">
        <f t="shared" si="94"/>
        <v>3.6666666666666998</v>
      </c>
      <c r="G563" s="89">
        <f t="shared" si="92"/>
        <v>-52.417732000000001</v>
      </c>
      <c r="J563">
        <v>2333333333.3333001</v>
      </c>
      <c r="K563">
        <v>-66.167968999999999</v>
      </c>
      <c r="L563">
        <v>-59.023586000000002</v>
      </c>
      <c r="N563" s="89">
        <f t="shared" si="95"/>
        <v>3.6666666666666998</v>
      </c>
      <c r="O563" s="89">
        <f t="shared" si="93"/>
        <v>-60.402690999999997</v>
      </c>
    </row>
    <row r="564" spans="2:15" x14ac:dyDescent="0.25">
      <c r="B564">
        <v>3000000000</v>
      </c>
      <c r="C564">
        <v>-54.309696000000002</v>
      </c>
      <c r="D564">
        <v>-46.409519000000003</v>
      </c>
      <c r="F564" s="89">
        <f t="shared" si="94"/>
        <v>4.3333333333332993</v>
      </c>
      <c r="G564" s="89">
        <f t="shared" si="92"/>
        <v>-47.031685000000003</v>
      </c>
      <c r="J564">
        <v>3000000000</v>
      </c>
      <c r="K564">
        <v>-83.544280999999998</v>
      </c>
      <c r="L564">
        <v>-76.207252999999994</v>
      </c>
      <c r="N564" s="89">
        <f t="shared" si="95"/>
        <v>4.3333333333332993</v>
      </c>
      <c r="O564" s="89">
        <f t="shared" si="93"/>
        <v>-63.895428000000003</v>
      </c>
    </row>
    <row r="565" spans="2:15" x14ac:dyDescent="0.25">
      <c r="B565">
        <v>3666666666.6666999</v>
      </c>
      <c r="C565">
        <v>-69.792252000000005</v>
      </c>
      <c r="D565">
        <v>-61.579521</v>
      </c>
      <c r="F565" s="89">
        <f t="shared" si="94"/>
        <v>5</v>
      </c>
      <c r="G565" s="89">
        <f t="shared" si="92"/>
        <v>-49.759231999999997</v>
      </c>
      <c r="J565">
        <v>3666666666.6666999</v>
      </c>
      <c r="K565">
        <v>-76.439812000000003</v>
      </c>
      <c r="L565">
        <v>-68.509688999999995</v>
      </c>
      <c r="N565" s="89">
        <f t="shared" si="95"/>
        <v>5</v>
      </c>
      <c r="O565" s="89">
        <f t="shared" si="93"/>
        <v>-76.652732999999998</v>
      </c>
    </row>
    <row r="566" spans="2:15" x14ac:dyDescent="0.25">
      <c r="B566">
        <v>4333333333.3332996</v>
      </c>
      <c r="C566">
        <v>-69.500968999999998</v>
      </c>
      <c r="D566">
        <v>-61.778320000000001</v>
      </c>
      <c r="F566" s="89">
        <f t="shared" si="94"/>
        <v>5.6666666666667007</v>
      </c>
      <c r="G566" s="89">
        <f t="shared" si="92"/>
        <v>-58.447132000000003</v>
      </c>
      <c r="J566">
        <v>4333333333.3332996</v>
      </c>
      <c r="K566">
        <v>-89.215430999999995</v>
      </c>
      <c r="L566">
        <v>-81.536743000000001</v>
      </c>
      <c r="N566" s="89">
        <f t="shared" si="95"/>
        <v>5.6666666666667007</v>
      </c>
      <c r="O566" s="89">
        <f t="shared" si="93"/>
        <v>-78.495482999999993</v>
      </c>
    </row>
    <row r="567" spans="2:15" x14ac:dyDescent="0.25">
      <c r="B567">
        <v>5000000000</v>
      </c>
      <c r="C567">
        <v>-70.014221000000006</v>
      </c>
      <c r="D567">
        <v>-62.362777999999999</v>
      </c>
      <c r="F567" s="89">
        <f t="shared" si="94"/>
        <v>6.3333333333332993</v>
      </c>
      <c r="G567" s="89">
        <f t="shared" si="92"/>
        <v>-60.683402999999998</v>
      </c>
      <c r="J567">
        <v>5000000000</v>
      </c>
      <c r="K567">
        <v>-75.542786000000007</v>
      </c>
      <c r="L567">
        <v>-67.788803000000001</v>
      </c>
      <c r="N567" s="89">
        <f t="shared" si="95"/>
        <v>6.3333333333332993</v>
      </c>
      <c r="O567" s="89">
        <f t="shared" si="93"/>
        <v>-74.641434000000004</v>
      </c>
    </row>
    <row r="568" spans="2:15" x14ac:dyDescent="0.25">
      <c r="B568">
        <v>5666666666.6667004</v>
      </c>
      <c r="C568">
        <v>-64.692001000000005</v>
      </c>
      <c r="D568">
        <v>-56.999699</v>
      </c>
      <c r="F568" s="89">
        <f t="shared" si="94"/>
        <v>7</v>
      </c>
      <c r="G568" s="89">
        <f t="shared" si="92"/>
        <v>-70.638260000000002</v>
      </c>
      <c r="J568">
        <v>5666666666.6667004</v>
      </c>
      <c r="K568">
        <v>-84.182181999999997</v>
      </c>
      <c r="L568">
        <v>-76.449684000000005</v>
      </c>
      <c r="N568" s="89">
        <f t="shared" si="95"/>
        <v>7</v>
      </c>
      <c r="O568" s="89">
        <f t="shared" si="93"/>
        <v>-84.175774000000004</v>
      </c>
    </row>
    <row r="569" spans="2:15" x14ac:dyDescent="0.25">
      <c r="B569">
        <v>6333333333.3332996</v>
      </c>
      <c r="C569">
        <v>-65.899010000000004</v>
      </c>
      <c r="D569">
        <v>-58.158459000000001</v>
      </c>
      <c r="F569" s="89">
        <f t="shared" si="94"/>
        <v>7.6666666666667007</v>
      </c>
      <c r="G569" s="89">
        <f t="shared" si="92"/>
        <v>-68.493637000000007</v>
      </c>
      <c r="J569">
        <v>6333333333.3332996</v>
      </c>
      <c r="K569">
        <v>-103.5398</v>
      </c>
      <c r="L569">
        <v>-95.744888000000003</v>
      </c>
      <c r="N569" s="89">
        <f t="shared" si="95"/>
        <v>7.6666666666667007</v>
      </c>
      <c r="O569" s="89">
        <f t="shared" si="93"/>
        <v>-72.021866000000003</v>
      </c>
    </row>
    <row r="570" spans="2:15" x14ac:dyDescent="0.25">
      <c r="B570">
        <v>7000000000</v>
      </c>
      <c r="C570">
        <v>-67.145850999999993</v>
      </c>
      <c r="D570">
        <v>-59.518104999999998</v>
      </c>
      <c r="F570" s="89">
        <f t="shared" si="94"/>
        <v>8.3333333333333002</v>
      </c>
      <c r="G570" s="89">
        <f t="shared" si="92"/>
        <v>-61.447533</v>
      </c>
      <c r="J570">
        <v>7000000000</v>
      </c>
      <c r="K570">
        <v>-79.578590000000005</v>
      </c>
      <c r="L570">
        <v>-71.715294</v>
      </c>
      <c r="N570" s="89">
        <f t="shared" si="95"/>
        <v>8.3333333333333002</v>
      </c>
      <c r="O570" s="89">
        <f t="shared" si="93"/>
        <v>-75.586250000000007</v>
      </c>
    </row>
    <row r="571" spans="2:15" x14ac:dyDescent="0.25">
      <c r="B571">
        <v>7666666666.6667004</v>
      </c>
      <c r="C571">
        <v>-67.310592999999997</v>
      </c>
      <c r="D571">
        <v>-59.168593999999999</v>
      </c>
      <c r="F571" s="89">
        <f t="shared" si="94"/>
        <v>9</v>
      </c>
      <c r="G571" s="89">
        <f t="shared" si="92"/>
        <v>-58.71405</v>
      </c>
      <c r="J571">
        <v>7666666666.6667004</v>
      </c>
      <c r="K571">
        <v>-85.030128000000005</v>
      </c>
      <c r="L571">
        <v>-76.923591999999999</v>
      </c>
      <c r="N571" s="89">
        <f t="shared" si="95"/>
        <v>9</v>
      </c>
      <c r="O571" s="89">
        <f t="shared" si="93"/>
        <v>-82.552443999999994</v>
      </c>
    </row>
    <row r="572" spans="2:15" x14ac:dyDescent="0.25">
      <c r="B572">
        <v>8333333333.3332996</v>
      </c>
      <c r="C572">
        <v>-85.554512000000003</v>
      </c>
      <c r="D572">
        <v>-76.756095999999999</v>
      </c>
      <c r="F572" s="89">
        <f t="shared" si="94"/>
        <v>9.6666666666666998</v>
      </c>
      <c r="G572" s="89">
        <f t="shared" si="92"/>
        <v>-60.816054999999999</v>
      </c>
      <c r="J572">
        <v>8333333333.3332996</v>
      </c>
      <c r="K572">
        <v>-89.115279999999998</v>
      </c>
      <c r="L572">
        <v>-80.348304999999996</v>
      </c>
      <c r="N572" s="89">
        <f t="shared" si="95"/>
        <v>9.6666666666666998</v>
      </c>
      <c r="O572" s="89">
        <f t="shared" si="93"/>
        <v>-81.790206999999995</v>
      </c>
    </row>
    <row r="573" spans="2:15" x14ac:dyDescent="0.25">
      <c r="B573">
        <v>9000000000</v>
      </c>
      <c r="C573">
        <v>-93.481566999999998</v>
      </c>
      <c r="D573">
        <v>-84.294242999999994</v>
      </c>
      <c r="F573" s="89">
        <f t="shared" si="94"/>
        <v>10.333333333333</v>
      </c>
      <c r="G573" s="89">
        <f t="shared" si="92"/>
        <v>-55.757015000000003</v>
      </c>
      <c r="J573">
        <v>9000000000</v>
      </c>
      <c r="K573">
        <v>-95.874161000000001</v>
      </c>
      <c r="L573">
        <v>-86.706558000000001</v>
      </c>
      <c r="N573" s="89">
        <f t="shared" si="95"/>
        <v>10.333333333333</v>
      </c>
      <c r="O573" s="89">
        <f t="shared" si="93"/>
        <v>-78.125716999999995</v>
      </c>
    </row>
    <row r="574" spans="2:15" x14ac:dyDescent="0.25">
      <c r="B574">
        <v>9666666666.6667004</v>
      </c>
      <c r="C574">
        <v>-96.081772000000001</v>
      </c>
      <c r="D574">
        <v>-86.627814999999998</v>
      </c>
      <c r="F574" s="89">
        <f t="shared" si="94"/>
        <v>11</v>
      </c>
      <c r="G574" s="89">
        <f t="shared" si="92"/>
        <v>-69.304207000000005</v>
      </c>
      <c r="J574">
        <v>9666666666.6667004</v>
      </c>
      <c r="K574">
        <v>-110.06864</v>
      </c>
      <c r="L574">
        <v>-100.80697000000001</v>
      </c>
      <c r="N574" s="89">
        <f t="shared" si="95"/>
        <v>11</v>
      </c>
      <c r="O574" s="89">
        <f t="shared" si="93"/>
        <v>-77.643822</v>
      </c>
    </row>
    <row r="575" spans="2:15" x14ac:dyDescent="0.25">
      <c r="B575">
        <v>10333333333.333</v>
      </c>
      <c r="C575">
        <v>-98.953384</v>
      </c>
      <c r="D575">
        <v>-89.535445999999993</v>
      </c>
      <c r="F575" s="89">
        <f t="shared" si="94"/>
        <v>11.666666666667</v>
      </c>
      <c r="G575" s="89">
        <f t="shared" si="92"/>
        <v>-70.494079999999997</v>
      </c>
      <c r="J575">
        <v>10333333333.333</v>
      </c>
      <c r="K575">
        <v>-106.30531000000001</v>
      </c>
      <c r="L575">
        <v>-96.971412999999998</v>
      </c>
      <c r="N575" s="89">
        <f t="shared" si="95"/>
        <v>11.666666666667</v>
      </c>
      <c r="O575" s="89">
        <f t="shared" si="93"/>
        <v>-74.322868</v>
      </c>
    </row>
    <row r="576" spans="2:15" x14ac:dyDescent="0.25">
      <c r="B576">
        <v>11000000000</v>
      </c>
      <c r="C576">
        <v>-94.311638000000002</v>
      </c>
      <c r="D576">
        <v>-85.229491999999993</v>
      </c>
      <c r="F576" s="89">
        <f t="shared" si="94"/>
        <v>12.333333333333</v>
      </c>
      <c r="G576" s="89">
        <f t="shared" si="92"/>
        <v>-75.590805000000003</v>
      </c>
      <c r="J576">
        <v>11000000000</v>
      </c>
      <c r="K576">
        <v>-92.694076999999993</v>
      </c>
      <c r="L576">
        <v>-83.391959999999997</v>
      </c>
      <c r="N576" s="89">
        <f t="shared" si="95"/>
        <v>12.333333333333</v>
      </c>
      <c r="O576" s="89">
        <f t="shared" si="93"/>
        <v>-84.909621999999999</v>
      </c>
    </row>
    <row r="577" spans="2:15" x14ac:dyDescent="0.25">
      <c r="B577">
        <v>11666666666.667</v>
      </c>
      <c r="C577">
        <v>-97.475257999999997</v>
      </c>
      <c r="D577">
        <v>-88.658698999999999</v>
      </c>
      <c r="F577" s="89">
        <f t="shared" si="94"/>
        <v>13</v>
      </c>
      <c r="G577" s="89">
        <f t="shared" si="92"/>
        <v>-71.551276999999999</v>
      </c>
      <c r="J577">
        <v>11666666666.667</v>
      </c>
      <c r="K577">
        <v>-98.838783000000006</v>
      </c>
      <c r="L577">
        <v>-89.633895999999993</v>
      </c>
      <c r="N577" s="89">
        <f t="shared" si="95"/>
        <v>13</v>
      </c>
      <c r="O577" s="89">
        <f t="shared" si="93"/>
        <v>-75.404983999999999</v>
      </c>
    </row>
    <row r="578" spans="2:15" x14ac:dyDescent="0.25">
      <c r="B578">
        <v>12333333333.333</v>
      </c>
      <c r="C578">
        <v>-95.839668000000003</v>
      </c>
      <c r="D578">
        <v>-86.193793999999997</v>
      </c>
      <c r="F578" s="89" t="s">
        <v>25</v>
      </c>
      <c r="J578">
        <v>12333333333.333</v>
      </c>
      <c r="K578">
        <v>-93.945114000000004</v>
      </c>
      <c r="L578">
        <v>-84.413712000000004</v>
      </c>
      <c r="N578" s="89" t="s">
        <v>25</v>
      </c>
    </row>
    <row r="579" spans="2:15" x14ac:dyDescent="0.25">
      <c r="B579">
        <v>13000000000</v>
      </c>
      <c r="C579">
        <v>-79.182686000000004</v>
      </c>
      <c r="D579">
        <v>-68.785178999999999</v>
      </c>
      <c r="J579">
        <v>13000000000</v>
      </c>
      <c r="K579">
        <v>-91.323250000000002</v>
      </c>
      <c r="L579">
        <v>-81.196747000000002</v>
      </c>
    </row>
    <row r="580" spans="2:15" x14ac:dyDescent="0.25">
      <c r="B580" t="s">
        <v>25</v>
      </c>
      <c r="J580" t="s">
        <v>25</v>
      </c>
    </row>
    <row r="583" spans="2:15" x14ac:dyDescent="0.25">
      <c r="B583" t="s">
        <v>75</v>
      </c>
      <c r="J583" t="s">
        <v>75</v>
      </c>
    </row>
    <row r="584" spans="2:15" x14ac:dyDescent="0.25">
      <c r="B584" t="s">
        <v>23</v>
      </c>
      <c r="C584" t="s">
        <v>178</v>
      </c>
      <c r="D584" t="s">
        <v>100</v>
      </c>
      <c r="J584" t="s">
        <v>23</v>
      </c>
      <c r="K584" t="s">
        <v>178</v>
      </c>
      <c r="L584" t="s">
        <v>100</v>
      </c>
    </row>
    <row r="585" spans="2:15" x14ac:dyDescent="0.25">
      <c r="B585">
        <v>1000000000</v>
      </c>
      <c r="C585">
        <v>-52.417045999999999</v>
      </c>
      <c r="D585">
        <v>-43.220790999999998</v>
      </c>
      <c r="J585">
        <v>1000000000</v>
      </c>
      <c r="K585">
        <v>-62.938777999999999</v>
      </c>
      <c r="L585">
        <v>-55.265366</v>
      </c>
    </row>
    <row r="586" spans="2:15" x14ac:dyDescent="0.25">
      <c r="B586">
        <v>1666666666.6666999</v>
      </c>
      <c r="C586">
        <v>-49.150860000000002</v>
      </c>
      <c r="D586">
        <v>-41.335814999999997</v>
      </c>
      <c r="J586">
        <v>1666666666.6666999</v>
      </c>
      <c r="K586">
        <v>-78.466553000000005</v>
      </c>
      <c r="L586">
        <v>-71.478485000000006</v>
      </c>
    </row>
    <row r="587" spans="2:15" x14ac:dyDescent="0.25">
      <c r="B587">
        <v>2333333333.3333001</v>
      </c>
      <c r="C587">
        <v>-50.274704</v>
      </c>
      <c r="D587">
        <v>-42.510342000000001</v>
      </c>
      <c r="J587">
        <v>2333333333.3333001</v>
      </c>
      <c r="K587">
        <v>-62.715977000000002</v>
      </c>
      <c r="L587">
        <v>-55.57159</v>
      </c>
    </row>
    <row r="588" spans="2:15" x14ac:dyDescent="0.25">
      <c r="B588">
        <v>3000000000</v>
      </c>
      <c r="C588">
        <v>-51.459541000000002</v>
      </c>
      <c r="D588">
        <v>-43.559367999999999</v>
      </c>
      <c r="J588">
        <v>3000000000</v>
      </c>
      <c r="K588">
        <v>-65.845900999999998</v>
      </c>
      <c r="L588">
        <v>-58.508876999999998</v>
      </c>
    </row>
    <row r="589" spans="2:15" x14ac:dyDescent="0.25">
      <c r="B589">
        <v>3666666666.6666999</v>
      </c>
      <c r="C589">
        <v>-60.630462999999999</v>
      </c>
      <c r="D589">
        <v>-52.417732000000001</v>
      </c>
      <c r="J589">
        <v>3666666666.6666999</v>
      </c>
      <c r="K589">
        <v>-68.332817000000006</v>
      </c>
      <c r="L589">
        <v>-60.402690999999997</v>
      </c>
    </row>
    <row r="590" spans="2:15" x14ac:dyDescent="0.25">
      <c r="B590">
        <v>4333333333.3332996</v>
      </c>
      <c r="C590">
        <v>-54.754330000000003</v>
      </c>
      <c r="D590">
        <v>-47.031685000000003</v>
      </c>
      <c r="J590">
        <v>4333333333.3332996</v>
      </c>
      <c r="K590">
        <v>-71.574112</v>
      </c>
      <c r="L590">
        <v>-63.895428000000003</v>
      </c>
    </row>
    <row r="591" spans="2:15" x14ac:dyDescent="0.25">
      <c r="B591">
        <v>5000000000</v>
      </c>
      <c r="C591">
        <v>-57.410679000000002</v>
      </c>
      <c r="D591">
        <v>-49.759231999999997</v>
      </c>
      <c r="J591">
        <v>5000000000</v>
      </c>
      <c r="K591">
        <v>-84.406715000000005</v>
      </c>
      <c r="L591">
        <v>-76.652732999999998</v>
      </c>
    </row>
    <row r="592" spans="2:15" x14ac:dyDescent="0.25">
      <c r="B592">
        <v>5666666666.6667004</v>
      </c>
      <c r="C592">
        <v>-66.139435000000006</v>
      </c>
      <c r="D592">
        <v>-58.447132000000003</v>
      </c>
      <c r="J592">
        <v>5666666666.6667004</v>
      </c>
      <c r="K592">
        <v>-86.227981999999997</v>
      </c>
      <c r="L592">
        <v>-78.495482999999993</v>
      </c>
    </row>
    <row r="593" spans="2:12" x14ac:dyDescent="0.25">
      <c r="B593">
        <v>6333333333.3332996</v>
      </c>
      <c r="C593">
        <v>-68.423957999999999</v>
      </c>
      <c r="D593">
        <v>-60.683402999999998</v>
      </c>
      <c r="J593">
        <v>6333333333.3332996</v>
      </c>
      <c r="K593">
        <v>-82.436347999999995</v>
      </c>
      <c r="L593">
        <v>-74.641434000000004</v>
      </c>
    </row>
    <row r="594" spans="2:12" x14ac:dyDescent="0.25">
      <c r="B594">
        <v>7000000000</v>
      </c>
      <c r="C594">
        <v>-78.266006000000004</v>
      </c>
      <c r="D594">
        <v>-70.638260000000002</v>
      </c>
      <c r="J594">
        <v>7000000000</v>
      </c>
      <c r="K594">
        <v>-92.039069999999995</v>
      </c>
      <c r="L594">
        <v>-84.175774000000004</v>
      </c>
    </row>
    <row r="595" spans="2:12" x14ac:dyDescent="0.25">
      <c r="B595">
        <v>7666666666.6667004</v>
      </c>
      <c r="C595">
        <v>-76.635634999999994</v>
      </c>
      <c r="D595">
        <v>-68.493637000000007</v>
      </c>
      <c r="J595">
        <v>7666666666.6667004</v>
      </c>
      <c r="K595">
        <v>-80.128394999999998</v>
      </c>
      <c r="L595">
        <v>-72.021866000000003</v>
      </c>
    </row>
    <row r="596" spans="2:12" x14ac:dyDescent="0.25">
      <c r="B596">
        <v>8333333333.3332996</v>
      </c>
      <c r="C596">
        <v>-70.245948999999996</v>
      </c>
      <c r="D596">
        <v>-61.447533</v>
      </c>
      <c r="J596">
        <v>8333333333.3332996</v>
      </c>
      <c r="K596">
        <v>-84.353233000000003</v>
      </c>
      <c r="L596">
        <v>-75.586250000000007</v>
      </c>
    </row>
    <row r="597" spans="2:12" x14ac:dyDescent="0.25">
      <c r="B597">
        <v>9000000000</v>
      </c>
      <c r="C597">
        <v>-67.901375000000002</v>
      </c>
      <c r="D597">
        <v>-58.71405</v>
      </c>
      <c r="J597">
        <v>9000000000</v>
      </c>
      <c r="K597">
        <v>-91.720046999999994</v>
      </c>
      <c r="L597">
        <v>-82.552443999999994</v>
      </c>
    </row>
    <row r="598" spans="2:12" x14ac:dyDescent="0.25">
      <c r="B598">
        <v>9666666666.6667004</v>
      </c>
      <c r="C598">
        <v>-70.270004</v>
      </c>
      <c r="D598">
        <v>-60.816054999999999</v>
      </c>
      <c r="J598">
        <v>9666666666.6667004</v>
      </c>
      <c r="K598">
        <v>-91.051879999999997</v>
      </c>
      <c r="L598">
        <v>-81.790206999999995</v>
      </c>
    </row>
    <row r="599" spans="2:12" x14ac:dyDescent="0.25">
      <c r="B599">
        <v>10333333333.333</v>
      </c>
      <c r="C599">
        <v>-65.174949999999995</v>
      </c>
      <c r="D599">
        <v>-55.757015000000003</v>
      </c>
      <c r="J599">
        <v>10333333333.333</v>
      </c>
      <c r="K599">
        <v>-87.459602000000004</v>
      </c>
      <c r="L599">
        <v>-78.125716999999995</v>
      </c>
    </row>
    <row r="600" spans="2:12" x14ac:dyDescent="0.25">
      <c r="B600">
        <v>11000000000</v>
      </c>
      <c r="C600">
        <v>-78.386353</v>
      </c>
      <c r="D600">
        <v>-69.304207000000005</v>
      </c>
      <c r="J600">
        <v>11000000000</v>
      </c>
      <c r="K600">
        <v>-86.945946000000006</v>
      </c>
      <c r="L600">
        <v>-77.643822</v>
      </c>
    </row>
    <row r="601" spans="2:12" x14ac:dyDescent="0.25">
      <c r="B601">
        <v>11666666666.667</v>
      </c>
      <c r="C601">
        <v>-79.310631000000001</v>
      </c>
      <c r="D601">
        <v>-70.494079999999997</v>
      </c>
      <c r="J601">
        <v>11666666666.667</v>
      </c>
      <c r="K601">
        <v>-83.527755999999997</v>
      </c>
      <c r="L601">
        <v>-74.322868</v>
      </c>
    </row>
    <row r="602" spans="2:12" x14ac:dyDescent="0.25">
      <c r="B602">
        <v>12333333333.333</v>
      </c>
      <c r="C602">
        <v>-85.236678999999995</v>
      </c>
      <c r="D602">
        <v>-75.590805000000003</v>
      </c>
      <c r="J602">
        <v>12333333333.333</v>
      </c>
      <c r="K602">
        <v>-94.441024999999996</v>
      </c>
      <c r="L602">
        <v>-84.909621999999999</v>
      </c>
    </row>
    <row r="603" spans="2:12" x14ac:dyDescent="0.25">
      <c r="B603">
        <v>13000000000</v>
      </c>
      <c r="C603">
        <v>-81.948784000000003</v>
      </c>
      <c r="D603">
        <v>-71.551276999999999</v>
      </c>
      <c r="J603">
        <v>13000000000</v>
      </c>
      <c r="K603">
        <v>-85.531493999999995</v>
      </c>
      <c r="L603">
        <v>-75.404983999999999</v>
      </c>
    </row>
    <row r="604" spans="2:12" x14ac:dyDescent="0.25">
      <c r="B604" t="s">
        <v>25</v>
      </c>
      <c r="J60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21</vt:i4>
      </vt:variant>
    </vt:vector>
  </HeadingPairs>
  <TitlesOfParts>
    <vt:vector size="47" baseType="lpstr">
      <vt:lpstr>0113H</vt:lpstr>
      <vt:lpstr>Mapping</vt:lpstr>
      <vt:lpstr>CLvsLO</vt:lpstr>
      <vt:lpstr>CL 4GHz</vt:lpstr>
      <vt:lpstr>CL &amp; Data</vt:lpstr>
      <vt:lpstr>SqW CL &amp; Data</vt:lpstr>
      <vt:lpstr>Isolations</vt:lpstr>
      <vt:lpstr>IF Response</vt:lpstr>
      <vt:lpstr>IP3</vt:lpstr>
      <vt:lpstr>SqW IP3</vt:lpstr>
      <vt:lpstr>P1dB CL</vt:lpstr>
      <vt:lpstr>P1dB Pt</vt:lpstr>
      <vt:lpstr>LO Harm-A</vt:lpstr>
      <vt:lpstr>LO Harm-B</vt:lpstr>
      <vt:lpstr>2Rx2L</vt:lpstr>
      <vt:lpstr>SqW 2Rx2L</vt:lpstr>
      <vt:lpstr>2Ix1L</vt:lpstr>
      <vt:lpstr>SqW 2Ix1L</vt:lpstr>
      <vt:lpstr>5Rx0L</vt:lpstr>
      <vt:lpstr>SqW 5Rx0L </vt:lpstr>
      <vt:lpstr>5Rx5L</vt:lpstr>
      <vt:lpstr>SqW 5Rx5L</vt:lpstr>
      <vt:lpstr>5Ix0L</vt:lpstr>
      <vt:lpstr>SqW 5Ix0L</vt:lpstr>
      <vt:lpstr>5Ix5L</vt:lpstr>
      <vt:lpstr>SqW 5Ix5L</vt:lpstr>
      <vt:lpstr>'0113H'!Amp_Diff_2_3</vt:lpstr>
      <vt:lpstr>'0113H'!Amp_Diff_2_3_2</vt:lpstr>
      <vt:lpstr>'0113H'!Amp_Diff_2_4</vt:lpstr>
      <vt:lpstr>'0113H'!Common_RL</vt:lpstr>
      <vt:lpstr>'0113H'!IL_1_4</vt:lpstr>
      <vt:lpstr>'0113H'!IL_1_4_2</vt:lpstr>
      <vt:lpstr>'0113H'!Iso_2_3</vt:lpstr>
      <vt:lpstr>'0113H'!Iso_2_3_2</vt:lpstr>
      <vt:lpstr>'0113H'!Iso_2_4</vt:lpstr>
      <vt:lpstr>'0113H'!Iso_2_4_2</vt:lpstr>
      <vt:lpstr>'SqW CL &amp; Data'!MT3H_0113_ConversionLoss_and_Isolation_A__20dBm</vt:lpstr>
      <vt:lpstr>'SqW CL &amp; Data'!MT3H_0113_ConversionLoss_and_Isolation_B</vt:lpstr>
      <vt:lpstr>'CL &amp; Data'!MT3H_0113H_Basic_A</vt:lpstr>
      <vt:lpstr>'CL &amp; Data'!MT3H_0113H_Basic_B</vt:lpstr>
      <vt:lpstr>'IP3'!MT3H_0113H_IP3_vs_LO_A</vt:lpstr>
      <vt:lpstr>'IP3'!MT3H_0113H_IP3_vs_LO_B</vt:lpstr>
      <vt:lpstr>'0113H'!Output_3_RL</vt:lpstr>
      <vt:lpstr>'0113H'!Output_4_RL</vt:lpstr>
      <vt:lpstr>'0113H'!Phase_Diff_2_3_1</vt:lpstr>
      <vt:lpstr>'0113H'!Phase_Diff_2_3_2</vt:lpstr>
      <vt:lpstr>'0113H'!Phase_Diff_2_4</vt:lpstr>
    </vt:vector>
  </TitlesOfParts>
  <Company>Marki Microwave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</dc:creator>
  <cp:lastModifiedBy>Brandon Takaki</cp:lastModifiedBy>
  <cp:lastPrinted>2012-01-25T23:19:48Z</cp:lastPrinted>
  <dcterms:created xsi:type="dcterms:W3CDTF">2010-12-03T23:31:23Z</dcterms:created>
  <dcterms:modified xsi:type="dcterms:W3CDTF">2021-07-22T18:36:14Z</dcterms:modified>
</cp:coreProperties>
</file>